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oyserman/Desktop/QTL/For_submission/Supplemental_Tables/Final/"/>
    </mc:Choice>
  </mc:AlternateContent>
  <xr:revisionPtr revIDLastSave="0" documentId="13_ncr:1_{DC95378B-8387-8C44-910C-120FDBA463C4}" xr6:coauthVersionLast="36" xr6:coauthVersionMax="36" xr10:uidLastSave="{00000000-0000-0000-0000-000000000000}"/>
  <bookViews>
    <workbookView xWindow="-29380" yWindow="-7920" windowWidth="20660" windowHeight="14480" activeTab="2" xr2:uid="{32FAA632-EB1D-7E4C-B4F4-F37A76BF49D3}"/>
  </bookViews>
  <sheets>
    <sheet name="Summary 2" sheetId="11" r:id="rId1"/>
    <sheet name="Removed" sheetId="15" r:id="rId2"/>
    <sheet name="Sumary of N" sheetId="16" r:id="rId3"/>
    <sheet name="mapping file" sheetId="3" r:id="rId4"/>
    <sheet name="RIL Genetic Map" sheetId="10" r:id="rId5"/>
    <sheet name="Summary" sheetId="2" r:id="rId6"/>
    <sheet name="normalized_Streptomyces" sheetId="1" r:id="rId7"/>
    <sheet name="normalized_cellvibrio" sheetId="7" r:id="rId8"/>
    <sheet name="Summary 2 Streptomyces" sheetId="12" r:id="rId9"/>
    <sheet name="Summary 2 Cellvibrio" sheetId="13" r:id="rId10"/>
    <sheet name="Summary 2 Cellvibrio_2" sheetId="14" r:id="rId11"/>
    <sheet name="Sheet8" sheetId="8" r:id="rId12"/>
    <sheet name="Strepto_summary" sheetId="6" r:id="rId13"/>
    <sheet name="Sheet4" sheetId="4" r:id="rId14"/>
    <sheet name="Sheet5" sheetId="5" r:id="rId15"/>
  </sheets>
  <definedNames>
    <definedName name="_xlnm._FilterDatabase" localSheetId="13" hidden="1">Sheet4!$A$1:$B$164</definedName>
    <definedName name="_xlchart.v1.0" hidden="1">'Summary 2'!$E$2:$E$418</definedName>
    <definedName name="_xlchart.v1.1" hidden="1">'Summary 2'!$F$2:$F$402</definedName>
    <definedName name="_xlchart.v1.10" hidden="1">'Summary 2'!$J$2:$J$451</definedName>
    <definedName name="_xlchart.v1.11" hidden="1">'Summary 2'!$K$2:$K$17</definedName>
    <definedName name="_xlchart.v1.12" hidden="1">'Summary 2'!$K$2:$K$418</definedName>
    <definedName name="_xlchart.v1.13" hidden="1">'Summary 2'!$C$2:$C$402</definedName>
    <definedName name="_xlchart.v1.14" hidden="1">'Summary 2'!$K$1</definedName>
    <definedName name="_xlchart.v1.15" hidden="1">'Summary 2'!$K$2:$K$402</definedName>
    <definedName name="_xlchart.v1.16" hidden="1">'Summary 2'!$L$1</definedName>
    <definedName name="_xlchart.v1.17" hidden="1">'Summary 2'!$L$2:$L$402</definedName>
    <definedName name="_xlchart.v1.18" hidden="1">Summary!#REF!</definedName>
    <definedName name="_xlchart.v1.19" hidden="1">Summary!$H$391:$H$451</definedName>
    <definedName name="_xlchart.v1.2" hidden="1">'Summary 2'!$F$2:$F$418</definedName>
    <definedName name="_xlchart.v1.20" hidden="1">Summary!$K$391:$K$451</definedName>
    <definedName name="_xlchart.v1.21" hidden="1">Summary!$D$2:$D$450</definedName>
    <definedName name="_xlchart.v1.22" hidden="1">Summary!$D$2:$D$451</definedName>
    <definedName name="_xlchart.v1.23" hidden="1">Summary!$D$3:$D$451</definedName>
    <definedName name="_xlchart.v1.24" hidden="1">Summary!$H$2:$H$451</definedName>
    <definedName name="_xlchart.v1.25" hidden="1">Summary!$K$1</definedName>
    <definedName name="_xlchart.v1.26" hidden="1">Summary!$K$2:$K$450</definedName>
    <definedName name="_xlchart.v1.27" hidden="1">Summary!$K$2:$K$451</definedName>
    <definedName name="_xlchart.v1.28" hidden="1">Summary!$L$1</definedName>
    <definedName name="_xlchart.v1.29" hidden="1">Summary!$L$2:$L$450</definedName>
    <definedName name="_xlchart.v1.3" hidden="1">'Summary 2'!$K$2:$K$418</definedName>
    <definedName name="_xlchart.v1.30" hidden="1">Summary!$L$2:$L$451</definedName>
    <definedName name="_xlchart.v1.31" hidden="1">Summary!$L$3:$L$451</definedName>
    <definedName name="_xlchart.v1.32" hidden="1">Summary!$M$1</definedName>
    <definedName name="_xlchart.v1.33" hidden="1">Summary!$M$2:$M$450</definedName>
    <definedName name="_xlchart.v1.34" hidden="1">Summary!$M$3:$M$451</definedName>
    <definedName name="_xlchart.v1.35" hidden="1">Summary!$F$173:$F$388</definedName>
    <definedName name="_xlchart.v1.36" hidden="1">Summary!$F$239:$F$277</definedName>
    <definedName name="_xlchart.v1.37" hidden="1">Summary!$F$239:$F$388</definedName>
    <definedName name="_xlchart.v1.38" hidden="1">Summary!$G$239:$G$277</definedName>
    <definedName name="_xlchart.v1.39" hidden="1">Summary!$H$239:$H$277</definedName>
    <definedName name="_xlchart.v1.4" hidden="1">'Summary 2'!$L$2:$L$402</definedName>
    <definedName name="_xlchart.v1.40" hidden="1">Summary!$K$239:$K$277</definedName>
    <definedName name="_xlchart.v1.41" hidden="1">Summary!$L$173:$L$388</definedName>
    <definedName name="_xlchart.v1.42" hidden="1">Summary!$L$239:$L$277</definedName>
    <definedName name="_xlchart.v1.43" hidden="1">Summary!$L$239:$L$388</definedName>
    <definedName name="_xlchart.v1.44" hidden="1">Summary!$M$239:$M$277</definedName>
    <definedName name="_xlchart.v1.45" hidden="1">Summary!$D$2:$D$450</definedName>
    <definedName name="_xlchart.v1.46" hidden="1">Summary!$D$2:$D$451</definedName>
    <definedName name="_xlchart.v1.47" hidden="1">Summary!$D$3:$D$451</definedName>
    <definedName name="_xlchart.v1.48" hidden="1">Summary!$H$2:$H$451</definedName>
    <definedName name="_xlchart.v1.49" hidden="1">Summary!$K$1</definedName>
    <definedName name="_xlchart.v1.5" hidden="1">'Summary 2'!$L$2:$L$418</definedName>
    <definedName name="_xlchart.v1.50" hidden="1">Summary!$K$2:$K$450</definedName>
    <definedName name="_xlchart.v1.51" hidden="1">Summary!$K$2:$K$451</definedName>
    <definedName name="_xlchart.v1.52" hidden="1">Summary!$L$1</definedName>
    <definedName name="_xlchart.v1.53" hidden="1">Summary!$L$2:$L$450</definedName>
    <definedName name="_xlchart.v1.54" hidden="1">Summary!$L$2:$L$451</definedName>
    <definedName name="_xlchart.v1.55" hidden="1">Summary!$L$3:$L$451</definedName>
    <definedName name="_xlchart.v1.56" hidden="1">Summary!$M$1</definedName>
    <definedName name="_xlchart.v1.57" hidden="1">Summary!$M$2:$M$450</definedName>
    <definedName name="_xlchart.v1.58" hidden="1">Summary!$M$3:$M$451</definedName>
    <definedName name="_xlchart.v1.59" hidden="1">Summary!$D$2:$D$450</definedName>
    <definedName name="_xlchart.v1.6" hidden="1">'Summary 2'!#REF!</definedName>
    <definedName name="_xlchart.v1.60" hidden="1">Summary!$D$2:$D$451</definedName>
    <definedName name="_xlchart.v1.61" hidden="1">Summary!$D$3:$D$451</definedName>
    <definedName name="_xlchart.v1.62" hidden="1">Summary!$H$2:$H$451</definedName>
    <definedName name="_xlchart.v1.63" hidden="1">Summary!$K$1</definedName>
    <definedName name="_xlchart.v1.64" hidden="1">Summary!$K$2:$K$450</definedName>
    <definedName name="_xlchart.v1.65" hidden="1">Summary!$K$2:$K$451</definedName>
    <definedName name="_xlchart.v1.66" hidden="1">Summary!$L$1</definedName>
    <definedName name="_xlchart.v1.67" hidden="1">Summary!$L$2:$L$450</definedName>
    <definedName name="_xlchart.v1.68" hidden="1">Summary!$L$2:$L$451</definedName>
    <definedName name="_xlchart.v1.69" hidden="1">Summary!$L$3:$L$451</definedName>
    <definedName name="_xlchart.v1.7" hidden="1">'Summary 2'!$E$2:$E$418</definedName>
    <definedName name="_xlchart.v1.70" hidden="1">Summary!$M$1</definedName>
    <definedName name="_xlchart.v1.71" hidden="1">Summary!$M$2:$M$450</definedName>
    <definedName name="_xlchart.v1.72" hidden="1">Summary!$M$3:$M$451</definedName>
    <definedName name="_xlchart.v1.73" hidden="1">'Summary 2 Streptomyces'!$E$2:$E$418</definedName>
    <definedName name="_xlchart.v1.74" hidden="1">'Summary 2 Streptomyces'!$K$2:$K$418</definedName>
    <definedName name="_xlchart.v1.75" hidden="1">'Summary 2 Streptomyces'!$F$2:$F$402</definedName>
    <definedName name="_xlchart.v1.76" hidden="1">'Summary 2 Streptomyces'!$L$2:$L$402</definedName>
    <definedName name="_xlchart.v1.77" hidden="1">'Summary 2 Cellvibrio'!$E$2:$E$418</definedName>
    <definedName name="_xlchart.v1.78" hidden="1">'Summary 2 Cellvibrio'!$K$2:$K$418</definedName>
    <definedName name="_xlchart.v1.79" hidden="1">'Summary 2 Cellvibrio'!$F$2:$F$402</definedName>
    <definedName name="_xlchart.v1.8" hidden="1">'Summary 2'!$J$2:$J$17</definedName>
    <definedName name="_xlchart.v1.80" hidden="1">'Summary 2 Cellvibrio'!$L$2:$L$402</definedName>
    <definedName name="_xlchart.v1.81" hidden="1">'Summary 2 Cellvibrio_2'!$E$2:$E$418</definedName>
    <definedName name="_xlchart.v1.82" hidden="1">'Summary 2 Cellvibrio_2'!$K$2:$K$418</definedName>
    <definedName name="_xlchart.v1.83" hidden="1">'Summary 2 Cellvibrio_2'!$F$2:$F$402</definedName>
    <definedName name="_xlchart.v1.84" hidden="1">'Summary 2 Cellvibrio_2'!$L$2:$L$402</definedName>
    <definedName name="_xlchart.v1.85" hidden="1">Strepto_summary!$E$2:$E$137</definedName>
    <definedName name="_xlchart.v1.86" hidden="1">Strepto_summary!$H$2:$H$137</definedName>
    <definedName name="_xlchart.v1.87" hidden="1">Strepto_summary!$H$2:$H$21</definedName>
    <definedName name="_xlchart.v1.88" hidden="1">Strepto_summary!$I$1</definedName>
    <definedName name="_xlchart.v1.89" hidden="1">Strepto_summary!$I$2:$I$137</definedName>
    <definedName name="_xlchart.v1.9" hidden="1">'Summary 2'!$J$2:$J$418</definedName>
    <definedName name="_xlchart.v1.90" hidden="1">Strepto_summary!$I$2:$I$21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6" l="1"/>
  <c r="D3" i="16"/>
  <c r="E3" i="16"/>
  <c r="C4" i="16"/>
  <c r="D4" i="16"/>
  <c r="E4" i="16"/>
  <c r="C5" i="16"/>
  <c r="D5" i="16"/>
  <c r="E5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C11" i="16"/>
  <c r="D11" i="16"/>
  <c r="E11" i="16"/>
  <c r="C12" i="16"/>
  <c r="D12" i="16"/>
  <c r="E12" i="16"/>
  <c r="C13" i="16"/>
  <c r="D13" i="16"/>
  <c r="E13" i="16"/>
  <c r="C14" i="16"/>
  <c r="D14" i="16"/>
  <c r="E14" i="16"/>
  <c r="C15" i="16"/>
  <c r="D15" i="16"/>
  <c r="E15" i="16"/>
  <c r="C16" i="16"/>
  <c r="D16" i="16"/>
  <c r="E16" i="16"/>
  <c r="C17" i="16"/>
  <c r="D17" i="16"/>
  <c r="E17" i="16"/>
  <c r="C18" i="16"/>
  <c r="D18" i="16"/>
  <c r="E18" i="16"/>
  <c r="C19" i="16"/>
  <c r="D19" i="16"/>
  <c r="E19" i="16"/>
  <c r="C20" i="16"/>
  <c r="D20" i="16"/>
  <c r="E20" i="16"/>
  <c r="C21" i="16"/>
  <c r="D21" i="16"/>
  <c r="E21" i="16"/>
  <c r="C22" i="16"/>
  <c r="D22" i="16"/>
  <c r="E22" i="16"/>
  <c r="C23" i="16"/>
  <c r="D23" i="16"/>
  <c r="E23" i="16"/>
  <c r="C24" i="16"/>
  <c r="D24" i="16"/>
  <c r="E24" i="16"/>
  <c r="C25" i="16"/>
  <c r="D25" i="16"/>
  <c r="E25" i="16"/>
  <c r="C26" i="16"/>
  <c r="D26" i="16"/>
  <c r="E26" i="16"/>
  <c r="C27" i="16"/>
  <c r="D27" i="16"/>
  <c r="E27" i="16"/>
  <c r="C28" i="16"/>
  <c r="D28" i="16"/>
  <c r="E28" i="16"/>
  <c r="C29" i="16"/>
  <c r="D29" i="16"/>
  <c r="E29" i="16"/>
  <c r="C30" i="16"/>
  <c r="D30" i="16"/>
  <c r="E30" i="16"/>
  <c r="C31" i="16"/>
  <c r="D31" i="16"/>
  <c r="E31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C38" i="16"/>
  <c r="D38" i="16"/>
  <c r="E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C47" i="16"/>
  <c r="D47" i="16"/>
  <c r="E47" i="16"/>
  <c r="C48" i="16"/>
  <c r="D48" i="16"/>
  <c r="E48" i="16"/>
  <c r="C49" i="16"/>
  <c r="D49" i="16"/>
  <c r="E49" i="16"/>
  <c r="C50" i="16"/>
  <c r="D50" i="16"/>
  <c r="E50" i="16"/>
  <c r="C51" i="16"/>
  <c r="D51" i="16"/>
  <c r="E51" i="16"/>
  <c r="C52" i="16"/>
  <c r="D52" i="16"/>
  <c r="E52" i="16"/>
  <c r="C53" i="16"/>
  <c r="D53" i="16"/>
  <c r="E53" i="16"/>
  <c r="C54" i="16"/>
  <c r="D54" i="16"/>
  <c r="E54" i="16"/>
  <c r="C55" i="16"/>
  <c r="D55" i="16"/>
  <c r="E55" i="16"/>
  <c r="C56" i="16"/>
  <c r="D56" i="16"/>
  <c r="E56" i="16"/>
  <c r="C57" i="16"/>
  <c r="D57" i="16"/>
  <c r="E57" i="16"/>
  <c r="C58" i="16"/>
  <c r="D58" i="16"/>
  <c r="E58" i="16"/>
  <c r="C59" i="16"/>
  <c r="D59" i="16"/>
  <c r="E59" i="16"/>
  <c r="C60" i="16"/>
  <c r="D60" i="16"/>
  <c r="E60" i="16"/>
  <c r="C61" i="16"/>
  <c r="D61" i="16"/>
  <c r="E61" i="16"/>
  <c r="C62" i="16"/>
  <c r="D62" i="16"/>
  <c r="E62" i="16"/>
  <c r="C63" i="16"/>
  <c r="D63" i="16"/>
  <c r="E63" i="16"/>
  <c r="C64" i="16"/>
  <c r="D64" i="16"/>
  <c r="E64" i="16"/>
  <c r="C65" i="16"/>
  <c r="D65" i="16"/>
  <c r="E65" i="16"/>
  <c r="C66" i="16"/>
  <c r="D66" i="16"/>
  <c r="E66" i="16"/>
  <c r="C67" i="16"/>
  <c r="D67" i="16"/>
  <c r="E67" i="16"/>
  <c r="C68" i="16"/>
  <c r="D68" i="16"/>
  <c r="E68" i="16"/>
  <c r="C69" i="16"/>
  <c r="D69" i="16"/>
  <c r="E69" i="16"/>
  <c r="C70" i="16"/>
  <c r="D70" i="16"/>
  <c r="E70" i="16"/>
  <c r="C71" i="16"/>
  <c r="D71" i="16"/>
  <c r="E71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77" i="16"/>
  <c r="D77" i="16"/>
  <c r="E77" i="16"/>
  <c r="C78" i="16"/>
  <c r="D78" i="16"/>
  <c r="E78" i="16"/>
  <c r="E2" i="16"/>
  <c r="D2" i="16"/>
  <c r="C2" i="16"/>
  <c r="L17" i="15" l="1"/>
  <c r="G17" i="15"/>
  <c r="J17" i="15" s="1"/>
  <c r="F17" i="15"/>
  <c r="I17" i="15" s="1"/>
  <c r="E17" i="15"/>
  <c r="H17" i="15" s="1"/>
  <c r="L16" i="15"/>
  <c r="G16" i="15"/>
  <c r="J16" i="15" s="1"/>
  <c r="F16" i="15"/>
  <c r="I16" i="15" s="1"/>
  <c r="E16" i="15"/>
  <c r="H16" i="15" s="1"/>
  <c r="L15" i="15"/>
  <c r="G15" i="15"/>
  <c r="J15" i="15" s="1"/>
  <c r="F15" i="15"/>
  <c r="I15" i="15" s="1"/>
  <c r="E15" i="15"/>
  <c r="H15" i="15" s="1"/>
  <c r="L14" i="15"/>
  <c r="G14" i="15"/>
  <c r="J14" i="15" s="1"/>
  <c r="F14" i="15"/>
  <c r="I14" i="15" s="1"/>
  <c r="E14" i="15"/>
  <c r="H14" i="15" s="1"/>
  <c r="L13" i="15"/>
  <c r="J13" i="15"/>
  <c r="I13" i="15"/>
  <c r="H13" i="15"/>
  <c r="L12" i="15"/>
  <c r="J12" i="15"/>
  <c r="I12" i="15"/>
  <c r="H12" i="15"/>
  <c r="L11" i="15"/>
  <c r="J11" i="15"/>
  <c r="I11" i="15"/>
  <c r="H11" i="15"/>
  <c r="L10" i="15"/>
  <c r="J10" i="15"/>
  <c r="I10" i="15"/>
  <c r="H10" i="15"/>
  <c r="L9" i="15"/>
  <c r="J9" i="15"/>
  <c r="I9" i="15"/>
  <c r="H9" i="15"/>
  <c r="L8" i="15"/>
  <c r="J8" i="15"/>
  <c r="I8" i="15"/>
  <c r="H8" i="15"/>
  <c r="L7" i="15"/>
  <c r="J7" i="15"/>
  <c r="I7" i="15"/>
  <c r="H7" i="15"/>
  <c r="L6" i="15"/>
  <c r="J6" i="15"/>
  <c r="I6" i="15"/>
  <c r="H6" i="15"/>
  <c r="L5" i="15"/>
  <c r="J5" i="15"/>
  <c r="I5" i="15"/>
  <c r="H5" i="15"/>
  <c r="L4" i="15"/>
  <c r="J4" i="15"/>
  <c r="I4" i="15"/>
  <c r="H4" i="15"/>
  <c r="L3" i="15"/>
  <c r="J3" i="15"/>
  <c r="I3" i="15"/>
  <c r="H3" i="15"/>
  <c r="L2" i="15"/>
  <c r="J2" i="15"/>
  <c r="I2" i="15"/>
  <c r="H2" i="15"/>
  <c r="J1" i="15"/>
  <c r="I1" i="15"/>
  <c r="H1" i="15"/>
  <c r="I1" i="11"/>
  <c r="J1" i="11"/>
  <c r="H1" i="11"/>
  <c r="O3" i="14"/>
  <c r="O2" i="14"/>
  <c r="L437" i="14"/>
  <c r="G437" i="14"/>
  <c r="J437" i="14" s="1"/>
  <c r="F437" i="14"/>
  <c r="I437" i="14" s="1"/>
  <c r="E437" i="14"/>
  <c r="H437" i="14" s="1"/>
  <c r="L436" i="14"/>
  <c r="G436" i="14"/>
  <c r="J436" i="14" s="1"/>
  <c r="F436" i="14"/>
  <c r="I436" i="14" s="1"/>
  <c r="E436" i="14"/>
  <c r="H436" i="14" s="1"/>
  <c r="L435" i="14"/>
  <c r="G435" i="14"/>
  <c r="J435" i="14" s="1"/>
  <c r="F435" i="14"/>
  <c r="I435" i="14" s="1"/>
  <c r="E435" i="14"/>
  <c r="H435" i="14" s="1"/>
  <c r="L434" i="14"/>
  <c r="G434" i="14"/>
  <c r="J434" i="14" s="1"/>
  <c r="F434" i="14"/>
  <c r="I434" i="14" s="1"/>
  <c r="E434" i="14"/>
  <c r="H434" i="14" s="1"/>
  <c r="L433" i="14"/>
  <c r="J433" i="14"/>
  <c r="I433" i="14"/>
  <c r="H433" i="14"/>
  <c r="L432" i="14"/>
  <c r="J432" i="14"/>
  <c r="I432" i="14"/>
  <c r="H432" i="14"/>
  <c r="L431" i="14"/>
  <c r="J431" i="14"/>
  <c r="I431" i="14"/>
  <c r="H431" i="14"/>
  <c r="L430" i="14"/>
  <c r="J430" i="14"/>
  <c r="I430" i="14"/>
  <c r="H430" i="14"/>
  <c r="L429" i="14"/>
  <c r="J429" i="14"/>
  <c r="I429" i="14"/>
  <c r="H429" i="14"/>
  <c r="L428" i="14"/>
  <c r="J428" i="14"/>
  <c r="I428" i="14"/>
  <c r="H428" i="14"/>
  <c r="L427" i="14"/>
  <c r="J427" i="14"/>
  <c r="I427" i="14"/>
  <c r="H427" i="14"/>
  <c r="L426" i="14"/>
  <c r="J426" i="14"/>
  <c r="I426" i="14"/>
  <c r="H426" i="14"/>
  <c r="L425" i="14"/>
  <c r="J425" i="14"/>
  <c r="I425" i="14"/>
  <c r="H425" i="14"/>
  <c r="L424" i="14"/>
  <c r="J424" i="14"/>
  <c r="I424" i="14"/>
  <c r="H424" i="14"/>
  <c r="L423" i="14"/>
  <c r="J423" i="14"/>
  <c r="I423" i="14"/>
  <c r="H423" i="14"/>
  <c r="L422" i="14"/>
  <c r="J422" i="14"/>
  <c r="I422" i="14"/>
  <c r="H422" i="14"/>
  <c r="L402" i="14"/>
  <c r="J402" i="14"/>
  <c r="I402" i="14"/>
  <c r="H402" i="14"/>
  <c r="L401" i="14"/>
  <c r="J401" i="14"/>
  <c r="I401" i="14"/>
  <c r="H401" i="14"/>
  <c r="L400" i="14"/>
  <c r="J400" i="14"/>
  <c r="I400" i="14"/>
  <c r="H400" i="14"/>
  <c r="L399" i="14"/>
  <c r="J399" i="14"/>
  <c r="I399" i="14"/>
  <c r="H399" i="14"/>
  <c r="L398" i="14"/>
  <c r="J398" i="14"/>
  <c r="I398" i="14"/>
  <c r="H398" i="14"/>
  <c r="L397" i="14"/>
  <c r="J397" i="14"/>
  <c r="I397" i="14"/>
  <c r="H397" i="14"/>
  <c r="L396" i="14"/>
  <c r="J396" i="14"/>
  <c r="I396" i="14"/>
  <c r="H396" i="14"/>
  <c r="L395" i="14"/>
  <c r="J395" i="14"/>
  <c r="I395" i="14"/>
  <c r="H395" i="14"/>
  <c r="L394" i="14"/>
  <c r="J394" i="14"/>
  <c r="I394" i="14"/>
  <c r="H394" i="14"/>
  <c r="L393" i="14"/>
  <c r="J393" i="14"/>
  <c r="I393" i="14"/>
  <c r="H393" i="14"/>
  <c r="L392" i="14"/>
  <c r="J392" i="14"/>
  <c r="I392" i="14"/>
  <c r="H392" i="14"/>
  <c r="L391" i="14"/>
  <c r="J391" i="14"/>
  <c r="I391" i="14"/>
  <c r="H391" i="14"/>
  <c r="L390" i="14"/>
  <c r="J390" i="14"/>
  <c r="I390" i="14"/>
  <c r="H390" i="14"/>
  <c r="L389" i="14"/>
  <c r="J389" i="14"/>
  <c r="I389" i="14"/>
  <c r="H389" i="14"/>
  <c r="L388" i="14"/>
  <c r="J388" i="14"/>
  <c r="I388" i="14"/>
  <c r="H388" i="14"/>
  <c r="L387" i="14"/>
  <c r="J387" i="14"/>
  <c r="I387" i="14"/>
  <c r="H387" i="14"/>
  <c r="L386" i="14"/>
  <c r="J386" i="14"/>
  <c r="I386" i="14"/>
  <c r="H386" i="14"/>
  <c r="L385" i="14"/>
  <c r="J385" i="14"/>
  <c r="I385" i="14"/>
  <c r="H385" i="14"/>
  <c r="L384" i="14"/>
  <c r="J384" i="14"/>
  <c r="I384" i="14"/>
  <c r="H384" i="14"/>
  <c r="L383" i="14"/>
  <c r="J383" i="14"/>
  <c r="I383" i="14"/>
  <c r="H383" i="14"/>
  <c r="L382" i="14"/>
  <c r="J382" i="14"/>
  <c r="I382" i="14"/>
  <c r="H382" i="14"/>
  <c r="L381" i="14"/>
  <c r="J381" i="14"/>
  <c r="I381" i="14"/>
  <c r="H381" i="14"/>
  <c r="L380" i="14"/>
  <c r="J380" i="14"/>
  <c r="I380" i="14"/>
  <c r="H380" i="14"/>
  <c r="L379" i="14"/>
  <c r="J379" i="14"/>
  <c r="I379" i="14"/>
  <c r="H379" i="14"/>
  <c r="L378" i="14"/>
  <c r="J378" i="14"/>
  <c r="I378" i="14"/>
  <c r="H378" i="14"/>
  <c r="L377" i="14"/>
  <c r="J377" i="14"/>
  <c r="I377" i="14"/>
  <c r="H377" i="14"/>
  <c r="L376" i="14"/>
  <c r="J376" i="14"/>
  <c r="I376" i="14"/>
  <c r="H376" i="14"/>
  <c r="L375" i="14"/>
  <c r="J375" i="14"/>
  <c r="I375" i="14"/>
  <c r="H375" i="14"/>
  <c r="L374" i="14"/>
  <c r="J374" i="14"/>
  <c r="I374" i="14"/>
  <c r="H374" i="14"/>
  <c r="L373" i="14"/>
  <c r="J373" i="14"/>
  <c r="I373" i="14"/>
  <c r="H373" i="14"/>
  <c r="L372" i="14"/>
  <c r="J372" i="14"/>
  <c r="I372" i="14"/>
  <c r="H372" i="14"/>
  <c r="L371" i="14"/>
  <c r="J371" i="14"/>
  <c r="I371" i="14"/>
  <c r="H371" i="14"/>
  <c r="L370" i="14"/>
  <c r="J370" i="14"/>
  <c r="I370" i="14"/>
  <c r="H370" i="14"/>
  <c r="L369" i="14"/>
  <c r="J369" i="14"/>
  <c r="I369" i="14"/>
  <c r="H369" i="14"/>
  <c r="L368" i="14"/>
  <c r="J368" i="14"/>
  <c r="I368" i="14"/>
  <c r="H368" i="14"/>
  <c r="L367" i="14"/>
  <c r="J367" i="14"/>
  <c r="I367" i="14"/>
  <c r="H367" i="14"/>
  <c r="L366" i="14"/>
  <c r="J366" i="14"/>
  <c r="I366" i="14"/>
  <c r="H366" i="14"/>
  <c r="L365" i="14"/>
  <c r="J365" i="14"/>
  <c r="I365" i="14"/>
  <c r="H365" i="14"/>
  <c r="L364" i="14"/>
  <c r="J364" i="14"/>
  <c r="I364" i="14"/>
  <c r="H364" i="14"/>
  <c r="L363" i="14"/>
  <c r="J363" i="14"/>
  <c r="I363" i="14"/>
  <c r="H363" i="14"/>
  <c r="L362" i="14"/>
  <c r="J362" i="14"/>
  <c r="I362" i="14"/>
  <c r="H362" i="14"/>
  <c r="L361" i="14"/>
  <c r="J361" i="14"/>
  <c r="I361" i="14"/>
  <c r="H361" i="14"/>
  <c r="L360" i="14"/>
  <c r="J360" i="14"/>
  <c r="I360" i="14"/>
  <c r="H360" i="14"/>
  <c r="L359" i="14"/>
  <c r="J359" i="14"/>
  <c r="I359" i="14"/>
  <c r="H359" i="14"/>
  <c r="L358" i="14"/>
  <c r="J358" i="14"/>
  <c r="I358" i="14"/>
  <c r="H358" i="14"/>
  <c r="L357" i="14"/>
  <c r="J357" i="14"/>
  <c r="I357" i="14"/>
  <c r="H357" i="14"/>
  <c r="L356" i="14"/>
  <c r="J356" i="14"/>
  <c r="I356" i="14"/>
  <c r="H356" i="14"/>
  <c r="L355" i="14"/>
  <c r="J355" i="14"/>
  <c r="I355" i="14"/>
  <c r="H355" i="14"/>
  <c r="L354" i="14"/>
  <c r="J354" i="14"/>
  <c r="I354" i="14"/>
  <c r="H354" i="14"/>
  <c r="L353" i="14"/>
  <c r="J353" i="14"/>
  <c r="I353" i="14"/>
  <c r="H353" i="14"/>
  <c r="L352" i="14"/>
  <c r="J352" i="14"/>
  <c r="I352" i="14"/>
  <c r="H352" i="14"/>
  <c r="L351" i="14"/>
  <c r="J351" i="14"/>
  <c r="I351" i="14"/>
  <c r="H351" i="14"/>
  <c r="L350" i="14"/>
  <c r="J350" i="14"/>
  <c r="I350" i="14"/>
  <c r="H350" i="14"/>
  <c r="L349" i="14"/>
  <c r="J349" i="14"/>
  <c r="I349" i="14"/>
  <c r="H349" i="14"/>
  <c r="L348" i="14"/>
  <c r="J348" i="14"/>
  <c r="I348" i="14"/>
  <c r="H348" i="14"/>
  <c r="L347" i="14"/>
  <c r="J347" i="14"/>
  <c r="I347" i="14"/>
  <c r="H347" i="14"/>
  <c r="L346" i="14"/>
  <c r="J346" i="14"/>
  <c r="I346" i="14"/>
  <c r="H346" i="14"/>
  <c r="L345" i="14"/>
  <c r="J345" i="14"/>
  <c r="I345" i="14"/>
  <c r="H345" i="14"/>
  <c r="L344" i="14"/>
  <c r="J344" i="14"/>
  <c r="I344" i="14"/>
  <c r="H344" i="14"/>
  <c r="L343" i="14"/>
  <c r="J343" i="14"/>
  <c r="I343" i="14"/>
  <c r="H343" i="14"/>
  <c r="L342" i="14"/>
  <c r="J342" i="14"/>
  <c r="I342" i="14"/>
  <c r="H342" i="14"/>
  <c r="L341" i="14"/>
  <c r="J341" i="14"/>
  <c r="I341" i="14"/>
  <c r="H341" i="14"/>
  <c r="L340" i="14"/>
  <c r="J340" i="14"/>
  <c r="I340" i="14"/>
  <c r="H340" i="14"/>
  <c r="L339" i="14"/>
  <c r="J339" i="14"/>
  <c r="I339" i="14"/>
  <c r="H339" i="14"/>
  <c r="L338" i="14"/>
  <c r="J338" i="14"/>
  <c r="I338" i="14"/>
  <c r="H338" i="14"/>
  <c r="L337" i="14"/>
  <c r="J337" i="14"/>
  <c r="I337" i="14"/>
  <c r="H337" i="14"/>
  <c r="L336" i="14"/>
  <c r="J336" i="14"/>
  <c r="I336" i="14"/>
  <c r="H336" i="14"/>
  <c r="L335" i="14"/>
  <c r="J335" i="14"/>
  <c r="I335" i="14"/>
  <c r="H335" i="14"/>
  <c r="L334" i="14"/>
  <c r="J334" i="14"/>
  <c r="I334" i="14"/>
  <c r="H334" i="14"/>
  <c r="L333" i="14"/>
  <c r="J333" i="14"/>
  <c r="I333" i="14"/>
  <c r="H333" i="14"/>
  <c r="L332" i="14"/>
  <c r="J332" i="14"/>
  <c r="I332" i="14"/>
  <c r="H332" i="14"/>
  <c r="L331" i="14"/>
  <c r="J331" i="14"/>
  <c r="I331" i="14"/>
  <c r="H331" i="14"/>
  <c r="L330" i="14"/>
  <c r="J330" i="14"/>
  <c r="I330" i="14"/>
  <c r="H330" i="14"/>
  <c r="L329" i="14"/>
  <c r="J329" i="14"/>
  <c r="I329" i="14"/>
  <c r="H329" i="14"/>
  <c r="L328" i="14"/>
  <c r="J328" i="14"/>
  <c r="I328" i="14"/>
  <c r="H328" i="14"/>
  <c r="L327" i="14"/>
  <c r="J327" i="14"/>
  <c r="I327" i="14"/>
  <c r="H327" i="14"/>
  <c r="L326" i="14"/>
  <c r="J326" i="14"/>
  <c r="I326" i="14"/>
  <c r="H326" i="14"/>
  <c r="L325" i="14"/>
  <c r="J325" i="14"/>
  <c r="I325" i="14"/>
  <c r="H325" i="14"/>
  <c r="L324" i="14"/>
  <c r="J324" i="14"/>
  <c r="I324" i="14"/>
  <c r="H324" i="14"/>
  <c r="L323" i="14"/>
  <c r="J323" i="14"/>
  <c r="I323" i="14"/>
  <c r="H323" i="14"/>
  <c r="L322" i="14"/>
  <c r="J322" i="14"/>
  <c r="I322" i="14"/>
  <c r="H322" i="14"/>
  <c r="L321" i="14"/>
  <c r="J321" i="14"/>
  <c r="I321" i="14"/>
  <c r="H321" i="14"/>
  <c r="L320" i="14"/>
  <c r="J320" i="14"/>
  <c r="I320" i="14"/>
  <c r="H320" i="14"/>
  <c r="L319" i="14"/>
  <c r="J319" i="14"/>
  <c r="I319" i="14"/>
  <c r="H319" i="14"/>
  <c r="L318" i="14"/>
  <c r="J318" i="14"/>
  <c r="I318" i="14"/>
  <c r="H318" i="14"/>
  <c r="L317" i="14"/>
  <c r="J317" i="14"/>
  <c r="I317" i="14"/>
  <c r="H317" i="14"/>
  <c r="L316" i="14"/>
  <c r="J316" i="14"/>
  <c r="I316" i="14"/>
  <c r="H316" i="14"/>
  <c r="L315" i="14"/>
  <c r="J315" i="14"/>
  <c r="I315" i="14"/>
  <c r="H315" i="14"/>
  <c r="L314" i="14"/>
  <c r="J314" i="14"/>
  <c r="I314" i="14"/>
  <c r="H314" i="14"/>
  <c r="L313" i="14"/>
  <c r="J313" i="14"/>
  <c r="I313" i="14"/>
  <c r="H313" i="14"/>
  <c r="L312" i="14"/>
  <c r="J312" i="14"/>
  <c r="I312" i="14"/>
  <c r="H312" i="14"/>
  <c r="L311" i="14"/>
  <c r="J311" i="14"/>
  <c r="I311" i="14"/>
  <c r="H311" i="14"/>
  <c r="L310" i="14"/>
  <c r="J310" i="14"/>
  <c r="I310" i="14"/>
  <c r="H310" i="14"/>
  <c r="L309" i="14"/>
  <c r="J309" i="14"/>
  <c r="I309" i="14"/>
  <c r="H309" i="14"/>
  <c r="L308" i="14"/>
  <c r="G308" i="14"/>
  <c r="J308" i="14" s="1"/>
  <c r="F308" i="14"/>
  <c r="I308" i="14" s="1"/>
  <c r="E308" i="14"/>
  <c r="H308" i="14" s="1"/>
  <c r="L307" i="14"/>
  <c r="G307" i="14"/>
  <c r="J307" i="14" s="1"/>
  <c r="F307" i="14"/>
  <c r="I307" i="14" s="1"/>
  <c r="E307" i="14"/>
  <c r="H307" i="14" s="1"/>
  <c r="L306" i="14"/>
  <c r="G306" i="14"/>
  <c r="J306" i="14" s="1"/>
  <c r="F306" i="14"/>
  <c r="I306" i="14" s="1"/>
  <c r="E306" i="14"/>
  <c r="H306" i="14" s="1"/>
  <c r="L305" i="14"/>
  <c r="G305" i="14"/>
  <c r="J305" i="14" s="1"/>
  <c r="F305" i="14"/>
  <c r="I305" i="14" s="1"/>
  <c r="E305" i="14"/>
  <c r="H305" i="14" s="1"/>
  <c r="L304" i="14"/>
  <c r="G304" i="14"/>
  <c r="J304" i="14" s="1"/>
  <c r="F304" i="14"/>
  <c r="I304" i="14" s="1"/>
  <c r="E304" i="14"/>
  <c r="H304" i="14" s="1"/>
  <c r="L303" i="14"/>
  <c r="G303" i="14"/>
  <c r="J303" i="14" s="1"/>
  <c r="F303" i="14"/>
  <c r="I303" i="14" s="1"/>
  <c r="E303" i="14"/>
  <c r="H303" i="14" s="1"/>
  <c r="L302" i="14"/>
  <c r="G302" i="14"/>
  <c r="J302" i="14" s="1"/>
  <c r="F302" i="14"/>
  <c r="I302" i="14" s="1"/>
  <c r="E302" i="14"/>
  <c r="H302" i="14" s="1"/>
  <c r="L301" i="14"/>
  <c r="G301" i="14"/>
  <c r="J301" i="14" s="1"/>
  <c r="F301" i="14"/>
  <c r="I301" i="14" s="1"/>
  <c r="E301" i="14"/>
  <c r="H301" i="14" s="1"/>
  <c r="L144" i="14"/>
  <c r="G144" i="14"/>
  <c r="J144" i="14" s="1"/>
  <c r="F144" i="14"/>
  <c r="I144" i="14" s="1"/>
  <c r="E144" i="14"/>
  <c r="H144" i="14" s="1"/>
  <c r="L143" i="14"/>
  <c r="G143" i="14"/>
  <c r="J143" i="14" s="1"/>
  <c r="F143" i="14"/>
  <c r="I143" i="14" s="1"/>
  <c r="E143" i="14"/>
  <c r="H143" i="14" s="1"/>
  <c r="L142" i="14"/>
  <c r="G142" i="14"/>
  <c r="J142" i="14" s="1"/>
  <c r="F142" i="14"/>
  <c r="I142" i="14" s="1"/>
  <c r="E142" i="14"/>
  <c r="H142" i="14" s="1"/>
  <c r="L141" i="14"/>
  <c r="G141" i="14"/>
  <c r="J141" i="14" s="1"/>
  <c r="F141" i="14"/>
  <c r="I141" i="14" s="1"/>
  <c r="E141" i="14"/>
  <c r="H141" i="14" s="1"/>
  <c r="L300" i="14"/>
  <c r="G300" i="14"/>
  <c r="J300" i="14" s="1"/>
  <c r="F300" i="14"/>
  <c r="I300" i="14" s="1"/>
  <c r="E300" i="14"/>
  <c r="H300" i="14" s="1"/>
  <c r="L299" i="14"/>
  <c r="G299" i="14"/>
  <c r="J299" i="14" s="1"/>
  <c r="F299" i="14"/>
  <c r="I299" i="14" s="1"/>
  <c r="E299" i="14"/>
  <c r="H299" i="14" s="1"/>
  <c r="L298" i="14"/>
  <c r="G298" i="14"/>
  <c r="J298" i="14" s="1"/>
  <c r="F298" i="14"/>
  <c r="I298" i="14" s="1"/>
  <c r="E298" i="14"/>
  <c r="H298" i="14" s="1"/>
  <c r="L297" i="14"/>
  <c r="G297" i="14"/>
  <c r="J297" i="14" s="1"/>
  <c r="F297" i="14"/>
  <c r="I297" i="14" s="1"/>
  <c r="E297" i="14"/>
  <c r="H297" i="14" s="1"/>
  <c r="L296" i="14"/>
  <c r="G296" i="14"/>
  <c r="J296" i="14" s="1"/>
  <c r="F296" i="14"/>
  <c r="I296" i="14" s="1"/>
  <c r="E296" i="14"/>
  <c r="H296" i="14" s="1"/>
  <c r="L295" i="14"/>
  <c r="G295" i="14"/>
  <c r="J295" i="14" s="1"/>
  <c r="F295" i="14"/>
  <c r="I295" i="14" s="1"/>
  <c r="E295" i="14"/>
  <c r="H295" i="14" s="1"/>
  <c r="L294" i="14"/>
  <c r="G294" i="14"/>
  <c r="J294" i="14" s="1"/>
  <c r="F294" i="14"/>
  <c r="I294" i="14" s="1"/>
  <c r="E294" i="14"/>
  <c r="H294" i="14" s="1"/>
  <c r="L293" i="14"/>
  <c r="G293" i="14"/>
  <c r="J293" i="14" s="1"/>
  <c r="F293" i="14"/>
  <c r="I293" i="14" s="1"/>
  <c r="E293" i="14"/>
  <c r="H293" i="14" s="1"/>
  <c r="L140" i="14"/>
  <c r="G140" i="14"/>
  <c r="J140" i="14" s="1"/>
  <c r="F140" i="14"/>
  <c r="I140" i="14" s="1"/>
  <c r="E140" i="14"/>
  <c r="H140" i="14" s="1"/>
  <c r="L139" i="14"/>
  <c r="G139" i="14"/>
  <c r="J139" i="14" s="1"/>
  <c r="F139" i="14"/>
  <c r="I139" i="14" s="1"/>
  <c r="E139" i="14"/>
  <c r="H139" i="14" s="1"/>
  <c r="L138" i="14"/>
  <c r="G138" i="14"/>
  <c r="J138" i="14" s="1"/>
  <c r="F138" i="14"/>
  <c r="I138" i="14" s="1"/>
  <c r="E138" i="14"/>
  <c r="H138" i="14" s="1"/>
  <c r="L137" i="14"/>
  <c r="G137" i="14"/>
  <c r="J137" i="14" s="1"/>
  <c r="F137" i="14"/>
  <c r="I137" i="14" s="1"/>
  <c r="E137" i="14"/>
  <c r="H137" i="14" s="1"/>
  <c r="L292" i="14"/>
  <c r="G292" i="14"/>
  <c r="J292" i="14" s="1"/>
  <c r="F292" i="14"/>
  <c r="I292" i="14" s="1"/>
  <c r="E292" i="14"/>
  <c r="H292" i="14" s="1"/>
  <c r="L291" i="14"/>
  <c r="G291" i="14"/>
  <c r="J291" i="14" s="1"/>
  <c r="F291" i="14"/>
  <c r="I291" i="14" s="1"/>
  <c r="E291" i="14"/>
  <c r="H291" i="14" s="1"/>
  <c r="L290" i="14"/>
  <c r="G290" i="14"/>
  <c r="J290" i="14" s="1"/>
  <c r="F290" i="14"/>
  <c r="I290" i="14" s="1"/>
  <c r="E290" i="14"/>
  <c r="H290" i="14" s="1"/>
  <c r="L289" i="14"/>
  <c r="G289" i="14"/>
  <c r="J289" i="14" s="1"/>
  <c r="F289" i="14"/>
  <c r="I289" i="14" s="1"/>
  <c r="E289" i="14"/>
  <c r="H289" i="14" s="1"/>
  <c r="L288" i="14"/>
  <c r="G288" i="14"/>
  <c r="J288" i="14" s="1"/>
  <c r="F288" i="14"/>
  <c r="I288" i="14" s="1"/>
  <c r="E288" i="14"/>
  <c r="H288" i="14" s="1"/>
  <c r="L287" i="14"/>
  <c r="G287" i="14"/>
  <c r="J287" i="14" s="1"/>
  <c r="F287" i="14"/>
  <c r="I287" i="14" s="1"/>
  <c r="E287" i="14"/>
  <c r="H287" i="14" s="1"/>
  <c r="L286" i="14"/>
  <c r="G286" i="14"/>
  <c r="J286" i="14" s="1"/>
  <c r="F286" i="14"/>
  <c r="I286" i="14" s="1"/>
  <c r="E286" i="14"/>
  <c r="H286" i="14" s="1"/>
  <c r="L285" i="14"/>
  <c r="G285" i="14"/>
  <c r="J285" i="14" s="1"/>
  <c r="F285" i="14"/>
  <c r="I285" i="14" s="1"/>
  <c r="E285" i="14"/>
  <c r="H285" i="14" s="1"/>
  <c r="L284" i="14"/>
  <c r="G284" i="14"/>
  <c r="J284" i="14" s="1"/>
  <c r="F284" i="14"/>
  <c r="I284" i="14" s="1"/>
  <c r="E284" i="14"/>
  <c r="H284" i="14" s="1"/>
  <c r="L283" i="14"/>
  <c r="G283" i="14"/>
  <c r="J283" i="14" s="1"/>
  <c r="F283" i="14"/>
  <c r="I283" i="14" s="1"/>
  <c r="E283" i="14"/>
  <c r="H283" i="14" s="1"/>
  <c r="L282" i="14"/>
  <c r="G282" i="14"/>
  <c r="J282" i="14" s="1"/>
  <c r="F282" i="14"/>
  <c r="I282" i="14" s="1"/>
  <c r="E282" i="14"/>
  <c r="H282" i="14" s="1"/>
  <c r="L281" i="14"/>
  <c r="G281" i="14"/>
  <c r="J281" i="14" s="1"/>
  <c r="F281" i="14"/>
  <c r="I281" i="14" s="1"/>
  <c r="E281" i="14"/>
  <c r="H281" i="14" s="1"/>
  <c r="L280" i="14"/>
  <c r="G280" i="14"/>
  <c r="J280" i="14" s="1"/>
  <c r="F280" i="14"/>
  <c r="I280" i="14" s="1"/>
  <c r="E280" i="14"/>
  <c r="H280" i="14" s="1"/>
  <c r="L279" i="14"/>
  <c r="G279" i="14"/>
  <c r="J279" i="14" s="1"/>
  <c r="F279" i="14"/>
  <c r="I279" i="14" s="1"/>
  <c r="E279" i="14"/>
  <c r="H279" i="14" s="1"/>
  <c r="L278" i="14"/>
  <c r="G278" i="14"/>
  <c r="J278" i="14" s="1"/>
  <c r="F278" i="14"/>
  <c r="I278" i="14" s="1"/>
  <c r="E278" i="14"/>
  <c r="H278" i="14" s="1"/>
  <c r="L277" i="14"/>
  <c r="G277" i="14"/>
  <c r="J277" i="14" s="1"/>
  <c r="F277" i="14"/>
  <c r="I277" i="14" s="1"/>
  <c r="E277" i="14"/>
  <c r="H277" i="14" s="1"/>
  <c r="L276" i="14"/>
  <c r="G276" i="14"/>
  <c r="J276" i="14" s="1"/>
  <c r="F276" i="14"/>
  <c r="I276" i="14" s="1"/>
  <c r="E276" i="14"/>
  <c r="H276" i="14" s="1"/>
  <c r="L275" i="14"/>
  <c r="G275" i="14"/>
  <c r="J275" i="14" s="1"/>
  <c r="F275" i="14"/>
  <c r="I275" i="14" s="1"/>
  <c r="E275" i="14"/>
  <c r="H275" i="14" s="1"/>
  <c r="L274" i="14"/>
  <c r="G274" i="14"/>
  <c r="J274" i="14" s="1"/>
  <c r="F274" i="14"/>
  <c r="I274" i="14" s="1"/>
  <c r="E274" i="14"/>
  <c r="H274" i="14" s="1"/>
  <c r="L273" i="14"/>
  <c r="G273" i="14"/>
  <c r="J273" i="14" s="1"/>
  <c r="F273" i="14"/>
  <c r="I273" i="14" s="1"/>
  <c r="E273" i="14"/>
  <c r="H273" i="14" s="1"/>
  <c r="L272" i="14"/>
  <c r="G272" i="14"/>
  <c r="J272" i="14" s="1"/>
  <c r="F272" i="14"/>
  <c r="I272" i="14" s="1"/>
  <c r="E272" i="14"/>
  <c r="H272" i="14" s="1"/>
  <c r="L271" i="14"/>
  <c r="G271" i="14"/>
  <c r="J271" i="14" s="1"/>
  <c r="F271" i="14"/>
  <c r="I271" i="14" s="1"/>
  <c r="E271" i="14"/>
  <c r="H271" i="14" s="1"/>
  <c r="L270" i="14"/>
  <c r="G270" i="14"/>
  <c r="J270" i="14" s="1"/>
  <c r="F270" i="14"/>
  <c r="I270" i="14" s="1"/>
  <c r="E270" i="14"/>
  <c r="H270" i="14" s="1"/>
  <c r="L269" i="14"/>
  <c r="G269" i="14"/>
  <c r="J269" i="14" s="1"/>
  <c r="F269" i="14"/>
  <c r="I269" i="14" s="1"/>
  <c r="E269" i="14"/>
  <c r="H269" i="14" s="1"/>
  <c r="L268" i="14"/>
  <c r="G268" i="14"/>
  <c r="J268" i="14" s="1"/>
  <c r="F268" i="14"/>
  <c r="I268" i="14" s="1"/>
  <c r="E268" i="14"/>
  <c r="H268" i="14" s="1"/>
  <c r="L267" i="14"/>
  <c r="G267" i="14"/>
  <c r="J267" i="14" s="1"/>
  <c r="F267" i="14"/>
  <c r="I267" i="14" s="1"/>
  <c r="E267" i="14"/>
  <c r="H267" i="14" s="1"/>
  <c r="L266" i="14"/>
  <c r="G266" i="14"/>
  <c r="J266" i="14" s="1"/>
  <c r="F266" i="14"/>
  <c r="I266" i="14" s="1"/>
  <c r="E266" i="14"/>
  <c r="H266" i="14" s="1"/>
  <c r="L265" i="14"/>
  <c r="G265" i="14"/>
  <c r="J265" i="14" s="1"/>
  <c r="F265" i="14"/>
  <c r="I265" i="14" s="1"/>
  <c r="E265" i="14"/>
  <c r="H265" i="14" s="1"/>
  <c r="L264" i="14"/>
  <c r="G264" i="14"/>
  <c r="J264" i="14" s="1"/>
  <c r="F264" i="14"/>
  <c r="I264" i="14" s="1"/>
  <c r="E264" i="14"/>
  <c r="H264" i="14" s="1"/>
  <c r="L263" i="14"/>
  <c r="G263" i="14"/>
  <c r="J263" i="14" s="1"/>
  <c r="F263" i="14"/>
  <c r="I263" i="14" s="1"/>
  <c r="E263" i="14"/>
  <c r="H263" i="14" s="1"/>
  <c r="L262" i="14"/>
  <c r="G262" i="14"/>
  <c r="J262" i="14" s="1"/>
  <c r="F262" i="14"/>
  <c r="I262" i="14" s="1"/>
  <c r="E262" i="14"/>
  <c r="H262" i="14" s="1"/>
  <c r="L136" i="14"/>
  <c r="G136" i="14"/>
  <c r="J136" i="14" s="1"/>
  <c r="F136" i="14"/>
  <c r="I136" i="14" s="1"/>
  <c r="E136" i="14"/>
  <c r="H136" i="14" s="1"/>
  <c r="L135" i="14"/>
  <c r="G135" i="14"/>
  <c r="J135" i="14" s="1"/>
  <c r="F135" i="14"/>
  <c r="I135" i="14" s="1"/>
  <c r="E135" i="14"/>
  <c r="H135" i="14" s="1"/>
  <c r="L134" i="14"/>
  <c r="G134" i="14"/>
  <c r="J134" i="14" s="1"/>
  <c r="F134" i="14"/>
  <c r="I134" i="14" s="1"/>
  <c r="E134" i="14"/>
  <c r="H134" i="14" s="1"/>
  <c r="L133" i="14"/>
  <c r="G133" i="14"/>
  <c r="J133" i="14" s="1"/>
  <c r="F133" i="14"/>
  <c r="I133" i="14" s="1"/>
  <c r="E133" i="14"/>
  <c r="H133" i="14" s="1"/>
  <c r="L132" i="14"/>
  <c r="G132" i="14"/>
  <c r="J132" i="14" s="1"/>
  <c r="F132" i="14"/>
  <c r="I132" i="14" s="1"/>
  <c r="E132" i="14"/>
  <c r="H132" i="14" s="1"/>
  <c r="L131" i="14"/>
  <c r="G131" i="14"/>
  <c r="J131" i="14" s="1"/>
  <c r="F131" i="14"/>
  <c r="I131" i="14" s="1"/>
  <c r="E131" i="14"/>
  <c r="H131" i="14" s="1"/>
  <c r="L130" i="14"/>
  <c r="G130" i="14"/>
  <c r="J130" i="14" s="1"/>
  <c r="F130" i="14"/>
  <c r="I130" i="14" s="1"/>
  <c r="E130" i="14"/>
  <c r="H130" i="14" s="1"/>
  <c r="L129" i="14"/>
  <c r="G129" i="14"/>
  <c r="J129" i="14" s="1"/>
  <c r="F129" i="14"/>
  <c r="I129" i="14" s="1"/>
  <c r="E129" i="14"/>
  <c r="H129" i="14" s="1"/>
  <c r="L261" i="14"/>
  <c r="G261" i="14"/>
  <c r="J261" i="14" s="1"/>
  <c r="F261" i="14"/>
  <c r="I261" i="14" s="1"/>
  <c r="E261" i="14"/>
  <c r="H261" i="14" s="1"/>
  <c r="L260" i="14"/>
  <c r="G260" i="14"/>
  <c r="J260" i="14" s="1"/>
  <c r="F260" i="14"/>
  <c r="I260" i="14" s="1"/>
  <c r="E260" i="14"/>
  <c r="H260" i="14" s="1"/>
  <c r="L259" i="14"/>
  <c r="G259" i="14"/>
  <c r="J259" i="14" s="1"/>
  <c r="F259" i="14"/>
  <c r="I259" i="14" s="1"/>
  <c r="E259" i="14"/>
  <c r="H259" i="14" s="1"/>
  <c r="L258" i="14"/>
  <c r="G258" i="14"/>
  <c r="J258" i="14" s="1"/>
  <c r="F258" i="14"/>
  <c r="I258" i="14" s="1"/>
  <c r="E258" i="14"/>
  <c r="H258" i="14" s="1"/>
  <c r="L128" i="14"/>
  <c r="G128" i="14"/>
  <c r="J128" i="14" s="1"/>
  <c r="F128" i="14"/>
  <c r="I128" i="14" s="1"/>
  <c r="E128" i="14"/>
  <c r="H128" i="14" s="1"/>
  <c r="L127" i="14"/>
  <c r="G127" i="14"/>
  <c r="J127" i="14" s="1"/>
  <c r="F127" i="14"/>
  <c r="I127" i="14" s="1"/>
  <c r="E127" i="14"/>
  <c r="H127" i="14" s="1"/>
  <c r="L126" i="14"/>
  <c r="G126" i="14"/>
  <c r="J126" i="14" s="1"/>
  <c r="F126" i="14"/>
  <c r="I126" i="14" s="1"/>
  <c r="E126" i="14"/>
  <c r="H126" i="14" s="1"/>
  <c r="L125" i="14"/>
  <c r="G125" i="14"/>
  <c r="J125" i="14" s="1"/>
  <c r="F125" i="14"/>
  <c r="I125" i="14" s="1"/>
  <c r="E125" i="14"/>
  <c r="H125" i="14" s="1"/>
  <c r="L124" i="14"/>
  <c r="G124" i="14"/>
  <c r="J124" i="14" s="1"/>
  <c r="F124" i="14"/>
  <c r="I124" i="14" s="1"/>
  <c r="E124" i="14"/>
  <c r="H124" i="14" s="1"/>
  <c r="L123" i="14"/>
  <c r="G123" i="14"/>
  <c r="J123" i="14" s="1"/>
  <c r="F123" i="14"/>
  <c r="I123" i="14" s="1"/>
  <c r="E123" i="14"/>
  <c r="H123" i="14" s="1"/>
  <c r="L122" i="14"/>
  <c r="G122" i="14"/>
  <c r="J122" i="14" s="1"/>
  <c r="F122" i="14"/>
  <c r="I122" i="14" s="1"/>
  <c r="E122" i="14"/>
  <c r="H122" i="14" s="1"/>
  <c r="L121" i="14"/>
  <c r="G121" i="14"/>
  <c r="J121" i="14" s="1"/>
  <c r="F121" i="14"/>
  <c r="I121" i="14" s="1"/>
  <c r="E121" i="14"/>
  <c r="H121" i="14" s="1"/>
  <c r="L257" i="14"/>
  <c r="G257" i="14"/>
  <c r="J257" i="14" s="1"/>
  <c r="F257" i="14"/>
  <c r="I257" i="14" s="1"/>
  <c r="E257" i="14"/>
  <c r="H257" i="14" s="1"/>
  <c r="L256" i="14"/>
  <c r="G256" i="14"/>
  <c r="J256" i="14" s="1"/>
  <c r="F256" i="14"/>
  <c r="I256" i="14" s="1"/>
  <c r="E256" i="14"/>
  <c r="H256" i="14" s="1"/>
  <c r="L255" i="14"/>
  <c r="G255" i="14"/>
  <c r="J255" i="14" s="1"/>
  <c r="F255" i="14"/>
  <c r="I255" i="14" s="1"/>
  <c r="E255" i="14"/>
  <c r="H255" i="14" s="1"/>
  <c r="L254" i="14"/>
  <c r="G254" i="14"/>
  <c r="J254" i="14" s="1"/>
  <c r="F254" i="14"/>
  <c r="I254" i="14" s="1"/>
  <c r="E254" i="14"/>
  <c r="H254" i="14" s="1"/>
  <c r="L253" i="14"/>
  <c r="G253" i="14"/>
  <c r="J253" i="14" s="1"/>
  <c r="F253" i="14"/>
  <c r="I253" i="14" s="1"/>
  <c r="E253" i="14"/>
  <c r="H253" i="14" s="1"/>
  <c r="L252" i="14"/>
  <c r="G252" i="14"/>
  <c r="J252" i="14" s="1"/>
  <c r="F252" i="14"/>
  <c r="I252" i="14" s="1"/>
  <c r="E252" i="14"/>
  <c r="H252" i="14" s="1"/>
  <c r="L120" i="14"/>
  <c r="G120" i="14"/>
  <c r="J120" i="14" s="1"/>
  <c r="F120" i="14"/>
  <c r="I120" i="14" s="1"/>
  <c r="E120" i="14"/>
  <c r="H120" i="14" s="1"/>
  <c r="L119" i="14"/>
  <c r="G119" i="14"/>
  <c r="J119" i="14" s="1"/>
  <c r="F119" i="14"/>
  <c r="I119" i="14" s="1"/>
  <c r="E119" i="14"/>
  <c r="H119" i="14" s="1"/>
  <c r="L118" i="14"/>
  <c r="G118" i="14"/>
  <c r="J118" i="14" s="1"/>
  <c r="F118" i="14"/>
  <c r="I118" i="14" s="1"/>
  <c r="E118" i="14"/>
  <c r="H118" i="14" s="1"/>
  <c r="L117" i="14"/>
  <c r="G117" i="14"/>
  <c r="J117" i="14" s="1"/>
  <c r="F117" i="14"/>
  <c r="I117" i="14" s="1"/>
  <c r="E117" i="14"/>
  <c r="H117" i="14" s="1"/>
  <c r="L116" i="14"/>
  <c r="G116" i="14"/>
  <c r="J116" i="14" s="1"/>
  <c r="F116" i="14"/>
  <c r="I116" i="14" s="1"/>
  <c r="E116" i="14"/>
  <c r="H116" i="14" s="1"/>
  <c r="L251" i="14"/>
  <c r="G251" i="14"/>
  <c r="J251" i="14" s="1"/>
  <c r="F251" i="14"/>
  <c r="I251" i="14" s="1"/>
  <c r="E251" i="14"/>
  <c r="H251" i="14" s="1"/>
  <c r="L250" i="14"/>
  <c r="G250" i="14"/>
  <c r="J250" i="14" s="1"/>
  <c r="F250" i="14"/>
  <c r="I250" i="14" s="1"/>
  <c r="E250" i="14"/>
  <c r="H250" i="14" s="1"/>
  <c r="L249" i="14"/>
  <c r="G249" i="14"/>
  <c r="J249" i="14" s="1"/>
  <c r="F249" i="14"/>
  <c r="I249" i="14" s="1"/>
  <c r="E249" i="14"/>
  <c r="H249" i="14" s="1"/>
  <c r="L248" i="14"/>
  <c r="G248" i="14"/>
  <c r="J248" i="14" s="1"/>
  <c r="F248" i="14"/>
  <c r="I248" i="14" s="1"/>
  <c r="E248" i="14"/>
  <c r="H248" i="14" s="1"/>
  <c r="L247" i="14"/>
  <c r="G247" i="14"/>
  <c r="J247" i="14" s="1"/>
  <c r="F247" i="14"/>
  <c r="I247" i="14" s="1"/>
  <c r="E247" i="14"/>
  <c r="H247" i="14" s="1"/>
  <c r="L246" i="14"/>
  <c r="G246" i="14"/>
  <c r="J246" i="14" s="1"/>
  <c r="F246" i="14"/>
  <c r="I246" i="14" s="1"/>
  <c r="E246" i="14"/>
  <c r="H246" i="14" s="1"/>
  <c r="L245" i="14"/>
  <c r="G245" i="14"/>
  <c r="J245" i="14" s="1"/>
  <c r="F245" i="14"/>
  <c r="I245" i="14" s="1"/>
  <c r="E245" i="14"/>
  <c r="H245" i="14" s="1"/>
  <c r="L244" i="14"/>
  <c r="H244" i="14"/>
  <c r="G244" i="14"/>
  <c r="J244" i="14" s="1"/>
  <c r="F244" i="14"/>
  <c r="I244" i="14" s="1"/>
  <c r="E244" i="14"/>
  <c r="L243" i="14"/>
  <c r="G243" i="14"/>
  <c r="J243" i="14" s="1"/>
  <c r="F243" i="14"/>
  <c r="I243" i="14" s="1"/>
  <c r="E243" i="14"/>
  <c r="H243" i="14" s="1"/>
  <c r="L242" i="14"/>
  <c r="G242" i="14"/>
  <c r="J242" i="14" s="1"/>
  <c r="F242" i="14"/>
  <c r="I242" i="14" s="1"/>
  <c r="E242" i="14"/>
  <c r="H242" i="14" s="1"/>
  <c r="L241" i="14"/>
  <c r="G241" i="14"/>
  <c r="J241" i="14" s="1"/>
  <c r="F241" i="14"/>
  <c r="I241" i="14" s="1"/>
  <c r="E241" i="14"/>
  <c r="H241" i="14" s="1"/>
  <c r="L240" i="14"/>
  <c r="G240" i="14"/>
  <c r="J240" i="14" s="1"/>
  <c r="F240" i="14"/>
  <c r="I240" i="14" s="1"/>
  <c r="E240" i="14"/>
  <c r="H240" i="14" s="1"/>
  <c r="L239" i="14"/>
  <c r="G239" i="14"/>
  <c r="J239" i="14" s="1"/>
  <c r="F239" i="14"/>
  <c r="I239" i="14" s="1"/>
  <c r="E239" i="14"/>
  <c r="H239" i="14" s="1"/>
  <c r="L238" i="14"/>
  <c r="G238" i="14"/>
  <c r="J238" i="14" s="1"/>
  <c r="F238" i="14"/>
  <c r="I238" i="14" s="1"/>
  <c r="E238" i="14"/>
  <c r="H238" i="14" s="1"/>
  <c r="L237" i="14"/>
  <c r="G237" i="14"/>
  <c r="J237" i="14" s="1"/>
  <c r="F237" i="14"/>
  <c r="I237" i="14" s="1"/>
  <c r="E237" i="14"/>
  <c r="H237" i="14" s="1"/>
  <c r="L236" i="14"/>
  <c r="G236" i="14"/>
  <c r="J236" i="14" s="1"/>
  <c r="F236" i="14"/>
  <c r="I236" i="14" s="1"/>
  <c r="E236" i="14"/>
  <c r="H236" i="14" s="1"/>
  <c r="L115" i="14"/>
  <c r="G115" i="14"/>
  <c r="J115" i="14" s="1"/>
  <c r="F115" i="14"/>
  <c r="I115" i="14" s="1"/>
  <c r="E115" i="14"/>
  <c r="H115" i="14" s="1"/>
  <c r="L114" i="14"/>
  <c r="G114" i="14"/>
  <c r="J114" i="14" s="1"/>
  <c r="F114" i="14"/>
  <c r="I114" i="14" s="1"/>
  <c r="E114" i="14"/>
  <c r="H114" i="14" s="1"/>
  <c r="L113" i="14"/>
  <c r="G113" i="14"/>
  <c r="J113" i="14" s="1"/>
  <c r="F113" i="14"/>
  <c r="I113" i="14" s="1"/>
  <c r="E113" i="14"/>
  <c r="H113" i="14" s="1"/>
  <c r="L112" i="14"/>
  <c r="G112" i="14"/>
  <c r="J112" i="14" s="1"/>
  <c r="F112" i="14"/>
  <c r="I112" i="14" s="1"/>
  <c r="E112" i="14"/>
  <c r="H112" i="14" s="1"/>
  <c r="L235" i="14"/>
  <c r="G235" i="14"/>
  <c r="J235" i="14" s="1"/>
  <c r="F235" i="14"/>
  <c r="I235" i="14" s="1"/>
  <c r="E235" i="14"/>
  <c r="H235" i="14" s="1"/>
  <c r="L234" i="14"/>
  <c r="G234" i="14"/>
  <c r="J234" i="14" s="1"/>
  <c r="F234" i="14"/>
  <c r="I234" i="14" s="1"/>
  <c r="E234" i="14"/>
  <c r="H234" i="14" s="1"/>
  <c r="L233" i="14"/>
  <c r="G233" i="14"/>
  <c r="J233" i="14" s="1"/>
  <c r="F233" i="14"/>
  <c r="I233" i="14" s="1"/>
  <c r="E233" i="14"/>
  <c r="H233" i="14" s="1"/>
  <c r="L232" i="14"/>
  <c r="G232" i="14"/>
  <c r="J232" i="14" s="1"/>
  <c r="F232" i="14"/>
  <c r="I232" i="14" s="1"/>
  <c r="E232" i="14"/>
  <c r="H232" i="14" s="1"/>
  <c r="L111" i="14"/>
  <c r="G111" i="14"/>
  <c r="J111" i="14" s="1"/>
  <c r="F111" i="14"/>
  <c r="I111" i="14" s="1"/>
  <c r="E111" i="14"/>
  <c r="H111" i="14" s="1"/>
  <c r="L110" i="14"/>
  <c r="G110" i="14"/>
  <c r="J110" i="14" s="1"/>
  <c r="F110" i="14"/>
  <c r="I110" i="14" s="1"/>
  <c r="E110" i="14"/>
  <c r="H110" i="14" s="1"/>
  <c r="L109" i="14"/>
  <c r="G109" i="14"/>
  <c r="J109" i="14" s="1"/>
  <c r="F109" i="14"/>
  <c r="I109" i="14" s="1"/>
  <c r="E109" i="14"/>
  <c r="H109" i="14" s="1"/>
  <c r="L108" i="14"/>
  <c r="G108" i="14"/>
  <c r="J108" i="14" s="1"/>
  <c r="F108" i="14"/>
  <c r="I108" i="14" s="1"/>
  <c r="E108" i="14"/>
  <c r="H108" i="14" s="1"/>
  <c r="L231" i="14"/>
  <c r="G231" i="14"/>
  <c r="J231" i="14" s="1"/>
  <c r="F231" i="14"/>
  <c r="I231" i="14" s="1"/>
  <c r="E231" i="14"/>
  <c r="H231" i="14" s="1"/>
  <c r="L230" i="14"/>
  <c r="G230" i="14"/>
  <c r="J230" i="14" s="1"/>
  <c r="F230" i="14"/>
  <c r="I230" i="14" s="1"/>
  <c r="E230" i="14"/>
  <c r="H230" i="14" s="1"/>
  <c r="L229" i="14"/>
  <c r="G229" i="14"/>
  <c r="J229" i="14" s="1"/>
  <c r="F229" i="14"/>
  <c r="I229" i="14" s="1"/>
  <c r="E229" i="14"/>
  <c r="H229" i="14" s="1"/>
  <c r="L228" i="14"/>
  <c r="G228" i="14"/>
  <c r="J228" i="14" s="1"/>
  <c r="F228" i="14"/>
  <c r="I228" i="14" s="1"/>
  <c r="E228" i="14"/>
  <c r="H228" i="14" s="1"/>
  <c r="L227" i="14"/>
  <c r="H227" i="14"/>
  <c r="G227" i="14"/>
  <c r="J227" i="14" s="1"/>
  <c r="F227" i="14"/>
  <c r="I227" i="14" s="1"/>
  <c r="E227" i="14"/>
  <c r="L226" i="14"/>
  <c r="G226" i="14"/>
  <c r="J226" i="14" s="1"/>
  <c r="F226" i="14"/>
  <c r="I226" i="14" s="1"/>
  <c r="E226" i="14"/>
  <c r="H226" i="14" s="1"/>
  <c r="L225" i="14"/>
  <c r="G225" i="14"/>
  <c r="J225" i="14" s="1"/>
  <c r="F225" i="14"/>
  <c r="I225" i="14" s="1"/>
  <c r="E225" i="14"/>
  <c r="H225" i="14" s="1"/>
  <c r="L224" i="14"/>
  <c r="G224" i="14"/>
  <c r="J224" i="14" s="1"/>
  <c r="F224" i="14"/>
  <c r="I224" i="14" s="1"/>
  <c r="E224" i="14"/>
  <c r="H224" i="14" s="1"/>
  <c r="L223" i="14"/>
  <c r="G223" i="14"/>
  <c r="J223" i="14" s="1"/>
  <c r="F223" i="14"/>
  <c r="I223" i="14" s="1"/>
  <c r="E223" i="14"/>
  <c r="H223" i="14" s="1"/>
  <c r="L222" i="14"/>
  <c r="G222" i="14"/>
  <c r="J222" i="14" s="1"/>
  <c r="F222" i="14"/>
  <c r="I222" i="14" s="1"/>
  <c r="E222" i="14"/>
  <c r="H222" i="14" s="1"/>
  <c r="L221" i="14"/>
  <c r="G221" i="14"/>
  <c r="J221" i="14" s="1"/>
  <c r="F221" i="14"/>
  <c r="I221" i="14" s="1"/>
  <c r="E221" i="14"/>
  <c r="H221" i="14" s="1"/>
  <c r="L220" i="14"/>
  <c r="G220" i="14"/>
  <c r="J220" i="14" s="1"/>
  <c r="F220" i="14"/>
  <c r="I220" i="14" s="1"/>
  <c r="E220" i="14"/>
  <c r="H220" i="14" s="1"/>
  <c r="L219" i="14"/>
  <c r="G219" i="14"/>
  <c r="J219" i="14" s="1"/>
  <c r="F219" i="14"/>
  <c r="I219" i="14" s="1"/>
  <c r="E219" i="14"/>
  <c r="H219" i="14" s="1"/>
  <c r="L218" i="14"/>
  <c r="G218" i="14"/>
  <c r="J218" i="14" s="1"/>
  <c r="F218" i="14"/>
  <c r="I218" i="14" s="1"/>
  <c r="E218" i="14"/>
  <c r="H218" i="14" s="1"/>
  <c r="L217" i="14"/>
  <c r="G217" i="14"/>
  <c r="J217" i="14" s="1"/>
  <c r="F217" i="14"/>
  <c r="I217" i="14" s="1"/>
  <c r="E217" i="14"/>
  <c r="H217" i="14" s="1"/>
  <c r="L216" i="14"/>
  <c r="G216" i="14"/>
  <c r="J216" i="14" s="1"/>
  <c r="F216" i="14"/>
  <c r="I216" i="14" s="1"/>
  <c r="E216" i="14"/>
  <c r="H216" i="14" s="1"/>
  <c r="L215" i="14"/>
  <c r="G215" i="14"/>
  <c r="J215" i="14" s="1"/>
  <c r="F215" i="14"/>
  <c r="I215" i="14" s="1"/>
  <c r="E215" i="14"/>
  <c r="H215" i="14" s="1"/>
  <c r="L214" i="14"/>
  <c r="G214" i="14"/>
  <c r="J214" i="14" s="1"/>
  <c r="F214" i="14"/>
  <c r="I214" i="14" s="1"/>
  <c r="E214" i="14"/>
  <c r="H214" i="14" s="1"/>
  <c r="L213" i="14"/>
  <c r="G213" i="14"/>
  <c r="J213" i="14" s="1"/>
  <c r="F213" i="14"/>
  <c r="I213" i="14" s="1"/>
  <c r="E213" i="14"/>
  <c r="H213" i="14" s="1"/>
  <c r="L107" i="14"/>
  <c r="G107" i="14"/>
  <c r="J107" i="14" s="1"/>
  <c r="F107" i="14"/>
  <c r="I107" i="14" s="1"/>
  <c r="E107" i="14"/>
  <c r="H107" i="14" s="1"/>
  <c r="L106" i="14"/>
  <c r="G106" i="14"/>
  <c r="J106" i="14" s="1"/>
  <c r="F106" i="14"/>
  <c r="I106" i="14" s="1"/>
  <c r="E106" i="14"/>
  <c r="H106" i="14" s="1"/>
  <c r="L105" i="14"/>
  <c r="G105" i="14"/>
  <c r="J105" i="14" s="1"/>
  <c r="F105" i="14"/>
  <c r="I105" i="14" s="1"/>
  <c r="E105" i="14"/>
  <c r="H105" i="14" s="1"/>
  <c r="L104" i="14"/>
  <c r="G104" i="14"/>
  <c r="J104" i="14" s="1"/>
  <c r="F104" i="14"/>
  <c r="I104" i="14" s="1"/>
  <c r="E104" i="14"/>
  <c r="H104" i="14" s="1"/>
  <c r="L103" i="14"/>
  <c r="G103" i="14"/>
  <c r="J103" i="14" s="1"/>
  <c r="F103" i="14"/>
  <c r="I103" i="14" s="1"/>
  <c r="E103" i="14"/>
  <c r="H103" i="14" s="1"/>
  <c r="L102" i="14"/>
  <c r="G102" i="14"/>
  <c r="J102" i="14" s="1"/>
  <c r="F102" i="14"/>
  <c r="I102" i="14" s="1"/>
  <c r="E102" i="14"/>
  <c r="H102" i="14" s="1"/>
  <c r="L101" i="14"/>
  <c r="G101" i="14"/>
  <c r="J101" i="14" s="1"/>
  <c r="F101" i="14"/>
  <c r="I101" i="14" s="1"/>
  <c r="E101" i="14"/>
  <c r="H101" i="14" s="1"/>
  <c r="L100" i="14"/>
  <c r="G100" i="14"/>
  <c r="J100" i="14" s="1"/>
  <c r="F100" i="14"/>
  <c r="I100" i="14" s="1"/>
  <c r="E100" i="14"/>
  <c r="H100" i="14" s="1"/>
  <c r="L212" i="14"/>
  <c r="G212" i="14"/>
  <c r="J212" i="14" s="1"/>
  <c r="F212" i="14"/>
  <c r="I212" i="14" s="1"/>
  <c r="E212" i="14"/>
  <c r="H212" i="14" s="1"/>
  <c r="L211" i="14"/>
  <c r="G211" i="14"/>
  <c r="J211" i="14" s="1"/>
  <c r="F211" i="14"/>
  <c r="I211" i="14" s="1"/>
  <c r="E211" i="14"/>
  <c r="H211" i="14" s="1"/>
  <c r="L210" i="14"/>
  <c r="G210" i="14"/>
  <c r="J210" i="14" s="1"/>
  <c r="F210" i="14"/>
  <c r="I210" i="14" s="1"/>
  <c r="E210" i="14"/>
  <c r="H210" i="14" s="1"/>
  <c r="L209" i="14"/>
  <c r="G209" i="14"/>
  <c r="J209" i="14" s="1"/>
  <c r="F209" i="14"/>
  <c r="I209" i="14" s="1"/>
  <c r="E209" i="14"/>
  <c r="H209" i="14" s="1"/>
  <c r="L208" i="14"/>
  <c r="G208" i="14"/>
  <c r="J208" i="14" s="1"/>
  <c r="F208" i="14"/>
  <c r="I208" i="14" s="1"/>
  <c r="E208" i="14"/>
  <c r="H208" i="14" s="1"/>
  <c r="L207" i="14"/>
  <c r="G207" i="14"/>
  <c r="J207" i="14" s="1"/>
  <c r="F207" i="14"/>
  <c r="I207" i="14" s="1"/>
  <c r="E207" i="14"/>
  <c r="H207" i="14" s="1"/>
  <c r="L206" i="14"/>
  <c r="H206" i="14"/>
  <c r="G206" i="14"/>
  <c r="J206" i="14" s="1"/>
  <c r="F206" i="14"/>
  <c r="I206" i="14" s="1"/>
  <c r="E206" i="14"/>
  <c r="L205" i="14"/>
  <c r="G205" i="14"/>
  <c r="J205" i="14" s="1"/>
  <c r="F205" i="14"/>
  <c r="I205" i="14" s="1"/>
  <c r="E205" i="14"/>
  <c r="H205" i="14" s="1"/>
  <c r="L99" i="14"/>
  <c r="G99" i="14"/>
  <c r="J99" i="14" s="1"/>
  <c r="F99" i="14"/>
  <c r="I99" i="14" s="1"/>
  <c r="E99" i="14"/>
  <c r="H99" i="14" s="1"/>
  <c r="L98" i="14"/>
  <c r="G98" i="14"/>
  <c r="J98" i="14" s="1"/>
  <c r="F98" i="14"/>
  <c r="I98" i="14" s="1"/>
  <c r="E98" i="14"/>
  <c r="H98" i="14" s="1"/>
  <c r="L97" i="14"/>
  <c r="G97" i="14"/>
  <c r="J97" i="14" s="1"/>
  <c r="F97" i="14"/>
  <c r="I97" i="14" s="1"/>
  <c r="E97" i="14"/>
  <c r="H97" i="14" s="1"/>
  <c r="L96" i="14"/>
  <c r="G96" i="14"/>
  <c r="J96" i="14" s="1"/>
  <c r="F96" i="14"/>
  <c r="I96" i="14" s="1"/>
  <c r="E96" i="14"/>
  <c r="H96" i="14" s="1"/>
  <c r="L95" i="14"/>
  <c r="G95" i="14"/>
  <c r="J95" i="14" s="1"/>
  <c r="F95" i="14"/>
  <c r="I95" i="14" s="1"/>
  <c r="E95" i="14"/>
  <c r="H95" i="14" s="1"/>
  <c r="L94" i="14"/>
  <c r="G94" i="14"/>
  <c r="J94" i="14" s="1"/>
  <c r="F94" i="14"/>
  <c r="I94" i="14" s="1"/>
  <c r="E94" i="14"/>
  <c r="H94" i="14" s="1"/>
  <c r="L93" i="14"/>
  <c r="G93" i="14"/>
  <c r="J93" i="14" s="1"/>
  <c r="F93" i="14"/>
  <c r="I93" i="14" s="1"/>
  <c r="E93" i="14"/>
  <c r="H93" i="14" s="1"/>
  <c r="L92" i="14"/>
  <c r="G92" i="14"/>
  <c r="J92" i="14" s="1"/>
  <c r="F92" i="14"/>
  <c r="I92" i="14" s="1"/>
  <c r="E92" i="14"/>
  <c r="H92" i="14" s="1"/>
  <c r="L91" i="14"/>
  <c r="G91" i="14"/>
  <c r="J91" i="14" s="1"/>
  <c r="F91" i="14"/>
  <c r="I91" i="14" s="1"/>
  <c r="E91" i="14"/>
  <c r="H91" i="14" s="1"/>
  <c r="L90" i="14"/>
  <c r="G90" i="14"/>
  <c r="J90" i="14" s="1"/>
  <c r="F90" i="14"/>
  <c r="I90" i="14" s="1"/>
  <c r="E90" i="14"/>
  <c r="H90" i="14" s="1"/>
  <c r="L89" i="14"/>
  <c r="G89" i="14"/>
  <c r="J89" i="14" s="1"/>
  <c r="F89" i="14"/>
  <c r="I89" i="14" s="1"/>
  <c r="E89" i="14"/>
  <c r="H89" i="14" s="1"/>
  <c r="L88" i="14"/>
  <c r="G88" i="14"/>
  <c r="J88" i="14" s="1"/>
  <c r="F88" i="14"/>
  <c r="I88" i="14" s="1"/>
  <c r="E88" i="14"/>
  <c r="H88" i="14" s="1"/>
  <c r="L204" i="14"/>
  <c r="G204" i="14"/>
  <c r="J204" i="14" s="1"/>
  <c r="F204" i="14"/>
  <c r="I204" i="14" s="1"/>
  <c r="E204" i="14"/>
  <c r="H204" i="14" s="1"/>
  <c r="L203" i="14"/>
  <c r="G203" i="14"/>
  <c r="J203" i="14" s="1"/>
  <c r="F203" i="14"/>
  <c r="I203" i="14" s="1"/>
  <c r="E203" i="14"/>
  <c r="H203" i="14" s="1"/>
  <c r="L202" i="14"/>
  <c r="G202" i="14"/>
  <c r="J202" i="14" s="1"/>
  <c r="F202" i="14"/>
  <c r="I202" i="14" s="1"/>
  <c r="E202" i="14"/>
  <c r="H202" i="14" s="1"/>
  <c r="L201" i="14"/>
  <c r="G201" i="14"/>
  <c r="J201" i="14" s="1"/>
  <c r="F201" i="14"/>
  <c r="I201" i="14" s="1"/>
  <c r="E201" i="14"/>
  <c r="H201" i="14" s="1"/>
  <c r="L200" i="14"/>
  <c r="G200" i="14"/>
  <c r="J200" i="14" s="1"/>
  <c r="F200" i="14"/>
  <c r="I200" i="14" s="1"/>
  <c r="E200" i="14"/>
  <c r="H200" i="14" s="1"/>
  <c r="L199" i="14"/>
  <c r="G199" i="14"/>
  <c r="J199" i="14" s="1"/>
  <c r="F199" i="14"/>
  <c r="I199" i="14" s="1"/>
  <c r="E199" i="14"/>
  <c r="H199" i="14" s="1"/>
  <c r="L198" i="14"/>
  <c r="G198" i="14"/>
  <c r="J198" i="14" s="1"/>
  <c r="F198" i="14"/>
  <c r="I198" i="14" s="1"/>
  <c r="E198" i="14"/>
  <c r="H198" i="14" s="1"/>
  <c r="L197" i="14"/>
  <c r="G197" i="14"/>
  <c r="J197" i="14" s="1"/>
  <c r="F197" i="14"/>
  <c r="I197" i="14" s="1"/>
  <c r="E197" i="14"/>
  <c r="H197" i="14" s="1"/>
  <c r="L87" i="14"/>
  <c r="G87" i="14"/>
  <c r="J87" i="14" s="1"/>
  <c r="F87" i="14"/>
  <c r="I87" i="14" s="1"/>
  <c r="E87" i="14"/>
  <c r="H87" i="14" s="1"/>
  <c r="L86" i="14"/>
  <c r="G86" i="14"/>
  <c r="J86" i="14" s="1"/>
  <c r="F86" i="14"/>
  <c r="I86" i="14" s="1"/>
  <c r="E86" i="14"/>
  <c r="H86" i="14" s="1"/>
  <c r="L85" i="14"/>
  <c r="G85" i="14"/>
  <c r="J85" i="14" s="1"/>
  <c r="F85" i="14"/>
  <c r="I85" i="14" s="1"/>
  <c r="E85" i="14"/>
  <c r="H85" i="14" s="1"/>
  <c r="L84" i="14"/>
  <c r="G84" i="14"/>
  <c r="J84" i="14" s="1"/>
  <c r="F84" i="14"/>
  <c r="I84" i="14" s="1"/>
  <c r="E84" i="14"/>
  <c r="H84" i="14" s="1"/>
  <c r="L196" i="14"/>
  <c r="G196" i="14"/>
  <c r="J196" i="14" s="1"/>
  <c r="F196" i="14"/>
  <c r="I196" i="14" s="1"/>
  <c r="E196" i="14"/>
  <c r="H196" i="14" s="1"/>
  <c r="L195" i="14"/>
  <c r="G195" i="14"/>
  <c r="J195" i="14" s="1"/>
  <c r="F195" i="14"/>
  <c r="I195" i="14" s="1"/>
  <c r="E195" i="14"/>
  <c r="H195" i="14" s="1"/>
  <c r="L194" i="14"/>
  <c r="G194" i="14"/>
  <c r="J194" i="14" s="1"/>
  <c r="F194" i="14"/>
  <c r="I194" i="14" s="1"/>
  <c r="E194" i="14"/>
  <c r="H194" i="14" s="1"/>
  <c r="L193" i="14"/>
  <c r="G193" i="14"/>
  <c r="J193" i="14" s="1"/>
  <c r="F193" i="14"/>
  <c r="I193" i="14" s="1"/>
  <c r="E193" i="14"/>
  <c r="H193" i="14" s="1"/>
  <c r="L83" i="14"/>
  <c r="G83" i="14"/>
  <c r="J83" i="14" s="1"/>
  <c r="F83" i="14"/>
  <c r="I83" i="14" s="1"/>
  <c r="E83" i="14"/>
  <c r="H83" i="14" s="1"/>
  <c r="L82" i="14"/>
  <c r="G82" i="14"/>
  <c r="J82" i="14" s="1"/>
  <c r="F82" i="14"/>
  <c r="I82" i="14" s="1"/>
  <c r="E82" i="14"/>
  <c r="H82" i="14" s="1"/>
  <c r="L81" i="14"/>
  <c r="G81" i="14"/>
  <c r="J81" i="14" s="1"/>
  <c r="F81" i="14"/>
  <c r="I81" i="14" s="1"/>
  <c r="E81" i="14"/>
  <c r="H81" i="14" s="1"/>
  <c r="L80" i="14"/>
  <c r="G80" i="14"/>
  <c r="J80" i="14" s="1"/>
  <c r="F80" i="14"/>
  <c r="I80" i="14" s="1"/>
  <c r="E80" i="14"/>
  <c r="H80" i="14" s="1"/>
  <c r="L79" i="14"/>
  <c r="G79" i="14"/>
  <c r="J79" i="14" s="1"/>
  <c r="F79" i="14"/>
  <c r="I79" i="14" s="1"/>
  <c r="E79" i="14"/>
  <c r="H79" i="14" s="1"/>
  <c r="L78" i="14"/>
  <c r="G78" i="14"/>
  <c r="J78" i="14" s="1"/>
  <c r="F78" i="14"/>
  <c r="I78" i="14" s="1"/>
  <c r="E78" i="14"/>
  <c r="H78" i="14" s="1"/>
  <c r="L77" i="14"/>
  <c r="G77" i="14"/>
  <c r="J77" i="14" s="1"/>
  <c r="F77" i="14"/>
  <c r="I77" i="14" s="1"/>
  <c r="E77" i="14"/>
  <c r="H77" i="14" s="1"/>
  <c r="L76" i="14"/>
  <c r="G76" i="14"/>
  <c r="J76" i="14" s="1"/>
  <c r="F76" i="14"/>
  <c r="I76" i="14" s="1"/>
  <c r="E76" i="14"/>
  <c r="H76" i="14" s="1"/>
  <c r="L192" i="14"/>
  <c r="G192" i="14"/>
  <c r="J192" i="14" s="1"/>
  <c r="F192" i="14"/>
  <c r="I192" i="14" s="1"/>
  <c r="E192" i="14"/>
  <c r="H192" i="14" s="1"/>
  <c r="L191" i="14"/>
  <c r="G191" i="14"/>
  <c r="J191" i="14" s="1"/>
  <c r="F191" i="14"/>
  <c r="I191" i="14" s="1"/>
  <c r="E191" i="14"/>
  <c r="H191" i="14" s="1"/>
  <c r="L190" i="14"/>
  <c r="G190" i="14"/>
  <c r="J190" i="14" s="1"/>
  <c r="F190" i="14"/>
  <c r="I190" i="14" s="1"/>
  <c r="E190" i="14"/>
  <c r="H190" i="14" s="1"/>
  <c r="L189" i="14"/>
  <c r="G189" i="14"/>
  <c r="J189" i="14" s="1"/>
  <c r="F189" i="14"/>
  <c r="I189" i="14" s="1"/>
  <c r="E189" i="14"/>
  <c r="H189" i="14" s="1"/>
  <c r="L75" i="14"/>
  <c r="G75" i="14"/>
  <c r="J75" i="14" s="1"/>
  <c r="F75" i="14"/>
  <c r="I75" i="14" s="1"/>
  <c r="E75" i="14"/>
  <c r="H75" i="14" s="1"/>
  <c r="L74" i="14"/>
  <c r="G74" i="14"/>
  <c r="J74" i="14" s="1"/>
  <c r="F74" i="14"/>
  <c r="I74" i="14" s="1"/>
  <c r="E74" i="14"/>
  <c r="H74" i="14" s="1"/>
  <c r="L73" i="14"/>
  <c r="G73" i="14"/>
  <c r="J73" i="14" s="1"/>
  <c r="F73" i="14"/>
  <c r="I73" i="14" s="1"/>
  <c r="E73" i="14"/>
  <c r="H73" i="14" s="1"/>
  <c r="L72" i="14"/>
  <c r="G72" i="14"/>
  <c r="J72" i="14" s="1"/>
  <c r="F72" i="14"/>
  <c r="I72" i="14" s="1"/>
  <c r="E72" i="14"/>
  <c r="H72" i="14" s="1"/>
  <c r="L71" i="14"/>
  <c r="G71" i="14"/>
  <c r="J71" i="14" s="1"/>
  <c r="F71" i="14"/>
  <c r="I71" i="14" s="1"/>
  <c r="E71" i="14"/>
  <c r="H71" i="14" s="1"/>
  <c r="L70" i="14"/>
  <c r="G70" i="14"/>
  <c r="J70" i="14" s="1"/>
  <c r="F70" i="14"/>
  <c r="I70" i="14" s="1"/>
  <c r="E70" i="14"/>
  <c r="H70" i="14" s="1"/>
  <c r="L69" i="14"/>
  <c r="G69" i="14"/>
  <c r="J69" i="14" s="1"/>
  <c r="F69" i="14"/>
  <c r="I69" i="14" s="1"/>
  <c r="E69" i="14"/>
  <c r="H69" i="14" s="1"/>
  <c r="L68" i="14"/>
  <c r="G68" i="14"/>
  <c r="J68" i="14" s="1"/>
  <c r="F68" i="14"/>
  <c r="I68" i="14" s="1"/>
  <c r="E68" i="14"/>
  <c r="H68" i="14" s="1"/>
  <c r="L67" i="14"/>
  <c r="G67" i="14"/>
  <c r="J67" i="14" s="1"/>
  <c r="F67" i="14"/>
  <c r="I67" i="14" s="1"/>
  <c r="E67" i="14"/>
  <c r="H67" i="14" s="1"/>
  <c r="L66" i="14"/>
  <c r="G66" i="14"/>
  <c r="J66" i="14" s="1"/>
  <c r="F66" i="14"/>
  <c r="I66" i="14" s="1"/>
  <c r="E66" i="14"/>
  <c r="H66" i="14" s="1"/>
  <c r="L65" i="14"/>
  <c r="G65" i="14"/>
  <c r="J65" i="14" s="1"/>
  <c r="F65" i="14"/>
  <c r="I65" i="14" s="1"/>
  <c r="E65" i="14"/>
  <c r="H65" i="14" s="1"/>
  <c r="L64" i="14"/>
  <c r="G64" i="14"/>
  <c r="J64" i="14" s="1"/>
  <c r="F64" i="14"/>
  <c r="I64" i="14" s="1"/>
  <c r="E64" i="14"/>
  <c r="H64" i="14" s="1"/>
  <c r="L188" i="14"/>
  <c r="G188" i="14"/>
  <c r="J188" i="14" s="1"/>
  <c r="F188" i="14"/>
  <c r="I188" i="14" s="1"/>
  <c r="E188" i="14"/>
  <c r="H188" i="14" s="1"/>
  <c r="L187" i="14"/>
  <c r="G187" i="14"/>
  <c r="J187" i="14" s="1"/>
  <c r="F187" i="14"/>
  <c r="I187" i="14" s="1"/>
  <c r="E187" i="14"/>
  <c r="H187" i="14" s="1"/>
  <c r="L186" i="14"/>
  <c r="G186" i="14"/>
  <c r="J186" i="14" s="1"/>
  <c r="F186" i="14"/>
  <c r="I186" i="14" s="1"/>
  <c r="E186" i="14"/>
  <c r="H186" i="14" s="1"/>
  <c r="L185" i="14"/>
  <c r="G185" i="14"/>
  <c r="J185" i="14" s="1"/>
  <c r="F185" i="14"/>
  <c r="I185" i="14" s="1"/>
  <c r="E185" i="14"/>
  <c r="H185" i="14" s="1"/>
  <c r="L184" i="14"/>
  <c r="G184" i="14"/>
  <c r="J184" i="14" s="1"/>
  <c r="F184" i="14"/>
  <c r="I184" i="14" s="1"/>
  <c r="E184" i="14"/>
  <c r="H184" i="14" s="1"/>
  <c r="L63" i="14"/>
  <c r="G63" i="14"/>
  <c r="J63" i="14" s="1"/>
  <c r="F63" i="14"/>
  <c r="I63" i="14" s="1"/>
  <c r="E63" i="14"/>
  <c r="H63" i="14" s="1"/>
  <c r="L62" i="14"/>
  <c r="G62" i="14"/>
  <c r="J62" i="14" s="1"/>
  <c r="F62" i="14"/>
  <c r="I62" i="14" s="1"/>
  <c r="E62" i="14"/>
  <c r="H62" i="14" s="1"/>
  <c r="L61" i="14"/>
  <c r="G61" i="14"/>
  <c r="J61" i="14" s="1"/>
  <c r="F61" i="14"/>
  <c r="I61" i="14" s="1"/>
  <c r="E61" i="14"/>
  <c r="H61" i="14" s="1"/>
  <c r="L60" i="14"/>
  <c r="G60" i="14"/>
  <c r="J60" i="14" s="1"/>
  <c r="F60" i="14"/>
  <c r="I60" i="14" s="1"/>
  <c r="E60" i="14"/>
  <c r="H60" i="14" s="1"/>
  <c r="L59" i="14"/>
  <c r="G59" i="14"/>
  <c r="J59" i="14" s="1"/>
  <c r="F59" i="14"/>
  <c r="I59" i="14" s="1"/>
  <c r="E59" i="14"/>
  <c r="H59" i="14" s="1"/>
  <c r="L183" i="14"/>
  <c r="G183" i="14"/>
  <c r="J183" i="14" s="1"/>
  <c r="F183" i="14"/>
  <c r="I183" i="14" s="1"/>
  <c r="E183" i="14"/>
  <c r="H183" i="14" s="1"/>
  <c r="L182" i="14"/>
  <c r="G182" i="14"/>
  <c r="J182" i="14" s="1"/>
  <c r="F182" i="14"/>
  <c r="I182" i="14" s="1"/>
  <c r="E182" i="14"/>
  <c r="H182" i="14" s="1"/>
  <c r="L181" i="14"/>
  <c r="G181" i="14"/>
  <c r="J181" i="14" s="1"/>
  <c r="F181" i="14"/>
  <c r="I181" i="14" s="1"/>
  <c r="E181" i="14"/>
  <c r="H181" i="14" s="1"/>
  <c r="L180" i="14"/>
  <c r="G180" i="14"/>
  <c r="J180" i="14" s="1"/>
  <c r="F180" i="14"/>
  <c r="I180" i="14" s="1"/>
  <c r="E180" i="14"/>
  <c r="H180" i="14" s="1"/>
  <c r="L179" i="14"/>
  <c r="G179" i="14"/>
  <c r="J179" i="14" s="1"/>
  <c r="F179" i="14"/>
  <c r="I179" i="14" s="1"/>
  <c r="E179" i="14"/>
  <c r="H179" i="14" s="1"/>
  <c r="L178" i="14"/>
  <c r="G178" i="14"/>
  <c r="J178" i="14" s="1"/>
  <c r="F178" i="14"/>
  <c r="I178" i="14" s="1"/>
  <c r="E178" i="14"/>
  <c r="H178" i="14" s="1"/>
  <c r="L177" i="14"/>
  <c r="G177" i="14"/>
  <c r="J177" i="14" s="1"/>
  <c r="F177" i="14"/>
  <c r="I177" i="14" s="1"/>
  <c r="E177" i="14"/>
  <c r="H177" i="14" s="1"/>
  <c r="L176" i="14"/>
  <c r="G176" i="14"/>
  <c r="J176" i="14" s="1"/>
  <c r="F176" i="14"/>
  <c r="I176" i="14" s="1"/>
  <c r="E176" i="14"/>
  <c r="H176" i="14" s="1"/>
  <c r="L58" i="14"/>
  <c r="G58" i="14"/>
  <c r="J58" i="14" s="1"/>
  <c r="F58" i="14"/>
  <c r="I58" i="14" s="1"/>
  <c r="E58" i="14"/>
  <c r="H58" i="14" s="1"/>
  <c r="L57" i="14"/>
  <c r="G57" i="14"/>
  <c r="J57" i="14" s="1"/>
  <c r="F57" i="14"/>
  <c r="I57" i="14" s="1"/>
  <c r="E57" i="14"/>
  <c r="H57" i="14" s="1"/>
  <c r="L56" i="14"/>
  <c r="G56" i="14"/>
  <c r="J56" i="14" s="1"/>
  <c r="F56" i="14"/>
  <c r="I56" i="14" s="1"/>
  <c r="E56" i="14"/>
  <c r="H56" i="14" s="1"/>
  <c r="L175" i="14"/>
  <c r="G175" i="14"/>
  <c r="J175" i="14" s="1"/>
  <c r="F175" i="14"/>
  <c r="I175" i="14" s="1"/>
  <c r="E175" i="14"/>
  <c r="H175" i="14" s="1"/>
  <c r="L174" i="14"/>
  <c r="G174" i="14"/>
  <c r="J174" i="14" s="1"/>
  <c r="F174" i="14"/>
  <c r="I174" i="14" s="1"/>
  <c r="E174" i="14"/>
  <c r="H174" i="14" s="1"/>
  <c r="L173" i="14"/>
  <c r="G173" i="14"/>
  <c r="J173" i="14" s="1"/>
  <c r="F173" i="14"/>
  <c r="I173" i="14" s="1"/>
  <c r="E173" i="14"/>
  <c r="H173" i="14" s="1"/>
  <c r="L172" i="14"/>
  <c r="G172" i="14"/>
  <c r="J172" i="14" s="1"/>
  <c r="F172" i="14"/>
  <c r="I172" i="14" s="1"/>
  <c r="E172" i="14"/>
  <c r="H172" i="14" s="1"/>
  <c r="L55" i="14"/>
  <c r="G55" i="14"/>
  <c r="J55" i="14" s="1"/>
  <c r="F55" i="14"/>
  <c r="I55" i="14" s="1"/>
  <c r="E55" i="14"/>
  <c r="H55" i="14" s="1"/>
  <c r="L54" i="14"/>
  <c r="G54" i="14"/>
  <c r="J54" i="14" s="1"/>
  <c r="F54" i="14"/>
  <c r="I54" i="14" s="1"/>
  <c r="E54" i="14"/>
  <c r="H54" i="14" s="1"/>
  <c r="L53" i="14"/>
  <c r="G53" i="14"/>
  <c r="J53" i="14" s="1"/>
  <c r="F53" i="14"/>
  <c r="I53" i="14" s="1"/>
  <c r="E53" i="14"/>
  <c r="H53" i="14" s="1"/>
  <c r="L52" i="14"/>
  <c r="G52" i="14"/>
  <c r="J52" i="14" s="1"/>
  <c r="F52" i="14"/>
  <c r="I52" i="14" s="1"/>
  <c r="E52" i="14"/>
  <c r="H52" i="14" s="1"/>
  <c r="L51" i="14"/>
  <c r="G51" i="14"/>
  <c r="J51" i="14" s="1"/>
  <c r="F51" i="14"/>
  <c r="I51" i="14" s="1"/>
  <c r="E51" i="14"/>
  <c r="H51" i="14" s="1"/>
  <c r="L50" i="14"/>
  <c r="G50" i="14"/>
  <c r="J50" i="14" s="1"/>
  <c r="F50" i="14"/>
  <c r="I50" i="14" s="1"/>
  <c r="E50" i="14"/>
  <c r="H50" i="14" s="1"/>
  <c r="L49" i="14"/>
  <c r="G49" i="14"/>
  <c r="J49" i="14" s="1"/>
  <c r="F49" i="14"/>
  <c r="I49" i="14" s="1"/>
  <c r="E49" i="14"/>
  <c r="H49" i="14" s="1"/>
  <c r="L48" i="14"/>
  <c r="G48" i="14"/>
  <c r="J48" i="14" s="1"/>
  <c r="F48" i="14"/>
  <c r="I48" i="14" s="1"/>
  <c r="E48" i="14"/>
  <c r="H48" i="14" s="1"/>
  <c r="L47" i="14"/>
  <c r="G47" i="14"/>
  <c r="J47" i="14" s="1"/>
  <c r="F47" i="14"/>
  <c r="I47" i="14" s="1"/>
  <c r="E47" i="14"/>
  <c r="H47" i="14" s="1"/>
  <c r="L46" i="14"/>
  <c r="G46" i="14"/>
  <c r="J46" i="14" s="1"/>
  <c r="F46" i="14"/>
  <c r="I46" i="14" s="1"/>
  <c r="E46" i="14"/>
  <c r="H46" i="14" s="1"/>
  <c r="L45" i="14"/>
  <c r="G45" i="14"/>
  <c r="J45" i="14" s="1"/>
  <c r="F45" i="14"/>
  <c r="I45" i="14" s="1"/>
  <c r="E45" i="14"/>
  <c r="H45" i="14" s="1"/>
  <c r="L44" i="14"/>
  <c r="G44" i="14"/>
  <c r="J44" i="14" s="1"/>
  <c r="F44" i="14"/>
  <c r="I44" i="14" s="1"/>
  <c r="E44" i="14"/>
  <c r="H44" i="14" s="1"/>
  <c r="L43" i="14"/>
  <c r="G43" i="14"/>
  <c r="J43" i="14" s="1"/>
  <c r="F43" i="14"/>
  <c r="I43" i="14" s="1"/>
  <c r="E43" i="14"/>
  <c r="H43" i="14" s="1"/>
  <c r="L171" i="14"/>
  <c r="G171" i="14"/>
  <c r="J171" i="14" s="1"/>
  <c r="F171" i="14"/>
  <c r="I171" i="14" s="1"/>
  <c r="E171" i="14"/>
  <c r="H171" i="14" s="1"/>
  <c r="L170" i="14"/>
  <c r="G170" i="14"/>
  <c r="J170" i="14" s="1"/>
  <c r="F170" i="14"/>
  <c r="I170" i="14" s="1"/>
  <c r="E170" i="14"/>
  <c r="H170" i="14" s="1"/>
  <c r="L169" i="14"/>
  <c r="G169" i="14"/>
  <c r="J169" i="14" s="1"/>
  <c r="F169" i="14"/>
  <c r="I169" i="14" s="1"/>
  <c r="E169" i="14"/>
  <c r="H169" i="14" s="1"/>
  <c r="L168" i="14"/>
  <c r="G168" i="14"/>
  <c r="J168" i="14" s="1"/>
  <c r="F168" i="14"/>
  <c r="I168" i="14" s="1"/>
  <c r="E168" i="14"/>
  <c r="H168" i="14" s="1"/>
  <c r="L42" i="14"/>
  <c r="G42" i="14"/>
  <c r="J42" i="14" s="1"/>
  <c r="F42" i="14"/>
  <c r="I42" i="14" s="1"/>
  <c r="E42" i="14"/>
  <c r="H42" i="14" s="1"/>
  <c r="L41" i="14"/>
  <c r="G41" i="14"/>
  <c r="J41" i="14" s="1"/>
  <c r="F41" i="14"/>
  <c r="I41" i="14" s="1"/>
  <c r="E41" i="14"/>
  <c r="H41" i="14" s="1"/>
  <c r="L40" i="14"/>
  <c r="G40" i="14"/>
  <c r="J40" i="14" s="1"/>
  <c r="F40" i="14"/>
  <c r="I40" i="14" s="1"/>
  <c r="E40" i="14"/>
  <c r="H40" i="14" s="1"/>
  <c r="L39" i="14"/>
  <c r="G39" i="14"/>
  <c r="J39" i="14" s="1"/>
  <c r="F39" i="14"/>
  <c r="I39" i="14" s="1"/>
  <c r="E39" i="14"/>
  <c r="H39" i="14" s="1"/>
  <c r="L167" i="14"/>
  <c r="G167" i="14"/>
  <c r="J167" i="14" s="1"/>
  <c r="F167" i="14"/>
  <c r="I167" i="14" s="1"/>
  <c r="E167" i="14"/>
  <c r="H167" i="14" s="1"/>
  <c r="L166" i="14"/>
  <c r="G166" i="14"/>
  <c r="J166" i="14" s="1"/>
  <c r="F166" i="14"/>
  <c r="I166" i="14" s="1"/>
  <c r="E166" i="14"/>
  <c r="H166" i="14" s="1"/>
  <c r="L165" i="14"/>
  <c r="G165" i="14"/>
  <c r="J165" i="14" s="1"/>
  <c r="F165" i="14"/>
  <c r="I165" i="14" s="1"/>
  <c r="E165" i="14"/>
  <c r="H165" i="14" s="1"/>
  <c r="L164" i="14"/>
  <c r="G164" i="14"/>
  <c r="J164" i="14" s="1"/>
  <c r="F164" i="14"/>
  <c r="I164" i="14" s="1"/>
  <c r="E164" i="14"/>
  <c r="H164" i="14" s="1"/>
  <c r="L163" i="14"/>
  <c r="G163" i="14"/>
  <c r="J163" i="14" s="1"/>
  <c r="F163" i="14"/>
  <c r="I163" i="14" s="1"/>
  <c r="E163" i="14"/>
  <c r="H163" i="14" s="1"/>
  <c r="L162" i="14"/>
  <c r="G162" i="14"/>
  <c r="J162" i="14" s="1"/>
  <c r="F162" i="14"/>
  <c r="I162" i="14" s="1"/>
  <c r="E162" i="14"/>
  <c r="H162" i="14" s="1"/>
  <c r="L161" i="14"/>
  <c r="G161" i="14"/>
  <c r="J161" i="14" s="1"/>
  <c r="F161" i="14"/>
  <c r="I161" i="14" s="1"/>
  <c r="E161" i="14"/>
  <c r="H161" i="14" s="1"/>
  <c r="L38" i="14"/>
  <c r="G38" i="14"/>
  <c r="J38" i="14" s="1"/>
  <c r="F38" i="14"/>
  <c r="I38" i="14" s="1"/>
  <c r="E38" i="14"/>
  <c r="H38" i="14" s="1"/>
  <c r="L37" i="14"/>
  <c r="G37" i="14"/>
  <c r="J37" i="14" s="1"/>
  <c r="F37" i="14"/>
  <c r="I37" i="14" s="1"/>
  <c r="E37" i="14"/>
  <c r="H37" i="14" s="1"/>
  <c r="L36" i="14"/>
  <c r="G36" i="14"/>
  <c r="J36" i="14" s="1"/>
  <c r="F36" i="14"/>
  <c r="I36" i="14" s="1"/>
  <c r="E36" i="14"/>
  <c r="H36" i="14" s="1"/>
  <c r="L35" i="14"/>
  <c r="G35" i="14"/>
  <c r="J35" i="14" s="1"/>
  <c r="F35" i="14"/>
  <c r="I35" i="14" s="1"/>
  <c r="E35" i="14"/>
  <c r="H35" i="14" s="1"/>
  <c r="L160" i="14"/>
  <c r="G160" i="14"/>
  <c r="J160" i="14" s="1"/>
  <c r="F160" i="14"/>
  <c r="I160" i="14" s="1"/>
  <c r="E160" i="14"/>
  <c r="H160" i="14" s="1"/>
  <c r="L159" i="14"/>
  <c r="G159" i="14"/>
  <c r="J159" i="14" s="1"/>
  <c r="F159" i="14"/>
  <c r="I159" i="14" s="1"/>
  <c r="E159" i="14"/>
  <c r="H159" i="14" s="1"/>
  <c r="L158" i="14"/>
  <c r="G158" i="14"/>
  <c r="J158" i="14" s="1"/>
  <c r="F158" i="14"/>
  <c r="I158" i="14" s="1"/>
  <c r="E158" i="14"/>
  <c r="H158" i="14" s="1"/>
  <c r="L157" i="14"/>
  <c r="G157" i="14"/>
  <c r="J157" i="14" s="1"/>
  <c r="F157" i="14"/>
  <c r="I157" i="14" s="1"/>
  <c r="E157" i="14"/>
  <c r="H157" i="14" s="1"/>
  <c r="L156" i="14"/>
  <c r="G156" i="14"/>
  <c r="J156" i="14" s="1"/>
  <c r="F156" i="14"/>
  <c r="I156" i="14" s="1"/>
  <c r="E156" i="14"/>
  <c r="H156" i="14" s="1"/>
  <c r="L155" i="14"/>
  <c r="G155" i="14"/>
  <c r="J155" i="14" s="1"/>
  <c r="F155" i="14"/>
  <c r="I155" i="14" s="1"/>
  <c r="E155" i="14"/>
  <c r="H155" i="14" s="1"/>
  <c r="L154" i="14"/>
  <c r="G154" i="14"/>
  <c r="J154" i="14" s="1"/>
  <c r="F154" i="14"/>
  <c r="I154" i="14" s="1"/>
  <c r="E154" i="14"/>
  <c r="H154" i="14" s="1"/>
  <c r="L153" i="14"/>
  <c r="G153" i="14"/>
  <c r="J153" i="14" s="1"/>
  <c r="F153" i="14"/>
  <c r="I153" i="14" s="1"/>
  <c r="E153" i="14"/>
  <c r="H153" i="14" s="1"/>
  <c r="L34" i="14"/>
  <c r="G34" i="14"/>
  <c r="J34" i="14" s="1"/>
  <c r="F34" i="14"/>
  <c r="I34" i="14" s="1"/>
  <c r="E34" i="14"/>
  <c r="H34" i="14" s="1"/>
  <c r="L33" i="14"/>
  <c r="G33" i="14"/>
  <c r="J33" i="14" s="1"/>
  <c r="F33" i="14"/>
  <c r="I33" i="14" s="1"/>
  <c r="E33" i="14"/>
  <c r="H33" i="14" s="1"/>
  <c r="L32" i="14"/>
  <c r="G32" i="14"/>
  <c r="J32" i="14" s="1"/>
  <c r="F32" i="14"/>
  <c r="I32" i="14" s="1"/>
  <c r="E32" i="14"/>
  <c r="H32" i="14" s="1"/>
  <c r="L31" i="14"/>
  <c r="G31" i="14"/>
  <c r="J31" i="14" s="1"/>
  <c r="F31" i="14"/>
  <c r="I31" i="14" s="1"/>
  <c r="E31" i="14"/>
  <c r="H31" i="14" s="1"/>
  <c r="L152" i="14"/>
  <c r="G152" i="14"/>
  <c r="J152" i="14" s="1"/>
  <c r="F152" i="14"/>
  <c r="I152" i="14" s="1"/>
  <c r="E152" i="14"/>
  <c r="H152" i="14" s="1"/>
  <c r="L151" i="14"/>
  <c r="G151" i="14"/>
  <c r="J151" i="14" s="1"/>
  <c r="F151" i="14"/>
  <c r="I151" i="14" s="1"/>
  <c r="E151" i="14"/>
  <c r="H151" i="14" s="1"/>
  <c r="L150" i="14"/>
  <c r="G150" i="14"/>
  <c r="J150" i="14" s="1"/>
  <c r="F150" i="14"/>
  <c r="I150" i="14" s="1"/>
  <c r="E150" i="14"/>
  <c r="H150" i="14" s="1"/>
  <c r="L149" i="14"/>
  <c r="G149" i="14"/>
  <c r="J149" i="14" s="1"/>
  <c r="F149" i="14"/>
  <c r="I149" i="14" s="1"/>
  <c r="E149" i="14"/>
  <c r="H149" i="14" s="1"/>
  <c r="L30" i="14"/>
  <c r="G30" i="14"/>
  <c r="J30" i="14" s="1"/>
  <c r="F30" i="14"/>
  <c r="I30" i="14" s="1"/>
  <c r="E30" i="14"/>
  <c r="H30" i="14" s="1"/>
  <c r="L29" i="14"/>
  <c r="G29" i="14"/>
  <c r="J29" i="14" s="1"/>
  <c r="F29" i="14"/>
  <c r="I29" i="14" s="1"/>
  <c r="E29" i="14"/>
  <c r="H29" i="14" s="1"/>
  <c r="L28" i="14"/>
  <c r="G28" i="14"/>
  <c r="J28" i="14" s="1"/>
  <c r="F28" i="14"/>
  <c r="I28" i="14" s="1"/>
  <c r="E28" i="14"/>
  <c r="H28" i="14" s="1"/>
  <c r="L27" i="14"/>
  <c r="G27" i="14"/>
  <c r="J27" i="14" s="1"/>
  <c r="F27" i="14"/>
  <c r="I27" i="14" s="1"/>
  <c r="E27" i="14"/>
  <c r="H27" i="14" s="1"/>
  <c r="L26" i="14"/>
  <c r="G26" i="14"/>
  <c r="J26" i="14" s="1"/>
  <c r="F26" i="14"/>
  <c r="I26" i="14" s="1"/>
  <c r="E26" i="14"/>
  <c r="H26" i="14" s="1"/>
  <c r="L25" i="14"/>
  <c r="G25" i="14"/>
  <c r="J25" i="14" s="1"/>
  <c r="F25" i="14"/>
  <c r="I25" i="14" s="1"/>
  <c r="E25" i="14"/>
  <c r="H25" i="14" s="1"/>
  <c r="L24" i="14"/>
  <c r="G24" i="14"/>
  <c r="J24" i="14" s="1"/>
  <c r="F24" i="14"/>
  <c r="I24" i="14" s="1"/>
  <c r="E24" i="14"/>
  <c r="H24" i="14" s="1"/>
  <c r="L23" i="14"/>
  <c r="G23" i="14"/>
  <c r="J23" i="14" s="1"/>
  <c r="F23" i="14"/>
  <c r="I23" i="14" s="1"/>
  <c r="E23" i="14"/>
  <c r="H23" i="14" s="1"/>
  <c r="L22" i="14"/>
  <c r="G22" i="14"/>
  <c r="J22" i="14" s="1"/>
  <c r="F22" i="14"/>
  <c r="I22" i="14" s="1"/>
  <c r="E22" i="14"/>
  <c r="H22" i="14" s="1"/>
  <c r="L21" i="14"/>
  <c r="G21" i="14"/>
  <c r="J21" i="14" s="1"/>
  <c r="F21" i="14"/>
  <c r="I21" i="14" s="1"/>
  <c r="E21" i="14"/>
  <c r="H21" i="14" s="1"/>
  <c r="L20" i="14"/>
  <c r="G20" i="14"/>
  <c r="J20" i="14" s="1"/>
  <c r="F20" i="14"/>
  <c r="I20" i="14" s="1"/>
  <c r="E20" i="14"/>
  <c r="H20" i="14" s="1"/>
  <c r="L19" i="14"/>
  <c r="G19" i="14"/>
  <c r="J19" i="14" s="1"/>
  <c r="F19" i="14"/>
  <c r="I19" i="14" s="1"/>
  <c r="E19" i="14"/>
  <c r="H19" i="14" s="1"/>
  <c r="L18" i="14"/>
  <c r="G18" i="14"/>
  <c r="J18" i="14" s="1"/>
  <c r="F18" i="14"/>
  <c r="I18" i="14" s="1"/>
  <c r="E18" i="14"/>
  <c r="H18" i="14" s="1"/>
  <c r="L17" i="14"/>
  <c r="G17" i="14"/>
  <c r="J17" i="14" s="1"/>
  <c r="F17" i="14"/>
  <c r="I17" i="14" s="1"/>
  <c r="E17" i="14"/>
  <c r="H17" i="14" s="1"/>
  <c r="L16" i="14"/>
  <c r="G16" i="14"/>
  <c r="J16" i="14" s="1"/>
  <c r="F16" i="14"/>
  <c r="I16" i="14" s="1"/>
  <c r="E16" i="14"/>
  <c r="H16" i="14" s="1"/>
  <c r="L15" i="14"/>
  <c r="G15" i="14"/>
  <c r="J15" i="14" s="1"/>
  <c r="F15" i="14"/>
  <c r="I15" i="14" s="1"/>
  <c r="E15" i="14"/>
  <c r="H15" i="14" s="1"/>
  <c r="L14" i="14"/>
  <c r="G14" i="14"/>
  <c r="J14" i="14" s="1"/>
  <c r="F14" i="14"/>
  <c r="I14" i="14" s="1"/>
  <c r="E14" i="14"/>
  <c r="H14" i="14" s="1"/>
  <c r="L13" i="14"/>
  <c r="G13" i="14"/>
  <c r="J13" i="14" s="1"/>
  <c r="F13" i="14"/>
  <c r="I13" i="14" s="1"/>
  <c r="E13" i="14"/>
  <c r="H13" i="14" s="1"/>
  <c r="L12" i="14"/>
  <c r="G12" i="14"/>
  <c r="J12" i="14" s="1"/>
  <c r="F12" i="14"/>
  <c r="I12" i="14" s="1"/>
  <c r="E12" i="14"/>
  <c r="H12" i="14" s="1"/>
  <c r="L11" i="14"/>
  <c r="G11" i="14"/>
  <c r="J11" i="14" s="1"/>
  <c r="F11" i="14"/>
  <c r="I11" i="14" s="1"/>
  <c r="E11" i="14"/>
  <c r="H11" i="14" s="1"/>
  <c r="L10" i="14"/>
  <c r="G10" i="14"/>
  <c r="J10" i="14" s="1"/>
  <c r="F10" i="14"/>
  <c r="I10" i="14" s="1"/>
  <c r="E10" i="14"/>
  <c r="H10" i="14" s="1"/>
  <c r="L9" i="14"/>
  <c r="G9" i="14"/>
  <c r="J9" i="14" s="1"/>
  <c r="F9" i="14"/>
  <c r="I9" i="14" s="1"/>
  <c r="E9" i="14"/>
  <c r="H9" i="14" s="1"/>
  <c r="L8" i="14"/>
  <c r="G8" i="14"/>
  <c r="J8" i="14" s="1"/>
  <c r="F8" i="14"/>
  <c r="I8" i="14" s="1"/>
  <c r="E8" i="14"/>
  <c r="H8" i="14" s="1"/>
  <c r="L7" i="14"/>
  <c r="G7" i="14"/>
  <c r="J7" i="14" s="1"/>
  <c r="F7" i="14"/>
  <c r="I7" i="14" s="1"/>
  <c r="E7" i="14"/>
  <c r="H7" i="14" s="1"/>
  <c r="L6" i="14"/>
  <c r="G6" i="14"/>
  <c r="J6" i="14" s="1"/>
  <c r="F6" i="14"/>
  <c r="I6" i="14" s="1"/>
  <c r="E6" i="14"/>
  <c r="H6" i="14" s="1"/>
  <c r="L5" i="14"/>
  <c r="G5" i="14"/>
  <c r="J5" i="14" s="1"/>
  <c r="F5" i="14"/>
  <c r="I5" i="14" s="1"/>
  <c r="E5" i="14"/>
  <c r="H5" i="14" s="1"/>
  <c r="L4" i="14"/>
  <c r="G4" i="14"/>
  <c r="J4" i="14" s="1"/>
  <c r="F4" i="14"/>
  <c r="I4" i="14" s="1"/>
  <c r="E4" i="14"/>
  <c r="H4" i="14" s="1"/>
  <c r="L3" i="14"/>
  <c r="G3" i="14"/>
  <c r="J3" i="14" s="1"/>
  <c r="F3" i="14"/>
  <c r="I3" i="14" s="1"/>
  <c r="E3" i="14"/>
  <c r="H3" i="14" s="1"/>
  <c r="L2" i="14"/>
  <c r="G2" i="14"/>
  <c r="J2" i="14" s="1"/>
  <c r="F2" i="14"/>
  <c r="I2" i="14" s="1"/>
  <c r="E2" i="14"/>
  <c r="H2" i="14" s="1"/>
  <c r="L148" i="14"/>
  <c r="G148" i="14"/>
  <c r="J148" i="14" s="1"/>
  <c r="F148" i="14"/>
  <c r="I148" i="14" s="1"/>
  <c r="E148" i="14"/>
  <c r="H148" i="14" s="1"/>
  <c r="L147" i="14"/>
  <c r="G147" i="14"/>
  <c r="J147" i="14" s="1"/>
  <c r="F147" i="14"/>
  <c r="I147" i="14" s="1"/>
  <c r="E147" i="14"/>
  <c r="H147" i="14" s="1"/>
  <c r="L146" i="14"/>
  <c r="G146" i="14"/>
  <c r="J146" i="14" s="1"/>
  <c r="F146" i="14"/>
  <c r="I146" i="14" s="1"/>
  <c r="E146" i="14"/>
  <c r="H146" i="14" s="1"/>
  <c r="L145" i="14"/>
  <c r="G145" i="14"/>
  <c r="J145" i="14" s="1"/>
  <c r="F145" i="14"/>
  <c r="I145" i="14" s="1"/>
  <c r="E145" i="14"/>
  <c r="H145" i="14" s="1"/>
  <c r="O3" i="13"/>
  <c r="O2" i="13"/>
  <c r="L437" i="13"/>
  <c r="G437" i="13"/>
  <c r="J437" i="13" s="1"/>
  <c r="F437" i="13"/>
  <c r="I437" i="13" s="1"/>
  <c r="E437" i="13"/>
  <c r="H437" i="13" s="1"/>
  <c r="L436" i="13"/>
  <c r="G436" i="13"/>
  <c r="J436" i="13" s="1"/>
  <c r="F436" i="13"/>
  <c r="I436" i="13" s="1"/>
  <c r="E436" i="13"/>
  <c r="H436" i="13" s="1"/>
  <c r="L435" i="13"/>
  <c r="G435" i="13"/>
  <c r="J435" i="13" s="1"/>
  <c r="F435" i="13"/>
  <c r="I435" i="13" s="1"/>
  <c r="E435" i="13"/>
  <c r="H435" i="13" s="1"/>
  <c r="L434" i="13"/>
  <c r="G434" i="13"/>
  <c r="J434" i="13" s="1"/>
  <c r="F434" i="13"/>
  <c r="I434" i="13" s="1"/>
  <c r="E434" i="13"/>
  <c r="H434" i="13" s="1"/>
  <c r="L433" i="13"/>
  <c r="J433" i="13"/>
  <c r="I433" i="13"/>
  <c r="H433" i="13"/>
  <c r="L432" i="13"/>
  <c r="J432" i="13"/>
  <c r="I432" i="13"/>
  <c r="H432" i="13"/>
  <c r="L431" i="13"/>
  <c r="J431" i="13"/>
  <c r="I431" i="13"/>
  <c r="H431" i="13"/>
  <c r="L430" i="13"/>
  <c r="J430" i="13"/>
  <c r="I430" i="13"/>
  <c r="H430" i="13"/>
  <c r="L429" i="13"/>
  <c r="J429" i="13"/>
  <c r="I429" i="13"/>
  <c r="H429" i="13"/>
  <c r="L428" i="13"/>
  <c r="J428" i="13"/>
  <c r="I428" i="13"/>
  <c r="H428" i="13"/>
  <c r="L427" i="13"/>
  <c r="J427" i="13"/>
  <c r="I427" i="13"/>
  <c r="H427" i="13"/>
  <c r="L426" i="13"/>
  <c r="J426" i="13"/>
  <c r="I426" i="13"/>
  <c r="H426" i="13"/>
  <c r="L425" i="13"/>
  <c r="J425" i="13"/>
  <c r="I425" i="13"/>
  <c r="H425" i="13"/>
  <c r="L424" i="13"/>
  <c r="J424" i="13"/>
  <c r="I424" i="13"/>
  <c r="H424" i="13"/>
  <c r="L423" i="13"/>
  <c r="J423" i="13"/>
  <c r="I423" i="13"/>
  <c r="H423" i="13"/>
  <c r="L422" i="13"/>
  <c r="J422" i="13"/>
  <c r="I422" i="13"/>
  <c r="H422" i="13"/>
  <c r="L402" i="13"/>
  <c r="J402" i="13"/>
  <c r="I402" i="13"/>
  <c r="H402" i="13"/>
  <c r="L401" i="13"/>
  <c r="J401" i="13"/>
  <c r="I401" i="13"/>
  <c r="H401" i="13"/>
  <c r="L400" i="13"/>
  <c r="J400" i="13"/>
  <c r="I400" i="13"/>
  <c r="H400" i="13"/>
  <c r="L399" i="13"/>
  <c r="J399" i="13"/>
  <c r="I399" i="13"/>
  <c r="H399" i="13"/>
  <c r="L398" i="13"/>
  <c r="J398" i="13"/>
  <c r="I398" i="13"/>
  <c r="H398" i="13"/>
  <c r="L397" i="13"/>
  <c r="J397" i="13"/>
  <c r="I397" i="13"/>
  <c r="H397" i="13"/>
  <c r="L396" i="13"/>
  <c r="J396" i="13"/>
  <c r="I396" i="13"/>
  <c r="H396" i="13"/>
  <c r="L395" i="13"/>
  <c r="J395" i="13"/>
  <c r="I395" i="13"/>
  <c r="H395" i="13"/>
  <c r="L394" i="13"/>
  <c r="J394" i="13"/>
  <c r="I394" i="13"/>
  <c r="H394" i="13"/>
  <c r="L393" i="13"/>
  <c r="J393" i="13"/>
  <c r="I393" i="13"/>
  <c r="H393" i="13"/>
  <c r="L392" i="13"/>
  <c r="J392" i="13"/>
  <c r="I392" i="13"/>
  <c r="H392" i="13"/>
  <c r="L391" i="13"/>
  <c r="J391" i="13"/>
  <c r="I391" i="13"/>
  <c r="H391" i="13"/>
  <c r="L390" i="13"/>
  <c r="J390" i="13"/>
  <c r="I390" i="13"/>
  <c r="H390" i="13"/>
  <c r="L389" i="13"/>
  <c r="J389" i="13"/>
  <c r="I389" i="13"/>
  <c r="H389" i="13"/>
  <c r="L388" i="13"/>
  <c r="J388" i="13"/>
  <c r="I388" i="13"/>
  <c r="H388" i="13"/>
  <c r="L387" i="13"/>
  <c r="J387" i="13"/>
  <c r="I387" i="13"/>
  <c r="H387" i="13"/>
  <c r="L386" i="13"/>
  <c r="J386" i="13"/>
  <c r="I386" i="13"/>
  <c r="H386" i="13"/>
  <c r="L385" i="13"/>
  <c r="J385" i="13"/>
  <c r="I385" i="13"/>
  <c r="H385" i="13"/>
  <c r="L384" i="13"/>
  <c r="J384" i="13"/>
  <c r="I384" i="13"/>
  <c r="H384" i="13"/>
  <c r="L383" i="13"/>
  <c r="J383" i="13"/>
  <c r="I383" i="13"/>
  <c r="H383" i="13"/>
  <c r="L382" i="13"/>
  <c r="J382" i="13"/>
  <c r="I382" i="13"/>
  <c r="H382" i="13"/>
  <c r="L381" i="13"/>
  <c r="J381" i="13"/>
  <c r="I381" i="13"/>
  <c r="H381" i="13"/>
  <c r="L380" i="13"/>
  <c r="J380" i="13"/>
  <c r="I380" i="13"/>
  <c r="H380" i="13"/>
  <c r="L379" i="13"/>
  <c r="J379" i="13"/>
  <c r="I379" i="13"/>
  <c r="H379" i="13"/>
  <c r="L378" i="13"/>
  <c r="J378" i="13"/>
  <c r="I378" i="13"/>
  <c r="H378" i="13"/>
  <c r="L377" i="13"/>
  <c r="J377" i="13"/>
  <c r="I377" i="13"/>
  <c r="H377" i="13"/>
  <c r="L376" i="13"/>
  <c r="J376" i="13"/>
  <c r="I376" i="13"/>
  <c r="H376" i="13"/>
  <c r="L375" i="13"/>
  <c r="J375" i="13"/>
  <c r="I375" i="13"/>
  <c r="H375" i="13"/>
  <c r="L374" i="13"/>
  <c r="J374" i="13"/>
  <c r="I374" i="13"/>
  <c r="H374" i="13"/>
  <c r="L373" i="13"/>
  <c r="J373" i="13"/>
  <c r="I373" i="13"/>
  <c r="H373" i="13"/>
  <c r="L372" i="13"/>
  <c r="J372" i="13"/>
  <c r="I372" i="13"/>
  <c r="H372" i="13"/>
  <c r="L371" i="13"/>
  <c r="J371" i="13"/>
  <c r="I371" i="13"/>
  <c r="H371" i="13"/>
  <c r="L370" i="13"/>
  <c r="J370" i="13"/>
  <c r="I370" i="13"/>
  <c r="H370" i="13"/>
  <c r="L369" i="13"/>
  <c r="J369" i="13"/>
  <c r="I369" i="13"/>
  <c r="H369" i="13"/>
  <c r="L368" i="13"/>
  <c r="J368" i="13"/>
  <c r="I368" i="13"/>
  <c r="H368" i="13"/>
  <c r="L367" i="13"/>
  <c r="J367" i="13"/>
  <c r="I367" i="13"/>
  <c r="H367" i="13"/>
  <c r="L366" i="13"/>
  <c r="J366" i="13"/>
  <c r="I366" i="13"/>
  <c r="H366" i="13"/>
  <c r="L365" i="13"/>
  <c r="J365" i="13"/>
  <c r="I365" i="13"/>
  <c r="H365" i="13"/>
  <c r="L364" i="13"/>
  <c r="J364" i="13"/>
  <c r="I364" i="13"/>
  <c r="H364" i="13"/>
  <c r="L363" i="13"/>
  <c r="J363" i="13"/>
  <c r="I363" i="13"/>
  <c r="H363" i="13"/>
  <c r="L362" i="13"/>
  <c r="J362" i="13"/>
  <c r="I362" i="13"/>
  <c r="H362" i="13"/>
  <c r="L361" i="13"/>
  <c r="J361" i="13"/>
  <c r="I361" i="13"/>
  <c r="H361" i="13"/>
  <c r="L360" i="13"/>
  <c r="J360" i="13"/>
  <c r="I360" i="13"/>
  <c r="H360" i="13"/>
  <c r="L359" i="13"/>
  <c r="J359" i="13"/>
  <c r="I359" i="13"/>
  <c r="H359" i="13"/>
  <c r="L358" i="13"/>
  <c r="J358" i="13"/>
  <c r="I358" i="13"/>
  <c r="H358" i="13"/>
  <c r="L357" i="13"/>
  <c r="J357" i="13"/>
  <c r="I357" i="13"/>
  <c r="H357" i="13"/>
  <c r="L356" i="13"/>
  <c r="J356" i="13"/>
  <c r="I356" i="13"/>
  <c r="H356" i="13"/>
  <c r="L355" i="13"/>
  <c r="J355" i="13"/>
  <c r="I355" i="13"/>
  <c r="H355" i="13"/>
  <c r="L354" i="13"/>
  <c r="J354" i="13"/>
  <c r="I354" i="13"/>
  <c r="H354" i="13"/>
  <c r="L353" i="13"/>
  <c r="J353" i="13"/>
  <c r="I353" i="13"/>
  <c r="H353" i="13"/>
  <c r="L352" i="13"/>
  <c r="J352" i="13"/>
  <c r="I352" i="13"/>
  <c r="H352" i="13"/>
  <c r="L351" i="13"/>
  <c r="J351" i="13"/>
  <c r="I351" i="13"/>
  <c r="H351" i="13"/>
  <c r="L350" i="13"/>
  <c r="J350" i="13"/>
  <c r="I350" i="13"/>
  <c r="H350" i="13"/>
  <c r="L349" i="13"/>
  <c r="J349" i="13"/>
  <c r="I349" i="13"/>
  <c r="H349" i="13"/>
  <c r="L348" i="13"/>
  <c r="J348" i="13"/>
  <c r="I348" i="13"/>
  <c r="H348" i="13"/>
  <c r="L347" i="13"/>
  <c r="J347" i="13"/>
  <c r="I347" i="13"/>
  <c r="H347" i="13"/>
  <c r="L346" i="13"/>
  <c r="J346" i="13"/>
  <c r="I346" i="13"/>
  <c r="H346" i="13"/>
  <c r="L345" i="13"/>
  <c r="J345" i="13"/>
  <c r="I345" i="13"/>
  <c r="H345" i="13"/>
  <c r="L344" i="13"/>
  <c r="J344" i="13"/>
  <c r="I344" i="13"/>
  <c r="H344" i="13"/>
  <c r="L343" i="13"/>
  <c r="J343" i="13"/>
  <c r="I343" i="13"/>
  <c r="H343" i="13"/>
  <c r="L342" i="13"/>
  <c r="J342" i="13"/>
  <c r="I342" i="13"/>
  <c r="H342" i="13"/>
  <c r="L341" i="13"/>
  <c r="J341" i="13"/>
  <c r="I341" i="13"/>
  <c r="H341" i="13"/>
  <c r="L340" i="13"/>
  <c r="J340" i="13"/>
  <c r="I340" i="13"/>
  <c r="H340" i="13"/>
  <c r="L339" i="13"/>
  <c r="J339" i="13"/>
  <c r="I339" i="13"/>
  <c r="H339" i="13"/>
  <c r="L338" i="13"/>
  <c r="J338" i="13"/>
  <c r="I338" i="13"/>
  <c r="H338" i="13"/>
  <c r="L337" i="13"/>
  <c r="J337" i="13"/>
  <c r="I337" i="13"/>
  <c r="H337" i="13"/>
  <c r="L336" i="13"/>
  <c r="J336" i="13"/>
  <c r="I336" i="13"/>
  <c r="H336" i="13"/>
  <c r="L335" i="13"/>
  <c r="J335" i="13"/>
  <c r="I335" i="13"/>
  <c r="H335" i="13"/>
  <c r="L334" i="13"/>
  <c r="J334" i="13"/>
  <c r="I334" i="13"/>
  <c r="H334" i="13"/>
  <c r="L333" i="13"/>
  <c r="J333" i="13"/>
  <c r="I333" i="13"/>
  <c r="H333" i="13"/>
  <c r="L332" i="13"/>
  <c r="J332" i="13"/>
  <c r="I332" i="13"/>
  <c r="H332" i="13"/>
  <c r="L331" i="13"/>
  <c r="J331" i="13"/>
  <c r="I331" i="13"/>
  <c r="H331" i="13"/>
  <c r="L330" i="13"/>
  <c r="J330" i="13"/>
  <c r="I330" i="13"/>
  <c r="H330" i="13"/>
  <c r="L329" i="13"/>
  <c r="J329" i="13"/>
  <c r="I329" i="13"/>
  <c r="H329" i="13"/>
  <c r="L328" i="13"/>
  <c r="J328" i="13"/>
  <c r="I328" i="13"/>
  <c r="H328" i="13"/>
  <c r="L327" i="13"/>
  <c r="J327" i="13"/>
  <c r="I327" i="13"/>
  <c r="H327" i="13"/>
  <c r="L326" i="13"/>
  <c r="J326" i="13"/>
  <c r="I326" i="13"/>
  <c r="H326" i="13"/>
  <c r="L325" i="13"/>
  <c r="J325" i="13"/>
  <c r="I325" i="13"/>
  <c r="H325" i="13"/>
  <c r="L324" i="13"/>
  <c r="J324" i="13"/>
  <c r="I324" i="13"/>
  <c r="H324" i="13"/>
  <c r="L323" i="13"/>
  <c r="J323" i="13"/>
  <c r="I323" i="13"/>
  <c r="H323" i="13"/>
  <c r="L322" i="13"/>
  <c r="J322" i="13"/>
  <c r="I322" i="13"/>
  <c r="H322" i="13"/>
  <c r="L321" i="13"/>
  <c r="J321" i="13"/>
  <c r="I321" i="13"/>
  <c r="H321" i="13"/>
  <c r="L320" i="13"/>
  <c r="J320" i="13"/>
  <c r="I320" i="13"/>
  <c r="H320" i="13"/>
  <c r="L319" i="13"/>
  <c r="J319" i="13"/>
  <c r="I319" i="13"/>
  <c r="H319" i="13"/>
  <c r="L318" i="13"/>
  <c r="J318" i="13"/>
  <c r="I318" i="13"/>
  <c r="H318" i="13"/>
  <c r="L317" i="13"/>
  <c r="J317" i="13"/>
  <c r="I317" i="13"/>
  <c r="H317" i="13"/>
  <c r="L316" i="13"/>
  <c r="J316" i="13"/>
  <c r="I316" i="13"/>
  <c r="H316" i="13"/>
  <c r="L315" i="13"/>
  <c r="J315" i="13"/>
  <c r="I315" i="13"/>
  <c r="H315" i="13"/>
  <c r="L314" i="13"/>
  <c r="J314" i="13"/>
  <c r="I314" i="13"/>
  <c r="H314" i="13"/>
  <c r="L313" i="13"/>
  <c r="J313" i="13"/>
  <c r="I313" i="13"/>
  <c r="H313" i="13"/>
  <c r="L312" i="13"/>
  <c r="J312" i="13"/>
  <c r="I312" i="13"/>
  <c r="H312" i="13"/>
  <c r="L311" i="13"/>
  <c r="J311" i="13"/>
  <c r="I311" i="13"/>
  <c r="H311" i="13"/>
  <c r="L310" i="13"/>
  <c r="J310" i="13"/>
  <c r="I310" i="13"/>
  <c r="H310" i="13"/>
  <c r="L309" i="13"/>
  <c r="J309" i="13"/>
  <c r="I309" i="13"/>
  <c r="H309" i="13"/>
  <c r="L131" i="13"/>
  <c r="G131" i="13"/>
  <c r="J131" i="13" s="1"/>
  <c r="F131" i="13"/>
  <c r="I131" i="13" s="1"/>
  <c r="E131" i="13"/>
  <c r="H131" i="13" s="1"/>
  <c r="L130" i="13"/>
  <c r="G130" i="13"/>
  <c r="J130" i="13" s="1"/>
  <c r="F130" i="13"/>
  <c r="I130" i="13" s="1"/>
  <c r="E130" i="13"/>
  <c r="H130" i="13" s="1"/>
  <c r="L129" i="13"/>
  <c r="G129" i="13"/>
  <c r="J129" i="13" s="1"/>
  <c r="F129" i="13"/>
  <c r="I129" i="13" s="1"/>
  <c r="E129" i="13"/>
  <c r="H129" i="13" s="1"/>
  <c r="L128" i="13"/>
  <c r="G128" i="13"/>
  <c r="J128" i="13" s="1"/>
  <c r="F128" i="13"/>
  <c r="I128" i="13" s="1"/>
  <c r="E128" i="13"/>
  <c r="H128" i="13" s="1"/>
  <c r="L308" i="13"/>
  <c r="G308" i="13"/>
  <c r="J308" i="13" s="1"/>
  <c r="F308" i="13"/>
  <c r="I308" i="13" s="1"/>
  <c r="E308" i="13"/>
  <c r="H308" i="13" s="1"/>
  <c r="L307" i="13"/>
  <c r="G307" i="13"/>
  <c r="J307" i="13" s="1"/>
  <c r="F307" i="13"/>
  <c r="I307" i="13" s="1"/>
  <c r="E307" i="13"/>
  <c r="H307" i="13" s="1"/>
  <c r="L306" i="13"/>
  <c r="G306" i="13"/>
  <c r="J306" i="13" s="1"/>
  <c r="F306" i="13"/>
  <c r="I306" i="13" s="1"/>
  <c r="E306" i="13"/>
  <c r="H306" i="13" s="1"/>
  <c r="L305" i="13"/>
  <c r="G305" i="13"/>
  <c r="J305" i="13" s="1"/>
  <c r="F305" i="13"/>
  <c r="I305" i="13" s="1"/>
  <c r="E305" i="13"/>
  <c r="H305" i="13" s="1"/>
  <c r="L304" i="13"/>
  <c r="G304" i="13"/>
  <c r="J304" i="13" s="1"/>
  <c r="F304" i="13"/>
  <c r="I304" i="13" s="1"/>
  <c r="E304" i="13"/>
  <c r="H304" i="13" s="1"/>
  <c r="L303" i="13"/>
  <c r="G303" i="13"/>
  <c r="J303" i="13" s="1"/>
  <c r="F303" i="13"/>
  <c r="I303" i="13" s="1"/>
  <c r="E303" i="13"/>
  <c r="H303" i="13" s="1"/>
  <c r="L302" i="13"/>
  <c r="G302" i="13"/>
  <c r="J302" i="13" s="1"/>
  <c r="F302" i="13"/>
  <c r="I302" i="13" s="1"/>
  <c r="E302" i="13"/>
  <c r="H302" i="13" s="1"/>
  <c r="L301" i="13"/>
  <c r="G301" i="13"/>
  <c r="J301" i="13" s="1"/>
  <c r="F301" i="13"/>
  <c r="I301" i="13" s="1"/>
  <c r="E301" i="13"/>
  <c r="H301" i="13" s="1"/>
  <c r="L300" i="13"/>
  <c r="G300" i="13"/>
  <c r="J300" i="13" s="1"/>
  <c r="F300" i="13"/>
  <c r="I300" i="13" s="1"/>
  <c r="E300" i="13"/>
  <c r="H300" i="13" s="1"/>
  <c r="L299" i="13"/>
  <c r="G299" i="13"/>
  <c r="J299" i="13" s="1"/>
  <c r="F299" i="13"/>
  <c r="I299" i="13" s="1"/>
  <c r="E299" i="13"/>
  <c r="H299" i="13" s="1"/>
  <c r="L298" i="13"/>
  <c r="G298" i="13"/>
  <c r="J298" i="13" s="1"/>
  <c r="F298" i="13"/>
  <c r="I298" i="13" s="1"/>
  <c r="E298" i="13"/>
  <c r="H298" i="13" s="1"/>
  <c r="L297" i="13"/>
  <c r="G297" i="13"/>
  <c r="J297" i="13" s="1"/>
  <c r="F297" i="13"/>
  <c r="I297" i="13" s="1"/>
  <c r="E297" i="13"/>
  <c r="H297" i="13" s="1"/>
  <c r="L127" i="13"/>
  <c r="G127" i="13"/>
  <c r="J127" i="13" s="1"/>
  <c r="F127" i="13"/>
  <c r="I127" i="13" s="1"/>
  <c r="E127" i="13"/>
  <c r="H127" i="13" s="1"/>
  <c r="L126" i="13"/>
  <c r="G126" i="13"/>
  <c r="J126" i="13" s="1"/>
  <c r="F126" i="13"/>
  <c r="I126" i="13" s="1"/>
  <c r="E126" i="13"/>
  <c r="H126" i="13" s="1"/>
  <c r="L125" i="13"/>
  <c r="G125" i="13"/>
  <c r="J125" i="13" s="1"/>
  <c r="F125" i="13"/>
  <c r="I125" i="13" s="1"/>
  <c r="E125" i="13"/>
  <c r="H125" i="13" s="1"/>
  <c r="L124" i="13"/>
  <c r="G124" i="13"/>
  <c r="J124" i="13" s="1"/>
  <c r="F124" i="13"/>
  <c r="I124" i="13" s="1"/>
  <c r="E124" i="13"/>
  <c r="H124" i="13" s="1"/>
  <c r="L123" i="13"/>
  <c r="G123" i="13"/>
  <c r="J123" i="13" s="1"/>
  <c r="F123" i="13"/>
  <c r="I123" i="13" s="1"/>
  <c r="E123" i="13"/>
  <c r="H123" i="13" s="1"/>
  <c r="L122" i="13"/>
  <c r="G122" i="13"/>
  <c r="J122" i="13" s="1"/>
  <c r="F122" i="13"/>
  <c r="I122" i="13" s="1"/>
  <c r="E122" i="13"/>
  <c r="H122" i="13" s="1"/>
  <c r="L121" i="13"/>
  <c r="G121" i="13"/>
  <c r="J121" i="13" s="1"/>
  <c r="F121" i="13"/>
  <c r="I121" i="13" s="1"/>
  <c r="E121" i="13"/>
  <c r="H121" i="13" s="1"/>
  <c r="L120" i="13"/>
  <c r="G120" i="13"/>
  <c r="J120" i="13" s="1"/>
  <c r="F120" i="13"/>
  <c r="I120" i="13" s="1"/>
  <c r="E120" i="13"/>
  <c r="H120" i="13" s="1"/>
  <c r="L119" i="13"/>
  <c r="G119" i="13"/>
  <c r="J119" i="13" s="1"/>
  <c r="F119" i="13"/>
  <c r="I119" i="13" s="1"/>
  <c r="E119" i="13"/>
  <c r="H119" i="13" s="1"/>
  <c r="L118" i="13"/>
  <c r="G118" i="13"/>
  <c r="J118" i="13" s="1"/>
  <c r="F118" i="13"/>
  <c r="I118" i="13" s="1"/>
  <c r="E118" i="13"/>
  <c r="H118" i="13" s="1"/>
  <c r="L117" i="13"/>
  <c r="G117" i="13"/>
  <c r="J117" i="13" s="1"/>
  <c r="F117" i="13"/>
  <c r="I117" i="13" s="1"/>
  <c r="E117" i="13"/>
  <c r="H117" i="13" s="1"/>
  <c r="L116" i="13"/>
  <c r="G116" i="13"/>
  <c r="J116" i="13" s="1"/>
  <c r="F116" i="13"/>
  <c r="I116" i="13" s="1"/>
  <c r="E116" i="13"/>
  <c r="H116" i="13" s="1"/>
  <c r="L115" i="13"/>
  <c r="G115" i="13"/>
  <c r="J115" i="13" s="1"/>
  <c r="F115" i="13"/>
  <c r="I115" i="13" s="1"/>
  <c r="E115" i="13"/>
  <c r="H115" i="13" s="1"/>
  <c r="L296" i="13"/>
  <c r="G296" i="13"/>
  <c r="J296" i="13" s="1"/>
  <c r="F296" i="13"/>
  <c r="I296" i="13" s="1"/>
  <c r="E296" i="13"/>
  <c r="H296" i="13" s="1"/>
  <c r="L295" i="13"/>
  <c r="G295" i="13"/>
  <c r="J295" i="13" s="1"/>
  <c r="F295" i="13"/>
  <c r="I295" i="13" s="1"/>
  <c r="E295" i="13"/>
  <c r="H295" i="13" s="1"/>
  <c r="L294" i="13"/>
  <c r="G294" i="13"/>
  <c r="J294" i="13" s="1"/>
  <c r="F294" i="13"/>
  <c r="I294" i="13" s="1"/>
  <c r="E294" i="13"/>
  <c r="H294" i="13" s="1"/>
  <c r="L293" i="13"/>
  <c r="G293" i="13"/>
  <c r="J293" i="13" s="1"/>
  <c r="F293" i="13"/>
  <c r="I293" i="13" s="1"/>
  <c r="E293" i="13"/>
  <c r="H293" i="13" s="1"/>
  <c r="L292" i="13"/>
  <c r="G292" i="13"/>
  <c r="J292" i="13" s="1"/>
  <c r="F292" i="13"/>
  <c r="I292" i="13" s="1"/>
  <c r="E292" i="13"/>
  <c r="H292" i="13" s="1"/>
  <c r="L291" i="13"/>
  <c r="G291" i="13"/>
  <c r="J291" i="13" s="1"/>
  <c r="F291" i="13"/>
  <c r="I291" i="13" s="1"/>
  <c r="E291" i="13"/>
  <c r="H291" i="13" s="1"/>
  <c r="L290" i="13"/>
  <c r="G290" i="13"/>
  <c r="J290" i="13" s="1"/>
  <c r="F290" i="13"/>
  <c r="I290" i="13" s="1"/>
  <c r="E290" i="13"/>
  <c r="H290" i="13" s="1"/>
  <c r="L289" i="13"/>
  <c r="G289" i="13"/>
  <c r="J289" i="13" s="1"/>
  <c r="F289" i="13"/>
  <c r="I289" i="13" s="1"/>
  <c r="E289" i="13"/>
  <c r="H289" i="13" s="1"/>
  <c r="L288" i="13"/>
  <c r="G288" i="13"/>
  <c r="J288" i="13" s="1"/>
  <c r="F288" i="13"/>
  <c r="I288" i="13" s="1"/>
  <c r="E288" i="13"/>
  <c r="H288" i="13" s="1"/>
  <c r="L287" i="13"/>
  <c r="G287" i="13"/>
  <c r="J287" i="13" s="1"/>
  <c r="F287" i="13"/>
  <c r="I287" i="13" s="1"/>
  <c r="E287" i="13"/>
  <c r="H287" i="13" s="1"/>
  <c r="L286" i="13"/>
  <c r="G286" i="13"/>
  <c r="J286" i="13" s="1"/>
  <c r="F286" i="13"/>
  <c r="I286" i="13" s="1"/>
  <c r="E286" i="13"/>
  <c r="H286" i="13" s="1"/>
  <c r="L285" i="13"/>
  <c r="G285" i="13"/>
  <c r="J285" i="13" s="1"/>
  <c r="F285" i="13"/>
  <c r="I285" i="13" s="1"/>
  <c r="E285" i="13"/>
  <c r="H285" i="13" s="1"/>
  <c r="L284" i="13"/>
  <c r="G284" i="13"/>
  <c r="J284" i="13" s="1"/>
  <c r="F284" i="13"/>
  <c r="I284" i="13" s="1"/>
  <c r="E284" i="13"/>
  <c r="H284" i="13" s="1"/>
  <c r="L283" i="13"/>
  <c r="G283" i="13"/>
  <c r="J283" i="13" s="1"/>
  <c r="F283" i="13"/>
  <c r="I283" i="13" s="1"/>
  <c r="E283" i="13"/>
  <c r="H283" i="13" s="1"/>
  <c r="L282" i="13"/>
  <c r="G282" i="13"/>
  <c r="J282" i="13" s="1"/>
  <c r="F282" i="13"/>
  <c r="I282" i="13" s="1"/>
  <c r="E282" i="13"/>
  <c r="H282" i="13" s="1"/>
  <c r="L281" i="13"/>
  <c r="G281" i="13"/>
  <c r="J281" i="13" s="1"/>
  <c r="F281" i="13"/>
  <c r="I281" i="13" s="1"/>
  <c r="E281" i="13"/>
  <c r="H281" i="13" s="1"/>
  <c r="L280" i="13"/>
  <c r="G280" i="13"/>
  <c r="J280" i="13" s="1"/>
  <c r="F280" i="13"/>
  <c r="I280" i="13" s="1"/>
  <c r="E280" i="13"/>
  <c r="H280" i="13" s="1"/>
  <c r="L279" i="13"/>
  <c r="G279" i="13"/>
  <c r="J279" i="13" s="1"/>
  <c r="F279" i="13"/>
  <c r="I279" i="13" s="1"/>
  <c r="E279" i="13"/>
  <c r="H279" i="13" s="1"/>
  <c r="L278" i="13"/>
  <c r="G278" i="13"/>
  <c r="J278" i="13" s="1"/>
  <c r="F278" i="13"/>
  <c r="I278" i="13" s="1"/>
  <c r="E278" i="13"/>
  <c r="H278" i="13" s="1"/>
  <c r="L277" i="13"/>
  <c r="G277" i="13"/>
  <c r="J277" i="13" s="1"/>
  <c r="F277" i="13"/>
  <c r="I277" i="13" s="1"/>
  <c r="E277" i="13"/>
  <c r="H277" i="13" s="1"/>
  <c r="L276" i="13"/>
  <c r="G276" i="13"/>
  <c r="J276" i="13" s="1"/>
  <c r="F276" i="13"/>
  <c r="I276" i="13" s="1"/>
  <c r="E276" i="13"/>
  <c r="H276" i="13" s="1"/>
  <c r="L275" i="13"/>
  <c r="G275" i="13"/>
  <c r="J275" i="13" s="1"/>
  <c r="F275" i="13"/>
  <c r="I275" i="13" s="1"/>
  <c r="E275" i="13"/>
  <c r="H275" i="13" s="1"/>
  <c r="L274" i="13"/>
  <c r="G274" i="13"/>
  <c r="J274" i="13" s="1"/>
  <c r="F274" i="13"/>
  <c r="I274" i="13" s="1"/>
  <c r="E274" i="13"/>
  <c r="H274" i="13" s="1"/>
  <c r="L273" i="13"/>
  <c r="G273" i="13"/>
  <c r="J273" i="13" s="1"/>
  <c r="F273" i="13"/>
  <c r="I273" i="13" s="1"/>
  <c r="E273" i="13"/>
  <c r="H273" i="13" s="1"/>
  <c r="L114" i="13"/>
  <c r="G114" i="13"/>
  <c r="J114" i="13" s="1"/>
  <c r="F114" i="13"/>
  <c r="I114" i="13" s="1"/>
  <c r="E114" i="13"/>
  <c r="H114" i="13" s="1"/>
  <c r="L113" i="13"/>
  <c r="G113" i="13"/>
  <c r="J113" i="13" s="1"/>
  <c r="F113" i="13"/>
  <c r="I113" i="13" s="1"/>
  <c r="E113" i="13"/>
  <c r="H113" i="13" s="1"/>
  <c r="L112" i="13"/>
  <c r="G112" i="13"/>
  <c r="J112" i="13" s="1"/>
  <c r="F112" i="13"/>
  <c r="I112" i="13" s="1"/>
  <c r="E112" i="13"/>
  <c r="H112" i="13" s="1"/>
  <c r="L111" i="13"/>
  <c r="G111" i="13"/>
  <c r="J111" i="13" s="1"/>
  <c r="F111" i="13"/>
  <c r="I111" i="13" s="1"/>
  <c r="E111" i="13"/>
  <c r="H111" i="13" s="1"/>
  <c r="L110" i="13"/>
  <c r="G110" i="13"/>
  <c r="J110" i="13" s="1"/>
  <c r="F110" i="13"/>
  <c r="I110" i="13" s="1"/>
  <c r="E110" i="13"/>
  <c r="H110" i="13" s="1"/>
  <c r="L109" i="13"/>
  <c r="G109" i="13"/>
  <c r="J109" i="13" s="1"/>
  <c r="F109" i="13"/>
  <c r="I109" i="13" s="1"/>
  <c r="E109" i="13"/>
  <c r="H109" i="13" s="1"/>
  <c r="L108" i="13"/>
  <c r="G108" i="13"/>
  <c r="J108" i="13" s="1"/>
  <c r="F108" i="13"/>
  <c r="I108" i="13" s="1"/>
  <c r="E108" i="13"/>
  <c r="H108" i="13" s="1"/>
  <c r="L107" i="13"/>
  <c r="G107" i="13"/>
  <c r="J107" i="13" s="1"/>
  <c r="F107" i="13"/>
  <c r="I107" i="13" s="1"/>
  <c r="E107" i="13"/>
  <c r="H107" i="13" s="1"/>
  <c r="L106" i="13"/>
  <c r="G106" i="13"/>
  <c r="J106" i="13" s="1"/>
  <c r="F106" i="13"/>
  <c r="I106" i="13" s="1"/>
  <c r="E106" i="13"/>
  <c r="H106" i="13" s="1"/>
  <c r="L105" i="13"/>
  <c r="G105" i="13"/>
  <c r="J105" i="13" s="1"/>
  <c r="F105" i="13"/>
  <c r="I105" i="13" s="1"/>
  <c r="E105" i="13"/>
  <c r="H105" i="13" s="1"/>
  <c r="L104" i="13"/>
  <c r="G104" i="13"/>
  <c r="J104" i="13" s="1"/>
  <c r="F104" i="13"/>
  <c r="I104" i="13" s="1"/>
  <c r="E104" i="13"/>
  <c r="H104" i="13" s="1"/>
  <c r="L103" i="13"/>
  <c r="G103" i="13"/>
  <c r="J103" i="13" s="1"/>
  <c r="F103" i="13"/>
  <c r="I103" i="13" s="1"/>
  <c r="E103" i="13"/>
  <c r="H103" i="13" s="1"/>
  <c r="L102" i="13"/>
  <c r="G102" i="13"/>
  <c r="J102" i="13" s="1"/>
  <c r="F102" i="13"/>
  <c r="I102" i="13" s="1"/>
  <c r="E102" i="13"/>
  <c r="H102" i="13" s="1"/>
  <c r="L101" i="13"/>
  <c r="G101" i="13"/>
  <c r="J101" i="13" s="1"/>
  <c r="F101" i="13"/>
  <c r="I101" i="13" s="1"/>
  <c r="E101" i="13"/>
  <c r="H101" i="13" s="1"/>
  <c r="L100" i="13"/>
  <c r="G100" i="13"/>
  <c r="J100" i="13" s="1"/>
  <c r="F100" i="13"/>
  <c r="I100" i="13" s="1"/>
  <c r="E100" i="13"/>
  <c r="H100" i="13" s="1"/>
  <c r="L99" i="13"/>
  <c r="G99" i="13"/>
  <c r="J99" i="13" s="1"/>
  <c r="F99" i="13"/>
  <c r="I99" i="13" s="1"/>
  <c r="E99" i="13"/>
  <c r="H99" i="13" s="1"/>
  <c r="L98" i="13"/>
  <c r="G98" i="13"/>
  <c r="J98" i="13" s="1"/>
  <c r="F98" i="13"/>
  <c r="I98" i="13" s="1"/>
  <c r="E98" i="13"/>
  <c r="H98" i="13" s="1"/>
  <c r="L97" i="13"/>
  <c r="G97" i="13"/>
  <c r="J97" i="13" s="1"/>
  <c r="F97" i="13"/>
  <c r="I97" i="13" s="1"/>
  <c r="E97" i="13"/>
  <c r="H97" i="13" s="1"/>
  <c r="L96" i="13"/>
  <c r="G96" i="13"/>
  <c r="J96" i="13" s="1"/>
  <c r="F96" i="13"/>
  <c r="I96" i="13" s="1"/>
  <c r="E96" i="13"/>
  <c r="H96" i="13" s="1"/>
  <c r="L95" i="13"/>
  <c r="G95" i="13"/>
  <c r="J95" i="13" s="1"/>
  <c r="F95" i="13"/>
  <c r="I95" i="13" s="1"/>
  <c r="E95" i="13"/>
  <c r="H95" i="13" s="1"/>
  <c r="L94" i="13"/>
  <c r="G94" i="13"/>
  <c r="J94" i="13" s="1"/>
  <c r="F94" i="13"/>
  <c r="I94" i="13" s="1"/>
  <c r="E94" i="13"/>
  <c r="H94" i="13" s="1"/>
  <c r="L272" i="13"/>
  <c r="G272" i="13"/>
  <c r="J272" i="13" s="1"/>
  <c r="F272" i="13"/>
  <c r="I272" i="13" s="1"/>
  <c r="E272" i="13"/>
  <c r="H272" i="13" s="1"/>
  <c r="L271" i="13"/>
  <c r="G271" i="13"/>
  <c r="J271" i="13" s="1"/>
  <c r="F271" i="13"/>
  <c r="I271" i="13" s="1"/>
  <c r="E271" i="13"/>
  <c r="H271" i="13" s="1"/>
  <c r="L270" i="13"/>
  <c r="G270" i="13"/>
  <c r="J270" i="13" s="1"/>
  <c r="F270" i="13"/>
  <c r="I270" i="13" s="1"/>
  <c r="E270" i="13"/>
  <c r="H270" i="13" s="1"/>
  <c r="L269" i="13"/>
  <c r="H269" i="13"/>
  <c r="G269" i="13"/>
  <c r="J269" i="13" s="1"/>
  <c r="F269" i="13"/>
  <c r="I269" i="13" s="1"/>
  <c r="E269" i="13"/>
  <c r="L93" i="13"/>
  <c r="G93" i="13"/>
  <c r="J93" i="13" s="1"/>
  <c r="F93" i="13"/>
  <c r="I93" i="13" s="1"/>
  <c r="E93" i="13"/>
  <c r="H93" i="13" s="1"/>
  <c r="L92" i="13"/>
  <c r="G92" i="13"/>
  <c r="J92" i="13" s="1"/>
  <c r="F92" i="13"/>
  <c r="I92" i="13" s="1"/>
  <c r="E92" i="13"/>
  <c r="H92" i="13" s="1"/>
  <c r="L91" i="13"/>
  <c r="G91" i="13"/>
  <c r="J91" i="13" s="1"/>
  <c r="F91" i="13"/>
  <c r="I91" i="13" s="1"/>
  <c r="E91" i="13"/>
  <c r="H91" i="13" s="1"/>
  <c r="L90" i="13"/>
  <c r="G90" i="13"/>
  <c r="J90" i="13" s="1"/>
  <c r="F90" i="13"/>
  <c r="I90" i="13" s="1"/>
  <c r="E90" i="13"/>
  <c r="H90" i="13" s="1"/>
  <c r="L268" i="13"/>
  <c r="G268" i="13"/>
  <c r="J268" i="13" s="1"/>
  <c r="F268" i="13"/>
  <c r="I268" i="13" s="1"/>
  <c r="E268" i="13"/>
  <c r="H268" i="13" s="1"/>
  <c r="L267" i="13"/>
  <c r="G267" i="13"/>
  <c r="J267" i="13" s="1"/>
  <c r="F267" i="13"/>
  <c r="I267" i="13" s="1"/>
  <c r="E267" i="13"/>
  <c r="H267" i="13" s="1"/>
  <c r="L266" i="13"/>
  <c r="G266" i="13"/>
  <c r="J266" i="13" s="1"/>
  <c r="F266" i="13"/>
  <c r="I266" i="13" s="1"/>
  <c r="E266" i="13"/>
  <c r="H266" i="13" s="1"/>
  <c r="L265" i="13"/>
  <c r="G265" i="13"/>
  <c r="J265" i="13" s="1"/>
  <c r="F265" i="13"/>
  <c r="I265" i="13" s="1"/>
  <c r="E265" i="13"/>
  <c r="H265" i="13" s="1"/>
  <c r="L264" i="13"/>
  <c r="G264" i="13"/>
  <c r="J264" i="13" s="1"/>
  <c r="F264" i="13"/>
  <c r="I264" i="13" s="1"/>
  <c r="E264" i="13"/>
  <c r="H264" i="13" s="1"/>
  <c r="L263" i="13"/>
  <c r="G263" i="13"/>
  <c r="J263" i="13" s="1"/>
  <c r="F263" i="13"/>
  <c r="I263" i="13" s="1"/>
  <c r="E263" i="13"/>
  <c r="H263" i="13" s="1"/>
  <c r="L262" i="13"/>
  <c r="G262" i="13"/>
  <c r="J262" i="13" s="1"/>
  <c r="F262" i="13"/>
  <c r="I262" i="13" s="1"/>
  <c r="E262" i="13"/>
  <c r="H262" i="13" s="1"/>
  <c r="L89" i="13"/>
  <c r="G89" i="13"/>
  <c r="J89" i="13" s="1"/>
  <c r="F89" i="13"/>
  <c r="I89" i="13" s="1"/>
  <c r="E89" i="13"/>
  <c r="H89" i="13" s="1"/>
  <c r="L88" i="13"/>
  <c r="G88" i="13"/>
  <c r="J88" i="13" s="1"/>
  <c r="F88" i="13"/>
  <c r="I88" i="13" s="1"/>
  <c r="E88" i="13"/>
  <c r="H88" i="13" s="1"/>
  <c r="L87" i="13"/>
  <c r="G87" i="13"/>
  <c r="J87" i="13" s="1"/>
  <c r="F87" i="13"/>
  <c r="I87" i="13" s="1"/>
  <c r="E87" i="13"/>
  <c r="H87" i="13" s="1"/>
  <c r="L261" i="13"/>
  <c r="G261" i="13"/>
  <c r="J261" i="13" s="1"/>
  <c r="F261" i="13"/>
  <c r="I261" i="13" s="1"/>
  <c r="E261" i="13"/>
  <c r="H261" i="13" s="1"/>
  <c r="L260" i="13"/>
  <c r="G260" i="13"/>
  <c r="J260" i="13" s="1"/>
  <c r="F260" i="13"/>
  <c r="I260" i="13" s="1"/>
  <c r="E260" i="13"/>
  <c r="H260" i="13" s="1"/>
  <c r="L259" i="13"/>
  <c r="G259" i="13"/>
  <c r="J259" i="13" s="1"/>
  <c r="F259" i="13"/>
  <c r="I259" i="13" s="1"/>
  <c r="E259" i="13"/>
  <c r="H259" i="13" s="1"/>
  <c r="L258" i="13"/>
  <c r="G258" i="13"/>
  <c r="J258" i="13" s="1"/>
  <c r="F258" i="13"/>
  <c r="I258" i="13" s="1"/>
  <c r="E258" i="13"/>
  <c r="H258" i="13" s="1"/>
  <c r="L257" i="13"/>
  <c r="G257" i="13"/>
  <c r="J257" i="13" s="1"/>
  <c r="F257" i="13"/>
  <c r="I257" i="13" s="1"/>
  <c r="E257" i="13"/>
  <c r="H257" i="13" s="1"/>
  <c r="L256" i="13"/>
  <c r="G256" i="13"/>
  <c r="J256" i="13" s="1"/>
  <c r="F256" i="13"/>
  <c r="I256" i="13" s="1"/>
  <c r="E256" i="13"/>
  <c r="H256" i="13" s="1"/>
  <c r="L255" i="13"/>
  <c r="G255" i="13"/>
  <c r="J255" i="13" s="1"/>
  <c r="F255" i="13"/>
  <c r="I255" i="13" s="1"/>
  <c r="E255" i="13"/>
  <c r="H255" i="13" s="1"/>
  <c r="L254" i="13"/>
  <c r="G254" i="13"/>
  <c r="J254" i="13" s="1"/>
  <c r="F254" i="13"/>
  <c r="I254" i="13" s="1"/>
  <c r="E254" i="13"/>
  <c r="H254" i="13" s="1"/>
  <c r="L253" i="13"/>
  <c r="G253" i="13"/>
  <c r="J253" i="13" s="1"/>
  <c r="F253" i="13"/>
  <c r="I253" i="13" s="1"/>
  <c r="E253" i="13"/>
  <c r="H253" i="13" s="1"/>
  <c r="L252" i="13"/>
  <c r="G252" i="13"/>
  <c r="J252" i="13" s="1"/>
  <c r="F252" i="13"/>
  <c r="I252" i="13" s="1"/>
  <c r="E252" i="13"/>
  <c r="H252" i="13" s="1"/>
  <c r="L251" i="13"/>
  <c r="G251" i="13"/>
  <c r="J251" i="13" s="1"/>
  <c r="F251" i="13"/>
  <c r="I251" i="13" s="1"/>
  <c r="E251" i="13"/>
  <c r="H251" i="13" s="1"/>
  <c r="L250" i="13"/>
  <c r="G250" i="13"/>
  <c r="J250" i="13" s="1"/>
  <c r="F250" i="13"/>
  <c r="I250" i="13" s="1"/>
  <c r="E250" i="13"/>
  <c r="H250" i="13" s="1"/>
  <c r="L249" i="13"/>
  <c r="G249" i="13"/>
  <c r="J249" i="13" s="1"/>
  <c r="F249" i="13"/>
  <c r="I249" i="13" s="1"/>
  <c r="E249" i="13"/>
  <c r="H249" i="13" s="1"/>
  <c r="L248" i="13"/>
  <c r="G248" i="13"/>
  <c r="J248" i="13" s="1"/>
  <c r="F248" i="13"/>
  <c r="I248" i="13" s="1"/>
  <c r="E248" i="13"/>
  <c r="H248" i="13" s="1"/>
  <c r="L247" i="13"/>
  <c r="G247" i="13"/>
  <c r="J247" i="13" s="1"/>
  <c r="F247" i="13"/>
  <c r="I247" i="13" s="1"/>
  <c r="E247" i="13"/>
  <c r="H247" i="13" s="1"/>
  <c r="L246" i="13"/>
  <c r="G246" i="13"/>
  <c r="J246" i="13" s="1"/>
  <c r="F246" i="13"/>
  <c r="I246" i="13" s="1"/>
  <c r="E246" i="13"/>
  <c r="H246" i="13" s="1"/>
  <c r="L245" i="13"/>
  <c r="G245" i="13"/>
  <c r="J245" i="13" s="1"/>
  <c r="F245" i="13"/>
  <c r="I245" i="13" s="1"/>
  <c r="E245" i="13"/>
  <c r="H245" i="13" s="1"/>
  <c r="L244" i="13"/>
  <c r="G244" i="13"/>
  <c r="J244" i="13" s="1"/>
  <c r="F244" i="13"/>
  <c r="I244" i="13" s="1"/>
  <c r="E244" i="13"/>
  <c r="H244" i="13" s="1"/>
  <c r="L243" i="13"/>
  <c r="G243" i="13"/>
  <c r="J243" i="13" s="1"/>
  <c r="F243" i="13"/>
  <c r="I243" i="13" s="1"/>
  <c r="E243" i="13"/>
  <c r="H243" i="13" s="1"/>
  <c r="L242" i="13"/>
  <c r="G242" i="13"/>
  <c r="J242" i="13" s="1"/>
  <c r="F242" i="13"/>
  <c r="I242" i="13" s="1"/>
  <c r="E242" i="13"/>
  <c r="H242" i="13" s="1"/>
  <c r="L241" i="13"/>
  <c r="G241" i="13"/>
  <c r="J241" i="13" s="1"/>
  <c r="F241" i="13"/>
  <c r="I241" i="13" s="1"/>
  <c r="E241" i="13"/>
  <c r="H241" i="13" s="1"/>
  <c r="L240" i="13"/>
  <c r="G240" i="13"/>
  <c r="J240" i="13" s="1"/>
  <c r="F240" i="13"/>
  <c r="I240" i="13" s="1"/>
  <c r="E240" i="13"/>
  <c r="H240" i="13" s="1"/>
  <c r="L239" i="13"/>
  <c r="G239" i="13"/>
  <c r="J239" i="13" s="1"/>
  <c r="F239" i="13"/>
  <c r="I239" i="13" s="1"/>
  <c r="E239" i="13"/>
  <c r="H239" i="13" s="1"/>
  <c r="L238" i="13"/>
  <c r="G238" i="13"/>
  <c r="J238" i="13" s="1"/>
  <c r="F238" i="13"/>
  <c r="I238" i="13" s="1"/>
  <c r="E238" i="13"/>
  <c r="H238" i="13" s="1"/>
  <c r="L237" i="13"/>
  <c r="G237" i="13"/>
  <c r="J237" i="13" s="1"/>
  <c r="F237" i="13"/>
  <c r="I237" i="13" s="1"/>
  <c r="E237" i="13"/>
  <c r="H237" i="13" s="1"/>
  <c r="L236" i="13"/>
  <c r="G236" i="13"/>
  <c r="J236" i="13" s="1"/>
  <c r="F236" i="13"/>
  <c r="I236" i="13" s="1"/>
  <c r="E236" i="13"/>
  <c r="H236" i="13" s="1"/>
  <c r="L235" i="13"/>
  <c r="G235" i="13"/>
  <c r="J235" i="13" s="1"/>
  <c r="F235" i="13"/>
  <c r="I235" i="13" s="1"/>
  <c r="E235" i="13"/>
  <c r="H235" i="13" s="1"/>
  <c r="L234" i="13"/>
  <c r="G234" i="13"/>
  <c r="J234" i="13" s="1"/>
  <c r="F234" i="13"/>
  <c r="I234" i="13" s="1"/>
  <c r="E234" i="13"/>
  <c r="H234" i="13" s="1"/>
  <c r="L86" i="13"/>
  <c r="G86" i="13"/>
  <c r="J86" i="13" s="1"/>
  <c r="F86" i="13"/>
  <c r="I86" i="13" s="1"/>
  <c r="E86" i="13"/>
  <c r="H86" i="13" s="1"/>
  <c r="L85" i="13"/>
  <c r="G85" i="13"/>
  <c r="J85" i="13" s="1"/>
  <c r="F85" i="13"/>
  <c r="I85" i="13" s="1"/>
  <c r="E85" i="13"/>
  <c r="H85" i="13" s="1"/>
  <c r="L84" i="13"/>
  <c r="G84" i="13"/>
  <c r="J84" i="13" s="1"/>
  <c r="F84" i="13"/>
  <c r="I84" i="13" s="1"/>
  <c r="E84" i="13"/>
  <c r="H84" i="13" s="1"/>
  <c r="L83" i="13"/>
  <c r="G83" i="13"/>
  <c r="J83" i="13" s="1"/>
  <c r="F83" i="13"/>
  <c r="I83" i="13" s="1"/>
  <c r="E83" i="13"/>
  <c r="H83" i="13" s="1"/>
  <c r="L82" i="13"/>
  <c r="G82" i="13"/>
  <c r="J82" i="13" s="1"/>
  <c r="F82" i="13"/>
  <c r="I82" i="13" s="1"/>
  <c r="E82" i="13"/>
  <c r="H82" i="13" s="1"/>
  <c r="L81" i="13"/>
  <c r="G81" i="13"/>
  <c r="J81" i="13" s="1"/>
  <c r="F81" i="13"/>
  <c r="I81" i="13" s="1"/>
  <c r="E81" i="13"/>
  <c r="H81" i="13" s="1"/>
  <c r="L80" i="13"/>
  <c r="G80" i="13"/>
  <c r="J80" i="13" s="1"/>
  <c r="F80" i="13"/>
  <c r="I80" i="13" s="1"/>
  <c r="E80" i="13"/>
  <c r="H80" i="13" s="1"/>
  <c r="L79" i="13"/>
  <c r="G79" i="13"/>
  <c r="J79" i="13" s="1"/>
  <c r="F79" i="13"/>
  <c r="I79" i="13" s="1"/>
  <c r="E79" i="13"/>
  <c r="H79" i="13" s="1"/>
  <c r="L78" i="13"/>
  <c r="G78" i="13"/>
  <c r="J78" i="13" s="1"/>
  <c r="F78" i="13"/>
  <c r="I78" i="13" s="1"/>
  <c r="E78" i="13"/>
  <c r="H78" i="13" s="1"/>
  <c r="L77" i="13"/>
  <c r="G77" i="13"/>
  <c r="J77" i="13" s="1"/>
  <c r="F77" i="13"/>
  <c r="I77" i="13" s="1"/>
  <c r="E77" i="13"/>
  <c r="H77" i="13" s="1"/>
  <c r="L76" i="13"/>
  <c r="G76" i="13"/>
  <c r="J76" i="13" s="1"/>
  <c r="F76" i="13"/>
  <c r="I76" i="13" s="1"/>
  <c r="E76" i="13"/>
  <c r="H76" i="13" s="1"/>
  <c r="L75" i="13"/>
  <c r="G75" i="13"/>
  <c r="J75" i="13" s="1"/>
  <c r="F75" i="13"/>
  <c r="I75" i="13" s="1"/>
  <c r="E75" i="13"/>
  <c r="H75" i="13" s="1"/>
  <c r="L233" i="13"/>
  <c r="G233" i="13"/>
  <c r="J233" i="13" s="1"/>
  <c r="F233" i="13"/>
  <c r="I233" i="13" s="1"/>
  <c r="E233" i="13"/>
  <c r="H233" i="13" s="1"/>
  <c r="L232" i="13"/>
  <c r="G232" i="13"/>
  <c r="J232" i="13" s="1"/>
  <c r="F232" i="13"/>
  <c r="I232" i="13" s="1"/>
  <c r="E232" i="13"/>
  <c r="H232" i="13" s="1"/>
  <c r="L231" i="13"/>
  <c r="G231" i="13"/>
  <c r="J231" i="13" s="1"/>
  <c r="F231" i="13"/>
  <c r="I231" i="13" s="1"/>
  <c r="E231" i="13"/>
  <c r="H231" i="13" s="1"/>
  <c r="L230" i="13"/>
  <c r="G230" i="13"/>
  <c r="J230" i="13" s="1"/>
  <c r="F230" i="13"/>
  <c r="I230" i="13" s="1"/>
  <c r="E230" i="13"/>
  <c r="H230" i="13" s="1"/>
  <c r="L74" i="13"/>
  <c r="G74" i="13"/>
  <c r="J74" i="13" s="1"/>
  <c r="F74" i="13"/>
  <c r="I74" i="13" s="1"/>
  <c r="E74" i="13"/>
  <c r="H74" i="13" s="1"/>
  <c r="L73" i="13"/>
  <c r="G73" i="13"/>
  <c r="J73" i="13" s="1"/>
  <c r="F73" i="13"/>
  <c r="I73" i="13" s="1"/>
  <c r="E73" i="13"/>
  <c r="H73" i="13" s="1"/>
  <c r="L72" i="13"/>
  <c r="G72" i="13"/>
  <c r="J72" i="13" s="1"/>
  <c r="F72" i="13"/>
  <c r="I72" i="13" s="1"/>
  <c r="E72" i="13"/>
  <c r="H72" i="13" s="1"/>
  <c r="L71" i="13"/>
  <c r="G71" i="13"/>
  <c r="J71" i="13" s="1"/>
  <c r="F71" i="13"/>
  <c r="I71" i="13" s="1"/>
  <c r="E71" i="13"/>
  <c r="H71" i="13" s="1"/>
  <c r="L70" i="13"/>
  <c r="G70" i="13"/>
  <c r="J70" i="13" s="1"/>
  <c r="F70" i="13"/>
  <c r="I70" i="13" s="1"/>
  <c r="E70" i="13"/>
  <c r="H70" i="13" s="1"/>
  <c r="L229" i="13"/>
  <c r="G229" i="13"/>
  <c r="J229" i="13" s="1"/>
  <c r="F229" i="13"/>
  <c r="I229" i="13" s="1"/>
  <c r="E229" i="13"/>
  <c r="H229" i="13" s="1"/>
  <c r="L228" i="13"/>
  <c r="G228" i="13"/>
  <c r="J228" i="13" s="1"/>
  <c r="F228" i="13"/>
  <c r="I228" i="13" s="1"/>
  <c r="E228" i="13"/>
  <c r="H228" i="13" s="1"/>
  <c r="L227" i="13"/>
  <c r="G227" i="13"/>
  <c r="J227" i="13" s="1"/>
  <c r="F227" i="13"/>
  <c r="I227" i="13" s="1"/>
  <c r="E227" i="13"/>
  <c r="H227" i="13" s="1"/>
  <c r="L226" i="13"/>
  <c r="G226" i="13"/>
  <c r="J226" i="13" s="1"/>
  <c r="F226" i="13"/>
  <c r="I226" i="13" s="1"/>
  <c r="E226" i="13"/>
  <c r="H226" i="13" s="1"/>
  <c r="L225" i="13"/>
  <c r="G225" i="13"/>
  <c r="J225" i="13" s="1"/>
  <c r="F225" i="13"/>
  <c r="I225" i="13" s="1"/>
  <c r="E225" i="13"/>
  <c r="H225" i="13" s="1"/>
  <c r="L224" i="13"/>
  <c r="G224" i="13"/>
  <c r="J224" i="13" s="1"/>
  <c r="F224" i="13"/>
  <c r="I224" i="13" s="1"/>
  <c r="E224" i="13"/>
  <c r="H224" i="13" s="1"/>
  <c r="L223" i="13"/>
  <c r="G223" i="13"/>
  <c r="J223" i="13" s="1"/>
  <c r="F223" i="13"/>
  <c r="I223" i="13" s="1"/>
  <c r="E223" i="13"/>
  <c r="H223" i="13" s="1"/>
  <c r="L69" i="13"/>
  <c r="G69" i="13"/>
  <c r="J69" i="13" s="1"/>
  <c r="F69" i="13"/>
  <c r="I69" i="13" s="1"/>
  <c r="E69" i="13"/>
  <c r="H69" i="13" s="1"/>
  <c r="L68" i="13"/>
  <c r="G68" i="13"/>
  <c r="J68" i="13" s="1"/>
  <c r="F68" i="13"/>
  <c r="I68" i="13" s="1"/>
  <c r="E68" i="13"/>
  <c r="H68" i="13" s="1"/>
  <c r="L67" i="13"/>
  <c r="G67" i="13"/>
  <c r="J67" i="13" s="1"/>
  <c r="F67" i="13"/>
  <c r="I67" i="13" s="1"/>
  <c r="E67" i="13"/>
  <c r="H67" i="13" s="1"/>
  <c r="L66" i="13"/>
  <c r="G66" i="13"/>
  <c r="J66" i="13" s="1"/>
  <c r="F66" i="13"/>
  <c r="I66" i="13" s="1"/>
  <c r="E66" i="13"/>
  <c r="H66" i="13" s="1"/>
  <c r="L65" i="13"/>
  <c r="G65" i="13"/>
  <c r="J65" i="13" s="1"/>
  <c r="F65" i="13"/>
  <c r="I65" i="13" s="1"/>
  <c r="E65" i="13"/>
  <c r="H65" i="13" s="1"/>
  <c r="L64" i="13"/>
  <c r="G64" i="13"/>
  <c r="J64" i="13" s="1"/>
  <c r="F64" i="13"/>
  <c r="I64" i="13" s="1"/>
  <c r="E64" i="13"/>
  <c r="H64" i="13" s="1"/>
  <c r="L63" i="13"/>
  <c r="G63" i="13"/>
  <c r="J63" i="13" s="1"/>
  <c r="F63" i="13"/>
  <c r="I63" i="13" s="1"/>
  <c r="E63" i="13"/>
  <c r="H63" i="13" s="1"/>
  <c r="L62" i="13"/>
  <c r="G62" i="13"/>
  <c r="J62" i="13" s="1"/>
  <c r="F62" i="13"/>
  <c r="I62" i="13" s="1"/>
  <c r="E62" i="13"/>
  <c r="H62" i="13" s="1"/>
  <c r="L222" i="13"/>
  <c r="G222" i="13"/>
  <c r="J222" i="13" s="1"/>
  <c r="F222" i="13"/>
  <c r="I222" i="13" s="1"/>
  <c r="E222" i="13"/>
  <c r="H222" i="13" s="1"/>
  <c r="L221" i="13"/>
  <c r="G221" i="13"/>
  <c r="J221" i="13" s="1"/>
  <c r="F221" i="13"/>
  <c r="I221" i="13" s="1"/>
  <c r="E221" i="13"/>
  <c r="H221" i="13" s="1"/>
  <c r="L220" i="13"/>
  <c r="G220" i="13"/>
  <c r="J220" i="13" s="1"/>
  <c r="F220" i="13"/>
  <c r="I220" i="13" s="1"/>
  <c r="E220" i="13"/>
  <c r="H220" i="13" s="1"/>
  <c r="L219" i="13"/>
  <c r="G219" i="13"/>
  <c r="J219" i="13" s="1"/>
  <c r="F219" i="13"/>
  <c r="I219" i="13" s="1"/>
  <c r="E219" i="13"/>
  <c r="H219" i="13" s="1"/>
  <c r="L218" i="13"/>
  <c r="G218" i="13"/>
  <c r="J218" i="13" s="1"/>
  <c r="F218" i="13"/>
  <c r="I218" i="13" s="1"/>
  <c r="E218" i="13"/>
  <c r="H218" i="13" s="1"/>
  <c r="L217" i="13"/>
  <c r="G217" i="13"/>
  <c r="J217" i="13" s="1"/>
  <c r="F217" i="13"/>
  <c r="I217" i="13" s="1"/>
  <c r="E217" i="13"/>
  <c r="H217" i="13" s="1"/>
  <c r="L216" i="13"/>
  <c r="G216" i="13"/>
  <c r="J216" i="13" s="1"/>
  <c r="F216" i="13"/>
  <c r="I216" i="13" s="1"/>
  <c r="E216" i="13"/>
  <c r="H216" i="13" s="1"/>
  <c r="L215" i="13"/>
  <c r="G215" i="13"/>
  <c r="J215" i="13" s="1"/>
  <c r="F215" i="13"/>
  <c r="I215" i="13" s="1"/>
  <c r="E215" i="13"/>
  <c r="H215" i="13" s="1"/>
  <c r="L61" i="13"/>
  <c r="G61" i="13"/>
  <c r="J61" i="13" s="1"/>
  <c r="F61" i="13"/>
  <c r="I61" i="13" s="1"/>
  <c r="E61" i="13"/>
  <c r="H61" i="13" s="1"/>
  <c r="L60" i="13"/>
  <c r="G60" i="13"/>
  <c r="J60" i="13" s="1"/>
  <c r="F60" i="13"/>
  <c r="I60" i="13" s="1"/>
  <c r="E60" i="13"/>
  <c r="H60" i="13" s="1"/>
  <c r="L59" i="13"/>
  <c r="G59" i="13"/>
  <c r="J59" i="13" s="1"/>
  <c r="F59" i="13"/>
  <c r="I59" i="13" s="1"/>
  <c r="E59" i="13"/>
  <c r="H59" i="13" s="1"/>
  <c r="L214" i="13"/>
  <c r="G214" i="13"/>
  <c r="J214" i="13" s="1"/>
  <c r="F214" i="13"/>
  <c r="I214" i="13" s="1"/>
  <c r="E214" i="13"/>
  <c r="H214" i="13" s="1"/>
  <c r="L213" i="13"/>
  <c r="G213" i="13"/>
  <c r="J213" i="13" s="1"/>
  <c r="F213" i="13"/>
  <c r="I213" i="13" s="1"/>
  <c r="E213" i="13"/>
  <c r="H213" i="13" s="1"/>
  <c r="L212" i="13"/>
  <c r="G212" i="13"/>
  <c r="J212" i="13" s="1"/>
  <c r="F212" i="13"/>
  <c r="I212" i="13" s="1"/>
  <c r="E212" i="13"/>
  <c r="H212" i="13" s="1"/>
  <c r="L211" i="13"/>
  <c r="G211" i="13"/>
  <c r="J211" i="13" s="1"/>
  <c r="F211" i="13"/>
  <c r="I211" i="13" s="1"/>
  <c r="E211" i="13"/>
  <c r="H211" i="13" s="1"/>
  <c r="L58" i="13"/>
  <c r="G58" i="13"/>
  <c r="J58" i="13" s="1"/>
  <c r="F58" i="13"/>
  <c r="I58" i="13" s="1"/>
  <c r="E58" i="13"/>
  <c r="H58" i="13" s="1"/>
  <c r="L57" i="13"/>
  <c r="G57" i="13"/>
  <c r="J57" i="13" s="1"/>
  <c r="F57" i="13"/>
  <c r="I57" i="13" s="1"/>
  <c r="E57" i="13"/>
  <c r="H57" i="13" s="1"/>
  <c r="L56" i="13"/>
  <c r="G56" i="13"/>
  <c r="J56" i="13" s="1"/>
  <c r="F56" i="13"/>
  <c r="I56" i="13" s="1"/>
  <c r="E56" i="13"/>
  <c r="H56" i="13" s="1"/>
  <c r="L55" i="13"/>
  <c r="G55" i="13"/>
  <c r="J55" i="13" s="1"/>
  <c r="F55" i="13"/>
  <c r="I55" i="13" s="1"/>
  <c r="E55" i="13"/>
  <c r="H55" i="13" s="1"/>
  <c r="L210" i="13"/>
  <c r="G210" i="13"/>
  <c r="J210" i="13" s="1"/>
  <c r="F210" i="13"/>
  <c r="I210" i="13" s="1"/>
  <c r="E210" i="13"/>
  <c r="H210" i="13" s="1"/>
  <c r="L209" i="13"/>
  <c r="G209" i="13"/>
  <c r="J209" i="13" s="1"/>
  <c r="F209" i="13"/>
  <c r="I209" i="13" s="1"/>
  <c r="E209" i="13"/>
  <c r="H209" i="13" s="1"/>
  <c r="L208" i="13"/>
  <c r="G208" i="13"/>
  <c r="J208" i="13" s="1"/>
  <c r="F208" i="13"/>
  <c r="I208" i="13" s="1"/>
  <c r="E208" i="13"/>
  <c r="H208" i="13" s="1"/>
  <c r="L207" i="13"/>
  <c r="G207" i="13"/>
  <c r="J207" i="13" s="1"/>
  <c r="F207" i="13"/>
  <c r="I207" i="13" s="1"/>
  <c r="E207" i="13"/>
  <c r="H207" i="13" s="1"/>
  <c r="L206" i="13"/>
  <c r="G206" i="13"/>
  <c r="J206" i="13" s="1"/>
  <c r="F206" i="13"/>
  <c r="I206" i="13" s="1"/>
  <c r="E206" i="13"/>
  <c r="H206" i="13" s="1"/>
  <c r="L205" i="13"/>
  <c r="G205" i="13"/>
  <c r="J205" i="13" s="1"/>
  <c r="F205" i="13"/>
  <c r="I205" i="13" s="1"/>
  <c r="E205" i="13"/>
  <c r="H205" i="13" s="1"/>
  <c r="L204" i="13"/>
  <c r="G204" i="13"/>
  <c r="J204" i="13" s="1"/>
  <c r="F204" i="13"/>
  <c r="I204" i="13" s="1"/>
  <c r="E204" i="13"/>
  <c r="H204" i="13" s="1"/>
  <c r="L203" i="13"/>
  <c r="G203" i="13"/>
  <c r="J203" i="13" s="1"/>
  <c r="F203" i="13"/>
  <c r="I203" i="13" s="1"/>
  <c r="E203" i="13"/>
  <c r="H203" i="13" s="1"/>
  <c r="L54" i="13"/>
  <c r="G54" i="13"/>
  <c r="J54" i="13" s="1"/>
  <c r="F54" i="13"/>
  <c r="I54" i="13" s="1"/>
  <c r="E54" i="13"/>
  <c r="H54" i="13" s="1"/>
  <c r="L53" i="13"/>
  <c r="G53" i="13"/>
  <c r="J53" i="13" s="1"/>
  <c r="F53" i="13"/>
  <c r="I53" i="13" s="1"/>
  <c r="E53" i="13"/>
  <c r="H53" i="13" s="1"/>
  <c r="L52" i="13"/>
  <c r="G52" i="13"/>
  <c r="J52" i="13" s="1"/>
  <c r="F52" i="13"/>
  <c r="I52" i="13" s="1"/>
  <c r="E52" i="13"/>
  <c r="H52" i="13" s="1"/>
  <c r="L51" i="13"/>
  <c r="G51" i="13"/>
  <c r="J51" i="13" s="1"/>
  <c r="F51" i="13"/>
  <c r="I51" i="13" s="1"/>
  <c r="E51" i="13"/>
  <c r="H51" i="13" s="1"/>
  <c r="L50" i="13"/>
  <c r="G50" i="13"/>
  <c r="J50" i="13" s="1"/>
  <c r="F50" i="13"/>
  <c r="I50" i="13" s="1"/>
  <c r="E50" i="13"/>
  <c r="H50" i="13" s="1"/>
  <c r="L49" i="13"/>
  <c r="G49" i="13"/>
  <c r="J49" i="13" s="1"/>
  <c r="F49" i="13"/>
  <c r="I49" i="13" s="1"/>
  <c r="E49" i="13"/>
  <c r="H49" i="13" s="1"/>
  <c r="L48" i="13"/>
  <c r="G48" i="13"/>
  <c r="J48" i="13" s="1"/>
  <c r="F48" i="13"/>
  <c r="I48" i="13" s="1"/>
  <c r="E48" i="13"/>
  <c r="H48" i="13" s="1"/>
  <c r="L47" i="13"/>
  <c r="G47" i="13"/>
  <c r="J47" i="13" s="1"/>
  <c r="F47" i="13"/>
  <c r="I47" i="13" s="1"/>
  <c r="E47" i="13"/>
  <c r="H47" i="13" s="1"/>
  <c r="L46" i="13"/>
  <c r="G46" i="13"/>
  <c r="J46" i="13" s="1"/>
  <c r="F46" i="13"/>
  <c r="I46" i="13" s="1"/>
  <c r="E46" i="13"/>
  <c r="H46" i="13" s="1"/>
  <c r="L45" i="13"/>
  <c r="G45" i="13"/>
  <c r="J45" i="13" s="1"/>
  <c r="F45" i="13"/>
  <c r="I45" i="13" s="1"/>
  <c r="E45" i="13"/>
  <c r="H45" i="13" s="1"/>
  <c r="L44" i="13"/>
  <c r="G44" i="13"/>
  <c r="J44" i="13" s="1"/>
  <c r="F44" i="13"/>
  <c r="I44" i="13" s="1"/>
  <c r="E44" i="13"/>
  <c r="H44" i="13" s="1"/>
  <c r="L43" i="13"/>
  <c r="G43" i="13"/>
  <c r="J43" i="13" s="1"/>
  <c r="F43" i="13"/>
  <c r="I43" i="13" s="1"/>
  <c r="E43" i="13"/>
  <c r="H43" i="13" s="1"/>
  <c r="L202" i="13"/>
  <c r="G202" i="13"/>
  <c r="J202" i="13" s="1"/>
  <c r="F202" i="13"/>
  <c r="I202" i="13" s="1"/>
  <c r="E202" i="13"/>
  <c r="H202" i="13" s="1"/>
  <c r="L201" i="13"/>
  <c r="G201" i="13"/>
  <c r="J201" i="13" s="1"/>
  <c r="F201" i="13"/>
  <c r="I201" i="13" s="1"/>
  <c r="E201" i="13"/>
  <c r="H201" i="13" s="1"/>
  <c r="L200" i="13"/>
  <c r="G200" i="13"/>
  <c r="J200" i="13" s="1"/>
  <c r="F200" i="13"/>
  <c r="I200" i="13" s="1"/>
  <c r="E200" i="13"/>
  <c r="H200" i="13" s="1"/>
  <c r="L199" i="13"/>
  <c r="G199" i="13"/>
  <c r="J199" i="13" s="1"/>
  <c r="F199" i="13"/>
  <c r="I199" i="13" s="1"/>
  <c r="E199" i="13"/>
  <c r="H199" i="13" s="1"/>
  <c r="L42" i="13"/>
  <c r="G42" i="13"/>
  <c r="J42" i="13" s="1"/>
  <c r="F42" i="13"/>
  <c r="I42" i="13" s="1"/>
  <c r="E42" i="13"/>
  <c r="H42" i="13" s="1"/>
  <c r="L41" i="13"/>
  <c r="G41" i="13"/>
  <c r="J41" i="13" s="1"/>
  <c r="F41" i="13"/>
  <c r="I41" i="13" s="1"/>
  <c r="E41" i="13"/>
  <c r="H41" i="13" s="1"/>
  <c r="L40" i="13"/>
  <c r="G40" i="13"/>
  <c r="J40" i="13" s="1"/>
  <c r="F40" i="13"/>
  <c r="I40" i="13" s="1"/>
  <c r="E40" i="13"/>
  <c r="H40" i="13" s="1"/>
  <c r="L39" i="13"/>
  <c r="G39" i="13"/>
  <c r="J39" i="13" s="1"/>
  <c r="F39" i="13"/>
  <c r="I39" i="13" s="1"/>
  <c r="E39" i="13"/>
  <c r="H39" i="13" s="1"/>
  <c r="L38" i="13"/>
  <c r="G38" i="13"/>
  <c r="J38" i="13" s="1"/>
  <c r="F38" i="13"/>
  <c r="I38" i="13" s="1"/>
  <c r="E38" i="13"/>
  <c r="H38" i="13" s="1"/>
  <c r="L37" i="13"/>
  <c r="G37" i="13"/>
  <c r="J37" i="13" s="1"/>
  <c r="F37" i="13"/>
  <c r="I37" i="13" s="1"/>
  <c r="E37" i="13"/>
  <c r="H37" i="13" s="1"/>
  <c r="L36" i="13"/>
  <c r="G36" i="13"/>
  <c r="J36" i="13" s="1"/>
  <c r="F36" i="13"/>
  <c r="I36" i="13" s="1"/>
  <c r="E36" i="13"/>
  <c r="H36" i="13" s="1"/>
  <c r="L35" i="13"/>
  <c r="G35" i="13"/>
  <c r="J35" i="13" s="1"/>
  <c r="F35" i="13"/>
  <c r="I35" i="13" s="1"/>
  <c r="E35" i="13"/>
  <c r="H35" i="13" s="1"/>
  <c r="L198" i="13"/>
  <c r="G198" i="13"/>
  <c r="J198" i="13" s="1"/>
  <c r="F198" i="13"/>
  <c r="I198" i="13" s="1"/>
  <c r="E198" i="13"/>
  <c r="H198" i="13" s="1"/>
  <c r="L197" i="13"/>
  <c r="G197" i="13"/>
  <c r="J197" i="13" s="1"/>
  <c r="F197" i="13"/>
  <c r="I197" i="13" s="1"/>
  <c r="E197" i="13"/>
  <c r="H197" i="13" s="1"/>
  <c r="L196" i="13"/>
  <c r="G196" i="13"/>
  <c r="J196" i="13" s="1"/>
  <c r="F196" i="13"/>
  <c r="I196" i="13" s="1"/>
  <c r="E196" i="13"/>
  <c r="H196" i="13" s="1"/>
  <c r="L195" i="13"/>
  <c r="G195" i="13"/>
  <c r="J195" i="13" s="1"/>
  <c r="F195" i="13"/>
  <c r="I195" i="13" s="1"/>
  <c r="E195" i="13"/>
  <c r="H195" i="13" s="1"/>
  <c r="L34" i="13"/>
  <c r="G34" i="13"/>
  <c r="J34" i="13" s="1"/>
  <c r="F34" i="13"/>
  <c r="I34" i="13" s="1"/>
  <c r="E34" i="13"/>
  <c r="H34" i="13" s="1"/>
  <c r="L33" i="13"/>
  <c r="G33" i="13"/>
  <c r="J33" i="13" s="1"/>
  <c r="F33" i="13"/>
  <c r="I33" i="13" s="1"/>
  <c r="E33" i="13"/>
  <c r="H33" i="13" s="1"/>
  <c r="L32" i="13"/>
  <c r="G32" i="13"/>
  <c r="J32" i="13" s="1"/>
  <c r="F32" i="13"/>
  <c r="I32" i="13" s="1"/>
  <c r="E32" i="13"/>
  <c r="H32" i="13" s="1"/>
  <c r="L31" i="13"/>
  <c r="G31" i="13"/>
  <c r="J31" i="13" s="1"/>
  <c r="F31" i="13"/>
  <c r="I31" i="13" s="1"/>
  <c r="E31" i="13"/>
  <c r="H31" i="13" s="1"/>
  <c r="L30" i="13"/>
  <c r="G30" i="13"/>
  <c r="J30" i="13" s="1"/>
  <c r="F30" i="13"/>
  <c r="I30" i="13" s="1"/>
  <c r="E30" i="13"/>
  <c r="H30" i="13" s="1"/>
  <c r="L194" i="13"/>
  <c r="G194" i="13"/>
  <c r="J194" i="13" s="1"/>
  <c r="F194" i="13"/>
  <c r="I194" i="13" s="1"/>
  <c r="E194" i="13"/>
  <c r="H194" i="13" s="1"/>
  <c r="L193" i="13"/>
  <c r="G193" i="13"/>
  <c r="J193" i="13" s="1"/>
  <c r="F193" i="13"/>
  <c r="I193" i="13" s="1"/>
  <c r="E193" i="13"/>
  <c r="H193" i="13" s="1"/>
  <c r="L192" i="13"/>
  <c r="G192" i="13"/>
  <c r="J192" i="13" s="1"/>
  <c r="F192" i="13"/>
  <c r="I192" i="13" s="1"/>
  <c r="E192" i="13"/>
  <c r="H192" i="13" s="1"/>
  <c r="L191" i="13"/>
  <c r="G191" i="13"/>
  <c r="J191" i="13" s="1"/>
  <c r="F191" i="13"/>
  <c r="I191" i="13" s="1"/>
  <c r="E191" i="13"/>
  <c r="H191" i="13" s="1"/>
  <c r="L190" i="13"/>
  <c r="G190" i="13"/>
  <c r="J190" i="13" s="1"/>
  <c r="F190" i="13"/>
  <c r="I190" i="13" s="1"/>
  <c r="E190" i="13"/>
  <c r="H190" i="13" s="1"/>
  <c r="L189" i="13"/>
  <c r="G189" i="13"/>
  <c r="J189" i="13" s="1"/>
  <c r="F189" i="13"/>
  <c r="I189" i="13" s="1"/>
  <c r="E189" i="13"/>
  <c r="H189" i="13" s="1"/>
  <c r="L188" i="13"/>
  <c r="G188" i="13"/>
  <c r="J188" i="13" s="1"/>
  <c r="F188" i="13"/>
  <c r="I188" i="13" s="1"/>
  <c r="E188" i="13"/>
  <c r="H188" i="13" s="1"/>
  <c r="L187" i="13"/>
  <c r="G187" i="13"/>
  <c r="J187" i="13" s="1"/>
  <c r="F187" i="13"/>
  <c r="I187" i="13" s="1"/>
  <c r="E187" i="13"/>
  <c r="H187" i="13" s="1"/>
  <c r="L29" i="13"/>
  <c r="G29" i="13"/>
  <c r="J29" i="13" s="1"/>
  <c r="F29" i="13"/>
  <c r="I29" i="13" s="1"/>
  <c r="E29" i="13"/>
  <c r="H29" i="13" s="1"/>
  <c r="L28" i="13"/>
  <c r="G28" i="13"/>
  <c r="J28" i="13" s="1"/>
  <c r="F28" i="13"/>
  <c r="I28" i="13" s="1"/>
  <c r="E28" i="13"/>
  <c r="H28" i="13" s="1"/>
  <c r="L27" i="13"/>
  <c r="G27" i="13"/>
  <c r="J27" i="13" s="1"/>
  <c r="F27" i="13"/>
  <c r="I27" i="13" s="1"/>
  <c r="E27" i="13"/>
  <c r="H27" i="13" s="1"/>
  <c r="L26" i="13"/>
  <c r="G26" i="13"/>
  <c r="J26" i="13" s="1"/>
  <c r="F26" i="13"/>
  <c r="I26" i="13" s="1"/>
  <c r="E26" i="13"/>
  <c r="H26" i="13" s="1"/>
  <c r="L186" i="13"/>
  <c r="G186" i="13"/>
  <c r="J186" i="13" s="1"/>
  <c r="F186" i="13"/>
  <c r="I186" i="13" s="1"/>
  <c r="E186" i="13"/>
  <c r="H186" i="13" s="1"/>
  <c r="L185" i="13"/>
  <c r="G185" i="13"/>
  <c r="J185" i="13" s="1"/>
  <c r="F185" i="13"/>
  <c r="I185" i="13" s="1"/>
  <c r="E185" i="13"/>
  <c r="H185" i="13" s="1"/>
  <c r="L184" i="13"/>
  <c r="G184" i="13"/>
  <c r="J184" i="13" s="1"/>
  <c r="F184" i="13"/>
  <c r="I184" i="13" s="1"/>
  <c r="E184" i="13"/>
  <c r="H184" i="13" s="1"/>
  <c r="L183" i="13"/>
  <c r="G183" i="13"/>
  <c r="J183" i="13" s="1"/>
  <c r="F183" i="13"/>
  <c r="I183" i="13" s="1"/>
  <c r="E183" i="13"/>
  <c r="H183" i="13" s="1"/>
  <c r="L182" i="13"/>
  <c r="G182" i="13"/>
  <c r="J182" i="13" s="1"/>
  <c r="F182" i="13"/>
  <c r="I182" i="13" s="1"/>
  <c r="E182" i="13"/>
  <c r="H182" i="13" s="1"/>
  <c r="L181" i="13"/>
  <c r="G181" i="13"/>
  <c r="J181" i="13" s="1"/>
  <c r="F181" i="13"/>
  <c r="I181" i="13" s="1"/>
  <c r="E181" i="13"/>
  <c r="H181" i="13" s="1"/>
  <c r="L180" i="13"/>
  <c r="G180" i="13"/>
  <c r="J180" i="13" s="1"/>
  <c r="F180" i="13"/>
  <c r="I180" i="13" s="1"/>
  <c r="E180" i="13"/>
  <c r="H180" i="13" s="1"/>
  <c r="L179" i="13"/>
  <c r="G179" i="13"/>
  <c r="J179" i="13" s="1"/>
  <c r="F179" i="13"/>
  <c r="I179" i="13" s="1"/>
  <c r="E179" i="13"/>
  <c r="H179" i="13" s="1"/>
  <c r="L178" i="13"/>
  <c r="G178" i="13"/>
  <c r="J178" i="13" s="1"/>
  <c r="F178" i="13"/>
  <c r="I178" i="13" s="1"/>
  <c r="E178" i="13"/>
  <c r="H178" i="13" s="1"/>
  <c r="L177" i="13"/>
  <c r="G177" i="13"/>
  <c r="J177" i="13" s="1"/>
  <c r="F177" i="13"/>
  <c r="I177" i="13" s="1"/>
  <c r="E177" i="13"/>
  <c r="H177" i="13" s="1"/>
  <c r="L176" i="13"/>
  <c r="G176" i="13"/>
  <c r="J176" i="13" s="1"/>
  <c r="F176" i="13"/>
  <c r="I176" i="13" s="1"/>
  <c r="E176" i="13"/>
  <c r="H176" i="13" s="1"/>
  <c r="L175" i="13"/>
  <c r="G175" i="13"/>
  <c r="J175" i="13" s="1"/>
  <c r="F175" i="13"/>
  <c r="I175" i="13" s="1"/>
  <c r="E175" i="13"/>
  <c r="H175" i="13" s="1"/>
  <c r="L174" i="13"/>
  <c r="G174" i="13"/>
  <c r="J174" i="13" s="1"/>
  <c r="F174" i="13"/>
  <c r="I174" i="13" s="1"/>
  <c r="E174" i="13"/>
  <c r="H174" i="13" s="1"/>
  <c r="L173" i="13"/>
  <c r="G173" i="13"/>
  <c r="J173" i="13" s="1"/>
  <c r="F173" i="13"/>
  <c r="I173" i="13" s="1"/>
  <c r="E173" i="13"/>
  <c r="H173" i="13" s="1"/>
  <c r="L172" i="13"/>
  <c r="G172" i="13"/>
  <c r="J172" i="13" s="1"/>
  <c r="F172" i="13"/>
  <c r="I172" i="13" s="1"/>
  <c r="E172" i="13"/>
  <c r="H172" i="13" s="1"/>
  <c r="L171" i="13"/>
  <c r="G171" i="13"/>
  <c r="J171" i="13" s="1"/>
  <c r="F171" i="13"/>
  <c r="I171" i="13" s="1"/>
  <c r="E171" i="13"/>
  <c r="H171" i="13" s="1"/>
  <c r="L170" i="13"/>
  <c r="G170" i="13"/>
  <c r="J170" i="13" s="1"/>
  <c r="F170" i="13"/>
  <c r="I170" i="13" s="1"/>
  <c r="E170" i="13"/>
  <c r="H170" i="13" s="1"/>
  <c r="L169" i="13"/>
  <c r="G169" i="13"/>
  <c r="J169" i="13" s="1"/>
  <c r="F169" i="13"/>
  <c r="I169" i="13" s="1"/>
  <c r="E169" i="13"/>
  <c r="H169" i="13" s="1"/>
  <c r="L168" i="13"/>
  <c r="G168" i="13"/>
  <c r="J168" i="13" s="1"/>
  <c r="F168" i="13"/>
  <c r="I168" i="13" s="1"/>
  <c r="E168" i="13"/>
  <c r="H168" i="13" s="1"/>
  <c r="L167" i="13"/>
  <c r="G167" i="13"/>
  <c r="J167" i="13" s="1"/>
  <c r="F167" i="13"/>
  <c r="I167" i="13" s="1"/>
  <c r="E167" i="13"/>
  <c r="H167" i="13" s="1"/>
  <c r="L166" i="13"/>
  <c r="G166" i="13"/>
  <c r="J166" i="13" s="1"/>
  <c r="F166" i="13"/>
  <c r="I166" i="13" s="1"/>
  <c r="E166" i="13"/>
  <c r="H166" i="13" s="1"/>
  <c r="L165" i="13"/>
  <c r="G165" i="13"/>
  <c r="J165" i="13" s="1"/>
  <c r="F165" i="13"/>
  <c r="I165" i="13" s="1"/>
  <c r="E165" i="13"/>
  <c r="H165" i="13" s="1"/>
  <c r="L164" i="13"/>
  <c r="G164" i="13"/>
  <c r="J164" i="13" s="1"/>
  <c r="F164" i="13"/>
  <c r="I164" i="13" s="1"/>
  <c r="E164" i="13"/>
  <c r="H164" i="13" s="1"/>
  <c r="L25" i="13"/>
  <c r="G25" i="13"/>
  <c r="J25" i="13" s="1"/>
  <c r="F25" i="13"/>
  <c r="I25" i="13" s="1"/>
  <c r="E25" i="13"/>
  <c r="H25" i="13" s="1"/>
  <c r="L24" i="13"/>
  <c r="G24" i="13"/>
  <c r="J24" i="13" s="1"/>
  <c r="F24" i="13"/>
  <c r="I24" i="13" s="1"/>
  <c r="E24" i="13"/>
  <c r="H24" i="13" s="1"/>
  <c r="L23" i="13"/>
  <c r="G23" i="13"/>
  <c r="J23" i="13" s="1"/>
  <c r="F23" i="13"/>
  <c r="I23" i="13" s="1"/>
  <c r="E23" i="13"/>
  <c r="H23" i="13" s="1"/>
  <c r="L22" i="13"/>
  <c r="G22" i="13"/>
  <c r="J22" i="13" s="1"/>
  <c r="F22" i="13"/>
  <c r="I22" i="13" s="1"/>
  <c r="E22" i="13"/>
  <c r="H22" i="13" s="1"/>
  <c r="L163" i="13"/>
  <c r="G163" i="13"/>
  <c r="J163" i="13" s="1"/>
  <c r="F163" i="13"/>
  <c r="I163" i="13" s="1"/>
  <c r="E163" i="13"/>
  <c r="H163" i="13" s="1"/>
  <c r="L162" i="13"/>
  <c r="G162" i="13"/>
  <c r="J162" i="13" s="1"/>
  <c r="F162" i="13"/>
  <c r="I162" i="13" s="1"/>
  <c r="E162" i="13"/>
  <c r="H162" i="13" s="1"/>
  <c r="L161" i="13"/>
  <c r="G161" i="13"/>
  <c r="J161" i="13" s="1"/>
  <c r="F161" i="13"/>
  <c r="I161" i="13" s="1"/>
  <c r="E161" i="13"/>
  <c r="H161" i="13" s="1"/>
  <c r="L160" i="13"/>
  <c r="G160" i="13"/>
  <c r="J160" i="13" s="1"/>
  <c r="F160" i="13"/>
  <c r="I160" i="13" s="1"/>
  <c r="E160" i="13"/>
  <c r="H160" i="13" s="1"/>
  <c r="L21" i="13"/>
  <c r="G21" i="13"/>
  <c r="J21" i="13" s="1"/>
  <c r="F21" i="13"/>
  <c r="I21" i="13" s="1"/>
  <c r="E21" i="13"/>
  <c r="H21" i="13" s="1"/>
  <c r="L20" i="13"/>
  <c r="G20" i="13"/>
  <c r="J20" i="13" s="1"/>
  <c r="F20" i="13"/>
  <c r="I20" i="13" s="1"/>
  <c r="E20" i="13"/>
  <c r="H20" i="13" s="1"/>
  <c r="L19" i="13"/>
  <c r="G19" i="13"/>
  <c r="J19" i="13" s="1"/>
  <c r="F19" i="13"/>
  <c r="I19" i="13" s="1"/>
  <c r="E19" i="13"/>
  <c r="H19" i="13" s="1"/>
  <c r="L18" i="13"/>
  <c r="G18" i="13"/>
  <c r="J18" i="13" s="1"/>
  <c r="F18" i="13"/>
  <c r="I18" i="13" s="1"/>
  <c r="E18" i="13"/>
  <c r="H18" i="13" s="1"/>
  <c r="L159" i="13"/>
  <c r="G159" i="13"/>
  <c r="J159" i="13" s="1"/>
  <c r="F159" i="13"/>
  <c r="I159" i="13" s="1"/>
  <c r="E159" i="13"/>
  <c r="H159" i="13" s="1"/>
  <c r="L158" i="13"/>
  <c r="G158" i="13"/>
  <c r="J158" i="13" s="1"/>
  <c r="F158" i="13"/>
  <c r="I158" i="13" s="1"/>
  <c r="E158" i="13"/>
  <c r="H158" i="13" s="1"/>
  <c r="L157" i="13"/>
  <c r="G157" i="13"/>
  <c r="J157" i="13" s="1"/>
  <c r="F157" i="13"/>
  <c r="I157" i="13" s="1"/>
  <c r="E157" i="13"/>
  <c r="H157" i="13" s="1"/>
  <c r="L156" i="13"/>
  <c r="G156" i="13"/>
  <c r="J156" i="13" s="1"/>
  <c r="F156" i="13"/>
  <c r="I156" i="13" s="1"/>
  <c r="E156" i="13"/>
  <c r="H156" i="13" s="1"/>
  <c r="L155" i="13"/>
  <c r="G155" i="13"/>
  <c r="J155" i="13" s="1"/>
  <c r="F155" i="13"/>
  <c r="I155" i="13" s="1"/>
  <c r="E155" i="13"/>
  <c r="H155" i="13" s="1"/>
  <c r="L154" i="13"/>
  <c r="G154" i="13"/>
  <c r="J154" i="13" s="1"/>
  <c r="F154" i="13"/>
  <c r="I154" i="13" s="1"/>
  <c r="E154" i="13"/>
  <c r="H154" i="13" s="1"/>
  <c r="L153" i="13"/>
  <c r="G153" i="13"/>
  <c r="J153" i="13" s="1"/>
  <c r="F153" i="13"/>
  <c r="I153" i="13" s="1"/>
  <c r="E153" i="13"/>
  <c r="H153" i="13" s="1"/>
  <c r="L152" i="13"/>
  <c r="G152" i="13"/>
  <c r="J152" i="13" s="1"/>
  <c r="F152" i="13"/>
  <c r="I152" i="13" s="1"/>
  <c r="E152" i="13"/>
  <c r="H152" i="13" s="1"/>
  <c r="L151" i="13"/>
  <c r="G151" i="13"/>
  <c r="J151" i="13" s="1"/>
  <c r="F151" i="13"/>
  <c r="I151" i="13" s="1"/>
  <c r="E151" i="13"/>
  <c r="H151" i="13" s="1"/>
  <c r="L150" i="13"/>
  <c r="G150" i="13"/>
  <c r="J150" i="13" s="1"/>
  <c r="F150" i="13"/>
  <c r="I150" i="13" s="1"/>
  <c r="E150" i="13"/>
  <c r="H150" i="13" s="1"/>
  <c r="L149" i="13"/>
  <c r="G149" i="13"/>
  <c r="J149" i="13" s="1"/>
  <c r="F149" i="13"/>
  <c r="I149" i="13" s="1"/>
  <c r="E149" i="13"/>
  <c r="H149" i="13" s="1"/>
  <c r="L148" i="13"/>
  <c r="G148" i="13"/>
  <c r="J148" i="13" s="1"/>
  <c r="F148" i="13"/>
  <c r="I148" i="13" s="1"/>
  <c r="E148" i="13"/>
  <c r="H148" i="13" s="1"/>
  <c r="L147" i="13"/>
  <c r="G147" i="13"/>
  <c r="J147" i="13" s="1"/>
  <c r="F147" i="13"/>
  <c r="I147" i="13" s="1"/>
  <c r="E147" i="13"/>
  <c r="H147" i="13" s="1"/>
  <c r="L146" i="13"/>
  <c r="G146" i="13"/>
  <c r="J146" i="13" s="1"/>
  <c r="F146" i="13"/>
  <c r="I146" i="13" s="1"/>
  <c r="E146" i="13"/>
  <c r="H146" i="13" s="1"/>
  <c r="L145" i="13"/>
  <c r="G145" i="13"/>
  <c r="J145" i="13" s="1"/>
  <c r="F145" i="13"/>
  <c r="I145" i="13" s="1"/>
  <c r="E145" i="13"/>
  <c r="H145" i="13" s="1"/>
  <c r="L144" i="13"/>
  <c r="G144" i="13"/>
  <c r="J144" i="13" s="1"/>
  <c r="F144" i="13"/>
  <c r="I144" i="13" s="1"/>
  <c r="E144" i="13"/>
  <c r="H144" i="13" s="1"/>
  <c r="L17" i="13"/>
  <c r="G17" i="13"/>
  <c r="J17" i="13" s="1"/>
  <c r="F17" i="13"/>
  <c r="I17" i="13" s="1"/>
  <c r="E17" i="13"/>
  <c r="H17" i="13" s="1"/>
  <c r="L16" i="13"/>
  <c r="G16" i="13"/>
  <c r="J16" i="13" s="1"/>
  <c r="F16" i="13"/>
  <c r="I16" i="13" s="1"/>
  <c r="E16" i="13"/>
  <c r="H16" i="13" s="1"/>
  <c r="L15" i="13"/>
  <c r="G15" i="13"/>
  <c r="J15" i="13" s="1"/>
  <c r="F15" i="13"/>
  <c r="I15" i="13" s="1"/>
  <c r="E15" i="13"/>
  <c r="H15" i="13" s="1"/>
  <c r="L14" i="13"/>
  <c r="G14" i="13"/>
  <c r="J14" i="13" s="1"/>
  <c r="F14" i="13"/>
  <c r="I14" i="13" s="1"/>
  <c r="E14" i="13"/>
  <c r="H14" i="13" s="1"/>
  <c r="L143" i="13"/>
  <c r="G143" i="13"/>
  <c r="J143" i="13" s="1"/>
  <c r="F143" i="13"/>
  <c r="I143" i="13" s="1"/>
  <c r="E143" i="13"/>
  <c r="H143" i="13" s="1"/>
  <c r="L142" i="13"/>
  <c r="G142" i="13"/>
  <c r="J142" i="13" s="1"/>
  <c r="F142" i="13"/>
  <c r="I142" i="13" s="1"/>
  <c r="E142" i="13"/>
  <c r="H142" i="13" s="1"/>
  <c r="L141" i="13"/>
  <c r="G141" i="13"/>
  <c r="J141" i="13" s="1"/>
  <c r="F141" i="13"/>
  <c r="I141" i="13" s="1"/>
  <c r="E141" i="13"/>
  <c r="H141" i="13" s="1"/>
  <c r="L140" i="13"/>
  <c r="G140" i="13"/>
  <c r="J140" i="13" s="1"/>
  <c r="F140" i="13"/>
  <c r="I140" i="13" s="1"/>
  <c r="E140" i="13"/>
  <c r="H140" i="13" s="1"/>
  <c r="L13" i="13"/>
  <c r="G13" i="13"/>
  <c r="J13" i="13" s="1"/>
  <c r="F13" i="13"/>
  <c r="I13" i="13" s="1"/>
  <c r="E13" i="13"/>
  <c r="H13" i="13" s="1"/>
  <c r="L12" i="13"/>
  <c r="G12" i="13"/>
  <c r="J12" i="13" s="1"/>
  <c r="F12" i="13"/>
  <c r="I12" i="13" s="1"/>
  <c r="E12" i="13"/>
  <c r="H12" i="13" s="1"/>
  <c r="L11" i="13"/>
  <c r="G11" i="13"/>
  <c r="J11" i="13" s="1"/>
  <c r="F11" i="13"/>
  <c r="I11" i="13" s="1"/>
  <c r="E11" i="13"/>
  <c r="H11" i="13" s="1"/>
  <c r="L10" i="13"/>
  <c r="G10" i="13"/>
  <c r="J10" i="13" s="1"/>
  <c r="F10" i="13"/>
  <c r="I10" i="13" s="1"/>
  <c r="E10" i="13"/>
  <c r="H10" i="13" s="1"/>
  <c r="L9" i="13"/>
  <c r="G9" i="13"/>
  <c r="J9" i="13" s="1"/>
  <c r="F9" i="13"/>
  <c r="I9" i="13" s="1"/>
  <c r="E9" i="13"/>
  <c r="H9" i="13" s="1"/>
  <c r="L8" i="13"/>
  <c r="G8" i="13"/>
  <c r="J8" i="13" s="1"/>
  <c r="F8" i="13"/>
  <c r="I8" i="13" s="1"/>
  <c r="E8" i="13"/>
  <c r="H8" i="13" s="1"/>
  <c r="L7" i="13"/>
  <c r="G7" i="13"/>
  <c r="J7" i="13" s="1"/>
  <c r="F7" i="13"/>
  <c r="I7" i="13" s="1"/>
  <c r="E7" i="13"/>
  <c r="H7" i="13" s="1"/>
  <c r="L6" i="13"/>
  <c r="G6" i="13"/>
  <c r="J6" i="13" s="1"/>
  <c r="F6" i="13"/>
  <c r="I6" i="13" s="1"/>
  <c r="E6" i="13"/>
  <c r="H6" i="13" s="1"/>
  <c r="L139" i="13"/>
  <c r="G139" i="13"/>
  <c r="J139" i="13" s="1"/>
  <c r="F139" i="13"/>
  <c r="I139" i="13" s="1"/>
  <c r="E139" i="13"/>
  <c r="H139" i="13" s="1"/>
  <c r="L138" i="13"/>
  <c r="G138" i="13"/>
  <c r="J138" i="13" s="1"/>
  <c r="F138" i="13"/>
  <c r="I138" i="13" s="1"/>
  <c r="E138" i="13"/>
  <c r="H138" i="13" s="1"/>
  <c r="L137" i="13"/>
  <c r="G137" i="13"/>
  <c r="J137" i="13" s="1"/>
  <c r="F137" i="13"/>
  <c r="I137" i="13" s="1"/>
  <c r="E137" i="13"/>
  <c r="H137" i="13" s="1"/>
  <c r="L136" i="13"/>
  <c r="G136" i="13"/>
  <c r="J136" i="13" s="1"/>
  <c r="F136" i="13"/>
  <c r="I136" i="13" s="1"/>
  <c r="E136" i="13"/>
  <c r="H136" i="13" s="1"/>
  <c r="L5" i="13"/>
  <c r="G5" i="13"/>
  <c r="J5" i="13" s="1"/>
  <c r="F5" i="13"/>
  <c r="I5" i="13" s="1"/>
  <c r="E5" i="13"/>
  <c r="H5" i="13" s="1"/>
  <c r="L4" i="13"/>
  <c r="G4" i="13"/>
  <c r="J4" i="13" s="1"/>
  <c r="F4" i="13"/>
  <c r="I4" i="13" s="1"/>
  <c r="E4" i="13"/>
  <c r="H4" i="13" s="1"/>
  <c r="L3" i="13"/>
  <c r="G3" i="13"/>
  <c r="J3" i="13" s="1"/>
  <c r="F3" i="13"/>
  <c r="I3" i="13" s="1"/>
  <c r="E3" i="13"/>
  <c r="H3" i="13" s="1"/>
  <c r="L2" i="13"/>
  <c r="G2" i="13"/>
  <c r="J2" i="13" s="1"/>
  <c r="F2" i="13"/>
  <c r="I2" i="13" s="1"/>
  <c r="E2" i="13"/>
  <c r="H2" i="13" s="1"/>
  <c r="L135" i="13"/>
  <c r="G135" i="13"/>
  <c r="J135" i="13" s="1"/>
  <c r="F135" i="13"/>
  <c r="I135" i="13" s="1"/>
  <c r="E135" i="13"/>
  <c r="H135" i="13" s="1"/>
  <c r="L134" i="13"/>
  <c r="G134" i="13"/>
  <c r="J134" i="13" s="1"/>
  <c r="F134" i="13"/>
  <c r="I134" i="13" s="1"/>
  <c r="E134" i="13"/>
  <c r="H134" i="13" s="1"/>
  <c r="L133" i="13"/>
  <c r="G133" i="13"/>
  <c r="J133" i="13" s="1"/>
  <c r="F133" i="13"/>
  <c r="I133" i="13" s="1"/>
  <c r="E133" i="13"/>
  <c r="H133" i="13" s="1"/>
  <c r="L132" i="13"/>
  <c r="G132" i="13"/>
  <c r="J132" i="13" s="1"/>
  <c r="F132" i="13"/>
  <c r="I132" i="13" s="1"/>
  <c r="E132" i="13"/>
  <c r="H132" i="13" s="1"/>
  <c r="O3" i="12"/>
  <c r="O2" i="12"/>
  <c r="L437" i="12"/>
  <c r="G437" i="12"/>
  <c r="J437" i="12" s="1"/>
  <c r="F437" i="12"/>
  <c r="I437" i="12" s="1"/>
  <c r="E437" i="12"/>
  <c r="H437" i="12" s="1"/>
  <c r="L436" i="12"/>
  <c r="G436" i="12"/>
  <c r="J436" i="12" s="1"/>
  <c r="F436" i="12"/>
  <c r="I436" i="12" s="1"/>
  <c r="E436" i="12"/>
  <c r="H436" i="12" s="1"/>
  <c r="L435" i="12"/>
  <c r="G435" i="12"/>
  <c r="J435" i="12" s="1"/>
  <c r="F435" i="12"/>
  <c r="I435" i="12" s="1"/>
  <c r="E435" i="12"/>
  <c r="H435" i="12" s="1"/>
  <c r="L434" i="12"/>
  <c r="G434" i="12"/>
  <c r="J434" i="12" s="1"/>
  <c r="F434" i="12"/>
  <c r="I434" i="12" s="1"/>
  <c r="E434" i="12"/>
  <c r="H434" i="12" s="1"/>
  <c r="L433" i="12"/>
  <c r="J433" i="12"/>
  <c r="I433" i="12"/>
  <c r="H433" i="12"/>
  <c r="L432" i="12"/>
  <c r="J432" i="12"/>
  <c r="I432" i="12"/>
  <c r="H432" i="12"/>
  <c r="L431" i="12"/>
  <c r="J431" i="12"/>
  <c r="I431" i="12"/>
  <c r="H431" i="12"/>
  <c r="L430" i="12"/>
  <c r="J430" i="12"/>
  <c r="I430" i="12"/>
  <c r="H430" i="12"/>
  <c r="L429" i="12"/>
  <c r="J429" i="12"/>
  <c r="I429" i="12"/>
  <c r="H429" i="12"/>
  <c r="L428" i="12"/>
  <c r="J428" i="12"/>
  <c r="I428" i="12"/>
  <c r="H428" i="12"/>
  <c r="L427" i="12"/>
  <c r="J427" i="12"/>
  <c r="I427" i="12"/>
  <c r="H427" i="12"/>
  <c r="L426" i="12"/>
  <c r="J426" i="12"/>
  <c r="I426" i="12"/>
  <c r="H426" i="12"/>
  <c r="L425" i="12"/>
  <c r="J425" i="12"/>
  <c r="I425" i="12"/>
  <c r="H425" i="12"/>
  <c r="L424" i="12"/>
  <c r="J424" i="12"/>
  <c r="I424" i="12"/>
  <c r="H424" i="12"/>
  <c r="L423" i="12"/>
  <c r="J423" i="12"/>
  <c r="I423" i="12"/>
  <c r="H423" i="12"/>
  <c r="L422" i="12"/>
  <c r="J422" i="12"/>
  <c r="I422" i="12"/>
  <c r="H422" i="12"/>
  <c r="L402" i="12"/>
  <c r="J402" i="12"/>
  <c r="I402" i="12"/>
  <c r="H402" i="12"/>
  <c r="L401" i="12"/>
  <c r="J401" i="12"/>
  <c r="I401" i="12"/>
  <c r="H401" i="12"/>
  <c r="L400" i="12"/>
  <c r="J400" i="12"/>
  <c r="I400" i="12"/>
  <c r="H400" i="12"/>
  <c r="L399" i="12"/>
  <c r="J399" i="12"/>
  <c r="I399" i="12"/>
  <c r="H399" i="12"/>
  <c r="L398" i="12"/>
  <c r="J398" i="12"/>
  <c r="I398" i="12"/>
  <c r="H398" i="12"/>
  <c r="L397" i="12"/>
  <c r="J397" i="12"/>
  <c r="I397" i="12"/>
  <c r="H397" i="12"/>
  <c r="L396" i="12"/>
  <c r="J396" i="12"/>
  <c r="I396" i="12"/>
  <c r="H396" i="12"/>
  <c r="L395" i="12"/>
  <c r="J395" i="12"/>
  <c r="I395" i="12"/>
  <c r="H395" i="12"/>
  <c r="L394" i="12"/>
  <c r="J394" i="12"/>
  <c r="I394" i="12"/>
  <c r="H394" i="12"/>
  <c r="L393" i="12"/>
  <c r="J393" i="12"/>
  <c r="I393" i="12"/>
  <c r="H393" i="12"/>
  <c r="L392" i="12"/>
  <c r="J392" i="12"/>
  <c r="I392" i="12"/>
  <c r="H392" i="12"/>
  <c r="L391" i="12"/>
  <c r="J391" i="12"/>
  <c r="I391" i="12"/>
  <c r="H391" i="12"/>
  <c r="L390" i="12"/>
  <c r="J390" i="12"/>
  <c r="I390" i="12"/>
  <c r="H390" i="12"/>
  <c r="L389" i="12"/>
  <c r="J389" i="12"/>
  <c r="I389" i="12"/>
  <c r="H389" i="12"/>
  <c r="L388" i="12"/>
  <c r="J388" i="12"/>
  <c r="I388" i="12"/>
  <c r="H388" i="12"/>
  <c r="L387" i="12"/>
  <c r="J387" i="12"/>
  <c r="I387" i="12"/>
  <c r="H387" i="12"/>
  <c r="L386" i="12"/>
  <c r="J386" i="12"/>
  <c r="I386" i="12"/>
  <c r="H386" i="12"/>
  <c r="L385" i="12"/>
  <c r="J385" i="12"/>
  <c r="I385" i="12"/>
  <c r="H385" i="12"/>
  <c r="L384" i="12"/>
  <c r="J384" i="12"/>
  <c r="I384" i="12"/>
  <c r="H384" i="12"/>
  <c r="L383" i="12"/>
  <c r="J383" i="12"/>
  <c r="I383" i="12"/>
  <c r="H383" i="12"/>
  <c r="L382" i="12"/>
  <c r="J382" i="12"/>
  <c r="I382" i="12"/>
  <c r="H382" i="12"/>
  <c r="L381" i="12"/>
  <c r="J381" i="12"/>
  <c r="I381" i="12"/>
  <c r="H381" i="12"/>
  <c r="L380" i="12"/>
  <c r="J380" i="12"/>
  <c r="I380" i="12"/>
  <c r="H380" i="12"/>
  <c r="L379" i="12"/>
  <c r="J379" i="12"/>
  <c r="I379" i="12"/>
  <c r="H379" i="12"/>
  <c r="L378" i="12"/>
  <c r="J378" i="12"/>
  <c r="I378" i="12"/>
  <c r="H378" i="12"/>
  <c r="L377" i="12"/>
  <c r="J377" i="12"/>
  <c r="I377" i="12"/>
  <c r="H377" i="12"/>
  <c r="L376" i="12"/>
  <c r="J376" i="12"/>
  <c r="I376" i="12"/>
  <c r="H376" i="12"/>
  <c r="L375" i="12"/>
  <c r="J375" i="12"/>
  <c r="I375" i="12"/>
  <c r="H375" i="12"/>
  <c r="L374" i="12"/>
  <c r="J374" i="12"/>
  <c r="I374" i="12"/>
  <c r="H374" i="12"/>
  <c r="L373" i="12"/>
  <c r="J373" i="12"/>
  <c r="I373" i="12"/>
  <c r="H373" i="12"/>
  <c r="L372" i="12"/>
  <c r="J372" i="12"/>
  <c r="I372" i="12"/>
  <c r="H372" i="12"/>
  <c r="L371" i="12"/>
  <c r="J371" i="12"/>
  <c r="I371" i="12"/>
  <c r="H371" i="12"/>
  <c r="L370" i="12"/>
  <c r="J370" i="12"/>
  <c r="I370" i="12"/>
  <c r="H370" i="12"/>
  <c r="L369" i="12"/>
  <c r="J369" i="12"/>
  <c r="I369" i="12"/>
  <c r="H369" i="12"/>
  <c r="L368" i="12"/>
  <c r="J368" i="12"/>
  <c r="I368" i="12"/>
  <c r="H368" i="12"/>
  <c r="L367" i="12"/>
  <c r="J367" i="12"/>
  <c r="I367" i="12"/>
  <c r="H367" i="12"/>
  <c r="L366" i="12"/>
  <c r="J366" i="12"/>
  <c r="I366" i="12"/>
  <c r="H366" i="12"/>
  <c r="L365" i="12"/>
  <c r="J365" i="12"/>
  <c r="I365" i="12"/>
  <c r="H365" i="12"/>
  <c r="L364" i="12"/>
  <c r="J364" i="12"/>
  <c r="I364" i="12"/>
  <c r="H364" i="12"/>
  <c r="L363" i="12"/>
  <c r="J363" i="12"/>
  <c r="I363" i="12"/>
  <c r="H363" i="12"/>
  <c r="L362" i="12"/>
  <c r="J362" i="12"/>
  <c r="I362" i="12"/>
  <c r="H362" i="12"/>
  <c r="L361" i="12"/>
  <c r="J361" i="12"/>
  <c r="I361" i="12"/>
  <c r="H361" i="12"/>
  <c r="L360" i="12"/>
  <c r="J360" i="12"/>
  <c r="I360" i="12"/>
  <c r="H360" i="12"/>
  <c r="L359" i="12"/>
  <c r="J359" i="12"/>
  <c r="I359" i="12"/>
  <c r="H359" i="12"/>
  <c r="L358" i="12"/>
  <c r="J358" i="12"/>
  <c r="I358" i="12"/>
  <c r="H358" i="12"/>
  <c r="L357" i="12"/>
  <c r="J357" i="12"/>
  <c r="I357" i="12"/>
  <c r="H357" i="12"/>
  <c r="L356" i="12"/>
  <c r="J356" i="12"/>
  <c r="I356" i="12"/>
  <c r="H356" i="12"/>
  <c r="L355" i="12"/>
  <c r="J355" i="12"/>
  <c r="I355" i="12"/>
  <c r="H355" i="12"/>
  <c r="L354" i="12"/>
  <c r="J354" i="12"/>
  <c r="I354" i="12"/>
  <c r="H354" i="12"/>
  <c r="L353" i="12"/>
  <c r="J353" i="12"/>
  <c r="I353" i="12"/>
  <c r="H353" i="12"/>
  <c r="L352" i="12"/>
  <c r="J352" i="12"/>
  <c r="I352" i="12"/>
  <c r="H352" i="12"/>
  <c r="L351" i="12"/>
  <c r="J351" i="12"/>
  <c r="I351" i="12"/>
  <c r="H351" i="12"/>
  <c r="L350" i="12"/>
  <c r="J350" i="12"/>
  <c r="I350" i="12"/>
  <c r="H350" i="12"/>
  <c r="L349" i="12"/>
  <c r="J349" i="12"/>
  <c r="I349" i="12"/>
  <c r="H349" i="12"/>
  <c r="L348" i="12"/>
  <c r="J348" i="12"/>
  <c r="I348" i="12"/>
  <c r="H348" i="12"/>
  <c r="L347" i="12"/>
  <c r="J347" i="12"/>
  <c r="I347" i="12"/>
  <c r="H347" i="12"/>
  <c r="L346" i="12"/>
  <c r="J346" i="12"/>
  <c r="I346" i="12"/>
  <c r="H346" i="12"/>
  <c r="L345" i="12"/>
  <c r="J345" i="12"/>
  <c r="I345" i="12"/>
  <c r="H345" i="12"/>
  <c r="L344" i="12"/>
  <c r="J344" i="12"/>
  <c r="I344" i="12"/>
  <c r="H344" i="12"/>
  <c r="L343" i="12"/>
  <c r="J343" i="12"/>
  <c r="I343" i="12"/>
  <c r="H343" i="12"/>
  <c r="L342" i="12"/>
  <c r="J342" i="12"/>
  <c r="I342" i="12"/>
  <c r="H342" i="12"/>
  <c r="L341" i="12"/>
  <c r="J341" i="12"/>
  <c r="I341" i="12"/>
  <c r="H341" i="12"/>
  <c r="L340" i="12"/>
  <c r="J340" i="12"/>
  <c r="I340" i="12"/>
  <c r="H340" i="12"/>
  <c r="L339" i="12"/>
  <c r="J339" i="12"/>
  <c r="I339" i="12"/>
  <c r="H339" i="12"/>
  <c r="L338" i="12"/>
  <c r="J338" i="12"/>
  <c r="I338" i="12"/>
  <c r="H338" i="12"/>
  <c r="L337" i="12"/>
  <c r="J337" i="12"/>
  <c r="I337" i="12"/>
  <c r="H337" i="12"/>
  <c r="L336" i="12"/>
  <c r="J336" i="12"/>
  <c r="I336" i="12"/>
  <c r="H336" i="12"/>
  <c r="L335" i="12"/>
  <c r="J335" i="12"/>
  <c r="I335" i="12"/>
  <c r="H335" i="12"/>
  <c r="L334" i="12"/>
  <c r="J334" i="12"/>
  <c r="I334" i="12"/>
  <c r="H334" i="12"/>
  <c r="L333" i="12"/>
  <c r="J333" i="12"/>
  <c r="I333" i="12"/>
  <c r="H333" i="12"/>
  <c r="L332" i="12"/>
  <c r="J332" i="12"/>
  <c r="I332" i="12"/>
  <c r="H332" i="12"/>
  <c r="L331" i="12"/>
  <c r="J331" i="12"/>
  <c r="I331" i="12"/>
  <c r="H331" i="12"/>
  <c r="L330" i="12"/>
  <c r="J330" i="12"/>
  <c r="I330" i="12"/>
  <c r="H330" i="12"/>
  <c r="L329" i="12"/>
  <c r="J329" i="12"/>
  <c r="I329" i="12"/>
  <c r="H329" i="12"/>
  <c r="L328" i="12"/>
  <c r="J328" i="12"/>
  <c r="I328" i="12"/>
  <c r="H328" i="12"/>
  <c r="L327" i="12"/>
  <c r="J327" i="12"/>
  <c r="I327" i="12"/>
  <c r="H327" i="12"/>
  <c r="L326" i="12"/>
  <c r="J326" i="12"/>
  <c r="I326" i="12"/>
  <c r="H326" i="12"/>
  <c r="L325" i="12"/>
  <c r="J325" i="12"/>
  <c r="I325" i="12"/>
  <c r="H325" i="12"/>
  <c r="L324" i="12"/>
  <c r="J324" i="12"/>
  <c r="I324" i="12"/>
  <c r="H324" i="12"/>
  <c r="L323" i="12"/>
  <c r="J323" i="12"/>
  <c r="I323" i="12"/>
  <c r="H323" i="12"/>
  <c r="L322" i="12"/>
  <c r="J322" i="12"/>
  <c r="I322" i="12"/>
  <c r="H322" i="12"/>
  <c r="L321" i="12"/>
  <c r="J321" i="12"/>
  <c r="I321" i="12"/>
  <c r="H321" i="12"/>
  <c r="L320" i="12"/>
  <c r="J320" i="12"/>
  <c r="I320" i="12"/>
  <c r="H320" i="12"/>
  <c r="L319" i="12"/>
  <c r="J319" i="12"/>
  <c r="I319" i="12"/>
  <c r="H319" i="12"/>
  <c r="L318" i="12"/>
  <c r="J318" i="12"/>
  <c r="I318" i="12"/>
  <c r="H318" i="12"/>
  <c r="L317" i="12"/>
  <c r="J317" i="12"/>
  <c r="I317" i="12"/>
  <c r="H317" i="12"/>
  <c r="L316" i="12"/>
  <c r="J316" i="12"/>
  <c r="I316" i="12"/>
  <c r="H316" i="12"/>
  <c r="L315" i="12"/>
  <c r="J315" i="12"/>
  <c r="I315" i="12"/>
  <c r="H315" i="12"/>
  <c r="L314" i="12"/>
  <c r="J314" i="12"/>
  <c r="I314" i="12"/>
  <c r="H314" i="12"/>
  <c r="L313" i="12"/>
  <c r="J313" i="12"/>
  <c r="I313" i="12"/>
  <c r="H313" i="12"/>
  <c r="L312" i="12"/>
  <c r="J312" i="12"/>
  <c r="I312" i="12"/>
  <c r="H312" i="12"/>
  <c r="L311" i="12"/>
  <c r="J311" i="12"/>
  <c r="I311" i="12"/>
  <c r="H311" i="12"/>
  <c r="L310" i="12"/>
  <c r="J310" i="12"/>
  <c r="I310" i="12"/>
  <c r="H310" i="12"/>
  <c r="L309" i="12"/>
  <c r="J309" i="12"/>
  <c r="I309" i="12"/>
  <c r="H309" i="12"/>
  <c r="L308" i="12"/>
  <c r="G308" i="12"/>
  <c r="J308" i="12" s="1"/>
  <c r="F308" i="12"/>
  <c r="I308" i="12" s="1"/>
  <c r="E308" i="12"/>
  <c r="H308" i="12" s="1"/>
  <c r="L307" i="12"/>
  <c r="G307" i="12"/>
  <c r="J307" i="12" s="1"/>
  <c r="F307" i="12"/>
  <c r="I307" i="12" s="1"/>
  <c r="E307" i="12"/>
  <c r="H307" i="12" s="1"/>
  <c r="L306" i="12"/>
  <c r="G306" i="12"/>
  <c r="J306" i="12" s="1"/>
  <c r="F306" i="12"/>
  <c r="I306" i="12" s="1"/>
  <c r="E306" i="12"/>
  <c r="H306" i="12" s="1"/>
  <c r="L305" i="12"/>
  <c r="G305" i="12"/>
  <c r="J305" i="12" s="1"/>
  <c r="F305" i="12"/>
  <c r="I305" i="12" s="1"/>
  <c r="E305" i="12"/>
  <c r="H305" i="12" s="1"/>
  <c r="L167" i="12"/>
  <c r="G167" i="12"/>
  <c r="J167" i="12" s="1"/>
  <c r="F167" i="12"/>
  <c r="I167" i="12" s="1"/>
  <c r="E167" i="12"/>
  <c r="H167" i="12" s="1"/>
  <c r="L166" i="12"/>
  <c r="G166" i="12"/>
  <c r="J166" i="12" s="1"/>
  <c r="F166" i="12"/>
  <c r="I166" i="12" s="1"/>
  <c r="E166" i="12"/>
  <c r="H166" i="12" s="1"/>
  <c r="L165" i="12"/>
  <c r="G165" i="12"/>
  <c r="J165" i="12" s="1"/>
  <c r="F165" i="12"/>
  <c r="I165" i="12" s="1"/>
  <c r="E165" i="12"/>
  <c r="H165" i="12" s="1"/>
  <c r="L164" i="12"/>
  <c r="G164" i="12"/>
  <c r="J164" i="12" s="1"/>
  <c r="F164" i="12"/>
  <c r="I164" i="12" s="1"/>
  <c r="E164" i="12"/>
  <c r="H164" i="12" s="1"/>
  <c r="L163" i="12"/>
  <c r="G163" i="12"/>
  <c r="J163" i="12" s="1"/>
  <c r="F163" i="12"/>
  <c r="I163" i="12" s="1"/>
  <c r="E163" i="12"/>
  <c r="H163" i="12" s="1"/>
  <c r="L162" i="12"/>
  <c r="G162" i="12"/>
  <c r="J162" i="12" s="1"/>
  <c r="F162" i="12"/>
  <c r="I162" i="12" s="1"/>
  <c r="E162" i="12"/>
  <c r="H162" i="12" s="1"/>
  <c r="L161" i="12"/>
  <c r="G161" i="12"/>
  <c r="J161" i="12" s="1"/>
  <c r="F161" i="12"/>
  <c r="I161" i="12" s="1"/>
  <c r="E161" i="12"/>
  <c r="H161" i="12" s="1"/>
  <c r="L160" i="12"/>
  <c r="G160" i="12"/>
  <c r="J160" i="12" s="1"/>
  <c r="F160" i="12"/>
  <c r="I160" i="12" s="1"/>
  <c r="E160" i="12"/>
  <c r="H160" i="12" s="1"/>
  <c r="L159" i="12"/>
  <c r="G159" i="12"/>
  <c r="J159" i="12" s="1"/>
  <c r="F159" i="12"/>
  <c r="I159" i="12" s="1"/>
  <c r="E159" i="12"/>
  <c r="H159" i="12" s="1"/>
  <c r="L158" i="12"/>
  <c r="G158" i="12"/>
  <c r="J158" i="12" s="1"/>
  <c r="F158" i="12"/>
  <c r="I158" i="12" s="1"/>
  <c r="E158" i="12"/>
  <c r="H158" i="12" s="1"/>
  <c r="L157" i="12"/>
  <c r="G157" i="12"/>
  <c r="J157" i="12" s="1"/>
  <c r="F157" i="12"/>
  <c r="I157" i="12" s="1"/>
  <c r="E157" i="12"/>
  <c r="H157" i="12" s="1"/>
  <c r="L304" i="12"/>
  <c r="G304" i="12"/>
  <c r="J304" i="12" s="1"/>
  <c r="F304" i="12"/>
  <c r="I304" i="12" s="1"/>
  <c r="E304" i="12"/>
  <c r="H304" i="12" s="1"/>
  <c r="L303" i="12"/>
  <c r="G303" i="12"/>
  <c r="J303" i="12" s="1"/>
  <c r="F303" i="12"/>
  <c r="I303" i="12" s="1"/>
  <c r="E303" i="12"/>
  <c r="H303" i="12" s="1"/>
  <c r="L302" i="12"/>
  <c r="G302" i="12"/>
  <c r="J302" i="12" s="1"/>
  <c r="F302" i="12"/>
  <c r="I302" i="12" s="1"/>
  <c r="E302" i="12"/>
  <c r="H302" i="12" s="1"/>
  <c r="L301" i="12"/>
  <c r="G301" i="12"/>
  <c r="J301" i="12" s="1"/>
  <c r="F301" i="12"/>
  <c r="I301" i="12" s="1"/>
  <c r="E301" i="12"/>
  <c r="H301" i="12" s="1"/>
  <c r="L300" i="12"/>
  <c r="G300" i="12"/>
  <c r="J300" i="12" s="1"/>
  <c r="F300" i="12"/>
  <c r="I300" i="12" s="1"/>
  <c r="E300" i="12"/>
  <c r="H300" i="12" s="1"/>
  <c r="L299" i="12"/>
  <c r="G299" i="12"/>
  <c r="J299" i="12" s="1"/>
  <c r="F299" i="12"/>
  <c r="I299" i="12" s="1"/>
  <c r="E299" i="12"/>
  <c r="H299" i="12" s="1"/>
  <c r="L298" i="12"/>
  <c r="G298" i="12"/>
  <c r="J298" i="12" s="1"/>
  <c r="F298" i="12"/>
  <c r="I298" i="12" s="1"/>
  <c r="E298" i="12"/>
  <c r="H298" i="12" s="1"/>
  <c r="L297" i="12"/>
  <c r="G297" i="12"/>
  <c r="J297" i="12" s="1"/>
  <c r="F297" i="12"/>
  <c r="I297" i="12" s="1"/>
  <c r="E297" i="12"/>
  <c r="H297" i="12" s="1"/>
  <c r="L296" i="12"/>
  <c r="G296" i="12"/>
  <c r="J296" i="12" s="1"/>
  <c r="F296" i="12"/>
  <c r="I296" i="12" s="1"/>
  <c r="E296" i="12"/>
  <c r="H296" i="12" s="1"/>
  <c r="L295" i="12"/>
  <c r="G295" i="12"/>
  <c r="J295" i="12" s="1"/>
  <c r="F295" i="12"/>
  <c r="I295" i="12" s="1"/>
  <c r="E295" i="12"/>
  <c r="H295" i="12" s="1"/>
  <c r="L294" i="12"/>
  <c r="G294" i="12"/>
  <c r="J294" i="12" s="1"/>
  <c r="F294" i="12"/>
  <c r="I294" i="12" s="1"/>
  <c r="E294" i="12"/>
  <c r="H294" i="12" s="1"/>
  <c r="L293" i="12"/>
  <c r="G293" i="12"/>
  <c r="J293" i="12" s="1"/>
  <c r="F293" i="12"/>
  <c r="I293" i="12" s="1"/>
  <c r="E293" i="12"/>
  <c r="H293" i="12" s="1"/>
  <c r="L292" i="12"/>
  <c r="G292" i="12"/>
  <c r="J292" i="12" s="1"/>
  <c r="F292" i="12"/>
  <c r="I292" i="12" s="1"/>
  <c r="E292" i="12"/>
  <c r="H292" i="12" s="1"/>
  <c r="L291" i="12"/>
  <c r="G291" i="12"/>
  <c r="J291" i="12" s="1"/>
  <c r="F291" i="12"/>
  <c r="I291" i="12" s="1"/>
  <c r="E291" i="12"/>
  <c r="H291" i="12" s="1"/>
  <c r="L290" i="12"/>
  <c r="G290" i="12"/>
  <c r="J290" i="12" s="1"/>
  <c r="F290" i="12"/>
  <c r="I290" i="12" s="1"/>
  <c r="E290" i="12"/>
  <c r="H290" i="12" s="1"/>
  <c r="L289" i="12"/>
  <c r="G289" i="12"/>
  <c r="J289" i="12" s="1"/>
  <c r="F289" i="12"/>
  <c r="I289" i="12" s="1"/>
  <c r="E289" i="12"/>
  <c r="H289" i="12" s="1"/>
  <c r="L288" i="12"/>
  <c r="G288" i="12"/>
  <c r="J288" i="12" s="1"/>
  <c r="F288" i="12"/>
  <c r="I288" i="12" s="1"/>
  <c r="E288" i="12"/>
  <c r="H288" i="12" s="1"/>
  <c r="L287" i="12"/>
  <c r="G287" i="12"/>
  <c r="J287" i="12" s="1"/>
  <c r="F287" i="12"/>
  <c r="I287" i="12" s="1"/>
  <c r="E287" i="12"/>
  <c r="H287" i="12" s="1"/>
  <c r="L286" i="12"/>
  <c r="G286" i="12"/>
  <c r="J286" i="12" s="1"/>
  <c r="F286" i="12"/>
  <c r="I286" i="12" s="1"/>
  <c r="E286" i="12"/>
  <c r="H286" i="12" s="1"/>
  <c r="L285" i="12"/>
  <c r="G285" i="12"/>
  <c r="J285" i="12" s="1"/>
  <c r="F285" i="12"/>
  <c r="I285" i="12" s="1"/>
  <c r="E285" i="12"/>
  <c r="H285" i="12" s="1"/>
  <c r="L156" i="12"/>
  <c r="G156" i="12"/>
  <c r="J156" i="12" s="1"/>
  <c r="F156" i="12"/>
  <c r="I156" i="12" s="1"/>
  <c r="E156" i="12"/>
  <c r="H156" i="12" s="1"/>
  <c r="L155" i="12"/>
  <c r="G155" i="12"/>
  <c r="J155" i="12" s="1"/>
  <c r="F155" i="12"/>
  <c r="I155" i="12" s="1"/>
  <c r="E155" i="12"/>
  <c r="H155" i="12" s="1"/>
  <c r="L154" i="12"/>
  <c r="G154" i="12"/>
  <c r="J154" i="12" s="1"/>
  <c r="F154" i="12"/>
  <c r="I154" i="12" s="1"/>
  <c r="E154" i="12"/>
  <c r="H154" i="12" s="1"/>
  <c r="L153" i="12"/>
  <c r="G153" i="12"/>
  <c r="J153" i="12" s="1"/>
  <c r="F153" i="12"/>
  <c r="I153" i="12" s="1"/>
  <c r="E153" i="12"/>
  <c r="H153" i="12" s="1"/>
  <c r="L152" i="12"/>
  <c r="G152" i="12"/>
  <c r="J152" i="12" s="1"/>
  <c r="F152" i="12"/>
  <c r="I152" i="12" s="1"/>
  <c r="E152" i="12"/>
  <c r="H152" i="12" s="1"/>
  <c r="L151" i="12"/>
  <c r="G151" i="12"/>
  <c r="J151" i="12" s="1"/>
  <c r="F151" i="12"/>
  <c r="I151" i="12" s="1"/>
  <c r="E151" i="12"/>
  <c r="H151" i="12" s="1"/>
  <c r="L150" i="12"/>
  <c r="G150" i="12"/>
  <c r="J150" i="12" s="1"/>
  <c r="F150" i="12"/>
  <c r="I150" i="12" s="1"/>
  <c r="E150" i="12"/>
  <c r="H150" i="12" s="1"/>
  <c r="L149" i="12"/>
  <c r="G149" i="12"/>
  <c r="J149" i="12" s="1"/>
  <c r="F149" i="12"/>
  <c r="I149" i="12" s="1"/>
  <c r="E149" i="12"/>
  <c r="H149" i="12" s="1"/>
  <c r="L148" i="12"/>
  <c r="G148" i="12"/>
  <c r="J148" i="12" s="1"/>
  <c r="F148" i="12"/>
  <c r="I148" i="12" s="1"/>
  <c r="E148" i="12"/>
  <c r="H148" i="12" s="1"/>
  <c r="L147" i="12"/>
  <c r="G147" i="12"/>
  <c r="J147" i="12" s="1"/>
  <c r="F147" i="12"/>
  <c r="I147" i="12" s="1"/>
  <c r="E147" i="12"/>
  <c r="H147" i="12" s="1"/>
  <c r="L146" i="12"/>
  <c r="G146" i="12"/>
  <c r="J146" i="12" s="1"/>
  <c r="F146" i="12"/>
  <c r="I146" i="12" s="1"/>
  <c r="E146" i="12"/>
  <c r="H146" i="12" s="1"/>
  <c r="L145" i="12"/>
  <c r="G145" i="12"/>
  <c r="J145" i="12" s="1"/>
  <c r="F145" i="12"/>
  <c r="I145" i="12" s="1"/>
  <c r="E145" i="12"/>
  <c r="H145" i="12" s="1"/>
  <c r="L284" i="12"/>
  <c r="G284" i="12"/>
  <c r="J284" i="12" s="1"/>
  <c r="F284" i="12"/>
  <c r="I284" i="12" s="1"/>
  <c r="E284" i="12"/>
  <c r="H284" i="12" s="1"/>
  <c r="L283" i="12"/>
  <c r="G283" i="12"/>
  <c r="J283" i="12" s="1"/>
  <c r="F283" i="12"/>
  <c r="I283" i="12" s="1"/>
  <c r="E283" i="12"/>
  <c r="H283" i="12" s="1"/>
  <c r="L282" i="12"/>
  <c r="G282" i="12"/>
  <c r="J282" i="12" s="1"/>
  <c r="F282" i="12"/>
  <c r="I282" i="12" s="1"/>
  <c r="E282" i="12"/>
  <c r="H282" i="12" s="1"/>
  <c r="L281" i="12"/>
  <c r="G281" i="12"/>
  <c r="J281" i="12" s="1"/>
  <c r="F281" i="12"/>
  <c r="I281" i="12" s="1"/>
  <c r="E281" i="12"/>
  <c r="H281" i="12" s="1"/>
  <c r="L280" i="12"/>
  <c r="G280" i="12"/>
  <c r="J280" i="12" s="1"/>
  <c r="F280" i="12"/>
  <c r="I280" i="12" s="1"/>
  <c r="E280" i="12"/>
  <c r="H280" i="12" s="1"/>
  <c r="L144" i="12"/>
  <c r="G144" i="12"/>
  <c r="J144" i="12" s="1"/>
  <c r="F144" i="12"/>
  <c r="I144" i="12" s="1"/>
  <c r="E144" i="12"/>
  <c r="H144" i="12" s="1"/>
  <c r="L143" i="12"/>
  <c r="G143" i="12"/>
  <c r="J143" i="12" s="1"/>
  <c r="F143" i="12"/>
  <c r="I143" i="12" s="1"/>
  <c r="E143" i="12"/>
  <c r="H143" i="12" s="1"/>
  <c r="L142" i="12"/>
  <c r="G142" i="12"/>
  <c r="J142" i="12" s="1"/>
  <c r="F142" i="12"/>
  <c r="I142" i="12" s="1"/>
  <c r="E142" i="12"/>
  <c r="H142" i="12" s="1"/>
  <c r="L279" i="12"/>
  <c r="G279" i="12"/>
  <c r="J279" i="12" s="1"/>
  <c r="F279" i="12"/>
  <c r="I279" i="12" s="1"/>
  <c r="E279" i="12"/>
  <c r="H279" i="12" s="1"/>
  <c r="L278" i="12"/>
  <c r="G278" i="12"/>
  <c r="J278" i="12" s="1"/>
  <c r="F278" i="12"/>
  <c r="I278" i="12" s="1"/>
  <c r="E278" i="12"/>
  <c r="H278" i="12" s="1"/>
  <c r="L277" i="12"/>
  <c r="G277" i="12"/>
  <c r="J277" i="12" s="1"/>
  <c r="F277" i="12"/>
  <c r="I277" i="12" s="1"/>
  <c r="E277" i="12"/>
  <c r="H277" i="12" s="1"/>
  <c r="L276" i="12"/>
  <c r="G276" i="12"/>
  <c r="J276" i="12" s="1"/>
  <c r="F276" i="12"/>
  <c r="I276" i="12" s="1"/>
  <c r="E276" i="12"/>
  <c r="H276" i="12" s="1"/>
  <c r="L141" i="12"/>
  <c r="G141" i="12"/>
  <c r="J141" i="12" s="1"/>
  <c r="F141" i="12"/>
  <c r="I141" i="12" s="1"/>
  <c r="E141" i="12"/>
  <c r="H141" i="12" s="1"/>
  <c r="L140" i="12"/>
  <c r="G140" i="12"/>
  <c r="J140" i="12" s="1"/>
  <c r="F140" i="12"/>
  <c r="I140" i="12" s="1"/>
  <c r="E140" i="12"/>
  <c r="H140" i="12" s="1"/>
  <c r="L139" i="12"/>
  <c r="G139" i="12"/>
  <c r="J139" i="12" s="1"/>
  <c r="F139" i="12"/>
  <c r="I139" i="12" s="1"/>
  <c r="E139" i="12"/>
  <c r="H139" i="12" s="1"/>
  <c r="L138" i="12"/>
  <c r="G138" i="12"/>
  <c r="J138" i="12" s="1"/>
  <c r="F138" i="12"/>
  <c r="I138" i="12" s="1"/>
  <c r="E138" i="12"/>
  <c r="H138" i="12" s="1"/>
  <c r="L137" i="12"/>
  <c r="G137" i="12"/>
  <c r="J137" i="12" s="1"/>
  <c r="F137" i="12"/>
  <c r="I137" i="12" s="1"/>
  <c r="E137" i="12"/>
  <c r="H137" i="12" s="1"/>
  <c r="L136" i="12"/>
  <c r="G136" i="12"/>
  <c r="J136" i="12" s="1"/>
  <c r="F136" i="12"/>
  <c r="I136" i="12" s="1"/>
  <c r="E136" i="12"/>
  <c r="H136" i="12" s="1"/>
  <c r="L135" i="12"/>
  <c r="G135" i="12"/>
  <c r="J135" i="12" s="1"/>
  <c r="F135" i="12"/>
  <c r="I135" i="12" s="1"/>
  <c r="E135" i="12"/>
  <c r="H135" i="12" s="1"/>
  <c r="L134" i="12"/>
  <c r="G134" i="12"/>
  <c r="J134" i="12" s="1"/>
  <c r="F134" i="12"/>
  <c r="I134" i="12" s="1"/>
  <c r="E134" i="12"/>
  <c r="H134" i="12" s="1"/>
  <c r="L275" i="12"/>
  <c r="G275" i="12"/>
  <c r="J275" i="12" s="1"/>
  <c r="F275" i="12"/>
  <c r="I275" i="12" s="1"/>
  <c r="E275" i="12"/>
  <c r="H275" i="12" s="1"/>
  <c r="L274" i="12"/>
  <c r="G274" i="12"/>
  <c r="J274" i="12" s="1"/>
  <c r="F274" i="12"/>
  <c r="I274" i="12" s="1"/>
  <c r="E274" i="12"/>
  <c r="H274" i="12" s="1"/>
  <c r="L273" i="12"/>
  <c r="G273" i="12"/>
  <c r="J273" i="12" s="1"/>
  <c r="F273" i="12"/>
  <c r="I273" i="12" s="1"/>
  <c r="E273" i="12"/>
  <c r="H273" i="12" s="1"/>
  <c r="L272" i="12"/>
  <c r="G272" i="12"/>
  <c r="J272" i="12" s="1"/>
  <c r="F272" i="12"/>
  <c r="I272" i="12" s="1"/>
  <c r="E272" i="12"/>
  <c r="H272" i="12" s="1"/>
  <c r="L133" i="12"/>
  <c r="G133" i="12"/>
  <c r="J133" i="12" s="1"/>
  <c r="F133" i="12"/>
  <c r="I133" i="12" s="1"/>
  <c r="E133" i="12"/>
  <c r="H133" i="12" s="1"/>
  <c r="L132" i="12"/>
  <c r="G132" i="12"/>
  <c r="J132" i="12" s="1"/>
  <c r="F132" i="12"/>
  <c r="I132" i="12" s="1"/>
  <c r="E132" i="12"/>
  <c r="H132" i="12" s="1"/>
  <c r="L131" i="12"/>
  <c r="G131" i="12"/>
  <c r="J131" i="12" s="1"/>
  <c r="F131" i="12"/>
  <c r="I131" i="12" s="1"/>
  <c r="E131" i="12"/>
  <c r="H131" i="12" s="1"/>
  <c r="L130" i="12"/>
  <c r="G130" i="12"/>
  <c r="J130" i="12" s="1"/>
  <c r="F130" i="12"/>
  <c r="I130" i="12" s="1"/>
  <c r="E130" i="12"/>
  <c r="H130" i="12" s="1"/>
  <c r="L271" i="12"/>
  <c r="G271" i="12"/>
  <c r="J271" i="12" s="1"/>
  <c r="F271" i="12"/>
  <c r="I271" i="12" s="1"/>
  <c r="E271" i="12"/>
  <c r="H271" i="12" s="1"/>
  <c r="L270" i="12"/>
  <c r="G270" i="12"/>
  <c r="J270" i="12" s="1"/>
  <c r="F270" i="12"/>
  <c r="I270" i="12" s="1"/>
  <c r="E270" i="12"/>
  <c r="H270" i="12" s="1"/>
  <c r="L269" i="12"/>
  <c r="G269" i="12"/>
  <c r="J269" i="12" s="1"/>
  <c r="F269" i="12"/>
  <c r="I269" i="12" s="1"/>
  <c r="E269" i="12"/>
  <c r="H269" i="12" s="1"/>
  <c r="L268" i="12"/>
  <c r="G268" i="12"/>
  <c r="J268" i="12" s="1"/>
  <c r="F268" i="12"/>
  <c r="I268" i="12" s="1"/>
  <c r="E268" i="12"/>
  <c r="H268" i="12" s="1"/>
  <c r="L129" i="12"/>
  <c r="G129" i="12"/>
  <c r="J129" i="12" s="1"/>
  <c r="F129" i="12"/>
  <c r="I129" i="12" s="1"/>
  <c r="E129" i="12"/>
  <c r="H129" i="12" s="1"/>
  <c r="L128" i="12"/>
  <c r="G128" i="12"/>
  <c r="J128" i="12" s="1"/>
  <c r="F128" i="12"/>
  <c r="I128" i="12" s="1"/>
  <c r="E128" i="12"/>
  <c r="H128" i="12" s="1"/>
  <c r="L127" i="12"/>
  <c r="G127" i="12"/>
  <c r="J127" i="12" s="1"/>
  <c r="F127" i="12"/>
  <c r="I127" i="12" s="1"/>
  <c r="E127" i="12"/>
  <c r="H127" i="12" s="1"/>
  <c r="L126" i="12"/>
  <c r="G126" i="12"/>
  <c r="J126" i="12" s="1"/>
  <c r="F126" i="12"/>
  <c r="I126" i="12" s="1"/>
  <c r="E126" i="12"/>
  <c r="H126" i="12" s="1"/>
  <c r="L267" i="12"/>
  <c r="G267" i="12"/>
  <c r="J267" i="12" s="1"/>
  <c r="F267" i="12"/>
  <c r="I267" i="12" s="1"/>
  <c r="E267" i="12"/>
  <c r="H267" i="12" s="1"/>
  <c r="L266" i="12"/>
  <c r="G266" i="12"/>
  <c r="J266" i="12" s="1"/>
  <c r="F266" i="12"/>
  <c r="I266" i="12" s="1"/>
  <c r="E266" i="12"/>
  <c r="H266" i="12" s="1"/>
  <c r="L265" i="12"/>
  <c r="G265" i="12"/>
  <c r="J265" i="12" s="1"/>
  <c r="F265" i="12"/>
  <c r="I265" i="12" s="1"/>
  <c r="E265" i="12"/>
  <c r="H265" i="12" s="1"/>
  <c r="L264" i="12"/>
  <c r="G264" i="12"/>
  <c r="J264" i="12" s="1"/>
  <c r="F264" i="12"/>
  <c r="I264" i="12" s="1"/>
  <c r="E264" i="12"/>
  <c r="H264" i="12" s="1"/>
  <c r="L263" i="12"/>
  <c r="G263" i="12"/>
  <c r="J263" i="12" s="1"/>
  <c r="F263" i="12"/>
  <c r="I263" i="12" s="1"/>
  <c r="E263" i="12"/>
  <c r="H263" i="12" s="1"/>
  <c r="L262" i="12"/>
  <c r="G262" i="12"/>
  <c r="J262" i="12" s="1"/>
  <c r="F262" i="12"/>
  <c r="I262" i="12" s="1"/>
  <c r="E262" i="12"/>
  <c r="H262" i="12" s="1"/>
  <c r="L261" i="12"/>
  <c r="G261" i="12"/>
  <c r="J261" i="12" s="1"/>
  <c r="F261" i="12"/>
  <c r="I261" i="12" s="1"/>
  <c r="E261" i="12"/>
  <c r="H261" i="12" s="1"/>
  <c r="L260" i="12"/>
  <c r="G260" i="12"/>
  <c r="J260" i="12" s="1"/>
  <c r="F260" i="12"/>
  <c r="I260" i="12" s="1"/>
  <c r="E260" i="12"/>
  <c r="H260" i="12" s="1"/>
  <c r="L125" i="12"/>
  <c r="G125" i="12"/>
  <c r="J125" i="12" s="1"/>
  <c r="F125" i="12"/>
  <c r="I125" i="12" s="1"/>
  <c r="E125" i="12"/>
  <c r="H125" i="12" s="1"/>
  <c r="L124" i="12"/>
  <c r="G124" i="12"/>
  <c r="J124" i="12" s="1"/>
  <c r="F124" i="12"/>
  <c r="I124" i="12" s="1"/>
  <c r="E124" i="12"/>
  <c r="H124" i="12" s="1"/>
  <c r="L123" i="12"/>
  <c r="G123" i="12"/>
  <c r="J123" i="12" s="1"/>
  <c r="F123" i="12"/>
  <c r="I123" i="12" s="1"/>
  <c r="E123" i="12"/>
  <c r="H123" i="12" s="1"/>
  <c r="L122" i="12"/>
  <c r="G122" i="12"/>
  <c r="J122" i="12" s="1"/>
  <c r="F122" i="12"/>
  <c r="I122" i="12" s="1"/>
  <c r="E122" i="12"/>
  <c r="H122" i="12" s="1"/>
  <c r="L121" i="12"/>
  <c r="G121" i="12"/>
  <c r="J121" i="12" s="1"/>
  <c r="F121" i="12"/>
  <c r="I121" i="12" s="1"/>
  <c r="E121" i="12"/>
  <c r="H121" i="12" s="1"/>
  <c r="L120" i="12"/>
  <c r="G120" i="12"/>
  <c r="J120" i="12" s="1"/>
  <c r="F120" i="12"/>
  <c r="I120" i="12" s="1"/>
  <c r="E120" i="12"/>
  <c r="H120" i="12" s="1"/>
  <c r="L119" i="12"/>
  <c r="G119" i="12"/>
  <c r="J119" i="12" s="1"/>
  <c r="F119" i="12"/>
  <c r="I119" i="12" s="1"/>
  <c r="E119" i="12"/>
  <c r="H119" i="12" s="1"/>
  <c r="L118" i="12"/>
  <c r="G118" i="12"/>
  <c r="J118" i="12" s="1"/>
  <c r="F118" i="12"/>
  <c r="I118" i="12" s="1"/>
  <c r="E118" i="12"/>
  <c r="H118" i="12" s="1"/>
  <c r="L259" i="12"/>
  <c r="G259" i="12"/>
  <c r="J259" i="12" s="1"/>
  <c r="F259" i="12"/>
  <c r="I259" i="12" s="1"/>
  <c r="E259" i="12"/>
  <c r="H259" i="12" s="1"/>
  <c r="L258" i="12"/>
  <c r="G258" i="12"/>
  <c r="J258" i="12" s="1"/>
  <c r="F258" i="12"/>
  <c r="I258" i="12" s="1"/>
  <c r="E258" i="12"/>
  <c r="H258" i="12" s="1"/>
  <c r="L257" i="12"/>
  <c r="G257" i="12"/>
  <c r="J257" i="12" s="1"/>
  <c r="F257" i="12"/>
  <c r="I257" i="12" s="1"/>
  <c r="E257" i="12"/>
  <c r="H257" i="12" s="1"/>
  <c r="L256" i="12"/>
  <c r="G256" i="12"/>
  <c r="J256" i="12" s="1"/>
  <c r="F256" i="12"/>
  <c r="I256" i="12" s="1"/>
  <c r="E256" i="12"/>
  <c r="H256" i="12" s="1"/>
  <c r="L117" i="12"/>
  <c r="G117" i="12"/>
  <c r="J117" i="12" s="1"/>
  <c r="F117" i="12"/>
  <c r="I117" i="12" s="1"/>
  <c r="E117" i="12"/>
  <c r="H117" i="12" s="1"/>
  <c r="L116" i="12"/>
  <c r="G116" i="12"/>
  <c r="J116" i="12" s="1"/>
  <c r="F116" i="12"/>
  <c r="I116" i="12" s="1"/>
  <c r="E116" i="12"/>
  <c r="H116" i="12" s="1"/>
  <c r="L115" i="12"/>
  <c r="G115" i="12"/>
  <c r="J115" i="12" s="1"/>
  <c r="F115" i="12"/>
  <c r="I115" i="12" s="1"/>
  <c r="E115" i="12"/>
  <c r="H115" i="12" s="1"/>
  <c r="L114" i="12"/>
  <c r="G114" i="12"/>
  <c r="J114" i="12" s="1"/>
  <c r="F114" i="12"/>
  <c r="I114" i="12" s="1"/>
  <c r="E114" i="12"/>
  <c r="H114" i="12" s="1"/>
  <c r="L113" i="12"/>
  <c r="G113" i="12"/>
  <c r="J113" i="12" s="1"/>
  <c r="F113" i="12"/>
  <c r="I113" i="12" s="1"/>
  <c r="E113" i="12"/>
  <c r="H113" i="12" s="1"/>
  <c r="L112" i="12"/>
  <c r="G112" i="12"/>
  <c r="J112" i="12" s="1"/>
  <c r="F112" i="12"/>
  <c r="I112" i="12" s="1"/>
  <c r="E112" i="12"/>
  <c r="H112" i="12" s="1"/>
  <c r="L111" i="12"/>
  <c r="G111" i="12"/>
  <c r="J111" i="12" s="1"/>
  <c r="F111" i="12"/>
  <c r="I111" i="12" s="1"/>
  <c r="E111" i="12"/>
  <c r="H111" i="12" s="1"/>
  <c r="L110" i="12"/>
  <c r="G110" i="12"/>
  <c r="J110" i="12" s="1"/>
  <c r="F110" i="12"/>
  <c r="I110" i="12" s="1"/>
  <c r="E110" i="12"/>
  <c r="H110" i="12" s="1"/>
  <c r="L109" i="12"/>
  <c r="G109" i="12"/>
  <c r="J109" i="12" s="1"/>
  <c r="F109" i="12"/>
  <c r="I109" i="12" s="1"/>
  <c r="E109" i="12"/>
  <c r="H109" i="12" s="1"/>
  <c r="L108" i="12"/>
  <c r="G108" i="12"/>
  <c r="J108" i="12" s="1"/>
  <c r="F108" i="12"/>
  <c r="I108" i="12" s="1"/>
  <c r="E108" i="12"/>
  <c r="H108" i="12" s="1"/>
  <c r="L107" i="12"/>
  <c r="G107" i="12"/>
  <c r="J107" i="12" s="1"/>
  <c r="F107" i="12"/>
  <c r="I107" i="12" s="1"/>
  <c r="E107" i="12"/>
  <c r="H107" i="12" s="1"/>
  <c r="L106" i="12"/>
  <c r="G106" i="12"/>
  <c r="J106" i="12" s="1"/>
  <c r="F106" i="12"/>
  <c r="I106" i="12" s="1"/>
  <c r="E106" i="12"/>
  <c r="H106" i="12" s="1"/>
  <c r="L105" i="12"/>
  <c r="G105" i="12"/>
  <c r="J105" i="12" s="1"/>
  <c r="F105" i="12"/>
  <c r="I105" i="12" s="1"/>
  <c r="E105" i="12"/>
  <c r="H105" i="12" s="1"/>
  <c r="L104" i="12"/>
  <c r="G104" i="12"/>
  <c r="J104" i="12" s="1"/>
  <c r="F104" i="12"/>
  <c r="I104" i="12" s="1"/>
  <c r="E104" i="12"/>
  <c r="H104" i="12" s="1"/>
  <c r="L103" i="12"/>
  <c r="G103" i="12"/>
  <c r="J103" i="12" s="1"/>
  <c r="F103" i="12"/>
  <c r="I103" i="12" s="1"/>
  <c r="E103" i="12"/>
  <c r="H103" i="12" s="1"/>
  <c r="L102" i="12"/>
  <c r="G102" i="12"/>
  <c r="J102" i="12" s="1"/>
  <c r="F102" i="12"/>
  <c r="I102" i="12" s="1"/>
  <c r="E102" i="12"/>
  <c r="H102" i="12" s="1"/>
  <c r="L101" i="12"/>
  <c r="G101" i="12"/>
  <c r="J101" i="12" s="1"/>
  <c r="F101" i="12"/>
  <c r="I101" i="12" s="1"/>
  <c r="E101" i="12"/>
  <c r="H101" i="12" s="1"/>
  <c r="L100" i="12"/>
  <c r="G100" i="12"/>
  <c r="J100" i="12" s="1"/>
  <c r="F100" i="12"/>
  <c r="I100" i="12" s="1"/>
  <c r="E100" i="12"/>
  <c r="H100" i="12" s="1"/>
  <c r="L99" i="12"/>
  <c r="G99" i="12"/>
  <c r="J99" i="12" s="1"/>
  <c r="F99" i="12"/>
  <c r="I99" i="12" s="1"/>
  <c r="E99" i="12"/>
  <c r="H99" i="12" s="1"/>
  <c r="L98" i="12"/>
  <c r="G98" i="12"/>
  <c r="J98" i="12" s="1"/>
  <c r="F98" i="12"/>
  <c r="I98" i="12" s="1"/>
  <c r="E98" i="12"/>
  <c r="H98" i="12" s="1"/>
  <c r="L97" i="12"/>
  <c r="G97" i="12"/>
  <c r="J97" i="12" s="1"/>
  <c r="F97" i="12"/>
  <c r="I97" i="12" s="1"/>
  <c r="E97" i="12"/>
  <c r="H97" i="12" s="1"/>
  <c r="L96" i="12"/>
  <c r="G96" i="12"/>
  <c r="J96" i="12" s="1"/>
  <c r="F96" i="12"/>
  <c r="I96" i="12" s="1"/>
  <c r="E96" i="12"/>
  <c r="H96" i="12" s="1"/>
  <c r="L95" i="12"/>
  <c r="G95" i="12"/>
  <c r="J95" i="12" s="1"/>
  <c r="F95" i="12"/>
  <c r="I95" i="12" s="1"/>
  <c r="E95" i="12"/>
  <c r="H95" i="12" s="1"/>
  <c r="L94" i="12"/>
  <c r="G94" i="12"/>
  <c r="J94" i="12" s="1"/>
  <c r="F94" i="12"/>
  <c r="I94" i="12" s="1"/>
  <c r="E94" i="12"/>
  <c r="H94" i="12" s="1"/>
  <c r="L93" i="12"/>
  <c r="G93" i="12"/>
  <c r="J93" i="12" s="1"/>
  <c r="F93" i="12"/>
  <c r="I93" i="12" s="1"/>
  <c r="E93" i="12"/>
  <c r="H93" i="12" s="1"/>
  <c r="L92" i="12"/>
  <c r="G92" i="12"/>
  <c r="J92" i="12" s="1"/>
  <c r="F92" i="12"/>
  <c r="I92" i="12" s="1"/>
  <c r="E92" i="12"/>
  <c r="H92" i="12" s="1"/>
  <c r="L91" i="12"/>
  <c r="G91" i="12"/>
  <c r="J91" i="12" s="1"/>
  <c r="F91" i="12"/>
  <c r="I91" i="12" s="1"/>
  <c r="E91" i="12"/>
  <c r="H91" i="12" s="1"/>
  <c r="L90" i="12"/>
  <c r="G90" i="12"/>
  <c r="J90" i="12" s="1"/>
  <c r="F90" i="12"/>
  <c r="I90" i="12" s="1"/>
  <c r="E90" i="12"/>
  <c r="H90" i="12" s="1"/>
  <c r="L89" i="12"/>
  <c r="G89" i="12"/>
  <c r="J89" i="12" s="1"/>
  <c r="F89" i="12"/>
  <c r="I89" i="12" s="1"/>
  <c r="E89" i="12"/>
  <c r="H89" i="12" s="1"/>
  <c r="L255" i="12"/>
  <c r="G255" i="12"/>
  <c r="J255" i="12" s="1"/>
  <c r="F255" i="12"/>
  <c r="I255" i="12" s="1"/>
  <c r="E255" i="12"/>
  <c r="H255" i="12" s="1"/>
  <c r="L254" i="12"/>
  <c r="G254" i="12"/>
  <c r="J254" i="12" s="1"/>
  <c r="F254" i="12"/>
  <c r="I254" i="12" s="1"/>
  <c r="E254" i="12"/>
  <c r="H254" i="12" s="1"/>
  <c r="L253" i="12"/>
  <c r="G253" i="12"/>
  <c r="J253" i="12" s="1"/>
  <c r="F253" i="12"/>
  <c r="I253" i="12" s="1"/>
  <c r="E253" i="12"/>
  <c r="H253" i="12" s="1"/>
  <c r="L88" i="12"/>
  <c r="G88" i="12"/>
  <c r="J88" i="12" s="1"/>
  <c r="F88" i="12"/>
  <c r="I88" i="12" s="1"/>
  <c r="E88" i="12"/>
  <c r="H88" i="12" s="1"/>
  <c r="L87" i="12"/>
  <c r="G87" i="12"/>
  <c r="J87" i="12" s="1"/>
  <c r="F87" i="12"/>
  <c r="I87" i="12" s="1"/>
  <c r="E87" i="12"/>
  <c r="H87" i="12" s="1"/>
  <c r="L86" i="12"/>
  <c r="G86" i="12"/>
  <c r="J86" i="12" s="1"/>
  <c r="F86" i="12"/>
  <c r="I86" i="12" s="1"/>
  <c r="E86" i="12"/>
  <c r="H86" i="12" s="1"/>
  <c r="L85" i="12"/>
  <c r="G85" i="12"/>
  <c r="J85" i="12" s="1"/>
  <c r="F85" i="12"/>
  <c r="I85" i="12" s="1"/>
  <c r="E85" i="12"/>
  <c r="H85" i="12" s="1"/>
  <c r="L252" i="12"/>
  <c r="G252" i="12"/>
  <c r="J252" i="12" s="1"/>
  <c r="F252" i="12"/>
  <c r="I252" i="12" s="1"/>
  <c r="E252" i="12"/>
  <c r="H252" i="12" s="1"/>
  <c r="L251" i="12"/>
  <c r="G251" i="12"/>
  <c r="J251" i="12" s="1"/>
  <c r="F251" i="12"/>
  <c r="I251" i="12" s="1"/>
  <c r="E251" i="12"/>
  <c r="H251" i="12" s="1"/>
  <c r="L250" i="12"/>
  <c r="G250" i="12"/>
  <c r="J250" i="12" s="1"/>
  <c r="F250" i="12"/>
  <c r="I250" i="12" s="1"/>
  <c r="E250" i="12"/>
  <c r="H250" i="12" s="1"/>
  <c r="L249" i="12"/>
  <c r="G249" i="12"/>
  <c r="J249" i="12" s="1"/>
  <c r="F249" i="12"/>
  <c r="I249" i="12" s="1"/>
  <c r="E249" i="12"/>
  <c r="H249" i="12" s="1"/>
  <c r="L248" i="12"/>
  <c r="G248" i="12"/>
  <c r="J248" i="12" s="1"/>
  <c r="F248" i="12"/>
  <c r="I248" i="12" s="1"/>
  <c r="E248" i="12"/>
  <c r="H248" i="12" s="1"/>
  <c r="L247" i="12"/>
  <c r="G247" i="12"/>
  <c r="J247" i="12" s="1"/>
  <c r="F247" i="12"/>
  <c r="I247" i="12" s="1"/>
  <c r="E247" i="12"/>
  <c r="H247" i="12" s="1"/>
  <c r="L246" i="12"/>
  <c r="G246" i="12"/>
  <c r="J246" i="12" s="1"/>
  <c r="F246" i="12"/>
  <c r="I246" i="12" s="1"/>
  <c r="E246" i="12"/>
  <c r="H246" i="12" s="1"/>
  <c r="L245" i="12"/>
  <c r="G245" i="12"/>
  <c r="J245" i="12" s="1"/>
  <c r="F245" i="12"/>
  <c r="I245" i="12" s="1"/>
  <c r="E245" i="12"/>
  <c r="H245" i="12" s="1"/>
  <c r="L244" i="12"/>
  <c r="G244" i="12"/>
  <c r="J244" i="12" s="1"/>
  <c r="F244" i="12"/>
  <c r="I244" i="12" s="1"/>
  <c r="E244" i="12"/>
  <c r="H244" i="12" s="1"/>
  <c r="L84" i="12"/>
  <c r="G84" i="12"/>
  <c r="J84" i="12" s="1"/>
  <c r="F84" i="12"/>
  <c r="I84" i="12" s="1"/>
  <c r="E84" i="12"/>
  <c r="H84" i="12" s="1"/>
  <c r="L83" i="12"/>
  <c r="G83" i="12"/>
  <c r="J83" i="12" s="1"/>
  <c r="F83" i="12"/>
  <c r="I83" i="12" s="1"/>
  <c r="E83" i="12"/>
  <c r="H83" i="12" s="1"/>
  <c r="L82" i="12"/>
  <c r="G82" i="12"/>
  <c r="J82" i="12" s="1"/>
  <c r="F82" i="12"/>
  <c r="I82" i="12" s="1"/>
  <c r="E82" i="12"/>
  <c r="H82" i="12" s="1"/>
  <c r="L81" i="12"/>
  <c r="G81" i="12"/>
  <c r="J81" i="12" s="1"/>
  <c r="F81" i="12"/>
  <c r="I81" i="12" s="1"/>
  <c r="E81" i="12"/>
  <c r="H81" i="12" s="1"/>
  <c r="L80" i="12"/>
  <c r="G80" i="12"/>
  <c r="J80" i="12" s="1"/>
  <c r="F80" i="12"/>
  <c r="I80" i="12" s="1"/>
  <c r="E80" i="12"/>
  <c r="H80" i="12" s="1"/>
  <c r="L79" i="12"/>
  <c r="G79" i="12"/>
  <c r="J79" i="12" s="1"/>
  <c r="F79" i="12"/>
  <c r="I79" i="12" s="1"/>
  <c r="E79" i="12"/>
  <c r="H79" i="12" s="1"/>
  <c r="L78" i="12"/>
  <c r="G78" i="12"/>
  <c r="J78" i="12" s="1"/>
  <c r="F78" i="12"/>
  <c r="I78" i="12" s="1"/>
  <c r="E78" i="12"/>
  <c r="H78" i="12" s="1"/>
  <c r="L77" i="12"/>
  <c r="G77" i="12"/>
  <c r="J77" i="12" s="1"/>
  <c r="F77" i="12"/>
  <c r="I77" i="12" s="1"/>
  <c r="E77" i="12"/>
  <c r="H77" i="12" s="1"/>
  <c r="L76" i="12"/>
  <c r="G76" i="12"/>
  <c r="J76" i="12" s="1"/>
  <c r="F76" i="12"/>
  <c r="I76" i="12" s="1"/>
  <c r="E76" i="12"/>
  <c r="H76" i="12" s="1"/>
  <c r="L75" i="12"/>
  <c r="G75" i="12"/>
  <c r="J75" i="12" s="1"/>
  <c r="F75" i="12"/>
  <c r="I75" i="12" s="1"/>
  <c r="E75" i="12"/>
  <c r="H75" i="12" s="1"/>
  <c r="L74" i="12"/>
  <c r="G74" i="12"/>
  <c r="J74" i="12" s="1"/>
  <c r="F74" i="12"/>
  <c r="I74" i="12" s="1"/>
  <c r="E74" i="12"/>
  <c r="H74" i="12" s="1"/>
  <c r="L73" i="12"/>
  <c r="G73" i="12"/>
  <c r="J73" i="12" s="1"/>
  <c r="F73" i="12"/>
  <c r="I73" i="12" s="1"/>
  <c r="E73" i="12"/>
  <c r="H73" i="12" s="1"/>
  <c r="L72" i="12"/>
  <c r="G72" i="12"/>
  <c r="J72" i="12" s="1"/>
  <c r="F72" i="12"/>
  <c r="I72" i="12" s="1"/>
  <c r="E72" i="12"/>
  <c r="H72" i="12" s="1"/>
  <c r="L71" i="12"/>
  <c r="G71" i="12"/>
  <c r="J71" i="12" s="1"/>
  <c r="F71" i="12"/>
  <c r="I71" i="12" s="1"/>
  <c r="E71" i="12"/>
  <c r="H71" i="12" s="1"/>
  <c r="L70" i="12"/>
  <c r="G70" i="12"/>
  <c r="J70" i="12" s="1"/>
  <c r="F70" i="12"/>
  <c r="I70" i="12" s="1"/>
  <c r="E70" i="12"/>
  <c r="H70" i="12" s="1"/>
  <c r="L243" i="12"/>
  <c r="G243" i="12"/>
  <c r="J243" i="12" s="1"/>
  <c r="F243" i="12"/>
  <c r="I243" i="12" s="1"/>
  <c r="E243" i="12"/>
  <c r="H243" i="12" s="1"/>
  <c r="L242" i="12"/>
  <c r="G242" i="12"/>
  <c r="J242" i="12" s="1"/>
  <c r="F242" i="12"/>
  <c r="I242" i="12" s="1"/>
  <c r="E242" i="12"/>
  <c r="H242" i="12" s="1"/>
  <c r="L241" i="12"/>
  <c r="G241" i="12"/>
  <c r="J241" i="12" s="1"/>
  <c r="F241" i="12"/>
  <c r="I241" i="12" s="1"/>
  <c r="E241" i="12"/>
  <c r="H241" i="12" s="1"/>
  <c r="L240" i="12"/>
  <c r="G240" i="12"/>
  <c r="J240" i="12" s="1"/>
  <c r="F240" i="12"/>
  <c r="I240" i="12" s="1"/>
  <c r="E240" i="12"/>
  <c r="H240" i="12" s="1"/>
  <c r="L239" i="12"/>
  <c r="G239" i="12"/>
  <c r="J239" i="12" s="1"/>
  <c r="F239" i="12"/>
  <c r="I239" i="12" s="1"/>
  <c r="E239" i="12"/>
  <c r="H239" i="12" s="1"/>
  <c r="L238" i="12"/>
  <c r="G238" i="12"/>
  <c r="J238" i="12" s="1"/>
  <c r="F238" i="12"/>
  <c r="I238" i="12" s="1"/>
  <c r="E238" i="12"/>
  <c r="H238" i="12" s="1"/>
  <c r="L237" i="12"/>
  <c r="G237" i="12"/>
  <c r="J237" i="12" s="1"/>
  <c r="F237" i="12"/>
  <c r="I237" i="12" s="1"/>
  <c r="E237" i="12"/>
  <c r="H237" i="12" s="1"/>
  <c r="L236" i="12"/>
  <c r="G236" i="12"/>
  <c r="J236" i="12" s="1"/>
  <c r="F236" i="12"/>
  <c r="I236" i="12" s="1"/>
  <c r="E236" i="12"/>
  <c r="H236" i="12" s="1"/>
  <c r="L235" i="12"/>
  <c r="G235" i="12"/>
  <c r="J235" i="12" s="1"/>
  <c r="F235" i="12"/>
  <c r="I235" i="12" s="1"/>
  <c r="E235" i="12"/>
  <c r="H235" i="12" s="1"/>
  <c r="L69" i="12"/>
  <c r="G69" i="12"/>
  <c r="J69" i="12" s="1"/>
  <c r="F69" i="12"/>
  <c r="I69" i="12" s="1"/>
  <c r="E69" i="12"/>
  <c r="H69" i="12" s="1"/>
  <c r="L68" i="12"/>
  <c r="G68" i="12"/>
  <c r="J68" i="12" s="1"/>
  <c r="F68" i="12"/>
  <c r="I68" i="12" s="1"/>
  <c r="E68" i="12"/>
  <c r="H68" i="12" s="1"/>
  <c r="L67" i="12"/>
  <c r="G67" i="12"/>
  <c r="J67" i="12" s="1"/>
  <c r="F67" i="12"/>
  <c r="I67" i="12" s="1"/>
  <c r="E67" i="12"/>
  <c r="H67" i="12" s="1"/>
  <c r="L66" i="12"/>
  <c r="G66" i="12"/>
  <c r="J66" i="12" s="1"/>
  <c r="F66" i="12"/>
  <c r="I66" i="12" s="1"/>
  <c r="E66" i="12"/>
  <c r="H66" i="12" s="1"/>
  <c r="L234" i="12"/>
  <c r="G234" i="12"/>
  <c r="J234" i="12" s="1"/>
  <c r="F234" i="12"/>
  <c r="I234" i="12" s="1"/>
  <c r="E234" i="12"/>
  <c r="H234" i="12" s="1"/>
  <c r="L233" i="12"/>
  <c r="G233" i="12"/>
  <c r="J233" i="12" s="1"/>
  <c r="F233" i="12"/>
  <c r="I233" i="12" s="1"/>
  <c r="E233" i="12"/>
  <c r="H233" i="12" s="1"/>
  <c r="L232" i="12"/>
  <c r="G232" i="12"/>
  <c r="J232" i="12" s="1"/>
  <c r="F232" i="12"/>
  <c r="I232" i="12" s="1"/>
  <c r="E232" i="12"/>
  <c r="H232" i="12" s="1"/>
  <c r="L231" i="12"/>
  <c r="G231" i="12"/>
  <c r="J231" i="12" s="1"/>
  <c r="F231" i="12"/>
  <c r="I231" i="12" s="1"/>
  <c r="E231" i="12"/>
  <c r="H231" i="12" s="1"/>
  <c r="L65" i="12"/>
  <c r="G65" i="12"/>
  <c r="J65" i="12" s="1"/>
  <c r="F65" i="12"/>
  <c r="I65" i="12" s="1"/>
  <c r="E65" i="12"/>
  <c r="H65" i="12" s="1"/>
  <c r="L64" i="12"/>
  <c r="G64" i="12"/>
  <c r="J64" i="12" s="1"/>
  <c r="F64" i="12"/>
  <c r="I64" i="12" s="1"/>
  <c r="E64" i="12"/>
  <c r="H64" i="12" s="1"/>
  <c r="L63" i="12"/>
  <c r="G63" i="12"/>
  <c r="J63" i="12" s="1"/>
  <c r="F63" i="12"/>
  <c r="I63" i="12" s="1"/>
  <c r="E63" i="12"/>
  <c r="H63" i="12" s="1"/>
  <c r="L62" i="12"/>
  <c r="G62" i="12"/>
  <c r="J62" i="12" s="1"/>
  <c r="F62" i="12"/>
  <c r="I62" i="12" s="1"/>
  <c r="E62" i="12"/>
  <c r="H62" i="12" s="1"/>
  <c r="L230" i="12"/>
  <c r="G230" i="12"/>
  <c r="J230" i="12" s="1"/>
  <c r="F230" i="12"/>
  <c r="I230" i="12" s="1"/>
  <c r="E230" i="12"/>
  <c r="H230" i="12" s="1"/>
  <c r="L229" i="12"/>
  <c r="G229" i="12"/>
  <c r="J229" i="12" s="1"/>
  <c r="F229" i="12"/>
  <c r="I229" i="12" s="1"/>
  <c r="E229" i="12"/>
  <c r="H229" i="12" s="1"/>
  <c r="L228" i="12"/>
  <c r="G228" i="12"/>
  <c r="J228" i="12" s="1"/>
  <c r="F228" i="12"/>
  <c r="I228" i="12" s="1"/>
  <c r="E228" i="12"/>
  <c r="H228" i="12" s="1"/>
  <c r="L227" i="12"/>
  <c r="G227" i="12"/>
  <c r="J227" i="12" s="1"/>
  <c r="F227" i="12"/>
  <c r="I227" i="12" s="1"/>
  <c r="E227" i="12"/>
  <c r="H227" i="12" s="1"/>
  <c r="L226" i="12"/>
  <c r="G226" i="12"/>
  <c r="J226" i="12" s="1"/>
  <c r="F226" i="12"/>
  <c r="I226" i="12" s="1"/>
  <c r="E226" i="12"/>
  <c r="H226" i="12" s="1"/>
  <c r="L225" i="12"/>
  <c r="G225" i="12"/>
  <c r="J225" i="12" s="1"/>
  <c r="F225" i="12"/>
  <c r="I225" i="12" s="1"/>
  <c r="E225" i="12"/>
  <c r="H225" i="12" s="1"/>
  <c r="L224" i="12"/>
  <c r="G224" i="12"/>
  <c r="J224" i="12" s="1"/>
  <c r="F224" i="12"/>
  <c r="I224" i="12" s="1"/>
  <c r="E224" i="12"/>
  <c r="H224" i="12" s="1"/>
  <c r="L223" i="12"/>
  <c r="G223" i="12"/>
  <c r="J223" i="12" s="1"/>
  <c r="F223" i="12"/>
  <c r="I223" i="12" s="1"/>
  <c r="E223" i="12"/>
  <c r="H223" i="12" s="1"/>
  <c r="L222" i="12"/>
  <c r="G222" i="12"/>
  <c r="J222" i="12" s="1"/>
  <c r="F222" i="12"/>
  <c r="I222" i="12" s="1"/>
  <c r="E222" i="12"/>
  <c r="H222" i="12" s="1"/>
  <c r="L221" i="12"/>
  <c r="G221" i="12"/>
  <c r="J221" i="12" s="1"/>
  <c r="F221" i="12"/>
  <c r="I221" i="12" s="1"/>
  <c r="E221" i="12"/>
  <c r="H221" i="12" s="1"/>
  <c r="L220" i="12"/>
  <c r="G220" i="12"/>
  <c r="J220" i="12" s="1"/>
  <c r="F220" i="12"/>
  <c r="I220" i="12" s="1"/>
  <c r="E220" i="12"/>
  <c r="H220" i="12" s="1"/>
  <c r="L219" i="12"/>
  <c r="G219" i="12"/>
  <c r="J219" i="12" s="1"/>
  <c r="F219" i="12"/>
  <c r="I219" i="12" s="1"/>
  <c r="E219" i="12"/>
  <c r="H219" i="12" s="1"/>
  <c r="L218" i="12"/>
  <c r="G218" i="12"/>
  <c r="J218" i="12" s="1"/>
  <c r="F218" i="12"/>
  <c r="I218" i="12" s="1"/>
  <c r="E218" i="12"/>
  <c r="H218" i="12" s="1"/>
  <c r="L217" i="12"/>
  <c r="G217" i="12"/>
  <c r="J217" i="12" s="1"/>
  <c r="F217" i="12"/>
  <c r="I217" i="12" s="1"/>
  <c r="E217" i="12"/>
  <c r="H217" i="12" s="1"/>
  <c r="L216" i="12"/>
  <c r="G216" i="12"/>
  <c r="J216" i="12" s="1"/>
  <c r="F216" i="12"/>
  <c r="I216" i="12" s="1"/>
  <c r="E216" i="12"/>
  <c r="H216" i="12" s="1"/>
  <c r="L215" i="12"/>
  <c r="G215" i="12"/>
  <c r="J215" i="12" s="1"/>
  <c r="F215" i="12"/>
  <c r="I215" i="12" s="1"/>
  <c r="E215" i="12"/>
  <c r="H215" i="12" s="1"/>
  <c r="L214" i="12"/>
  <c r="G214" i="12"/>
  <c r="J214" i="12" s="1"/>
  <c r="F214" i="12"/>
  <c r="I214" i="12" s="1"/>
  <c r="E214" i="12"/>
  <c r="H214" i="12" s="1"/>
  <c r="L213" i="12"/>
  <c r="G213" i="12"/>
  <c r="J213" i="12" s="1"/>
  <c r="F213" i="12"/>
  <c r="I213" i="12" s="1"/>
  <c r="E213" i="12"/>
  <c r="H213" i="12" s="1"/>
  <c r="L212" i="12"/>
  <c r="G212" i="12"/>
  <c r="J212" i="12" s="1"/>
  <c r="F212" i="12"/>
  <c r="I212" i="12" s="1"/>
  <c r="E212" i="12"/>
  <c r="H212" i="12" s="1"/>
  <c r="L211" i="12"/>
  <c r="G211" i="12"/>
  <c r="J211" i="12" s="1"/>
  <c r="F211" i="12"/>
  <c r="I211" i="12" s="1"/>
  <c r="E211" i="12"/>
  <c r="H211" i="12" s="1"/>
  <c r="L210" i="12"/>
  <c r="G210" i="12"/>
  <c r="J210" i="12" s="1"/>
  <c r="F210" i="12"/>
  <c r="I210" i="12" s="1"/>
  <c r="E210" i="12"/>
  <c r="H210" i="12" s="1"/>
  <c r="L209" i="12"/>
  <c r="G209" i="12"/>
  <c r="J209" i="12" s="1"/>
  <c r="F209" i="12"/>
  <c r="I209" i="12" s="1"/>
  <c r="E209" i="12"/>
  <c r="H209" i="12" s="1"/>
  <c r="L61" i="12"/>
  <c r="G61" i="12"/>
  <c r="J61" i="12" s="1"/>
  <c r="F61" i="12"/>
  <c r="I61" i="12" s="1"/>
  <c r="E61" i="12"/>
  <c r="H61" i="12" s="1"/>
  <c r="L60" i="12"/>
  <c r="G60" i="12"/>
  <c r="J60" i="12" s="1"/>
  <c r="F60" i="12"/>
  <c r="I60" i="12" s="1"/>
  <c r="E60" i="12"/>
  <c r="H60" i="12" s="1"/>
  <c r="L59" i="12"/>
  <c r="G59" i="12"/>
  <c r="J59" i="12" s="1"/>
  <c r="F59" i="12"/>
  <c r="I59" i="12" s="1"/>
  <c r="E59" i="12"/>
  <c r="H59" i="12" s="1"/>
  <c r="L58" i="12"/>
  <c r="G58" i="12"/>
  <c r="J58" i="12" s="1"/>
  <c r="F58" i="12"/>
  <c r="I58" i="12" s="1"/>
  <c r="E58" i="12"/>
  <c r="H58" i="12" s="1"/>
  <c r="L57" i="12"/>
  <c r="G57" i="12"/>
  <c r="J57" i="12" s="1"/>
  <c r="F57" i="12"/>
  <c r="I57" i="12" s="1"/>
  <c r="E57" i="12"/>
  <c r="H57" i="12" s="1"/>
  <c r="L56" i="12"/>
  <c r="G56" i="12"/>
  <c r="J56" i="12" s="1"/>
  <c r="F56" i="12"/>
  <c r="I56" i="12" s="1"/>
  <c r="E56" i="12"/>
  <c r="H56" i="12" s="1"/>
  <c r="L55" i="12"/>
  <c r="G55" i="12"/>
  <c r="J55" i="12" s="1"/>
  <c r="F55" i="12"/>
  <c r="I55" i="12" s="1"/>
  <c r="E55" i="12"/>
  <c r="H55" i="12" s="1"/>
  <c r="L54" i="12"/>
  <c r="G54" i="12"/>
  <c r="J54" i="12" s="1"/>
  <c r="F54" i="12"/>
  <c r="I54" i="12" s="1"/>
  <c r="E54" i="12"/>
  <c r="H54" i="12" s="1"/>
  <c r="L53" i="12"/>
  <c r="G53" i="12"/>
  <c r="J53" i="12" s="1"/>
  <c r="F53" i="12"/>
  <c r="I53" i="12" s="1"/>
  <c r="E53" i="12"/>
  <c r="H53" i="12" s="1"/>
  <c r="L52" i="12"/>
  <c r="G52" i="12"/>
  <c r="J52" i="12" s="1"/>
  <c r="F52" i="12"/>
  <c r="I52" i="12" s="1"/>
  <c r="E52" i="12"/>
  <c r="H52" i="12" s="1"/>
  <c r="L51" i="12"/>
  <c r="G51" i="12"/>
  <c r="J51" i="12" s="1"/>
  <c r="F51" i="12"/>
  <c r="I51" i="12" s="1"/>
  <c r="E51" i="12"/>
  <c r="H51" i="12" s="1"/>
  <c r="L50" i="12"/>
  <c r="G50" i="12"/>
  <c r="J50" i="12" s="1"/>
  <c r="F50" i="12"/>
  <c r="I50" i="12" s="1"/>
  <c r="E50" i="12"/>
  <c r="H50" i="12" s="1"/>
  <c r="L49" i="12"/>
  <c r="G49" i="12"/>
  <c r="J49" i="12" s="1"/>
  <c r="F49" i="12"/>
  <c r="I49" i="12" s="1"/>
  <c r="E49" i="12"/>
  <c r="H49" i="12" s="1"/>
  <c r="L48" i="12"/>
  <c r="G48" i="12"/>
  <c r="J48" i="12" s="1"/>
  <c r="F48" i="12"/>
  <c r="I48" i="12" s="1"/>
  <c r="E48" i="12"/>
  <c r="H48" i="12" s="1"/>
  <c r="L47" i="12"/>
  <c r="G47" i="12"/>
  <c r="J47" i="12" s="1"/>
  <c r="F47" i="12"/>
  <c r="I47" i="12" s="1"/>
  <c r="E47" i="12"/>
  <c r="H47" i="12" s="1"/>
  <c r="L46" i="12"/>
  <c r="G46" i="12"/>
  <c r="J46" i="12" s="1"/>
  <c r="F46" i="12"/>
  <c r="I46" i="12" s="1"/>
  <c r="E46" i="12"/>
  <c r="H46" i="12" s="1"/>
  <c r="L208" i="12"/>
  <c r="G208" i="12"/>
  <c r="J208" i="12" s="1"/>
  <c r="F208" i="12"/>
  <c r="I208" i="12" s="1"/>
  <c r="E208" i="12"/>
  <c r="H208" i="12" s="1"/>
  <c r="L207" i="12"/>
  <c r="G207" i="12"/>
  <c r="J207" i="12" s="1"/>
  <c r="F207" i="12"/>
  <c r="I207" i="12" s="1"/>
  <c r="E207" i="12"/>
  <c r="H207" i="12" s="1"/>
  <c r="L206" i="12"/>
  <c r="G206" i="12"/>
  <c r="J206" i="12" s="1"/>
  <c r="F206" i="12"/>
  <c r="I206" i="12" s="1"/>
  <c r="E206" i="12"/>
  <c r="H206" i="12" s="1"/>
  <c r="L205" i="12"/>
  <c r="G205" i="12"/>
  <c r="J205" i="12" s="1"/>
  <c r="F205" i="12"/>
  <c r="I205" i="12" s="1"/>
  <c r="E205" i="12"/>
  <c r="H205" i="12" s="1"/>
  <c r="L204" i="12"/>
  <c r="G204" i="12"/>
  <c r="J204" i="12" s="1"/>
  <c r="F204" i="12"/>
  <c r="I204" i="12" s="1"/>
  <c r="E204" i="12"/>
  <c r="H204" i="12" s="1"/>
  <c r="L203" i="12"/>
  <c r="G203" i="12"/>
  <c r="J203" i="12" s="1"/>
  <c r="F203" i="12"/>
  <c r="I203" i="12" s="1"/>
  <c r="E203" i="12"/>
  <c r="H203" i="12" s="1"/>
  <c r="L202" i="12"/>
  <c r="G202" i="12"/>
  <c r="J202" i="12" s="1"/>
  <c r="F202" i="12"/>
  <c r="I202" i="12" s="1"/>
  <c r="E202" i="12"/>
  <c r="H202" i="12" s="1"/>
  <c r="L201" i="12"/>
  <c r="G201" i="12"/>
  <c r="J201" i="12" s="1"/>
  <c r="F201" i="12"/>
  <c r="I201" i="12" s="1"/>
  <c r="E201" i="12"/>
  <c r="H201" i="12" s="1"/>
  <c r="L45" i="12"/>
  <c r="G45" i="12"/>
  <c r="J45" i="12" s="1"/>
  <c r="F45" i="12"/>
  <c r="I45" i="12" s="1"/>
  <c r="E45" i="12"/>
  <c r="H45" i="12" s="1"/>
  <c r="L44" i="12"/>
  <c r="G44" i="12"/>
  <c r="J44" i="12" s="1"/>
  <c r="F44" i="12"/>
  <c r="I44" i="12" s="1"/>
  <c r="E44" i="12"/>
  <c r="H44" i="12" s="1"/>
  <c r="L43" i="12"/>
  <c r="G43" i="12"/>
  <c r="J43" i="12" s="1"/>
  <c r="F43" i="12"/>
  <c r="I43" i="12" s="1"/>
  <c r="E43" i="12"/>
  <c r="H43" i="12" s="1"/>
  <c r="L42" i="12"/>
  <c r="G42" i="12"/>
  <c r="J42" i="12" s="1"/>
  <c r="F42" i="12"/>
  <c r="I42" i="12" s="1"/>
  <c r="E42" i="12"/>
  <c r="H42" i="12" s="1"/>
  <c r="L200" i="12"/>
  <c r="G200" i="12"/>
  <c r="J200" i="12" s="1"/>
  <c r="F200" i="12"/>
  <c r="I200" i="12" s="1"/>
  <c r="E200" i="12"/>
  <c r="H200" i="12" s="1"/>
  <c r="L199" i="12"/>
  <c r="G199" i="12"/>
  <c r="J199" i="12" s="1"/>
  <c r="F199" i="12"/>
  <c r="I199" i="12" s="1"/>
  <c r="E199" i="12"/>
  <c r="H199" i="12" s="1"/>
  <c r="L198" i="12"/>
  <c r="G198" i="12"/>
  <c r="J198" i="12" s="1"/>
  <c r="F198" i="12"/>
  <c r="I198" i="12" s="1"/>
  <c r="E198" i="12"/>
  <c r="H198" i="12" s="1"/>
  <c r="L197" i="12"/>
  <c r="G197" i="12"/>
  <c r="J197" i="12" s="1"/>
  <c r="F197" i="12"/>
  <c r="I197" i="12" s="1"/>
  <c r="E197" i="12"/>
  <c r="H197" i="12" s="1"/>
  <c r="L41" i="12"/>
  <c r="G41" i="12"/>
  <c r="J41" i="12" s="1"/>
  <c r="F41" i="12"/>
  <c r="I41" i="12" s="1"/>
  <c r="E41" i="12"/>
  <c r="H41" i="12" s="1"/>
  <c r="L40" i="12"/>
  <c r="G40" i="12"/>
  <c r="J40" i="12" s="1"/>
  <c r="F40" i="12"/>
  <c r="I40" i="12" s="1"/>
  <c r="E40" i="12"/>
  <c r="H40" i="12" s="1"/>
  <c r="L39" i="12"/>
  <c r="G39" i="12"/>
  <c r="J39" i="12" s="1"/>
  <c r="F39" i="12"/>
  <c r="I39" i="12" s="1"/>
  <c r="E39" i="12"/>
  <c r="H39" i="12" s="1"/>
  <c r="L38" i="12"/>
  <c r="G38" i="12"/>
  <c r="J38" i="12" s="1"/>
  <c r="F38" i="12"/>
  <c r="I38" i="12" s="1"/>
  <c r="E38" i="12"/>
  <c r="H38" i="12" s="1"/>
  <c r="L196" i="12"/>
  <c r="G196" i="12"/>
  <c r="J196" i="12" s="1"/>
  <c r="F196" i="12"/>
  <c r="I196" i="12" s="1"/>
  <c r="E196" i="12"/>
  <c r="H196" i="12" s="1"/>
  <c r="L195" i="12"/>
  <c r="G195" i="12"/>
  <c r="J195" i="12" s="1"/>
  <c r="F195" i="12"/>
  <c r="I195" i="12" s="1"/>
  <c r="E195" i="12"/>
  <c r="H195" i="12" s="1"/>
  <c r="L194" i="12"/>
  <c r="G194" i="12"/>
  <c r="J194" i="12" s="1"/>
  <c r="F194" i="12"/>
  <c r="I194" i="12" s="1"/>
  <c r="E194" i="12"/>
  <c r="H194" i="12" s="1"/>
  <c r="L193" i="12"/>
  <c r="G193" i="12"/>
  <c r="J193" i="12" s="1"/>
  <c r="F193" i="12"/>
  <c r="I193" i="12" s="1"/>
  <c r="E193" i="12"/>
  <c r="H193" i="12" s="1"/>
  <c r="L192" i="12"/>
  <c r="G192" i="12"/>
  <c r="J192" i="12" s="1"/>
  <c r="F192" i="12"/>
  <c r="I192" i="12" s="1"/>
  <c r="E192" i="12"/>
  <c r="H192" i="12" s="1"/>
  <c r="L191" i="12"/>
  <c r="G191" i="12"/>
  <c r="J191" i="12" s="1"/>
  <c r="F191" i="12"/>
  <c r="I191" i="12" s="1"/>
  <c r="E191" i="12"/>
  <c r="H191" i="12" s="1"/>
  <c r="L190" i="12"/>
  <c r="G190" i="12"/>
  <c r="J190" i="12" s="1"/>
  <c r="F190" i="12"/>
  <c r="I190" i="12" s="1"/>
  <c r="E190" i="12"/>
  <c r="H190" i="12" s="1"/>
  <c r="L189" i="12"/>
  <c r="G189" i="12"/>
  <c r="J189" i="12" s="1"/>
  <c r="F189" i="12"/>
  <c r="I189" i="12" s="1"/>
  <c r="E189" i="12"/>
  <c r="H189" i="12" s="1"/>
  <c r="L37" i="12"/>
  <c r="G37" i="12"/>
  <c r="J37" i="12" s="1"/>
  <c r="F37" i="12"/>
  <c r="I37" i="12" s="1"/>
  <c r="E37" i="12"/>
  <c r="H37" i="12" s="1"/>
  <c r="L36" i="12"/>
  <c r="G36" i="12"/>
  <c r="J36" i="12" s="1"/>
  <c r="F36" i="12"/>
  <c r="I36" i="12" s="1"/>
  <c r="E36" i="12"/>
  <c r="H36" i="12" s="1"/>
  <c r="L35" i="12"/>
  <c r="G35" i="12"/>
  <c r="J35" i="12" s="1"/>
  <c r="F35" i="12"/>
  <c r="I35" i="12" s="1"/>
  <c r="E35" i="12"/>
  <c r="H35" i="12" s="1"/>
  <c r="L34" i="12"/>
  <c r="G34" i="12"/>
  <c r="J34" i="12" s="1"/>
  <c r="F34" i="12"/>
  <c r="I34" i="12" s="1"/>
  <c r="E34" i="12"/>
  <c r="H34" i="12" s="1"/>
  <c r="L188" i="12"/>
  <c r="G188" i="12"/>
  <c r="J188" i="12" s="1"/>
  <c r="F188" i="12"/>
  <c r="I188" i="12" s="1"/>
  <c r="E188" i="12"/>
  <c r="H188" i="12" s="1"/>
  <c r="L187" i="12"/>
  <c r="G187" i="12"/>
  <c r="J187" i="12" s="1"/>
  <c r="F187" i="12"/>
  <c r="I187" i="12" s="1"/>
  <c r="E187" i="12"/>
  <c r="H187" i="12" s="1"/>
  <c r="L186" i="12"/>
  <c r="G186" i="12"/>
  <c r="J186" i="12" s="1"/>
  <c r="F186" i="12"/>
  <c r="I186" i="12" s="1"/>
  <c r="E186" i="12"/>
  <c r="H186" i="12" s="1"/>
  <c r="L185" i="12"/>
  <c r="G185" i="12"/>
  <c r="J185" i="12" s="1"/>
  <c r="F185" i="12"/>
  <c r="I185" i="12" s="1"/>
  <c r="E185" i="12"/>
  <c r="H185" i="12" s="1"/>
  <c r="L33" i="12"/>
  <c r="G33" i="12"/>
  <c r="J33" i="12" s="1"/>
  <c r="F33" i="12"/>
  <c r="I33" i="12" s="1"/>
  <c r="E33" i="12"/>
  <c r="H33" i="12" s="1"/>
  <c r="L32" i="12"/>
  <c r="G32" i="12"/>
  <c r="J32" i="12" s="1"/>
  <c r="F32" i="12"/>
  <c r="I32" i="12" s="1"/>
  <c r="E32" i="12"/>
  <c r="H32" i="12" s="1"/>
  <c r="L31" i="12"/>
  <c r="G31" i="12"/>
  <c r="J31" i="12" s="1"/>
  <c r="F31" i="12"/>
  <c r="I31" i="12" s="1"/>
  <c r="E31" i="12"/>
  <c r="H31" i="12" s="1"/>
  <c r="L30" i="12"/>
  <c r="G30" i="12"/>
  <c r="J30" i="12" s="1"/>
  <c r="F30" i="12"/>
  <c r="I30" i="12" s="1"/>
  <c r="E30" i="12"/>
  <c r="H30" i="12" s="1"/>
  <c r="L29" i="12"/>
  <c r="G29" i="12"/>
  <c r="J29" i="12" s="1"/>
  <c r="F29" i="12"/>
  <c r="I29" i="12" s="1"/>
  <c r="E29" i="12"/>
  <c r="H29" i="12" s="1"/>
  <c r="L28" i="12"/>
  <c r="G28" i="12"/>
  <c r="J28" i="12" s="1"/>
  <c r="F28" i="12"/>
  <c r="I28" i="12" s="1"/>
  <c r="E28" i="12"/>
  <c r="H28" i="12" s="1"/>
  <c r="L27" i="12"/>
  <c r="G27" i="12"/>
  <c r="J27" i="12" s="1"/>
  <c r="F27" i="12"/>
  <c r="I27" i="12" s="1"/>
  <c r="E27" i="12"/>
  <c r="H27" i="12" s="1"/>
  <c r="L26" i="12"/>
  <c r="G26" i="12"/>
  <c r="J26" i="12" s="1"/>
  <c r="F26" i="12"/>
  <c r="I26" i="12" s="1"/>
  <c r="E26" i="12"/>
  <c r="H26" i="12" s="1"/>
  <c r="L25" i="12"/>
  <c r="G25" i="12"/>
  <c r="J25" i="12" s="1"/>
  <c r="F25" i="12"/>
  <c r="I25" i="12" s="1"/>
  <c r="E25" i="12"/>
  <c r="H25" i="12" s="1"/>
  <c r="L24" i="12"/>
  <c r="G24" i="12"/>
  <c r="J24" i="12" s="1"/>
  <c r="F24" i="12"/>
  <c r="I24" i="12" s="1"/>
  <c r="E24" i="12"/>
  <c r="H24" i="12" s="1"/>
  <c r="L23" i="12"/>
  <c r="G23" i="12"/>
  <c r="J23" i="12" s="1"/>
  <c r="F23" i="12"/>
  <c r="I23" i="12" s="1"/>
  <c r="E23" i="12"/>
  <c r="H23" i="12" s="1"/>
  <c r="L22" i="12"/>
  <c r="G22" i="12"/>
  <c r="J22" i="12" s="1"/>
  <c r="F22" i="12"/>
  <c r="I22" i="12" s="1"/>
  <c r="E22" i="12"/>
  <c r="H22" i="12" s="1"/>
  <c r="L21" i="12"/>
  <c r="G21" i="12"/>
  <c r="J21" i="12" s="1"/>
  <c r="F21" i="12"/>
  <c r="I21" i="12" s="1"/>
  <c r="E21" i="12"/>
  <c r="H21" i="12" s="1"/>
  <c r="L20" i="12"/>
  <c r="G20" i="12"/>
  <c r="J20" i="12" s="1"/>
  <c r="F20" i="12"/>
  <c r="I20" i="12" s="1"/>
  <c r="E20" i="12"/>
  <c r="H20" i="12" s="1"/>
  <c r="L19" i="12"/>
  <c r="G19" i="12"/>
  <c r="J19" i="12" s="1"/>
  <c r="F19" i="12"/>
  <c r="I19" i="12" s="1"/>
  <c r="E19" i="12"/>
  <c r="H19" i="12" s="1"/>
  <c r="L18" i="12"/>
  <c r="G18" i="12"/>
  <c r="J18" i="12" s="1"/>
  <c r="F18" i="12"/>
  <c r="I18" i="12" s="1"/>
  <c r="E18" i="12"/>
  <c r="H18" i="12" s="1"/>
  <c r="L184" i="12"/>
  <c r="G184" i="12"/>
  <c r="J184" i="12" s="1"/>
  <c r="F184" i="12"/>
  <c r="I184" i="12" s="1"/>
  <c r="E184" i="12"/>
  <c r="H184" i="12" s="1"/>
  <c r="L183" i="12"/>
  <c r="G183" i="12"/>
  <c r="J183" i="12" s="1"/>
  <c r="F183" i="12"/>
  <c r="I183" i="12" s="1"/>
  <c r="E183" i="12"/>
  <c r="H183" i="12" s="1"/>
  <c r="L182" i="12"/>
  <c r="G182" i="12"/>
  <c r="J182" i="12" s="1"/>
  <c r="F182" i="12"/>
  <c r="I182" i="12" s="1"/>
  <c r="E182" i="12"/>
  <c r="H182" i="12" s="1"/>
  <c r="L181" i="12"/>
  <c r="G181" i="12"/>
  <c r="J181" i="12" s="1"/>
  <c r="F181" i="12"/>
  <c r="I181" i="12" s="1"/>
  <c r="E181" i="12"/>
  <c r="H181" i="12" s="1"/>
  <c r="L180" i="12"/>
  <c r="G180" i="12"/>
  <c r="J180" i="12" s="1"/>
  <c r="F180" i="12"/>
  <c r="I180" i="12" s="1"/>
  <c r="E180" i="12"/>
  <c r="H180" i="12" s="1"/>
  <c r="L179" i="12"/>
  <c r="G179" i="12"/>
  <c r="J179" i="12" s="1"/>
  <c r="F179" i="12"/>
  <c r="I179" i="12" s="1"/>
  <c r="E179" i="12"/>
  <c r="H179" i="12" s="1"/>
  <c r="L178" i="12"/>
  <c r="G178" i="12"/>
  <c r="J178" i="12" s="1"/>
  <c r="F178" i="12"/>
  <c r="I178" i="12" s="1"/>
  <c r="E178" i="12"/>
  <c r="H178" i="12" s="1"/>
  <c r="L177" i="12"/>
  <c r="G177" i="12"/>
  <c r="J177" i="12" s="1"/>
  <c r="F177" i="12"/>
  <c r="I177" i="12" s="1"/>
  <c r="E177" i="12"/>
  <c r="H177" i="12" s="1"/>
  <c r="L176" i="12"/>
  <c r="G176" i="12"/>
  <c r="J176" i="12" s="1"/>
  <c r="F176" i="12"/>
  <c r="I176" i="12" s="1"/>
  <c r="E176" i="12"/>
  <c r="H176" i="12" s="1"/>
  <c r="L175" i="12"/>
  <c r="G175" i="12"/>
  <c r="J175" i="12" s="1"/>
  <c r="F175" i="12"/>
  <c r="I175" i="12" s="1"/>
  <c r="E175" i="12"/>
  <c r="H175" i="12" s="1"/>
  <c r="L174" i="12"/>
  <c r="G174" i="12"/>
  <c r="J174" i="12" s="1"/>
  <c r="F174" i="12"/>
  <c r="I174" i="12" s="1"/>
  <c r="E174" i="12"/>
  <c r="H174" i="12" s="1"/>
  <c r="L173" i="12"/>
  <c r="G173" i="12"/>
  <c r="J173" i="12" s="1"/>
  <c r="F173" i="12"/>
  <c r="I173" i="12" s="1"/>
  <c r="E173" i="12"/>
  <c r="H173" i="12" s="1"/>
  <c r="L17" i="12"/>
  <c r="G17" i="12"/>
  <c r="J17" i="12" s="1"/>
  <c r="F17" i="12"/>
  <c r="I17" i="12" s="1"/>
  <c r="E17" i="12"/>
  <c r="H17" i="12" s="1"/>
  <c r="L16" i="12"/>
  <c r="G16" i="12"/>
  <c r="J16" i="12" s="1"/>
  <c r="F16" i="12"/>
  <c r="I16" i="12" s="1"/>
  <c r="E16" i="12"/>
  <c r="H16" i="12" s="1"/>
  <c r="L15" i="12"/>
  <c r="G15" i="12"/>
  <c r="J15" i="12" s="1"/>
  <c r="F15" i="12"/>
  <c r="I15" i="12" s="1"/>
  <c r="E15" i="12"/>
  <c r="H15" i="12" s="1"/>
  <c r="L14" i="12"/>
  <c r="G14" i="12"/>
  <c r="J14" i="12" s="1"/>
  <c r="F14" i="12"/>
  <c r="I14" i="12" s="1"/>
  <c r="E14" i="12"/>
  <c r="H14" i="12" s="1"/>
  <c r="L13" i="12"/>
  <c r="G13" i="12"/>
  <c r="J13" i="12" s="1"/>
  <c r="F13" i="12"/>
  <c r="I13" i="12" s="1"/>
  <c r="E13" i="12"/>
  <c r="H13" i="12" s="1"/>
  <c r="L12" i="12"/>
  <c r="G12" i="12"/>
  <c r="J12" i="12" s="1"/>
  <c r="F12" i="12"/>
  <c r="I12" i="12" s="1"/>
  <c r="E12" i="12"/>
  <c r="H12" i="12" s="1"/>
  <c r="L11" i="12"/>
  <c r="G11" i="12"/>
  <c r="J11" i="12" s="1"/>
  <c r="F11" i="12"/>
  <c r="I11" i="12" s="1"/>
  <c r="E11" i="12"/>
  <c r="H11" i="12" s="1"/>
  <c r="L10" i="12"/>
  <c r="G10" i="12"/>
  <c r="J10" i="12" s="1"/>
  <c r="F10" i="12"/>
  <c r="I10" i="12" s="1"/>
  <c r="E10" i="12"/>
  <c r="H10" i="12" s="1"/>
  <c r="L9" i="12"/>
  <c r="G9" i="12"/>
  <c r="J9" i="12" s="1"/>
  <c r="F9" i="12"/>
  <c r="I9" i="12" s="1"/>
  <c r="E9" i="12"/>
  <c r="H9" i="12" s="1"/>
  <c r="L8" i="12"/>
  <c r="G8" i="12"/>
  <c r="J8" i="12" s="1"/>
  <c r="F8" i="12"/>
  <c r="I8" i="12" s="1"/>
  <c r="E8" i="12"/>
  <c r="H8" i="12" s="1"/>
  <c r="L7" i="12"/>
  <c r="G7" i="12"/>
  <c r="J7" i="12" s="1"/>
  <c r="F7" i="12"/>
  <c r="I7" i="12" s="1"/>
  <c r="E7" i="12"/>
  <c r="H7" i="12" s="1"/>
  <c r="L6" i="12"/>
  <c r="G6" i="12"/>
  <c r="J6" i="12" s="1"/>
  <c r="F6" i="12"/>
  <c r="I6" i="12" s="1"/>
  <c r="E6" i="12"/>
  <c r="H6" i="12" s="1"/>
  <c r="L5" i="12"/>
  <c r="G5" i="12"/>
  <c r="J5" i="12" s="1"/>
  <c r="F5" i="12"/>
  <c r="I5" i="12" s="1"/>
  <c r="E5" i="12"/>
  <c r="H5" i="12" s="1"/>
  <c r="L4" i="12"/>
  <c r="G4" i="12"/>
  <c r="J4" i="12" s="1"/>
  <c r="F4" i="12"/>
  <c r="I4" i="12" s="1"/>
  <c r="E4" i="12"/>
  <c r="H4" i="12" s="1"/>
  <c r="L3" i="12"/>
  <c r="G3" i="12"/>
  <c r="J3" i="12" s="1"/>
  <c r="F3" i="12"/>
  <c r="I3" i="12" s="1"/>
  <c r="E3" i="12"/>
  <c r="H3" i="12" s="1"/>
  <c r="L2" i="12"/>
  <c r="G2" i="12"/>
  <c r="J2" i="12" s="1"/>
  <c r="F2" i="12"/>
  <c r="I2" i="12" s="1"/>
  <c r="E2" i="12"/>
  <c r="H2" i="12" s="1"/>
  <c r="L172" i="12"/>
  <c r="G172" i="12"/>
  <c r="J172" i="12" s="1"/>
  <c r="F172" i="12"/>
  <c r="I172" i="12" s="1"/>
  <c r="E172" i="12"/>
  <c r="H172" i="12" s="1"/>
  <c r="L171" i="12"/>
  <c r="G171" i="12"/>
  <c r="J171" i="12" s="1"/>
  <c r="F171" i="12"/>
  <c r="I171" i="12" s="1"/>
  <c r="E171" i="12"/>
  <c r="H171" i="12" s="1"/>
  <c r="L170" i="12"/>
  <c r="G170" i="12"/>
  <c r="J170" i="12" s="1"/>
  <c r="F170" i="12"/>
  <c r="I170" i="12" s="1"/>
  <c r="E170" i="12"/>
  <c r="H170" i="12" s="1"/>
  <c r="L169" i="12"/>
  <c r="G169" i="12"/>
  <c r="J169" i="12" s="1"/>
  <c r="F169" i="12"/>
  <c r="I169" i="12" s="1"/>
  <c r="E169" i="12"/>
  <c r="H169" i="12" s="1"/>
  <c r="L168" i="12"/>
  <c r="G168" i="12"/>
  <c r="J168" i="12" s="1"/>
  <c r="F168" i="12"/>
  <c r="I168" i="12" s="1"/>
  <c r="E168" i="12"/>
  <c r="H168" i="12" s="1"/>
  <c r="L402" i="11"/>
  <c r="J402" i="11"/>
  <c r="I402" i="11"/>
  <c r="H402" i="11"/>
  <c r="L372" i="11"/>
  <c r="J372" i="11"/>
  <c r="I372" i="11"/>
  <c r="H372" i="11"/>
  <c r="L308" i="11"/>
  <c r="G308" i="11"/>
  <c r="J308" i="11" s="1"/>
  <c r="F308" i="11"/>
  <c r="I308" i="11" s="1"/>
  <c r="E308" i="11"/>
  <c r="H308" i="11" s="1"/>
  <c r="L307" i="11"/>
  <c r="G307" i="11"/>
  <c r="J307" i="11" s="1"/>
  <c r="F307" i="11"/>
  <c r="I307" i="11" s="1"/>
  <c r="E307" i="11"/>
  <c r="H307" i="11" s="1"/>
  <c r="L306" i="11"/>
  <c r="G306" i="11"/>
  <c r="J306" i="11" s="1"/>
  <c r="F306" i="11"/>
  <c r="I306" i="11" s="1"/>
  <c r="E306" i="11"/>
  <c r="H306" i="11" s="1"/>
  <c r="L305" i="11"/>
  <c r="G305" i="11"/>
  <c r="J305" i="11" s="1"/>
  <c r="F305" i="11"/>
  <c r="I305" i="11" s="1"/>
  <c r="E305" i="11"/>
  <c r="H305" i="11" s="1"/>
  <c r="L304" i="11"/>
  <c r="G304" i="11"/>
  <c r="J304" i="11" s="1"/>
  <c r="F304" i="11"/>
  <c r="I304" i="11" s="1"/>
  <c r="E304" i="11"/>
  <c r="H304" i="11" s="1"/>
  <c r="L303" i="11"/>
  <c r="G303" i="11"/>
  <c r="J303" i="11" s="1"/>
  <c r="F303" i="11"/>
  <c r="I303" i="11" s="1"/>
  <c r="E303" i="11"/>
  <c r="H303" i="11" s="1"/>
  <c r="L302" i="11"/>
  <c r="G302" i="11"/>
  <c r="J302" i="11" s="1"/>
  <c r="F302" i="11"/>
  <c r="I302" i="11" s="1"/>
  <c r="E302" i="11"/>
  <c r="H302" i="11" s="1"/>
  <c r="L301" i="11"/>
  <c r="G301" i="11"/>
  <c r="J301" i="11" s="1"/>
  <c r="F301" i="11"/>
  <c r="I301" i="11" s="1"/>
  <c r="E301" i="11"/>
  <c r="H301" i="11" s="1"/>
  <c r="L300" i="11"/>
  <c r="G300" i="11"/>
  <c r="J300" i="11" s="1"/>
  <c r="F300" i="11"/>
  <c r="I300" i="11" s="1"/>
  <c r="E300" i="11"/>
  <c r="H300" i="11" s="1"/>
  <c r="L299" i="11"/>
  <c r="G299" i="11"/>
  <c r="J299" i="11" s="1"/>
  <c r="F299" i="11"/>
  <c r="I299" i="11" s="1"/>
  <c r="E299" i="11"/>
  <c r="H299" i="11" s="1"/>
  <c r="L297" i="11"/>
  <c r="G297" i="11"/>
  <c r="J297" i="11" s="1"/>
  <c r="F297" i="11"/>
  <c r="I297" i="11" s="1"/>
  <c r="E297" i="11"/>
  <c r="H297" i="11" s="1"/>
  <c r="L296" i="11"/>
  <c r="G296" i="11"/>
  <c r="J296" i="11" s="1"/>
  <c r="F296" i="11"/>
  <c r="I296" i="11" s="1"/>
  <c r="E296" i="11"/>
  <c r="H296" i="11" s="1"/>
  <c r="L295" i="11"/>
  <c r="G295" i="11"/>
  <c r="J295" i="11" s="1"/>
  <c r="F295" i="11"/>
  <c r="I295" i="11" s="1"/>
  <c r="E295" i="11"/>
  <c r="H295" i="11" s="1"/>
  <c r="L294" i="11"/>
  <c r="G294" i="11"/>
  <c r="J294" i="11" s="1"/>
  <c r="F294" i="11"/>
  <c r="I294" i="11" s="1"/>
  <c r="E294" i="11"/>
  <c r="H294" i="11" s="1"/>
  <c r="L293" i="11"/>
  <c r="G293" i="11"/>
  <c r="J293" i="11" s="1"/>
  <c r="F293" i="11"/>
  <c r="I293" i="11" s="1"/>
  <c r="E293" i="11"/>
  <c r="H293" i="11" s="1"/>
  <c r="L292" i="11"/>
  <c r="G292" i="11"/>
  <c r="J292" i="11" s="1"/>
  <c r="F292" i="11"/>
  <c r="I292" i="11" s="1"/>
  <c r="E292" i="11"/>
  <c r="H292" i="11" s="1"/>
  <c r="L291" i="11"/>
  <c r="G291" i="11"/>
  <c r="J291" i="11" s="1"/>
  <c r="F291" i="11"/>
  <c r="I291" i="11" s="1"/>
  <c r="E291" i="11"/>
  <c r="H291" i="11" s="1"/>
  <c r="L290" i="11"/>
  <c r="G290" i="11"/>
  <c r="J290" i="11" s="1"/>
  <c r="F290" i="11"/>
  <c r="I290" i="11" s="1"/>
  <c r="E290" i="11"/>
  <c r="H290" i="11" s="1"/>
  <c r="L132" i="11"/>
  <c r="G132" i="11"/>
  <c r="J132" i="11" s="1"/>
  <c r="F132" i="11"/>
  <c r="I132" i="11" s="1"/>
  <c r="E132" i="11"/>
  <c r="H132" i="11" s="1"/>
  <c r="L131" i="11"/>
  <c r="G131" i="11"/>
  <c r="J131" i="11" s="1"/>
  <c r="F131" i="11"/>
  <c r="I131" i="11" s="1"/>
  <c r="E131" i="11"/>
  <c r="H131" i="11" s="1"/>
  <c r="L130" i="11"/>
  <c r="G130" i="11"/>
  <c r="J130" i="11" s="1"/>
  <c r="F130" i="11"/>
  <c r="I130" i="11" s="1"/>
  <c r="E130" i="11"/>
  <c r="H130" i="11" s="1"/>
  <c r="L129" i="11"/>
  <c r="G129" i="11"/>
  <c r="J129" i="11" s="1"/>
  <c r="F129" i="11"/>
  <c r="I129" i="11" s="1"/>
  <c r="E129" i="11"/>
  <c r="H129" i="11" s="1"/>
  <c r="L128" i="11"/>
  <c r="G128" i="11"/>
  <c r="J128" i="11" s="1"/>
  <c r="F128" i="11"/>
  <c r="I128" i="11" s="1"/>
  <c r="E128" i="11"/>
  <c r="H128" i="11" s="1"/>
  <c r="L127" i="11"/>
  <c r="G127" i="11"/>
  <c r="J127" i="11" s="1"/>
  <c r="F127" i="11"/>
  <c r="I127" i="11" s="1"/>
  <c r="E127" i="11"/>
  <c r="H127" i="11" s="1"/>
  <c r="L126" i="11"/>
  <c r="G126" i="11"/>
  <c r="J126" i="11" s="1"/>
  <c r="F126" i="11"/>
  <c r="I126" i="11" s="1"/>
  <c r="E126" i="11"/>
  <c r="H126" i="11" s="1"/>
  <c r="L125" i="11"/>
  <c r="G125" i="11"/>
  <c r="J125" i="11" s="1"/>
  <c r="F125" i="11"/>
  <c r="I125" i="11" s="1"/>
  <c r="E125" i="11"/>
  <c r="H125" i="11" s="1"/>
  <c r="L124" i="11"/>
  <c r="G124" i="11"/>
  <c r="J124" i="11" s="1"/>
  <c r="F124" i="11"/>
  <c r="I124" i="11" s="1"/>
  <c r="E124" i="11"/>
  <c r="H124" i="11" s="1"/>
  <c r="L123" i="11"/>
  <c r="G123" i="11"/>
  <c r="J123" i="11" s="1"/>
  <c r="F123" i="11"/>
  <c r="I123" i="11" s="1"/>
  <c r="E123" i="11"/>
  <c r="H123" i="11" s="1"/>
  <c r="L122" i="11"/>
  <c r="G122" i="11"/>
  <c r="J122" i="11" s="1"/>
  <c r="F122" i="11"/>
  <c r="I122" i="11" s="1"/>
  <c r="E122" i="11"/>
  <c r="H122" i="11" s="1"/>
  <c r="L121" i="11"/>
  <c r="G121" i="11"/>
  <c r="J121" i="11" s="1"/>
  <c r="F121" i="11"/>
  <c r="I121" i="11" s="1"/>
  <c r="E121" i="11"/>
  <c r="H121" i="11" s="1"/>
  <c r="L120" i="11"/>
  <c r="G120" i="11"/>
  <c r="J120" i="11" s="1"/>
  <c r="F120" i="11"/>
  <c r="I120" i="11" s="1"/>
  <c r="E120" i="11"/>
  <c r="H120" i="11" s="1"/>
  <c r="L119" i="11"/>
  <c r="G119" i="11"/>
  <c r="J119" i="11" s="1"/>
  <c r="F119" i="11"/>
  <c r="I119" i="11" s="1"/>
  <c r="E119" i="11"/>
  <c r="H119" i="11" s="1"/>
  <c r="L118" i="11"/>
  <c r="G118" i="11"/>
  <c r="J118" i="11" s="1"/>
  <c r="F118" i="11"/>
  <c r="I118" i="11" s="1"/>
  <c r="E118" i="11"/>
  <c r="H118" i="11" s="1"/>
  <c r="L117" i="11"/>
  <c r="G117" i="11"/>
  <c r="J117" i="11" s="1"/>
  <c r="F117" i="11"/>
  <c r="I117" i="11" s="1"/>
  <c r="E117" i="11"/>
  <c r="H117" i="11" s="1"/>
  <c r="L116" i="11"/>
  <c r="G116" i="11"/>
  <c r="J116" i="11" s="1"/>
  <c r="F116" i="11"/>
  <c r="I116" i="11" s="1"/>
  <c r="E116" i="11"/>
  <c r="H116" i="11" s="1"/>
  <c r="L115" i="11"/>
  <c r="G115" i="11"/>
  <c r="J115" i="11" s="1"/>
  <c r="F115" i="11"/>
  <c r="I115" i="11" s="1"/>
  <c r="E115" i="11"/>
  <c r="H115" i="11" s="1"/>
  <c r="L114" i="11"/>
  <c r="G114" i="11"/>
  <c r="J114" i="11" s="1"/>
  <c r="F114" i="11"/>
  <c r="I114" i="11" s="1"/>
  <c r="E114" i="11"/>
  <c r="H114" i="11" s="1"/>
  <c r="L113" i="11"/>
  <c r="G113" i="11"/>
  <c r="J113" i="11" s="1"/>
  <c r="F113" i="11"/>
  <c r="I113" i="11" s="1"/>
  <c r="E113" i="11"/>
  <c r="H113" i="11" s="1"/>
  <c r="L112" i="11"/>
  <c r="G112" i="11"/>
  <c r="J112" i="11" s="1"/>
  <c r="F112" i="11"/>
  <c r="I112" i="11" s="1"/>
  <c r="E112" i="11"/>
  <c r="H112" i="11" s="1"/>
  <c r="L111" i="11"/>
  <c r="G111" i="11"/>
  <c r="J111" i="11" s="1"/>
  <c r="F111" i="11"/>
  <c r="I111" i="11" s="1"/>
  <c r="E111" i="11"/>
  <c r="H111" i="11" s="1"/>
  <c r="L401" i="11"/>
  <c r="J401" i="11"/>
  <c r="I401" i="11"/>
  <c r="H401" i="11"/>
  <c r="L400" i="11"/>
  <c r="J400" i="11"/>
  <c r="I400" i="11"/>
  <c r="H400" i="11"/>
  <c r="L399" i="11"/>
  <c r="J399" i="11"/>
  <c r="I399" i="11"/>
  <c r="H399" i="11"/>
  <c r="L371" i="11"/>
  <c r="J371" i="11"/>
  <c r="I371" i="11"/>
  <c r="H371" i="11"/>
  <c r="L370" i="11"/>
  <c r="J370" i="11"/>
  <c r="I370" i="11"/>
  <c r="H370" i="11"/>
  <c r="L369" i="11"/>
  <c r="J369" i="11"/>
  <c r="I369" i="11"/>
  <c r="H369" i="11"/>
  <c r="L368" i="11"/>
  <c r="J368" i="11"/>
  <c r="I368" i="11"/>
  <c r="H368" i="11"/>
  <c r="L339" i="11"/>
  <c r="J339" i="11"/>
  <c r="I339" i="11"/>
  <c r="H339" i="11"/>
  <c r="L338" i="11"/>
  <c r="J338" i="11"/>
  <c r="I338" i="11"/>
  <c r="H338" i="11"/>
  <c r="L337" i="11"/>
  <c r="J337" i="11"/>
  <c r="I337" i="11"/>
  <c r="H337" i="11"/>
  <c r="L336" i="11"/>
  <c r="J336" i="11"/>
  <c r="I336" i="11"/>
  <c r="H336" i="11"/>
  <c r="L298" i="11"/>
  <c r="G298" i="11"/>
  <c r="J298" i="11" s="1"/>
  <c r="F298" i="11"/>
  <c r="I298" i="11" s="1"/>
  <c r="E298" i="11"/>
  <c r="H298" i="11" s="1"/>
  <c r="L398" i="11"/>
  <c r="J398" i="11"/>
  <c r="I398" i="11"/>
  <c r="H398" i="11"/>
  <c r="L367" i="11"/>
  <c r="J367" i="11"/>
  <c r="I367" i="11"/>
  <c r="H367" i="11"/>
  <c r="L289" i="11"/>
  <c r="G289" i="11"/>
  <c r="J289" i="11" s="1"/>
  <c r="F289" i="11"/>
  <c r="I289" i="11" s="1"/>
  <c r="E289" i="11"/>
  <c r="H289" i="11" s="1"/>
  <c r="L288" i="11"/>
  <c r="G288" i="11"/>
  <c r="J288" i="11" s="1"/>
  <c r="F288" i="11"/>
  <c r="I288" i="11" s="1"/>
  <c r="E288" i="11"/>
  <c r="H288" i="11" s="1"/>
  <c r="L287" i="11"/>
  <c r="G287" i="11"/>
  <c r="J287" i="11" s="1"/>
  <c r="F287" i="11"/>
  <c r="I287" i="11" s="1"/>
  <c r="E287" i="11"/>
  <c r="H287" i="11" s="1"/>
  <c r="L286" i="11"/>
  <c r="G286" i="11"/>
  <c r="J286" i="11" s="1"/>
  <c r="F286" i="11"/>
  <c r="I286" i="11" s="1"/>
  <c r="E286" i="11"/>
  <c r="H286" i="11" s="1"/>
  <c r="L285" i="11"/>
  <c r="G285" i="11"/>
  <c r="J285" i="11" s="1"/>
  <c r="F285" i="11"/>
  <c r="I285" i="11" s="1"/>
  <c r="E285" i="11"/>
  <c r="H285" i="11" s="1"/>
  <c r="L284" i="11"/>
  <c r="G284" i="11"/>
  <c r="J284" i="11" s="1"/>
  <c r="F284" i="11"/>
  <c r="I284" i="11" s="1"/>
  <c r="E284" i="11"/>
  <c r="H284" i="11" s="1"/>
  <c r="L283" i="11"/>
  <c r="G283" i="11"/>
  <c r="J283" i="11" s="1"/>
  <c r="F283" i="11"/>
  <c r="I283" i="11" s="1"/>
  <c r="E283" i="11"/>
  <c r="H283" i="11" s="1"/>
  <c r="L282" i="11"/>
  <c r="G282" i="11"/>
  <c r="J282" i="11" s="1"/>
  <c r="F282" i="11"/>
  <c r="I282" i="11" s="1"/>
  <c r="E282" i="11"/>
  <c r="H282" i="11" s="1"/>
  <c r="L281" i="11"/>
  <c r="G281" i="11"/>
  <c r="J281" i="11" s="1"/>
  <c r="F281" i="11"/>
  <c r="I281" i="11" s="1"/>
  <c r="E281" i="11"/>
  <c r="H281" i="11" s="1"/>
  <c r="L280" i="11"/>
  <c r="G280" i="11"/>
  <c r="J280" i="11" s="1"/>
  <c r="F280" i="11"/>
  <c r="I280" i="11" s="1"/>
  <c r="E280" i="11"/>
  <c r="H280" i="11" s="1"/>
  <c r="L279" i="11"/>
  <c r="G279" i="11"/>
  <c r="J279" i="11" s="1"/>
  <c r="F279" i="11"/>
  <c r="I279" i="11" s="1"/>
  <c r="E279" i="11"/>
  <c r="H279" i="11" s="1"/>
  <c r="L278" i="11"/>
  <c r="G278" i="11"/>
  <c r="J278" i="11" s="1"/>
  <c r="F278" i="11"/>
  <c r="I278" i="11" s="1"/>
  <c r="E278" i="11"/>
  <c r="H278" i="11" s="1"/>
  <c r="L277" i="11"/>
  <c r="G277" i="11"/>
  <c r="J277" i="11" s="1"/>
  <c r="F277" i="11"/>
  <c r="I277" i="11" s="1"/>
  <c r="E277" i="11"/>
  <c r="H277" i="11" s="1"/>
  <c r="L276" i="11"/>
  <c r="G276" i="11"/>
  <c r="J276" i="11" s="1"/>
  <c r="F276" i="11"/>
  <c r="I276" i="11" s="1"/>
  <c r="E276" i="11"/>
  <c r="H276" i="11" s="1"/>
  <c r="L275" i="11"/>
  <c r="G275" i="11"/>
  <c r="J275" i="11" s="1"/>
  <c r="F275" i="11"/>
  <c r="I275" i="11" s="1"/>
  <c r="E275" i="11"/>
  <c r="H275" i="11" s="1"/>
  <c r="L274" i="11"/>
  <c r="G274" i="11"/>
  <c r="J274" i="11" s="1"/>
  <c r="F274" i="11"/>
  <c r="I274" i="11" s="1"/>
  <c r="E274" i="11"/>
  <c r="H274" i="11" s="1"/>
  <c r="L273" i="11"/>
  <c r="G273" i="11"/>
  <c r="J273" i="11" s="1"/>
  <c r="F273" i="11"/>
  <c r="I273" i="11" s="1"/>
  <c r="E273" i="11"/>
  <c r="H273" i="11" s="1"/>
  <c r="L272" i="11"/>
  <c r="G272" i="11"/>
  <c r="J272" i="11" s="1"/>
  <c r="F272" i="11"/>
  <c r="I272" i="11" s="1"/>
  <c r="E272" i="11"/>
  <c r="H272" i="11" s="1"/>
  <c r="L271" i="11"/>
  <c r="G271" i="11"/>
  <c r="J271" i="11" s="1"/>
  <c r="F271" i="11"/>
  <c r="I271" i="11" s="1"/>
  <c r="E271" i="11"/>
  <c r="H271" i="11" s="1"/>
  <c r="L270" i="11"/>
  <c r="G270" i="11"/>
  <c r="J270" i="11" s="1"/>
  <c r="F270" i="11"/>
  <c r="I270" i="11" s="1"/>
  <c r="E270" i="11"/>
  <c r="H270" i="11" s="1"/>
  <c r="L269" i="11"/>
  <c r="G269" i="11"/>
  <c r="J269" i="11" s="1"/>
  <c r="F269" i="11"/>
  <c r="I269" i="11" s="1"/>
  <c r="E269" i="11"/>
  <c r="H269" i="11" s="1"/>
  <c r="L268" i="11"/>
  <c r="G268" i="11"/>
  <c r="J268" i="11" s="1"/>
  <c r="F268" i="11"/>
  <c r="I268" i="11" s="1"/>
  <c r="E268" i="11"/>
  <c r="H268" i="11" s="1"/>
  <c r="L267" i="11"/>
  <c r="G267" i="11"/>
  <c r="J267" i="11" s="1"/>
  <c r="F267" i="11"/>
  <c r="I267" i="11" s="1"/>
  <c r="E267" i="11"/>
  <c r="H267" i="11" s="1"/>
  <c r="L266" i="11"/>
  <c r="G266" i="11"/>
  <c r="J266" i="11" s="1"/>
  <c r="F266" i="11"/>
  <c r="I266" i="11" s="1"/>
  <c r="E266" i="11"/>
  <c r="H266" i="11" s="1"/>
  <c r="L265" i="11"/>
  <c r="G265" i="11"/>
  <c r="J265" i="11" s="1"/>
  <c r="F265" i="11"/>
  <c r="I265" i="11" s="1"/>
  <c r="E265" i="11"/>
  <c r="H265" i="11" s="1"/>
  <c r="L264" i="11"/>
  <c r="G264" i="11"/>
  <c r="J264" i="11" s="1"/>
  <c r="F264" i="11"/>
  <c r="I264" i="11" s="1"/>
  <c r="E264" i="11"/>
  <c r="H264" i="11" s="1"/>
  <c r="L263" i="11"/>
  <c r="G263" i="11"/>
  <c r="J263" i="11" s="1"/>
  <c r="F263" i="11"/>
  <c r="I263" i="11" s="1"/>
  <c r="E263" i="11"/>
  <c r="H263" i="11" s="1"/>
  <c r="L262" i="11"/>
  <c r="G262" i="11"/>
  <c r="J262" i="11" s="1"/>
  <c r="F262" i="11"/>
  <c r="I262" i="11" s="1"/>
  <c r="E262" i="11"/>
  <c r="H262" i="11" s="1"/>
  <c r="L261" i="11"/>
  <c r="G261" i="11"/>
  <c r="J261" i="11" s="1"/>
  <c r="F261" i="11"/>
  <c r="I261" i="11" s="1"/>
  <c r="E261" i="11"/>
  <c r="H261" i="11" s="1"/>
  <c r="L260" i="11"/>
  <c r="G260" i="11"/>
  <c r="J260" i="11" s="1"/>
  <c r="F260" i="11"/>
  <c r="I260" i="11" s="1"/>
  <c r="E260" i="11"/>
  <c r="H260" i="11" s="1"/>
  <c r="L259" i="11"/>
  <c r="G259" i="11"/>
  <c r="J259" i="11" s="1"/>
  <c r="F259" i="11"/>
  <c r="I259" i="11" s="1"/>
  <c r="E259" i="11"/>
  <c r="H259" i="11" s="1"/>
  <c r="L258" i="11"/>
  <c r="G258" i="11"/>
  <c r="J258" i="11" s="1"/>
  <c r="F258" i="11"/>
  <c r="I258" i="11" s="1"/>
  <c r="E258" i="11"/>
  <c r="H258" i="11" s="1"/>
  <c r="L256" i="11"/>
  <c r="G256" i="11"/>
  <c r="J256" i="11" s="1"/>
  <c r="F256" i="11"/>
  <c r="I256" i="11" s="1"/>
  <c r="E256" i="11"/>
  <c r="H256" i="11" s="1"/>
  <c r="L255" i="11"/>
  <c r="G255" i="11"/>
  <c r="J255" i="11" s="1"/>
  <c r="F255" i="11"/>
  <c r="I255" i="11" s="1"/>
  <c r="E255" i="11"/>
  <c r="H255" i="11" s="1"/>
  <c r="L254" i="11"/>
  <c r="G254" i="11"/>
  <c r="J254" i="11" s="1"/>
  <c r="F254" i="11"/>
  <c r="I254" i="11" s="1"/>
  <c r="E254" i="11"/>
  <c r="H254" i="11" s="1"/>
  <c r="L253" i="11"/>
  <c r="G253" i="11"/>
  <c r="J253" i="11" s="1"/>
  <c r="F253" i="11"/>
  <c r="I253" i="11" s="1"/>
  <c r="E253" i="11"/>
  <c r="H253" i="11" s="1"/>
  <c r="L252" i="11"/>
  <c r="G252" i="11"/>
  <c r="J252" i="11" s="1"/>
  <c r="F252" i="11"/>
  <c r="I252" i="11" s="1"/>
  <c r="E252" i="11"/>
  <c r="H252" i="11" s="1"/>
  <c r="L251" i="11"/>
  <c r="G251" i="11"/>
  <c r="J251" i="11" s="1"/>
  <c r="F251" i="11"/>
  <c r="I251" i="11" s="1"/>
  <c r="E251" i="11"/>
  <c r="H251" i="11" s="1"/>
  <c r="L250" i="11"/>
  <c r="G250" i="11"/>
  <c r="J250" i="11" s="1"/>
  <c r="F250" i="11"/>
  <c r="I250" i="11" s="1"/>
  <c r="E250" i="11"/>
  <c r="H250" i="11" s="1"/>
  <c r="L249" i="11"/>
  <c r="G249" i="11"/>
  <c r="J249" i="11" s="1"/>
  <c r="F249" i="11"/>
  <c r="I249" i="11" s="1"/>
  <c r="E249" i="11"/>
  <c r="H249" i="11" s="1"/>
  <c r="L248" i="11"/>
  <c r="G248" i="11"/>
  <c r="J248" i="11" s="1"/>
  <c r="F248" i="11"/>
  <c r="I248" i="11" s="1"/>
  <c r="E248" i="11"/>
  <c r="H248" i="11" s="1"/>
  <c r="L247" i="11"/>
  <c r="G247" i="11"/>
  <c r="J247" i="11" s="1"/>
  <c r="F247" i="11"/>
  <c r="I247" i="11" s="1"/>
  <c r="E247" i="11"/>
  <c r="H247" i="11" s="1"/>
  <c r="L246" i="11"/>
  <c r="G246" i="11"/>
  <c r="J246" i="11" s="1"/>
  <c r="F246" i="11"/>
  <c r="I246" i="11" s="1"/>
  <c r="E246" i="11"/>
  <c r="H246" i="11" s="1"/>
  <c r="L245" i="11"/>
  <c r="G245" i="11"/>
  <c r="J245" i="11" s="1"/>
  <c r="F245" i="11"/>
  <c r="I245" i="11" s="1"/>
  <c r="E245" i="11"/>
  <c r="H245" i="11" s="1"/>
  <c r="L244" i="11"/>
  <c r="G244" i="11"/>
  <c r="J244" i="11" s="1"/>
  <c r="F244" i="11"/>
  <c r="I244" i="11" s="1"/>
  <c r="E244" i="11"/>
  <c r="H244" i="11" s="1"/>
  <c r="L243" i="11"/>
  <c r="G243" i="11"/>
  <c r="J243" i="11" s="1"/>
  <c r="F243" i="11"/>
  <c r="I243" i="11" s="1"/>
  <c r="E243" i="11"/>
  <c r="H243" i="11" s="1"/>
  <c r="L242" i="11"/>
  <c r="G242" i="11"/>
  <c r="J242" i="11" s="1"/>
  <c r="F242" i="11"/>
  <c r="I242" i="11" s="1"/>
  <c r="E242" i="11"/>
  <c r="H242" i="11" s="1"/>
  <c r="L397" i="11"/>
  <c r="J397" i="11"/>
  <c r="I397" i="11"/>
  <c r="H397" i="11"/>
  <c r="L366" i="11"/>
  <c r="J366" i="11"/>
  <c r="I366" i="11"/>
  <c r="H366" i="11"/>
  <c r="L365" i="11"/>
  <c r="J365" i="11"/>
  <c r="I365" i="11"/>
  <c r="H365" i="11"/>
  <c r="L364" i="11"/>
  <c r="J364" i="11"/>
  <c r="I364" i="11"/>
  <c r="H364" i="11"/>
  <c r="L363" i="11"/>
  <c r="J363" i="11"/>
  <c r="I363" i="11"/>
  <c r="H363" i="11"/>
  <c r="L335" i="11"/>
  <c r="J335" i="11"/>
  <c r="I335" i="11"/>
  <c r="H335" i="11"/>
  <c r="L334" i="11"/>
  <c r="J334" i="11"/>
  <c r="I334" i="11"/>
  <c r="H334" i="11"/>
  <c r="L333" i="11"/>
  <c r="J333" i="11"/>
  <c r="I333" i="11"/>
  <c r="H333" i="11"/>
  <c r="L257" i="11"/>
  <c r="G257" i="11"/>
  <c r="J257" i="11" s="1"/>
  <c r="F257" i="11"/>
  <c r="I257" i="11" s="1"/>
  <c r="E257" i="11"/>
  <c r="H257" i="11" s="1"/>
  <c r="L241" i="11"/>
  <c r="G241" i="11"/>
  <c r="J241" i="11" s="1"/>
  <c r="F241" i="11"/>
  <c r="I241" i="11" s="1"/>
  <c r="E241" i="11"/>
  <c r="H241" i="11" s="1"/>
  <c r="L240" i="11"/>
  <c r="G240" i="11"/>
  <c r="J240" i="11" s="1"/>
  <c r="F240" i="11"/>
  <c r="I240" i="11" s="1"/>
  <c r="E240" i="11"/>
  <c r="H240" i="11" s="1"/>
  <c r="L239" i="11"/>
  <c r="G239" i="11"/>
  <c r="J239" i="11" s="1"/>
  <c r="F239" i="11"/>
  <c r="I239" i="11" s="1"/>
  <c r="E239" i="11"/>
  <c r="H239" i="11" s="1"/>
  <c r="L238" i="11"/>
  <c r="G238" i="11"/>
  <c r="J238" i="11" s="1"/>
  <c r="F238" i="11"/>
  <c r="I238" i="11" s="1"/>
  <c r="E238" i="11"/>
  <c r="H238" i="11" s="1"/>
  <c r="L237" i="11"/>
  <c r="G237" i="11"/>
  <c r="J237" i="11" s="1"/>
  <c r="F237" i="11"/>
  <c r="I237" i="11" s="1"/>
  <c r="E237" i="11"/>
  <c r="H237" i="11" s="1"/>
  <c r="L236" i="11"/>
  <c r="G236" i="11"/>
  <c r="J236" i="11" s="1"/>
  <c r="F236" i="11"/>
  <c r="I236" i="11" s="1"/>
  <c r="E236" i="11"/>
  <c r="H236" i="11" s="1"/>
  <c r="L235" i="11"/>
  <c r="G235" i="11"/>
  <c r="J235" i="11" s="1"/>
  <c r="F235" i="11"/>
  <c r="I235" i="11" s="1"/>
  <c r="E235" i="11"/>
  <c r="H235" i="11" s="1"/>
  <c r="L234" i="11"/>
  <c r="G234" i="11"/>
  <c r="J234" i="11" s="1"/>
  <c r="F234" i="11"/>
  <c r="I234" i="11" s="1"/>
  <c r="E234" i="11"/>
  <c r="H234" i="11" s="1"/>
  <c r="L233" i="11"/>
  <c r="G233" i="11"/>
  <c r="J233" i="11" s="1"/>
  <c r="F233" i="11"/>
  <c r="I233" i="11" s="1"/>
  <c r="E233" i="11"/>
  <c r="H233" i="11" s="1"/>
  <c r="L232" i="11"/>
  <c r="G232" i="11"/>
  <c r="J232" i="11" s="1"/>
  <c r="F232" i="11"/>
  <c r="I232" i="11" s="1"/>
  <c r="E232" i="11"/>
  <c r="H232" i="11" s="1"/>
  <c r="L231" i="11"/>
  <c r="G231" i="11"/>
  <c r="J231" i="11" s="1"/>
  <c r="F231" i="11"/>
  <c r="I231" i="11" s="1"/>
  <c r="E231" i="11"/>
  <c r="H231" i="11" s="1"/>
  <c r="L230" i="11"/>
  <c r="G230" i="11"/>
  <c r="J230" i="11" s="1"/>
  <c r="F230" i="11"/>
  <c r="I230" i="11" s="1"/>
  <c r="E230" i="11"/>
  <c r="H230" i="11" s="1"/>
  <c r="L229" i="11"/>
  <c r="G229" i="11"/>
  <c r="J229" i="11" s="1"/>
  <c r="F229" i="11"/>
  <c r="I229" i="11" s="1"/>
  <c r="E229" i="11"/>
  <c r="H229" i="11" s="1"/>
  <c r="L228" i="11"/>
  <c r="G228" i="11"/>
  <c r="J228" i="11" s="1"/>
  <c r="F228" i="11"/>
  <c r="I228" i="11" s="1"/>
  <c r="E228" i="11"/>
  <c r="H228" i="11" s="1"/>
  <c r="L227" i="11"/>
  <c r="G227" i="11"/>
  <c r="J227" i="11" s="1"/>
  <c r="F227" i="11"/>
  <c r="I227" i="11" s="1"/>
  <c r="E227" i="11"/>
  <c r="H227" i="11" s="1"/>
  <c r="L226" i="11"/>
  <c r="G226" i="11"/>
  <c r="J226" i="11" s="1"/>
  <c r="F226" i="11"/>
  <c r="I226" i="11" s="1"/>
  <c r="E226" i="11"/>
  <c r="H226" i="11" s="1"/>
  <c r="L225" i="11"/>
  <c r="G225" i="11"/>
  <c r="J225" i="11" s="1"/>
  <c r="F225" i="11"/>
  <c r="I225" i="11" s="1"/>
  <c r="E225" i="11"/>
  <c r="H225" i="11" s="1"/>
  <c r="L224" i="11"/>
  <c r="G224" i="11"/>
  <c r="J224" i="11" s="1"/>
  <c r="F224" i="11"/>
  <c r="I224" i="11" s="1"/>
  <c r="E224" i="11"/>
  <c r="H224" i="11" s="1"/>
  <c r="L223" i="11"/>
  <c r="G223" i="11"/>
  <c r="J223" i="11" s="1"/>
  <c r="F223" i="11"/>
  <c r="I223" i="11" s="1"/>
  <c r="E223" i="11"/>
  <c r="H223" i="11" s="1"/>
  <c r="L222" i="11"/>
  <c r="G222" i="11"/>
  <c r="J222" i="11" s="1"/>
  <c r="F222" i="11"/>
  <c r="I222" i="11" s="1"/>
  <c r="E222" i="11"/>
  <c r="H222" i="11" s="1"/>
  <c r="L221" i="11"/>
  <c r="G221" i="11"/>
  <c r="J221" i="11" s="1"/>
  <c r="F221" i="11"/>
  <c r="I221" i="11" s="1"/>
  <c r="E221" i="11"/>
  <c r="H221" i="11" s="1"/>
  <c r="L220" i="11"/>
  <c r="G220" i="11"/>
  <c r="J220" i="11" s="1"/>
  <c r="F220" i="11"/>
  <c r="I220" i="11" s="1"/>
  <c r="E220" i="11"/>
  <c r="H220" i="11" s="1"/>
  <c r="L219" i="11"/>
  <c r="G219" i="11"/>
  <c r="J219" i="11" s="1"/>
  <c r="F219" i="11"/>
  <c r="I219" i="11" s="1"/>
  <c r="E219" i="11"/>
  <c r="H219" i="11" s="1"/>
  <c r="L218" i="11"/>
  <c r="G218" i="11"/>
  <c r="J218" i="11" s="1"/>
  <c r="F218" i="11"/>
  <c r="I218" i="11" s="1"/>
  <c r="E218" i="11"/>
  <c r="H218" i="11" s="1"/>
  <c r="L217" i="11"/>
  <c r="G217" i="11"/>
  <c r="J217" i="11" s="1"/>
  <c r="F217" i="11"/>
  <c r="I217" i="11" s="1"/>
  <c r="E217" i="11"/>
  <c r="H217" i="11" s="1"/>
  <c r="L216" i="11"/>
  <c r="G216" i="11"/>
  <c r="J216" i="11" s="1"/>
  <c r="F216" i="11"/>
  <c r="I216" i="11" s="1"/>
  <c r="E216" i="11"/>
  <c r="H216" i="11" s="1"/>
  <c r="L215" i="11"/>
  <c r="G215" i="11"/>
  <c r="J215" i="11" s="1"/>
  <c r="F215" i="11"/>
  <c r="I215" i="11" s="1"/>
  <c r="E215" i="11"/>
  <c r="H215" i="11" s="1"/>
  <c r="L214" i="11"/>
  <c r="G214" i="11"/>
  <c r="J214" i="11" s="1"/>
  <c r="F214" i="11"/>
  <c r="I214" i="11" s="1"/>
  <c r="E214" i="11"/>
  <c r="H214" i="11" s="1"/>
  <c r="L213" i="11"/>
  <c r="G213" i="11"/>
  <c r="J213" i="11" s="1"/>
  <c r="F213" i="11"/>
  <c r="I213" i="11" s="1"/>
  <c r="E213" i="11"/>
  <c r="H213" i="11" s="1"/>
  <c r="L212" i="11"/>
  <c r="G212" i="11"/>
  <c r="J212" i="11" s="1"/>
  <c r="F212" i="11"/>
  <c r="I212" i="11" s="1"/>
  <c r="E212" i="11"/>
  <c r="H212" i="11" s="1"/>
  <c r="L211" i="11"/>
  <c r="G211" i="11"/>
  <c r="J211" i="11" s="1"/>
  <c r="F211" i="11"/>
  <c r="I211" i="11" s="1"/>
  <c r="E211" i="11"/>
  <c r="H211" i="11" s="1"/>
  <c r="L210" i="11"/>
  <c r="G210" i="11"/>
  <c r="J210" i="11" s="1"/>
  <c r="F210" i="11"/>
  <c r="I210" i="11" s="1"/>
  <c r="E210" i="11"/>
  <c r="H210" i="11" s="1"/>
  <c r="L209" i="11"/>
  <c r="G209" i="11"/>
  <c r="J209" i="11" s="1"/>
  <c r="F209" i="11"/>
  <c r="I209" i="11" s="1"/>
  <c r="E209" i="11"/>
  <c r="H209" i="11" s="1"/>
  <c r="L208" i="11"/>
  <c r="G208" i="11"/>
  <c r="J208" i="11" s="1"/>
  <c r="F208" i="11"/>
  <c r="I208" i="11" s="1"/>
  <c r="E208" i="11"/>
  <c r="H208" i="11" s="1"/>
  <c r="L207" i="11"/>
  <c r="G207" i="11"/>
  <c r="J207" i="11" s="1"/>
  <c r="F207" i="11"/>
  <c r="I207" i="11" s="1"/>
  <c r="E207" i="11"/>
  <c r="H207" i="11" s="1"/>
  <c r="L206" i="11"/>
  <c r="G206" i="11"/>
  <c r="J206" i="11" s="1"/>
  <c r="F206" i="11"/>
  <c r="I206" i="11" s="1"/>
  <c r="E206" i="11"/>
  <c r="H206" i="11" s="1"/>
  <c r="L396" i="11"/>
  <c r="J396" i="11"/>
  <c r="I396" i="11"/>
  <c r="H396" i="11"/>
  <c r="L395" i="11"/>
  <c r="J395" i="11"/>
  <c r="I395" i="11"/>
  <c r="H395" i="11"/>
  <c r="L362" i="11"/>
  <c r="J362" i="11"/>
  <c r="I362" i="11"/>
  <c r="H362" i="11"/>
  <c r="L361" i="11"/>
  <c r="J361" i="11"/>
  <c r="I361" i="11"/>
  <c r="H361" i="11"/>
  <c r="L332" i="11"/>
  <c r="J332" i="11"/>
  <c r="I332" i="11"/>
  <c r="H332" i="11"/>
  <c r="L331" i="11"/>
  <c r="J331" i="11"/>
  <c r="I331" i="11"/>
  <c r="H331" i="11"/>
  <c r="L330" i="11"/>
  <c r="J330" i="11"/>
  <c r="I330" i="11"/>
  <c r="H330" i="11"/>
  <c r="L329" i="11"/>
  <c r="J329" i="11"/>
  <c r="I329" i="11"/>
  <c r="H329" i="11"/>
  <c r="L205" i="11"/>
  <c r="G205" i="11"/>
  <c r="J205" i="11" s="1"/>
  <c r="F205" i="11"/>
  <c r="I205" i="11" s="1"/>
  <c r="E205" i="11"/>
  <c r="H205" i="11" s="1"/>
  <c r="L204" i="11"/>
  <c r="G204" i="11"/>
  <c r="J204" i="11" s="1"/>
  <c r="F204" i="11"/>
  <c r="I204" i="11" s="1"/>
  <c r="E204" i="11"/>
  <c r="H204" i="11" s="1"/>
  <c r="L203" i="11"/>
  <c r="G203" i="11"/>
  <c r="J203" i="11" s="1"/>
  <c r="F203" i="11"/>
  <c r="I203" i="11" s="1"/>
  <c r="E203" i="11"/>
  <c r="H203" i="11" s="1"/>
  <c r="L202" i="11"/>
  <c r="G202" i="11"/>
  <c r="J202" i="11" s="1"/>
  <c r="F202" i="11"/>
  <c r="I202" i="11" s="1"/>
  <c r="E202" i="11"/>
  <c r="H202" i="11" s="1"/>
  <c r="L201" i="11"/>
  <c r="G201" i="11"/>
  <c r="J201" i="11" s="1"/>
  <c r="F201" i="11"/>
  <c r="I201" i="11" s="1"/>
  <c r="E201" i="11"/>
  <c r="H201" i="11" s="1"/>
  <c r="L200" i="11"/>
  <c r="G200" i="11"/>
  <c r="J200" i="11" s="1"/>
  <c r="F200" i="11"/>
  <c r="I200" i="11" s="1"/>
  <c r="E200" i="11"/>
  <c r="H200" i="11" s="1"/>
  <c r="L199" i="11"/>
  <c r="G199" i="11"/>
  <c r="J199" i="11" s="1"/>
  <c r="F199" i="11"/>
  <c r="I199" i="11" s="1"/>
  <c r="E199" i="11"/>
  <c r="H199" i="11" s="1"/>
  <c r="L198" i="11"/>
  <c r="G198" i="11"/>
  <c r="J198" i="11" s="1"/>
  <c r="F198" i="11"/>
  <c r="I198" i="11" s="1"/>
  <c r="E198" i="11"/>
  <c r="H198" i="11" s="1"/>
  <c r="L197" i="11"/>
  <c r="G197" i="11"/>
  <c r="J197" i="11" s="1"/>
  <c r="F197" i="11"/>
  <c r="I197" i="11" s="1"/>
  <c r="E197" i="11"/>
  <c r="H197" i="11" s="1"/>
  <c r="L196" i="11"/>
  <c r="G196" i="11"/>
  <c r="J196" i="11" s="1"/>
  <c r="F196" i="11"/>
  <c r="I196" i="11" s="1"/>
  <c r="E196" i="11"/>
  <c r="H196" i="11" s="1"/>
  <c r="L195" i="11"/>
  <c r="G195" i="11"/>
  <c r="J195" i="11" s="1"/>
  <c r="F195" i="11"/>
  <c r="I195" i="11" s="1"/>
  <c r="E195" i="11"/>
  <c r="H195" i="11" s="1"/>
  <c r="L194" i="11"/>
  <c r="G194" i="11"/>
  <c r="J194" i="11" s="1"/>
  <c r="F194" i="11"/>
  <c r="I194" i="11" s="1"/>
  <c r="E194" i="11"/>
  <c r="H194" i="11" s="1"/>
  <c r="L193" i="11"/>
  <c r="G193" i="11"/>
  <c r="J193" i="11" s="1"/>
  <c r="F193" i="11"/>
  <c r="I193" i="11" s="1"/>
  <c r="E193" i="11"/>
  <c r="H193" i="11" s="1"/>
  <c r="L192" i="11"/>
  <c r="G192" i="11"/>
  <c r="J192" i="11" s="1"/>
  <c r="F192" i="11"/>
  <c r="I192" i="11" s="1"/>
  <c r="E192" i="11"/>
  <c r="H192" i="11" s="1"/>
  <c r="L191" i="11"/>
  <c r="G191" i="11"/>
  <c r="J191" i="11" s="1"/>
  <c r="F191" i="11"/>
  <c r="I191" i="11" s="1"/>
  <c r="E191" i="11"/>
  <c r="H191" i="11" s="1"/>
  <c r="L190" i="11"/>
  <c r="G190" i="11"/>
  <c r="J190" i="11" s="1"/>
  <c r="F190" i="11"/>
  <c r="I190" i="11" s="1"/>
  <c r="E190" i="11"/>
  <c r="H190" i="11" s="1"/>
  <c r="L189" i="11"/>
  <c r="G189" i="11"/>
  <c r="J189" i="11" s="1"/>
  <c r="F189" i="11"/>
  <c r="I189" i="11" s="1"/>
  <c r="E189" i="11"/>
  <c r="H189" i="11" s="1"/>
  <c r="L188" i="11"/>
  <c r="G188" i="11"/>
  <c r="J188" i="11" s="1"/>
  <c r="F188" i="11"/>
  <c r="I188" i="11" s="1"/>
  <c r="E188" i="11"/>
  <c r="H188" i="11" s="1"/>
  <c r="L187" i="11"/>
  <c r="G187" i="11"/>
  <c r="J187" i="11" s="1"/>
  <c r="F187" i="11"/>
  <c r="I187" i="11" s="1"/>
  <c r="E187" i="11"/>
  <c r="H187" i="11" s="1"/>
  <c r="L186" i="11"/>
  <c r="G186" i="11"/>
  <c r="J186" i="11" s="1"/>
  <c r="F186" i="11"/>
  <c r="I186" i="11" s="1"/>
  <c r="E186" i="11"/>
  <c r="H186" i="11" s="1"/>
  <c r="L185" i="11"/>
  <c r="G185" i="11"/>
  <c r="J185" i="11" s="1"/>
  <c r="F185" i="11"/>
  <c r="I185" i="11" s="1"/>
  <c r="E185" i="11"/>
  <c r="H185" i="11" s="1"/>
  <c r="L184" i="11"/>
  <c r="G184" i="11"/>
  <c r="J184" i="11" s="1"/>
  <c r="F184" i="11"/>
  <c r="I184" i="11" s="1"/>
  <c r="E184" i="11"/>
  <c r="H184" i="11" s="1"/>
  <c r="L183" i="11"/>
  <c r="G183" i="11"/>
  <c r="J183" i="11" s="1"/>
  <c r="F183" i="11"/>
  <c r="I183" i="11" s="1"/>
  <c r="E183" i="11"/>
  <c r="H183" i="11" s="1"/>
  <c r="L182" i="11"/>
  <c r="G182" i="11"/>
  <c r="J182" i="11" s="1"/>
  <c r="F182" i="11"/>
  <c r="I182" i="11" s="1"/>
  <c r="E182" i="11"/>
  <c r="H182" i="11" s="1"/>
  <c r="L180" i="11"/>
  <c r="G180" i="11"/>
  <c r="J180" i="11" s="1"/>
  <c r="F180" i="11"/>
  <c r="I180" i="11" s="1"/>
  <c r="E180" i="11"/>
  <c r="H180" i="11" s="1"/>
  <c r="L179" i="11"/>
  <c r="G179" i="11"/>
  <c r="J179" i="11" s="1"/>
  <c r="F179" i="11"/>
  <c r="I179" i="11" s="1"/>
  <c r="E179" i="11"/>
  <c r="H179" i="11" s="1"/>
  <c r="L178" i="11"/>
  <c r="G178" i="11"/>
  <c r="J178" i="11" s="1"/>
  <c r="F178" i="11"/>
  <c r="I178" i="11" s="1"/>
  <c r="E178" i="11"/>
  <c r="H178" i="11" s="1"/>
  <c r="L177" i="11"/>
  <c r="G177" i="11"/>
  <c r="J177" i="11" s="1"/>
  <c r="F177" i="11"/>
  <c r="I177" i="11" s="1"/>
  <c r="E177" i="11"/>
  <c r="H177" i="11" s="1"/>
  <c r="L176" i="11"/>
  <c r="G176" i="11"/>
  <c r="J176" i="11" s="1"/>
  <c r="F176" i="11"/>
  <c r="I176" i="11" s="1"/>
  <c r="E176" i="11"/>
  <c r="H176" i="11" s="1"/>
  <c r="L175" i="11"/>
  <c r="G175" i="11"/>
  <c r="J175" i="11" s="1"/>
  <c r="F175" i="11"/>
  <c r="I175" i="11" s="1"/>
  <c r="E175" i="11"/>
  <c r="H175" i="11" s="1"/>
  <c r="L174" i="11"/>
  <c r="G174" i="11"/>
  <c r="J174" i="11" s="1"/>
  <c r="F174" i="11"/>
  <c r="I174" i="11" s="1"/>
  <c r="E174" i="11"/>
  <c r="H174" i="11" s="1"/>
  <c r="L173" i="11"/>
  <c r="G173" i="11"/>
  <c r="J173" i="11" s="1"/>
  <c r="F173" i="11"/>
  <c r="I173" i="11" s="1"/>
  <c r="E173" i="11"/>
  <c r="H173" i="11" s="1"/>
  <c r="L172" i="11"/>
  <c r="G172" i="11"/>
  <c r="J172" i="11" s="1"/>
  <c r="F172" i="11"/>
  <c r="I172" i="11" s="1"/>
  <c r="E172" i="11"/>
  <c r="H172" i="11" s="1"/>
  <c r="L171" i="11"/>
  <c r="G171" i="11"/>
  <c r="J171" i="11" s="1"/>
  <c r="F171" i="11"/>
  <c r="I171" i="11" s="1"/>
  <c r="E171" i="11"/>
  <c r="H171" i="11" s="1"/>
  <c r="L170" i="11"/>
  <c r="G170" i="11"/>
  <c r="J170" i="11" s="1"/>
  <c r="F170" i="11"/>
  <c r="I170" i="11" s="1"/>
  <c r="E170" i="11"/>
  <c r="H170" i="11" s="1"/>
  <c r="L169" i="11"/>
  <c r="G169" i="11"/>
  <c r="J169" i="11" s="1"/>
  <c r="F169" i="11"/>
  <c r="I169" i="11" s="1"/>
  <c r="E169" i="11"/>
  <c r="H169" i="11" s="1"/>
  <c r="L168" i="11"/>
  <c r="G168" i="11"/>
  <c r="J168" i="11" s="1"/>
  <c r="F168" i="11"/>
  <c r="I168" i="11" s="1"/>
  <c r="E168" i="11"/>
  <c r="H168" i="11" s="1"/>
  <c r="L167" i="11"/>
  <c r="G167" i="11"/>
  <c r="J167" i="11" s="1"/>
  <c r="F167" i="11"/>
  <c r="I167" i="11" s="1"/>
  <c r="E167" i="11"/>
  <c r="H167" i="11" s="1"/>
  <c r="L166" i="11"/>
  <c r="G166" i="11"/>
  <c r="J166" i="11" s="1"/>
  <c r="F166" i="11"/>
  <c r="I166" i="11" s="1"/>
  <c r="E166" i="11"/>
  <c r="H166" i="11" s="1"/>
  <c r="L394" i="11"/>
  <c r="J394" i="11"/>
  <c r="I394" i="11"/>
  <c r="H394" i="11"/>
  <c r="L393" i="11"/>
  <c r="J393" i="11"/>
  <c r="I393" i="11"/>
  <c r="H393" i="11"/>
  <c r="L392" i="11"/>
  <c r="J392" i="11"/>
  <c r="I392" i="11"/>
  <c r="H392" i="11"/>
  <c r="L391" i="11"/>
  <c r="J391" i="11"/>
  <c r="I391" i="11"/>
  <c r="H391" i="11"/>
  <c r="L360" i="11"/>
  <c r="J360" i="11"/>
  <c r="I360" i="11"/>
  <c r="H360" i="11"/>
  <c r="L328" i="11"/>
  <c r="J328" i="11"/>
  <c r="I328" i="11"/>
  <c r="H328" i="11"/>
  <c r="L327" i="11"/>
  <c r="J327" i="11"/>
  <c r="I327" i="11"/>
  <c r="H327" i="11"/>
  <c r="L326" i="11"/>
  <c r="J326" i="11"/>
  <c r="I326" i="11"/>
  <c r="H326" i="11"/>
  <c r="L325" i="11"/>
  <c r="J325" i="11"/>
  <c r="I325" i="11"/>
  <c r="H325" i="11"/>
  <c r="L181" i="11"/>
  <c r="G181" i="11"/>
  <c r="J181" i="11" s="1"/>
  <c r="F181" i="11"/>
  <c r="I181" i="11" s="1"/>
  <c r="E181" i="11"/>
  <c r="H181" i="11" s="1"/>
  <c r="L390" i="11"/>
  <c r="J390" i="11"/>
  <c r="I390" i="11"/>
  <c r="H390" i="11"/>
  <c r="L359" i="11"/>
  <c r="J359" i="11"/>
  <c r="I359" i="11"/>
  <c r="H359" i="11"/>
  <c r="L324" i="11"/>
  <c r="J324" i="11"/>
  <c r="I324" i="11"/>
  <c r="H324" i="11"/>
  <c r="L323" i="11"/>
  <c r="J323" i="11"/>
  <c r="I323" i="11"/>
  <c r="H323" i="11"/>
  <c r="L165" i="11"/>
  <c r="G165" i="11"/>
  <c r="J165" i="11" s="1"/>
  <c r="F165" i="11"/>
  <c r="I165" i="11" s="1"/>
  <c r="E165" i="11"/>
  <c r="H165" i="11" s="1"/>
  <c r="L164" i="11"/>
  <c r="G164" i="11"/>
  <c r="J164" i="11" s="1"/>
  <c r="F164" i="11"/>
  <c r="I164" i="11" s="1"/>
  <c r="E164" i="11"/>
  <c r="H164" i="11" s="1"/>
  <c r="L163" i="11"/>
  <c r="G163" i="11"/>
  <c r="J163" i="11" s="1"/>
  <c r="F163" i="11"/>
  <c r="I163" i="11" s="1"/>
  <c r="E163" i="11"/>
  <c r="H163" i="11" s="1"/>
  <c r="L162" i="11"/>
  <c r="G162" i="11"/>
  <c r="J162" i="11" s="1"/>
  <c r="F162" i="11"/>
  <c r="I162" i="11" s="1"/>
  <c r="E162" i="11"/>
  <c r="H162" i="11" s="1"/>
  <c r="L160" i="11"/>
  <c r="G160" i="11"/>
  <c r="J160" i="11" s="1"/>
  <c r="F160" i="11"/>
  <c r="I160" i="11" s="1"/>
  <c r="E160" i="11"/>
  <c r="H160" i="11" s="1"/>
  <c r="L159" i="11"/>
  <c r="G159" i="11"/>
  <c r="J159" i="11" s="1"/>
  <c r="F159" i="11"/>
  <c r="I159" i="11" s="1"/>
  <c r="E159" i="11"/>
  <c r="H159" i="11" s="1"/>
  <c r="L158" i="11"/>
  <c r="G158" i="11"/>
  <c r="J158" i="11" s="1"/>
  <c r="F158" i="11"/>
  <c r="I158" i="11" s="1"/>
  <c r="E158" i="11"/>
  <c r="H158" i="11" s="1"/>
  <c r="L157" i="11"/>
  <c r="G157" i="11"/>
  <c r="J157" i="11" s="1"/>
  <c r="F157" i="11"/>
  <c r="I157" i="11" s="1"/>
  <c r="E157" i="11"/>
  <c r="H157" i="11" s="1"/>
  <c r="L156" i="11"/>
  <c r="G156" i="11"/>
  <c r="J156" i="11" s="1"/>
  <c r="F156" i="11"/>
  <c r="I156" i="11" s="1"/>
  <c r="E156" i="11"/>
  <c r="H156" i="11" s="1"/>
  <c r="L155" i="11"/>
  <c r="G155" i="11"/>
  <c r="J155" i="11" s="1"/>
  <c r="F155" i="11"/>
  <c r="I155" i="11" s="1"/>
  <c r="E155" i="11"/>
  <c r="H155" i="11" s="1"/>
  <c r="L154" i="11"/>
  <c r="G154" i="11"/>
  <c r="J154" i="11" s="1"/>
  <c r="F154" i="11"/>
  <c r="I154" i="11" s="1"/>
  <c r="E154" i="11"/>
  <c r="H154" i="11" s="1"/>
  <c r="L153" i="11"/>
  <c r="G153" i="11"/>
  <c r="J153" i="11" s="1"/>
  <c r="F153" i="11"/>
  <c r="I153" i="11" s="1"/>
  <c r="E153" i="11"/>
  <c r="H153" i="11" s="1"/>
  <c r="L152" i="11"/>
  <c r="G152" i="11"/>
  <c r="J152" i="11" s="1"/>
  <c r="F152" i="11"/>
  <c r="I152" i="11" s="1"/>
  <c r="E152" i="11"/>
  <c r="H152" i="11" s="1"/>
  <c r="L151" i="11"/>
  <c r="G151" i="11"/>
  <c r="J151" i="11" s="1"/>
  <c r="F151" i="11"/>
  <c r="I151" i="11" s="1"/>
  <c r="E151" i="11"/>
  <c r="H151" i="11" s="1"/>
  <c r="L150" i="11"/>
  <c r="G150" i="11"/>
  <c r="J150" i="11" s="1"/>
  <c r="F150" i="11"/>
  <c r="I150" i="11" s="1"/>
  <c r="E150" i="11"/>
  <c r="H150" i="11" s="1"/>
  <c r="L149" i="11"/>
  <c r="G149" i="11"/>
  <c r="J149" i="11" s="1"/>
  <c r="F149" i="11"/>
  <c r="I149" i="11" s="1"/>
  <c r="E149" i="11"/>
  <c r="H149" i="11" s="1"/>
  <c r="L148" i="11"/>
  <c r="G148" i="11"/>
  <c r="J148" i="11" s="1"/>
  <c r="F148" i="11"/>
  <c r="I148" i="11" s="1"/>
  <c r="E148" i="11"/>
  <c r="H148" i="11" s="1"/>
  <c r="L147" i="11"/>
  <c r="G147" i="11"/>
  <c r="J147" i="11" s="1"/>
  <c r="F147" i="11"/>
  <c r="I147" i="11" s="1"/>
  <c r="E147" i="11"/>
  <c r="H147" i="11" s="1"/>
  <c r="L146" i="11"/>
  <c r="G146" i="11"/>
  <c r="J146" i="11" s="1"/>
  <c r="F146" i="11"/>
  <c r="I146" i="11" s="1"/>
  <c r="E146" i="11"/>
  <c r="H146" i="11" s="1"/>
  <c r="L145" i="11"/>
  <c r="G145" i="11"/>
  <c r="J145" i="11" s="1"/>
  <c r="F145" i="11"/>
  <c r="I145" i="11" s="1"/>
  <c r="E145" i="11"/>
  <c r="H145" i="11" s="1"/>
  <c r="L144" i="11"/>
  <c r="G144" i="11"/>
  <c r="J144" i="11" s="1"/>
  <c r="F144" i="11"/>
  <c r="I144" i="11" s="1"/>
  <c r="E144" i="11"/>
  <c r="H144" i="11" s="1"/>
  <c r="L143" i="11"/>
  <c r="G143" i="11"/>
  <c r="J143" i="11" s="1"/>
  <c r="F143" i="11"/>
  <c r="I143" i="11" s="1"/>
  <c r="E143" i="11"/>
  <c r="H143" i="11" s="1"/>
  <c r="L142" i="11"/>
  <c r="G142" i="11"/>
  <c r="J142" i="11" s="1"/>
  <c r="F142" i="11"/>
  <c r="I142" i="11" s="1"/>
  <c r="E142" i="11"/>
  <c r="H142" i="11" s="1"/>
  <c r="L140" i="11"/>
  <c r="G140" i="11"/>
  <c r="J140" i="11" s="1"/>
  <c r="F140" i="11"/>
  <c r="I140" i="11" s="1"/>
  <c r="E140" i="11"/>
  <c r="H140" i="11" s="1"/>
  <c r="L139" i="11"/>
  <c r="G139" i="11"/>
  <c r="J139" i="11" s="1"/>
  <c r="F139" i="11"/>
  <c r="I139" i="11" s="1"/>
  <c r="E139" i="11"/>
  <c r="H139" i="11" s="1"/>
  <c r="L138" i="11"/>
  <c r="G138" i="11"/>
  <c r="J138" i="11" s="1"/>
  <c r="F138" i="11"/>
  <c r="I138" i="11" s="1"/>
  <c r="E138" i="11"/>
  <c r="H138" i="11" s="1"/>
  <c r="L137" i="11"/>
  <c r="G137" i="11"/>
  <c r="J137" i="11" s="1"/>
  <c r="F137" i="11"/>
  <c r="I137" i="11" s="1"/>
  <c r="E137" i="11"/>
  <c r="H137" i="11" s="1"/>
  <c r="L136" i="11"/>
  <c r="G136" i="11"/>
  <c r="J136" i="11" s="1"/>
  <c r="F136" i="11"/>
  <c r="I136" i="11" s="1"/>
  <c r="E136" i="11"/>
  <c r="H136" i="11" s="1"/>
  <c r="L135" i="11"/>
  <c r="G135" i="11"/>
  <c r="J135" i="11" s="1"/>
  <c r="F135" i="11"/>
  <c r="I135" i="11" s="1"/>
  <c r="E135" i="11"/>
  <c r="H135" i="11" s="1"/>
  <c r="L134" i="11"/>
  <c r="G134" i="11"/>
  <c r="J134" i="11" s="1"/>
  <c r="F134" i="11"/>
  <c r="I134" i="11" s="1"/>
  <c r="E134" i="11"/>
  <c r="H134" i="11" s="1"/>
  <c r="L133" i="11"/>
  <c r="G133" i="11"/>
  <c r="J133" i="11" s="1"/>
  <c r="F133" i="11"/>
  <c r="I133" i="11" s="1"/>
  <c r="E133" i="11"/>
  <c r="H133" i="11" s="1"/>
  <c r="L389" i="11"/>
  <c r="J389" i="11"/>
  <c r="I389" i="11"/>
  <c r="H389" i="11"/>
  <c r="L388" i="11"/>
  <c r="J388" i="11"/>
  <c r="I388" i="11"/>
  <c r="H388" i="11"/>
  <c r="L387" i="11"/>
  <c r="J387" i="11"/>
  <c r="I387" i="11"/>
  <c r="H387" i="11"/>
  <c r="L358" i="11"/>
  <c r="J358" i="11"/>
  <c r="I358" i="11"/>
  <c r="H358" i="11"/>
  <c r="L357" i="11"/>
  <c r="J357" i="11"/>
  <c r="I357" i="11"/>
  <c r="H357" i="11"/>
  <c r="L356" i="11"/>
  <c r="J356" i="11"/>
  <c r="I356" i="11"/>
  <c r="H356" i="11"/>
  <c r="L355" i="11"/>
  <c r="J355" i="11"/>
  <c r="I355" i="11"/>
  <c r="H355" i="11"/>
  <c r="L322" i="11"/>
  <c r="J322" i="11"/>
  <c r="I322" i="11"/>
  <c r="H322" i="11"/>
  <c r="L321" i="11"/>
  <c r="J321" i="11"/>
  <c r="I321" i="11"/>
  <c r="H321" i="11"/>
  <c r="L320" i="11"/>
  <c r="J320" i="11"/>
  <c r="I320" i="11"/>
  <c r="H320" i="11"/>
  <c r="L319" i="11"/>
  <c r="J319" i="11"/>
  <c r="I319" i="11"/>
  <c r="H319" i="11"/>
  <c r="L161" i="11"/>
  <c r="G161" i="11"/>
  <c r="J161" i="11" s="1"/>
  <c r="F161" i="11"/>
  <c r="I161" i="11" s="1"/>
  <c r="E161" i="11"/>
  <c r="H161" i="11" s="1"/>
  <c r="L141" i="11"/>
  <c r="G141" i="11"/>
  <c r="J141" i="11" s="1"/>
  <c r="F141" i="11"/>
  <c r="I141" i="11" s="1"/>
  <c r="E141" i="11"/>
  <c r="H141" i="11" s="1"/>
  <c r="L386" i="11"/>
  <c r="J386" i="11"/>
  <c r="I386" i="11"/>
  <c r="H386" i="11"/>
  <c r="L385" i="11"/>
  <c r="J385" i="11"/>
  <c r="I385" i="11"/>
  <c r="H385" i="11"/>
  <c r="L384" i="11"/>
  <c r="J384" i="11"/>
  <c r="I384" i="11"/>
  <c r="H384" i="11"/>
  <c r="L383" i="11"/>
  <c r="J383" i="11"/>
  <c r="I383" i="11"/>
  <c r="H383" i="11"/>
  <c r="L354" i="11"/>
  <c r="J354" i="11"/>
  <c r="I354" i="11"/>
  <c r="H354" i="11"/>
  <c r="L353" i="11"/>
  <c r="J353" i="11"/>
  <c r="I353" i="11"/>
  <c r="H353" i="11"/>
  <c r="L352" i="11"/>
  <c r="J352" i="11"/>
  <c r="I352" i="11"/>
  <c r="H352" i="11"/>
  <c r="L351" i="11"/>
  <c r="J351" i="11"/>
  <c r="I351" i="11"/>
  <c r="H351" i="11"/>
  <c r="L318" i="11"/>
  <c r="J318" i="11"/>
  <c r="I318" i="11"/>
  <c r="H318" i="11"/>
  <c r="L317" i="11"/>
  <c r="J317" i="11"/>
  <c r="I317" i="11"/>
  <c r="H317" i="11"/>
  <c r="L316" i="11"/>
  <c r="J316" i="11"/>
  <c r="I316" i="11"/>
  <c r="H316" i="11"/>
  <c r="L315" i="11"/>
  <c r="J315" i="11"/>
  <c r="I315" i="11"/>
  <c r="H315" i="11"/>
  <c r="L110" i="11"/>
  <c r="G110" i="11"/>
  <c r="J110" i="11" s="1"/>
  <c r="F110" i="11"/>
  <c r="I110" i="11" s="1"/>
  <c r="E110" i="11"/>
  <c r="H110" i="11" s="1"/>
  <c r="L109" i="11"/>
  <c r="G109" i="11"/>
  <c r="J109" i="11" s="1"/>
  <c r="F109" i="11"/>
  <c r="I109" i="11" s="1"/>
  <c r="E109" i="11"/>
  <c r="H109" i="11" s="1"/>
  <c r="L108" i="11"/>
  <c r="G108" i="11"/>
  <c r="J108" i="11" s="1"/>
  <c r="F108" i="11"/>
  <c r="I108" i="11" s="1"/>
  <c r="E108" i="11"/>
  <c r="H108" i="11" s="1"/>
  <c r="L107" i="11"/>
  <c r="G107" i="11"/>
  <c r="J107" i="11" s="1"/>
  <c r="F107" i="11"/>
  <c r="I107" i="11" s="1"/>
  <c r="E107" i="11"/>
  <c r="H107" i="11" s="1"/>
  <c r="L106" i="11"/>
  <c r="G106" i="11"/>
  <c r="J106" i="11" s="1"/>
  <c r="F106" i="11"/>
  <c r="I106" i="11" s="1"/>
  <c r="E106" i="11"/>
  <c r="H106" i="11" s="1"/>
  <c r="L105" i="11"/>
  <c r="G105" i="11"/>
  <c r="J105" i="11" s="1"/>
  <c r="F105" i="11"/>
  <c r="I105" i="11" s="1"/>
  <c r="E105" i="11"/>
  <c r="H105" i="11" s="1"/>
  <c r="L104" i="11"/>
  <c r="G104" i="11"/>
  <c r="J104" i="11" s="1"/>
  <c r="F104" i="11"/>
  <c r="I104" i="11" s="1"/>
  <c r="E104" i="11"/>
  <c r="H104" i="11" s="1"/>
  <c r="L103" i="11"/>
  <c r="G103" i="11"/>
  <c r="J103" i="11" s="1"/>
  <c r="F103" i="11"/>
  <c r="I103" i="11" s="1"/>
  <c r="E103" i="11"/>
  <c r="H103" i="11" s="1"/>
  <c r="L102" i="11"/>
  <c r="G102" i="11"/>
  <c r="J102" i="11" s="1"/>
  <c r="F102" i="11"/>
  <c r="I102" i="11" s="1"/>
  <c r="E102" i="11"/>
  <c r="H102" i="11" s="1"/>
  <c r="L101" i="11"/>
  <c r="G101" i="11"/>
  <c r="J101" i="11" s="1"/>
  <c r="F101" i="11"/>
  <c r="I101" i="11" s="1"/>
  <c r="E101" i="11"/>
  <c r="H101" i="11" s="1"/>
  <c r="L100" i="11"/>
  <c r="G100" i="11"/>
  <c r="J100" i="11" s="1"/>
  <c r="F100" i="11"/>
  <c r="I100" i="11" s="1"/>
  <c r="E100" i="11"/>
  <c r="H100" i="11" s="1"/>
  <c r="L99" i="11"/>
  <c r="G99" i="11"/>
  <c r="J99" i="11" s="1"/>
  <c r="F99" i="11"/>
  <c r="I99" i="11" s="1"/>
  <c r="E99" i="11"/>
  <c r="H99" i="11" s="1"/>
  <c r="L98" i="11"/>
  <c r="G98" i="11"/>
  <c r="J98" i="11" s="1"/>
  <c r="F98" i="11"/>
  <c r="I98" i="11" s="1"/>
  <c r="E98" i="11"/>
  <c r="H98" i="11" s="1"/>
  <c r="L97" i="11"/>
  <c r="G97" i="11"/>
  <c r="J97" i="11" s="1"/>
  <c r="F97" i="11"/>
  <c r="I97" i="11" s="1"/>
  <c r="E97" i="11"/>
  <c r="H97" i="11" s="1"/>
  <c r="L96" i="11"/>
  <c r="G96" i="11"/>
  <c r="J96" i="11" s="1"/>
  <c r="F96" i="11"/>
  <c r="I96" i="11" s="1"/>
  <c r="E96" i="11"/>
  <c r="H96" i="11" s="1"/>
  <c r="L95" i="11"/>
  <c r="G95" i="11"/>
  <c r="J95" i="11" s="1"/>
  <c r="F95" i="11"/>
  <c r="I95" i="11" s="1"/>
  <c r="E95" i="11"/>
  <c r="H95" i="11" s="1"/>
  <c r="L94" i="11"/>
  <c r="G94" i="11"/>
  <c r="J94" i="11" s="1"/>
  <c r="F94" i="11"/>
  <c r="I94" i="11" s="1"/>
  <c r="E94" i="11"/>
  <c r="H94" i="11" s="1"/>
  <c r="L93" i="11"/>
  <c r="G93" i="11"/>
  <c r="J93" i="11" s="1"/>
  <c r="F93" i="11"/>
  <c r="I93" i="11" s="1"/>
  <c r="E93" i="11"/>
  <c r="H93" i="11" s="1"/>
  <c r="L92" i="11"/>
  <c r="G92" i="11"/>
  <c r="J92" i="11" s="1"/>
  <c r="F92" i="11"/>
  <c r="I92" i="11" s="1"/>
  <c r="E92" i="11"/>
  <c r="H92" i="11" s="1"/>
  <c r="L91" i="11"/>
  <c r="G91" i="11"/>
  <c r="J91" i="11" s="1"/>
  <c r="F91" i="11"/>
  <c r="I91" i="11" s="1"/>
  <c r="E91" i="11"/>
  <c r="H91" i="11" s="1"/>
  <c r="L90" i="11"/>
  <c r="G90" i="11"/>
  <c r="J90" i="11" s="1"/>
  <c r="F90" i="11"/>
  <c r="I90" i="11" s="1"/>
  <c r="E90" i="11"/>
  <c r="H90" i="11" s="1"/>
  <c r="L89" i="11"/>
  <c r="G89" i="11"/>
  <c r="J89" i="11" s="1"/>
  <c r="F89" i="11"/>
  <c r="I89" i="11" s="1"/>
  <c r="E89" i="11"/>
  <c r="H89" i="11" s="1"/>
  <c r="L88" i="11"/>
  <c r="G88" i="11"/>
  <c r="J88" i="11" s="1"/>
  <c r="F88" i="11"/>
  <c r="I88" i="11" s="1"/>
  <c r="E88" i="11"/>
  <c r="H88" i="11" s="1"/>
  <c r="L87" i="11"/>
  <c r="G87" i="11"/>
  <c r="J87" i="11" s="1"/>
  <c r="F87" i="11"/>
  <c r="I87" i="11" s="1"/>
  <c r="E87" i="11"/>
  <c r="H87" i="11" s="1"/>
  <c r="L86" i="11"/>
  <c r="G86" i="11"/>
  <c r="J86" i="11" s="1"/>
  <c r="F86" i="11"/>
  <c r="I86" i="11" s="1"/>
  <c r="E86" i="11"/>
  <c r="H86" i="11" s="1"/>
  <c r="L85" i="11"/>
  <c r="G85" i="11"/>
  <c r="J85" i="11" s="1"/>
  <c r="F85" i="11"/>
  <c r="I85" i="11" s="1"/>
  <c r="E85" i="11"/>
  <c r="H85" i="11" s="1"/>
  <c r="L84" i="11"/>
  <c r="G84" i="11"/>
  <c r="J84" i="11" s="1"/>
  <c r="F84" i="11"/>
  <c r="I84" i="11" s="1"/>
  <c r="E84" i="11"/>
  <c r="H84" i="11" s="1"/>
  <c r="L83" i="11"/>
  <c r="G83" i="11"/>
  <c r="J83" i="11" s="1"/>
  <c r="F83" i="11"/>
  <c r="I83" i="11" s="1"/>
  <c r="E83" i="11"/>
  <c r="H83" i="11" s="1"/>
  <c r="L82" i="11"/>
  <c r="G82" i="11"/>
  <c r="J82" i="11" s="1"/>
  <c r="F82" i="11"/>
  <c r="I82" i="11" s="1"/>
  <c r="E82" i="11"/>
  <c r="H82" i="11" s="1"/>
  <c r="L81" i="11"/>
  <c r="G81" i="11"/>
  <c r="J81" i="11" s="1"/>
  <c r="F81" i="11"/>
  <c r="I81" i="11" s="1"/>
  <c r="E81" i="11"/>
  <c r="H81" i="11" s="1"/>
  <c r="L80" i="11"/>
  <c r="G80" i="11"/>
  <c r="J80" i="11" s="1"/>
  <c r="F80" i="11"/>
  <c r="I80" i="11" s="1"/>
  <c r="E80" i="11"/>
  <c r="H80" i="11" s="1"/>
  <c r="L79" i="11"/>
  <c r="G79" i="11"/>
  <c r="J79" i="11" s="1"/>
  <c r="F79" i="11"/>
  <c r="I79" i="11" s="1"/>
  <c r="E79" i="11"/>
  <c r="H79" i="11" s="1"/>
  <c r="L78" i="11"/>
  <c r="G78" i="11"/>
  <c r="J78" i="11" s="1"/>
  <c r="F78" i="11"/>
  <c r="I78" i="11" s="1"/>
  <c r="E78" i="11"/>
  <c r="H78" i="11" s="1"/>
  <c r="L77" i="11"/>
  <c r="G77" i="11"/>
  <c r="J77" i="11" s="1"/>
  <c r="F77" i="11"/>
  <c r="I77" i="11" s="1"/>
  <c r="E77" i="11"/>
  <c r="H77" i="11" s="1"/>
  <c r="L76" i="11"/>
  <c r="G76" i="11"/>
  <c r="J76" i="11" s="1"/>
  <c r="F76" i="11"/>
  <c r="I76" i="11" s="1"/>
  <c r="E76" i="11"/>
  <c r="H76" i="11" s="1"/>
  <c r="L75" i="11"/>
  <c r="G75" i="11"/>
  <c r="J75" i="11" s="1"/>
  <c r="F75" i="11"/>
  <c r="I75" i="11" s="1"/>
  <c r="E75" i="11"/>
  <c r="H75" i="11" s="1"/>
  <c r="L74" i="11"/>
  <c r="G74" i="11"/>
  <c r="J74" i="11" s="1"/>
  <c r="F74" i="11"/>
  <c r="I74" i="11" s="1"/>
  <c r="E74" i="11"/>
  <c r="H74" i="11" s="1"/>
  <c r="L73" i="11"/>
  <c r="G73" i="11"/>
  <c r="J73" i="11" s="1"/>
  <c r="F73" i="11"/>
  <c r="I73" i="11" s="1"/>
  <c r="E73" i="11"/>
  <c r="H73" i="11" s="1"/>
  <c r="L72" i="11"/>
  <c r="G72" i="11"/>
  <c r="J72" i="11" s="1"/>
  <c r="F72" i="11"/>
  <c r="I72" i="11" s="1"/>
  <c r="E72" i="11"/>
  <c r="H72" i="11" s="1"/>
  <c r="L71" i="11"/>
  <c r="G71" i="11"/>
  <c r="J71" i="11" s="1"/>
  <c r="F71" i="11"/>
  <c r="I71" i="11" s="1"/>
  <c r="E71" i="11"/>
  <c r="H71" i="11" s="1"/>
  <c r="L70" i="11"/>
  <c r="G70" i="11"/>
  <c r="J70" i="11" s="1"/>
  <c r="F70" i="11"/>
  <c r="I70" i="11" s="1"/>
  <c r="E70" i="11"/>
  <c r="H70" i="11" s="1"/>
  <c r="L69" i="11"/>
  <c r="G69" i="11"/>
  <c r="J69" i="11" s="1"/>
  <c r="F69" i="11"/>
  <c r="I69" i="11" s="1"/>
  <c r="E69" i="11"/>
  <c r="H69" i="11" s="1"/>
  <c r="L68" i="11"/>
  <c r="G68" i="11"/>
  <c r="J68" i="11" s="1"/>
  <c r="F68" i="11"/>
  <c r="I68" i="11" s="1"/>
  <c r="E68" i="11"/>
  <c r="H68" i="11" s="1"/>
  <c r="L67" i="11"/>
  <c r="G67" i="11"/>
  <c r="J67" i="11" s="1"/>
  <c r="F67" i="11"/>
  <c r="I67" i="11" s="1"/>
  <c r="E67" i="11"/>
  <c r="H67" i="11" s="1"/>
  <c r="L382" i="11"/>
  <c r="J382" i="11"/>
  <c r="I382" i="11"/>
  <c r="H382" i="11"/>
  <c r="L350" i="11"/>
  <c r="J350" i="11"/>
  <c r="I350" i="11"/>
  <c r="H350" i="11"/>
  <c r="L314" i="11"/>
  <c r="J314" i="11"/>
  <c r="I314" i="11"/>
  <c r="H314" i="11"/>
  <c r="L349" i="11"/>
  <c r="J349" i="11"/>
  <c r="I349" i="11"/>
  <c r="H349" i="11"/>
  <c r="L348" i="11"/>
  <c r="J348" i="11"/>
  <c r="I348" i="11"/>
  <c r="H348" i="11"/>
  <c r="L347" i="11"/>
  <c r="J347" i="11"/>
  <c r="I347" i="11"/>
  <c r="H347" i="11"/>
  <c r="L346" i="11"/>
  <c r="J346" i="11"/>
  <c r="I346" i="11"/>
  <c r="H346" i="11"/>
  <c r="L381" i="11"/>
  <c r="J381" i="11"/>
  <c r="I381" i="11"/>
  <c r="H381" i="11"/>
  <c r="L380" i="11"/>
  <c r="J380" i="11"/>
  <c r="I380" i="11"/>
  <c r="H380" i="11"/>
  <c r="L379" i="11"/>
  <c r="J379" i="11"/>
  <c r="I379" i="11"/>
  <c r="H379" i="11"/>
  <c r="L378" i="11"/>
  <c r="J378" i="11"/>
  <c r="I378" i="11"/>
  <c r="H378" i="11"/>
  <c r="L313" i="11"/>
  <c r="J313" i="11"/>
  <c r="I313" i="11"/>
  <c r="H313" i="11"/>
  <c r="L312" i="11"/>
  <c r="J312" i="11"/>
  <c r="I312" i="11"/>
  <c r="H312" i="11"/>
  <c r="L311" i="11"/>
  <c r="J311" i="11"/>
  <c r="I311" i="11"/>
  <c r="H311" i="11"/>
  <c r="L310" i="11"/>
  <c r="J310" i="11"/>
  <c r="I310" i="11"/>
  <c r="H310" i="11"/>
  <c r="L66" i="11"/>
  <c r="G66" i="11"/>
  <c r="J66" i="11" s="1"/>
  <c r="F66" i="11"/>
  <c r="I66" i="11" s="1"/>
  <c r="E66" i="11"/>
  <c r="H66" i="11" s="1"/>
  <c r="L65" i="11"/>
  <c r="G65" i="11"/>
  <c r="J65" i="11" s="1"/>
  <c r="F65" i="11"/>
  <c r="I65" i="11" s="1"/>
  <c r="E65" i="11"/>
  <c r="H65" i="11" s="1"/>
  <c r="L64" i="11"/>
  <c r="G64" i="11"/>
  <c r="J64" i="11" s="1"/>
  <c r="F64" i="11"/>
  <c r="I64" i="11" s="1"/>
  <c r="E64" i="11"/>
  <c r="H64" i="11" s="1"/>
  <c r="L63" i="11"/>
  <c r="G63" i="11"/>
  <c r="J63" i="11" s="1"/>
  <c r="F63" i="11"/>
  <c r="I63" i="11" s="1"/>
  <c r="E63" i="11"/>
  <c r="H63" i="11" s="1"/>
  <c r="L62" i="11"/>
  <c r="G62" i="11"/>
  <c r="J62" i="11" s="1"/>
  <c r="F62" i="11"/>
  <c r="I62" i="11" s="1"/>
  <c r="E62" i="11"/>
  <c r="H62" i="11" s="1"/>
  <c r="L61" i="11"/>
  <c r="G61" i="11"/>
  <c r="J61" i="11" s="1"/>
  <c r="F61" i="11"/>
  <c r="I61" i="11" s="1"/>
  <c r="E61" i="11"/>
  <c r="H61" i="11" s="1"/>
  <c r="L60" i="11"/>
  <c r="G60" i="11"/>
  <c r="J60" i="11" s="1"/>
  <c r="F60" i="11"/>
  <c r="I60" i="11" s="1"/>
  <c r="E60" i="11"/>
  <c r="H60" i="11" s="1"/>
  <c r="L59" i="11"/>
  <c r="G59" i="11"/>
  <c r="J59" i="11" s="1"/>
  <c r="F59" i="11"/>
  <c r="I59" i="11" s="1"/>
  <c r="E59" i="11"/>
  <c r="H59" i="11" s="1"/>
  <c r="L58" i="11"/>
  <c r="G58" i="11"/>
  <c r="J58" i="11" s="1"/>
  <c r="F58" i="11"/>
  <c r="I58" i="11" s="1"/>
  <c r="E58" i="11"/>
  <c r="H58" i="11" s="1"/>
  <c r="L57" i="11"/>
  <c r="G57" i="11"/>
  <c r="J57" i="11" s="1"/>
  <c r="F57" i="11"/>
  <c r="I57" i="11" s="1"/>
  <c r="E57" i="11"/>
  <c r="H57" i="11" s="1"/>
  <c r="L56" i="11"/>
  <c r="G56" i="11"/>
  <c r="J56" i="11" s="1"/>
  <c r="F56" i="11"/>
  <c r="I56" i="11" s="1"/>
  <c r="E56" i="11"/>
  <c r="H56" i="11" s="1"/>
  <c r="L55" i="11"/>
  <c r="G55" i="11"/>
  <c r="J55" i="11" s="1"/>
  <c r="F55" i="11"/>
  <c r="I55" i="11" s="1"/>
  <c r="E55" i="11"/>
  <c r="H55" i="11" s="1"/>
  <c r="L54" i="11"/>
  <c r="G54" i="11"/>
  <c r="J54" i="11" s="1"/>
  <c r="F54" i="11"/>
  <c r="I54" i="11" s="1"/>
  <c r="E54" i="11"/>
  <c r="H54" i="11" s="1"/>
  <c r="L53" i="11"/>
  <c r="G53" i="11"/>
  <c r="J53" i="11" s="1"/>
  <c r="F53" i="11"/>
  <c r="I53" i="11" s="1"/>
  <c r="E53" i="11"/>
  <c r="H53" i="11" s="1"/>
  <c r="L52" i="11"/>
  <c r="G52" i="11"/>
  <c r="J52" i="11" s="1"/>
  <c r="F52" i="11"/>
  <c r="I52" i="11" s="1"/>
  <c r="E52" i="11"/>
  <c r="H52" i="11" s="1"/>
  <c r="L51" i="11"/>
  <c r="G51" i="11"/>
  <c r="J51" i="11" s="1"/>
  <c r="F51" i="11"/>
  <c r="I51" i="11" s="1"/>
  <c r="E51" i="11"/>
  <c r="H51" i="11" s="1"/>
  <c r="L50" i="11"/>
  <c r="G50" i="11"/>
  <c r="J50" i="11" s="1"/>
  <c r="F50" i="11"/>
  <c r="I50" i="11" s="1"/>
  <c r="E50" i="11"/>
  <c r="H50" i="11" s="1"/>
  <c r="L49" i="11"/>
  <c r="G49" i="11"/>
  <c r="J49" i="11" s="1"/>
  <c r="F49" i="11"/>
  <c r="I49" i="11" s="1"/>
  <c r="E49" i="11"/>
  <c r="H49" i="11" s="1"/>
  <c r="L48" i="11"/>
  <c r="G48" i="11"/>
  <c r="J48" i="11" s="1"/>
  <c r="F48" i="11"/>
  <c r="I48" i="11" s="1"/>
  <c r="E48" i="11"/>
  <c r="H48" i="11" s="1"/>
  <c r="L47" i="11"/>
  <c r="G47" i="11"/>
  <c r="J47" i="11" s="1"/>
  <c r="F47" i="11"/>
  <c r="I47" i="11" s="1"/>
  <c r="E47" i="11"/>
  <c r="H47" i="11" s="1"/>
  <c r="L345" i="11"/>
  <c r="J345" i="11"/>
  <c r="I345" i="11"/>
  <c r="H345" i="11"/>
  <c r="L377" i="11"/>
  <c r="J377" i="11"/>
  <c r="I377" i="11"/>
  <c r="H377" i="11"/>
  <c r="L309" i="11"/>
  <c r="J309" i="11"/>
  <c r="I309" i="11"/>
  <c r="H309" i="11"/>
  <c r="L46" i="11"/>
  <c r="G46" i="11"/>
  <c r="J46" i="11" s="1"/>
  <c r="F46" i="11"/>
  <c r="I46" i="11" s="1"/>
  <c r="E46" i="11"/>
  <c r="H46" i="11" s="1"/>
  <c r="L45" i="11"/>
  <c r="G45" i="11"/>
  <c r="J45" i="11" s="1"/>
  <c r="F45" i="11"/>
  <c r="I45" i="11" s="1"/>
  <c r="E45" i="11"/>
  <c r="H45" i="11" s="1"/>
  <c r="L44" i="11"/>
  <c r="G44" i="11"/>
  <c r="J44" i="11" s="1"/>
  <c r="F44" i="11"/>
  <c r="I44" i="11" s="1"/>
  <c r="E44" i="11"/>
  <c r="H44" i="11" s="1"/>
  <c r="L43" i="11"/>
  <c r="G43" i="11"/>
  <c r="J43" i="11" s="1"/>
  <c r="F43" i="11"/>
  <c r="I43" i="11" s="1"/>
  <c r="E43" i="11"/>
  <c r="H43" i="11" s="1"/>
  <c r="L42" i="11"/>
  <c r="G42" i="11"/>
  <c r="J42" i="11" s="1"/>
  <c r="F42" i="11"/>
  <c r="I42" i="11" s="1"/>
  <c r="E42" i="11"/>
  <c r="H42" i="11" s="1"/>
  <c r="L41" i="11"/>
  <c r="G41" i="11"/>
  <c r="J41" i="11" s="1"/>
  <c r="F41" i="11"/>
  <c r="I41" i="11" s="1"/>
  <c r="E41" i="11"/>
  <c r="H41" i="11" s="1"/>
  <c r="L40" i="11"/>
  <c r="G40" i="11"/>
  <c r="J40" i="11" s="1"/>
  <c r="F40" i="11"/>
  <c r="I40" i="11" s="1"/>
  <c r="E40" i="11"/>
  <c r="H40" i="11" s="1"/>
  <c r="L39" i="11"/>
  <c r="G39" i="11"/>
  <c r="J39" i="11" s="1"/>
  <c r="F39" i="11"/>
  <c r="I39" i="11" s="1"/>
  <c r="E39" i="11"/>
  <c r="H39" i="11" s="1"/>
  <c r="L376" i="11"/>
  <c r="J376" i="11"/>
  <c r="I376" i="11"/>
  <c r="H376" i="11"/>
  <c r="L375" i="11"/>
  <c r="J375" i="11"/>
  <c r="I375" i="11"/>
  <c r="H375" i="11"/>
  <c r="L374" i="11"/>
  <c r="J374" i="11"/>
  <c r="I374" i="11"/>
  <c r="H374" i="11"/>
  <c r="L373" i="11"/>
  <c r="J373" i="11"/>
  <c r="I373" i="11"/>
  <c r="H373" i="11"/>
  <c r="L344" i="11"/>
  <c r="J344" i="11"/>
  <c r="I344" i="11"/>
  <c r="H344" i="11"/>
  <c r="L343" i="11"/>
  <c r="J343" i="11"/>
  <c r="I343" i="11"/>
  <c r="H343" i="11"/>
  <c r="L342" i="11"/>
  <c r="J342" i="11"/>
  <c r="I342" i="11"/>
  <c r="H342" i="11"/>
  <c r="L341" i="11"/>
  <c r="J341" i="11"/>
  <c r="I341" i="11"/>
  <c r="H341" i="11"/>
  <c r="L38" i="11"/>
  <c r="G38" i="11"/>
  <c r="J38" i="11" s="1"/>
  <c r="F38" i="11"/>
  <c r="I38" i="11" s="1"/>
  <c r="E38" i="11"/>
  <c r="H38" i="11" s="1"/>
  <c r="L37" i="11"/>
  <c r="G37" i="11"/>
  <c r="J37" i="11" s="1"/>
  <c r="F37" i="11"/>
  <c r="I37" i="11" s="1"/>
  <c r="E37" i="11"/>
  <c r="H37" i="11" s="1"/>
  <c r="L36" i="11"/>
  <c r="G36" i="11"/>
  <c r="J36" i="11" s="1"/>
  <c r="F36" i="11"/>
  <c r="I36" i="11" s="1"/>
  <c r="E36" i="11"/>
  <c r="H36" i="11" s="1"/>
  <c r="L35" i="11"/>
  <c r="G35" i="11"/>
  <c r="J35" i="11" s="1"/>
  <c r="F35" i="11"/>
  <c r="I35" i="11" s="1"/>
  <c r="E35" i="11"/>
  <c r="H35" i="11" s="1"/>
  <c r="L34" i="11"/>
  <c r="G34" i="11"/>
  <c r="J34" i="11" s="1"/>
  <c r="F34" i="11"/>
  <c r="I34" i="11" s="1"/>
  <c r="E34" i="11"/>
  <c r="H34" i="11" s="1"/>
  <c r="L33" i="11"/>
  <c r="G33" i="11"/>
  <c r="J33" i="11" s="1"/>
  <c r="F33" i="11"/>
  <c r="I33" i="11" s="1"/>
  <c r="E33" i="11"/>
  <c r="H33" i="11" s="1"/>
  <c r="L32" i="11"/>
  <c r="G32" i="11"/>
  <c r="J32" i="11" s="1"/>
  <c r="F32" i="11"/>
  <c r="I32" i="11" s="1"/>
  <c r="E32" i="11"/>
  <c r="H32" i="11" s="1"/>
  <c r="L31" i="11"/>
  <c r="G31" i="11"/>
  <c r="J31" i="11" s="1"/>
  <c r="F31" i="11"/>
  <c r="I31" i="11" s="1"/>
  <c r="E31" i="11"/>
  <c r="H31" i="11" s="1"/>
  <c r="L30" i="11"/>
  <c r="G30" i="11"/>
  <c r="J30" i="11" s="1"/>
  <c r="F30" i="11"/>
  <c r="I30" i="11" s="1"/>
  <c r="E30" i="11"/>
  <c r="H30" i="11" s="1"/>
  <c r="L29" i="11"/>
  <c r="G29" i="11"/>
  <c r="J29" i="11" s="1"/>
  <c r="F29" i="11"/>
  <c r="I29" i="11" s="1"/>
  <c r="E29" i="11"/>
  <c r="H29" i="11" s="1"/>
  <c r="L28" i="11"/>
  <c r="G28" i="11"/>
  <c r="J28" i="11" s="1"/>
  <c r="F28" i="11"/>
  <c r="I28" i="11" s="1"/>
  <c r="E28" i="11"/>
  <c r="H28" i="11" s="1"/>
  <c r="L27" i="11"/>
  <c r="G27" i="11"/>
  <c r="J27" i="11" s="1"/>
  <c r="F27" i="11"/>
  <c r="I27" i="11" s="1"/>
  <c r="E27" i="11"/>
  <c r="H27" i="11" s="1"/>
  <c r="L26" i="11"/>
  <c r="G26" i="11"/>
  <c r="J26" i="11" s="1"/>
  <c r="F26" i="11"/>
  <c r="I26" i="11" s="1"/>
  <c r="E26" i="11"/>
  <c r="H26" i="11" s="1"/>
  <c r="L25" i="11"/>
  <c r="G25" i="11"/>
  <c r="J25" i="11" s="1"/>
  <c r="F25" i="11"/>
  <c r="I25" i="11" s="1"/>
  <c r="E25" i="11"/>
  <c r="H25" i="11" s="1"/>
  <c r="L24" i="11"/>
  <c r="G24" i="11"/>
  <c r="J24" i="11" s="1"/>
  <c r="F24" i="11"/>
  <c r="I24" i="11" s="1"/>
  <c r="E24" i="11"/>
  <c r="H24" i="11" s="1"/>
  <c r="L23" i="11"/>
  <c r="G23" i="11"/>
  <c r="J23" i="11" s="1"/>
  <c r="F23" i="11"/>
  <c r="I23" i="11" s="1"/>
  <c r="E23" i="11"/>
  <c r="H23" i="11" s="1"/>
  <c r="L22" i="11"/>
  <c r="G22" i="11"/>
  <c r="J22" i="11" s="1"/>
  <c r="F22" i="11"/>
  <c r="I22" i="11" s="1"/>
  <c r="E22" i="11"/>
  <c r="H22" i="11" s="1"/>
  <c r="L21" i="11"/>
  <c r="G21" i="11"/>
  <c r="J21" i="11" s="1"/>
  <c r="F21" i="11"/>
  <c r="I21" i="11" s="1"/>
  <c r="E21" i="11"/>
  <c r="H21" i="11" s="1"/>
  <c r="L20" i="11"/>
  <c r="G20" i="11"/>
  <c r="J20" i="11" s="1"/>
  <c r="F20" i="11"/>
  <c r="I20" i="11" s="1"/>
  <c r="E20" i="11"/>
  <c r="H20" i="11" s="1"/>
  <c r="L19" i="11"/>
  <c r="G19" i="11"/>
  <c r="J19" i="11" s="1"/>
  <c r="F19" i="11"/>
  <c r="I19" i="11" s="1"/>
  <c r="E19" i="11"/>
  <c r="H19" i="11" s="1"/>
  <c r="L18" i="11"/>
  <c r="G18" i="11"/>
  <c r="J18" i="11" s="1"/>
  <c r="F18" i="11"/>
  <c r="I18" i="11" s="1"/>
  <c r="E18" i="11"/>
  <c r="H18" i="11" s="1"/>
  <c r="L17" i="11"/>
  <c r="G17" i="11"/>
  <c r="J17" i="11" s="1"/>
  <c r="F17" i="11"/>
  <c r="I17" i="11" s="1"/>
  <c r="E17" i="11"/>
  <c r="H17" i="11" s="1"/>
  <c r="L16" i="11"/>
  <c r="G16" i="11"/>
  <c r="J16" i="11" s="1"/>
  <c r="F16" i="11"/>
  <c r="I16" i="11" s="1"/>
  <c r="E16" i="11"/>
  <c r="H16" i="11" s="1"/>
  <c r="L15" i="11"/>
  <c r="G15" i="11"/>
  <c r="J15" i="11" s="1"/>
  <c r="F15" i="11"/>
  <c r="I15" i="11" s="1"/>
  <c r="E15" i="11"/>
  <c r="H15" i="11" s="1"/>
  <c r="L14" i="11"/>
  <c r="G14" i="11"/>
  <c r="J14" i="11" s="1"/>
  <c r="F14" i="11"/>
  <c r="I14" i="11" s="1"/>
  <c r="E14" i="11"/>
  <c r="H14" i="11" s="1"/>
  <c r="L13" i="11"/>
  <c r="G13" i="11"/>
  <c r="J13" i="11" s="1"/>
  <c r="F13" i="11"/>
  <c r="I13" i="11" s="1"/>
  <c r="E13" i="11"/>
  <c r="H13" i="11" s="1"/>
  <c r="L12" i="11"/>
  <c r="G12" i="11"/>
  <c r="J12" i="11" s="1"/>
  <c r="F12" i="11"/>
  <c r="I12" i="11" s="1"/>
  <c r="E12" i="11"/>
  <c r="H12" i="11" s="1"/>
  <c r="L11" i="11"/>
  <c r="G11" i="11"/>
  <c r="J11" i="11" s="1"/>
  <c r="F11" i="11"/>
  <c r="I11" i="11" s="1"/>
  <c r="E11" i="11"/>
  <c r="H11" i="11" s="1"/>
  <c r="L10" i="11"/>
  <c r="G10" i="11"/>
  <c r="J10" i="11" s="1"/>
  <c r="F10" i="11"/>
  <c r="I10" i="11" s="1"/>
  <c r="E10" i="11"/>
  <c r="H10" i="11" s="1"/>
  <c r="L9" i="11"/>
  <c r="G9" i="11"/>
  <c r="J9" i="11" s="1"/>
  <c r="F9" i="11"/>
  <c r="I9" i="11" s="1"/>
  <c r="E9" i="11"/>
  <c r="H9" i="11" s="1"/>
  <c r="L8" i="11"/>
  <c r="G8" i="11"/>
  <c r="J8" i="11" s="1"/>
  <c r="F8" i="11"/>
  <c r="I8" i="11" s="1"/>
  <c r="E8" i="11"/>
  <c r="H8" i="11" s="1"/>
  <c r="L7" i="11"/>
  <c r="G7" i="11"/>
  <c r="J7" i="11" s="1"/>
  <c r="F7" i="11"/>
  <c r="I7" i="11" s="1"/>
  <c r="E7" i="11"/>
  <c r="H7" i="11" s="1"/>
  <c r="L6" i="11"/>
  <c r="G6" i="11"/>
  <c r="J6" i="11" s="1"/>
  <c r="F6" i="11"/>
  <c r="I6" i="11" s="1"/>
  <c r="E6" i="11"/>
  <c r="H6" i="11" s="1"/>
  <c r="L5" i="11"/>
  <c r="G5" i="11"/>
  <c r="J5" i="11" s="1"/>
  <c r="F5" i="11"/>
  <c r="I5" i="11" s="1"/>
  <c r="E5" i="11"/>
  <c r="H5" i="11" s="1"/>
  <c r="L4" i="11"/>
  <c r="G4" i="11"/>
  <c r="J4" i="11" s="1"/>
  <c r="F4" i="11"/>
  <c r="I4" i="11" s="1"/>
  <c r="E4" i="11"/>
  <c r="H4" i="11" s="1"/>
  <c r="L3" i="11"/>
  <c r="G3" i="11"/>
  <c r="J3" i="11" s="1"/>
  <c r="F3" i="11"/>
  <c r="I3" i="11" s="1"/>
  <c r="E3" i="11"/>
  <c r="H3" i="11" s="1"/>
  <c r="L340" i="11"/>
  <c r="J340" i="11"/>
  <c r="I340" i="11"/>
  <c r="H340" i="11"/>
  <c r="L2" i="11"/>
  <c r="G2" i="11"/>
  <c r="J2" i="11" s="1"/>
  <c r="F2" i="11"/>
  <c r="I2" i="11" s="1"/>
  <c r="E2" i="11"/>
  <c r="H2" i="11" s="1"/>
  <c r="H38" i="2"/>
  <c r="I38" i="2"/>
  <c r="J38" i="2"/>
  <c r="H39" i="2"/>
  <c r="I39" i="2"/>
  <c r="J39" i="2"/>
  <c r="H40" i="2"/>
  <c r="I40" i="2"/>
  <c r="J40" i="2"/>
  <c r="H41" i="2"/>
  <c r="I41" i="2"/>
  <c r="J41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62" i="2"/>
  <c r="I62" i="2"/>
  <c r="J62" i="2"/>
  <c r="H63" i="2"/>
  <c r="I63" i="2"/>
  <c r="J63" i="2"/>
  <c r="H64" i="2"/>
  <c r="I64" i="2"/>
  <c r="J64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90" i="2"/>
  <c r="I90" i="2"/>
  <c r="J90" i="2"/>
  <c r="H91" i="2"/>
  <c r="I91" i="2"/>
  <c r="J91" i="2"/>
  <c r="H92" i="2"/>
  <c r="I92" i="2"/>
  <c r="J92" i="2"/>
  <c r="H93" i="2"/>
  <c r="I93" i="2"/>
  <c r="J93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89" i="2"/>
  <c r="I389" i="2"/>
  <c r="J389" i="2"/>
  <c r="H390" i="2"/>
  <c r="I390" i="2"/>
  <c r="J390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50" i="2"/>
  <c r="I450" i="2"/>
  <c r="J450" i="2"/>
  <c r="H451" i="2"/>
  <c r="I451" i="2"/>
  <c r="J451" i="2"/>
  <c r="H4" i="2"/>
  <c r="I4" i="2"/>
  <c r="J4" i="2"/>
  <c r="H5" i="2"/>
  <c r="I5" i="2"/>
  <c r="J5" i="2"/>
  <c r="E7" i="2"/>
  <c r="H7" i="2" s="1"/>
  <c r="F7" i="2"/>
  <c r="I7" i="2" s="1"/>
  <c r="G7" i="2"/>
  <c r="J7" i="2" s="1"/>
  <c r="E8" i="2"/>
  <c r="H8" i="2" s="1"/>
  <c r="F8" i="2"/>
  <c r="I8" i="2" s="1"/>
  <c r="G8" i="2"/>
  <c r="J8" i="2" s="1"/>
  <c r="E9" i="2"/>
  <c r="H9" i="2" s="1"/>
  <c r="F9" i="2"/>
  <c r="I9" i="2" s="1"/>
  <c r="G9" i="2"/>
  <c r="J9" i="2" s="1"/>
  <c r="E10" i="2"/>
  <c r="H10" i="2" s="1"/>
  <c r="F10" i="2"/>
  <c r="I10" i="2" s="1"/>
  <c r="G10" i="2"/>
  <c r="J10" i="2" s="1"/>
  <c r="E11" i="2"/>
  <c r="H11" i="2" s="1"/>
  <c r="F11" i="2"/>
  <c r="I11" i="2" s="1"/>
  <c r="G11" i="2"/>
  <c r="J11" i="2" s="1"/>
  <c r="E12" i="2"/>
  <c r="H12" i="2" s="1"/>
  <c r="F12" i="2"/>
  <c r="I12" i="2" s="1"/>
  <c r="G12" i="2"/>
  <c r="J12" i="2" s="1"/>
  <c r="E13" i="2"/>
  <c r="H13" i="2" s="1"/>
  <c r="F13" i="2"/>
  <c r="I13" i="2" s="1"/>
  <c r="G13" i="2"/>
  <c r="J13" i="2" s="1"/>
  <c r="E14" i="2"/>
  <c r="H14" i="2" s="1"/>
  <c r="F14" i="2"/>
  <c r="I14" i="2" s="1"/>
  <c r="G14" i="2"/>
  <c r="J14" i="2" s="1"/>
  <c r="E15" i="2"/>
  <c r="H15" i="2" s="1"/>
  <c r="F15" i="2"/>
  <c r="I15" i="2" s="1"/>
  <c r="G15" i="2"/>
  <c r="J15" i="2" s="1"/>
  <c r="E16" i="2"/>
  <c r="H16" i="2" s="1"/>
  <c r="F16" i="2"/>
  <c r="I16" i="2" s="1"/>
  <c r="G16" i="2"/>
  <c r="J16" i="2" s="1"/>
  <c r="E17" i="2"/>
  <c r="H17" i="2" s="1"/>
  <c r="F17" i="2"/>
  <c r="I17" i="2" s="1"/>
  <c r="G17" i="2"/>
  <c r="J17" i="2" s="1"/>
  <c r="E18" i="2"/>
  <c r="H18" i="2" s="1"/>
  <c r="F18" i="2"/>
  <c r="I18" i="2" s="1"/>
  <c r="G18" i="2"/>
  <c r="J18" i="2" s="1"/>
  <c r="E19" i="2"/>
  <c r="H19" i="2" s="1"/>
  <c r="F19" i="2"/>
  <c r="I19" i="2" s="1"/>
  <c r="G19" i="2"/>
  <c r="J19" i="2" s="1"/>
  <c r="E20" i="2"/>
  <c r="H20" i="2" s="1"/>
  <c r="F20" i="2"/>
  <c r="I20" i="2" s="1"/>
  <c r="G20" i="2"/>
  <c r="J20" i="2" s="1"/>
  <c r="E21" i="2"/>
  <c r="H21" i="2" s="1"/>
  <c r="F21" i="2"/>
  <c r="I21" i="2" s="1"/>
  <c r="G21" i="2"/>
  <c r="J21" i="2" s="1"/>
  <c r="E22" i="2"/>
  <c r="H22" i="2" s="1"/>
  <c r="F22" i="2"/>
  <c r="I22" i="2" s="1"/>
  <c r="G22" i="2"/>
  <c r="J22" i="2" s="1"/>
  <c r="E23" i="2"/>
  <c r="H23" i="2" s="1"/>
  <c r="F23" i="2"/>
  <c r="I23" i="2" s="1"/>
  <c r="G23" i="2"/>
  <c r="J23" i="2" s="1"/>
  <c r="E24" i="2"/>
  <c r="H24" i="2" s="1"/>
  <c r="F24" i="2"/>
  <c r="I24" i="2" s="1"/>
  <c r="G24" i="2"/>
  <c r="J24" i="2" s="1"/>
  <c r="E25" i="2"/>
  <c r="H25" i="2" s="1"/>
  <c r="F25" i="2"/>
  <c r="I25" i="2" s="1"/>
  <c r="G25" i="2"/>
  <c r="J25" i="2" s="1"/>
  <c r="E26" i="2"/>
  <c r="H26" i="2" s="1"/>
  <c r="F26" i="2"/>
  <c r="I26" i="2" s="1"/>
  <c r="G26" i="2"/>
  <c r="J26" i="2" s="1"/>
  <c r="E27" i="2"/>
  <c r="H27" i="2" s="1"/>
  <c r="F27" i="2"/>
  <c r="I27" i="2" s="1"/>
  <c r="G27" i="2"/>
  <c r="J27" i="2" s="1"/>
  <c r="E28" i="2"/>
  <c r="H28" i="2" s="1"/>
  <c r="F28" i="2"/>
  <c r="I28" i="2" s="1"/>
  <c r="G28" i="2"/>
  <c r="J28" i="2" s="1"/>
  <c r="E29" i="2"/>
  <c r="H29" i="2" s="1"/>
  <c r="F29" i="2"/>
  <c r="I29" i="2" s="1"/>
  <c r="G29" i="2"/>
  <c r="J29" i="2" s="1"/>
  <c r="E30" i="2"/>
  <c r="H30" i="2" s="1"/>
  <c r="F30" i="2"/>
  <c r="I30" i="2" s="1"/>
  <c r="G30" i="2"/>
  <c r="J30" i="2" s="1"/>
  <c r="E31" i="2"/>
  <c r="H31" i="2" s="1"/>
  <c r="F31" i="2"/>
  <c r="I31" i="2" s="1"/>
  <c r="G31" i="2"/>
  <c r="J31" i="2" s="1"/>
  <c r="E32" i="2"/>
  <c r="H32" i="2" s="1"/>
  <c r="F32" i="2"/>
  <c r="I32" i="2" s="1"/>
  <c r="G32" i="2"/>
  <c r="J32" i="2" s="1"/>
  <c r="E33" i="2"/>
  <c r="H33" i="2" s="1"/>
  <c r="F33" i="2"/>
  <c r="I33" i="2" s="1"/>
  <c r="G33" i="2"/>
  <c r="J33" i="2" s="1"/>
  <c r="E34" i="2"/>
  <c r="H34" i="2" s="1"/>
  <c r="F34" i="2"/>
  <c r="I34" i="2" s="1"/>
  <c r="G34" i="2"/>
  <c r="J34" i="2" s="1"/>
  <c r="E35" i="2"/>
  <c r="H35" i="2" s="1"/>
  <c r="F35" i="2"/>
  <c r="I35" i="2" s="1"/>
  <c r="G35" i="2"/>
  <c r="J35" i="2" s="1"/>
  <c r="E36" i="2"/>
  <c r="H36" i="2" s="1"/>
  <c r="F36" i="2"/>
  <c r="I36" i="2" s="1"/>
  <c r="G36" i="2"/>
  <c r="J36" i="2" s="1"/>
  <c r="E37" i="2"/>
  <c r="H37" i="2" s="1"/>
  <c r="F37" i="2"/>
  <c r="I37" i="2" s="1"/>
  <c r="G37" i="2"/>
  <c r="J37" i="2" s="1"/>
  <c r="E42" i="2"/>
  <c r="H42" i="2" s="1"/>
  <c r="F42" i="2"/>
  <c r="I42" i="2" s="1"/>
  <c r="G42" i="2"/>
  <c r="J42" i="2" s="1"/>
  <c r="E43" i="2"/>
  <c r="H43" i="2" s="1"/>
  <c r="F43" i="2"/>
  <c r="I43" i="2" s="1"/>
  <c r="G43" i="2"/>
  <c r="J43" i="2" s="1"/>
  <c r="E44" i="2"/>
  <c r="H44" i="2" s="1"/>
  <c r="F44" i="2"/>
  <c r="I44" i="2" s="1"/>
  <c r="G44" i="2"/>
  <c r="J44" i="2" s="1"/>
  <c r="E45" i="2"/>
  <c r="H45" i="2" s="1"/>
  <c r="F45" i="2"/>
  <c r="I45" i="2" s="1"/>
  <c r="G45" i="2"/>
  <c r="J45" i="2" s="1"/>
  <c r="E54" i="2"/>
  <c r="H54" i="2" s="1"/>
  <c r="F54" i="2"/>
  <c r="I54" i="2" s="1"/>
  <c r="G54" i="2"/>
  <c r="J54" i="2" s="1"/>
  <c r="E55" i="2"/>
  <c r="H55" i="2" s="1"/>
  <c r="F55" i="2"/>
  <c r="I55" i="2" s="1"/>
  <c r="G55" i="2"/>
  <c r="J55" i="2" s="1"/>
  <c r="E56" i="2"/>
  <c r="H56" i="2" s="1"/>
  <c r="F56" i="2"/>
  <c r="I56" i="2" s="1"/>
  <c r="G56" i="2"/>
  <c r="J56" i="2" s="1"/>
  <c r="E57" i="2"/>
  <c r="H57" i="2" s="1"/>
  <c r="F57" i="2"/>
  <c r="I57" i="2" s="1"/>
  <c r="G57" i="2"/>
  <c r="J57" i="2" s="1"/>
  <c r="E58" i="2"/>
  <c r="H58" i="2" s="1"/>
  <c r="F58" i="2"/>
  <c r="I58" i="2" s="1"/>
  <c r="G58" i="2"/>
  <c r="J58" i="2" s="1"/>
  <c r="E59" i="2"/>
  <c r="H59" i="2" s="1"/>
  <c r="F59" i="2"/>
  <c r="I59" i="2" s="1"/>
  <c r="G59" i="2"/>
  <c r="J59" i="2" s="1"/>
  <c r="E60" i="2"/>
  <c r="H60" i="2" s="1"/>
  <c r="F60" i="2"/>
  <c r="I60" i="2" s="1"/>
  <c r="G60" i="2"/>
  <c r="J60" i="2" s="1"/>
  <c r="E61" i="2"/>
  <c r="H61" i="2" s="1"/>
  <c r="F61" i="2"/>
  <c r="I61" i="2" s="1"/>
  <c r="G61" i="2"/>
  <c r="J61" i="2" s="1"/>
  <c r="E65" i="2"/>
  <c r="H65" i="2" s="1"/>
  <c r="F65" i="2"/>
  <c r="I65" i="2" s="1"/>
  <c r="G65" i="2"/>
  <c r="J65" i="2" s="1"/>
  <c r="E66" i="2"/>
  <c r="H66" i="2" s="1"/>
  <c r="F66" i="2"/>
  <c r="I66" i="2" s="1"/>
  <c r="G66" i="2"/>
  <c r="J66" i="2" s="1"/>
  <c r="E67" i="2"/>
  <c r="H67" i="2" s="1"/>
  <c r="F67" i="2"/>
  <c r="I67" i="2" s="1"/>
  <c r="G67" i="2"/>
  <c r="J67" i="2" s="1"/>
  <c r="E68" i="2"/>
  <c r="H68" i="2" s="1"/>
  <c r="F68" i="2"/>
  <c r="I68" i="2" s="1"/>
  <c r="G68" i="2"/>
  <c r="J68" i="2" s="1"/>
  <c r="E69" i="2"/>
  <c r="H69" i="2" s="1"/>
  <c r="F69" i="2"/>
  <c r="I69" i="2" s="1"/>
  <c r="G69" i="2"/>
  <c r="J69" i="2" s="1"/>
  <c r="E70" i="2"/>
  <c r="H70" i="2" s="1"/>
  <c r="F70" i="2"/>
  <c r="I70" i="2" s="1"/>
  <c r="G70" i="2"/>
  <c r="J70" i="2" s="1"/>
  <c r="E71" i="2"/>
  <c r="H71" i="2" s="1"/>
  <c r="F71" i="2"/>
  <c r="I71" i="2" s="1"/>
  <c r="G71" i="2"/>
  <c r="J71" i="2" s="1"/>
  <c r="E72" i="2"/>
  <c r="H72" i="2" s="1"/>
  <c r="F72" i="2"/>
  <c r="I72" i="2" s="1"/>
  <c r="G72" i="2"/>
  <c r="J72" i="2" s="1"/>
  <c r="E73" i="2"/>
  <c r="H73" i="2" s="1"/>
  <c r="F73" i="2"/>
  <c r="I73" i="2" s="1"/>
  <c r="G73" i="2"/>
  <c r="J73" i="2" s="1"/>
  <c r="E82" i="2"/>
  <c r="H82" i="2" s="1"/>
  <c r="F82" i="2"/>
  <c r="I82" i="2" s="1"/>
  <c r="G82" i="2"/>
  <c r="J82" i="2" s="1"/>
  <c r="E83" i="2"/>
  <c r="H83" i="2" s="1"/>
  <c r="F83" i="2"/>
  <c r="I83" i="2" s="1"/>
  <c r="G83" i="2"/>
  <c r="J83" i="2" s="1"/>
  <c r="E84" i="2"/>
  <c r="H84" i="2" s="1"/>
  <c r="F84" i="2"/>
  <c r="I84" i="2" s="1"/>
  <c r="G84" i="2"/>
  <c r="J84" i="2" s="1"/>
  <c r="E85" i="2"/>
  <c r="H85" i="2" s="1"/>
  <c r="F85" i="2"/>
  <c r="I85" i="2" s="1"/>
  <c r="G85" i="2"/>
  <c r="J85" i="2" s="1"/>
  <c r="E86" i="2"/>
  <c r="H86" i="2" s="1"/>
  <c r="F86" i="2"/>
  <c r="I86" i="2" s="1"/>
  <c r="G86" i="2"/>
  <c r="J86" i="2" s="1"/>
  <c r="E87" i="2"/>
  <c r="H87" i="2" s="1"/>
  <c r="F87" i="2"/>
  <c r="I87" i="2" s="1"/>
  <c r="G87" i="2"/>
  <c r="J87" i="2" s="1"/>
  <c r="E88" i="2"/>
  <c r="H88" i="2" s="1"/>
  <c r="F88" i="2"/>
  <c r="I88" i="2" s="1"/>
  <c r="G88" i="2"/>
  <c r="J88" i="2" s="1"/>
  <c r="E89" i="2"/>
  <c r="H89" i="2" s="1"/>
  <c r="F89" i="2"/>
  <c r="I89" i="2" s="1"/>
  <c r="G89" i="2"/>
  <c r="J89" i="2" s="1"/>
  <c r="E94" i="2"/>
  <c r="H94" i="2" s="1"/>
  <c r="F94" i="2"/>
  <c r="I94" i="2" s="1"/>
  <c r="G94" i="2"/>
  <c r="J94" i="2" s="1"/>
  <c r="E95" i="2"/>
  <c r="H95" i="2" s="1"/>
  <c r="F95" i="2"/>
  <c r="I95" i="2" s="1"/>
  <c r="G95" i="2"/>
  <c r="J95" i="2" s="1"/>
  <c r="E96" i="2"/>
  <c r="H96" i="2" s="1"/>
  <c r="F96" i="2"/>
  <c r="I96" i="2" s="1"/>
  <c r="G96" i="2"/>
  <c r="J96" i="2" s="1"/>
  <c r="E97" i="2"/>
  <c r="H97" i="2" s="1"/>
  <c r="F97" i="2"/>
  <c r="I97" i="2" s="1"/>
  <c r="G97" i="2"/>
  <c r="J97" i="2" s="1"/>
  <c r="E113" i="2"/>
  <c r="H113" i="2" s="1"/>
  <c r="F113" i="2"/>
  <c r="I113" i="2" s="1"/>
  <c r="G113" i="2"/>
  <c r="J113" i="2" s="1"/>
  <c r="E114" i="2"/>
  <c r="H114" i="2" s="1"/>
  <c r="F114" i="2"/>
  <c r="I114" i="2" s="1"/>
  <c r="G114" i="2"/>
  <c r="J114" i="2" s="1"/>
  <c r="E115" i="2"/>
  <c r="H115" i="2" s="1"/>
  <c r="F115" i="2"/>
  <c r="I115" i="2" s="1"/>
  <c r="G115" i="2"/>
  <c r="J115" i="2" s="1"/>
  <c r="E116" i="2"/>
  <c r="H116" i="2" s="1"/>
  <c r="F116" i="2"/>
  <c r="I116" i="2" s="1"/>
  <c r="G116" i="2"/>
  <c r="J116" i="2" s="1"/>
  <c r="E117" i="2"/>
  <c r="H117" i="2" s="1"/>
  <c r="F117" i="2"/>
  <c r="I117" i="2" s="1"/>
  <c r="G117" i="2"/>
  <c r="J117" i="2" s="1"/>
  <c r="E118" i="2"/>
  <c r="H118" i="2" s="1"/>
  <c r="F118" i="2"/>
  <c r="I118" i="2" s="1"/>
  <c r="G118" i="2"/>
  <c r="J118" i="2" s="1"/>
  <c r="E119" i="2"/>
  <c r="H119" i="2" s="1"/>
  <c r="F119" i="2"/>
  <c r="I119" i="2" s="1"/>
  <c r="G119" i="2"/>
  <c r="J119" i="2" s="1"/>
  <c r="E120" i="2"/>
  <c r="H120" i="2" s="1"/>
  <c r="F120" i="2"/>
  <c r="I120" i="2" s="1"/>
  <c r="G120" i="2"/>
  <c r="J120" i="2" s="1"/>
  <c r="E121" i="2"/>
  <c r="H121" i="2" s="1"/>
  <c r="F121" i="2"/>
  <c r="I121" i="2" s="1"/>
  <c r="G121" i="2"/>
  <c r="J121" i="2" s="1"/>
  <c r="E122" i="2"/>
  <c r="H122" i="2" s="1"/>
  <c r="F122" i="2"/>
  <c r="I122" i="2" s="1"/>
  <c r="G122" i="2"/>
  <c r="J122" i="2" s="1"/>
  <c r="E123" i="2"/>
  <c r="H123" i="2" s="1"/>
  <c r="F123" i="2"/>
  <c r="I123" i="2" s="1"/>
  <c r="G123" i="2"/>
  <c r="J123" i="2" s="1"/>
  <c r="E124" i="2"/>
  <c r="H124" i="2" s="1"/>
  <c r="F124" i="2"/>
  <c r="I124" i="2" s="1"/>
  <c r="G124" i="2"/>
  <c r="J124" i="2" s="1"/>
  <c r="E125" i="2"/>
  <c r="H125" i="2" s="1"/>
  <c r="F125" i="2"/>
  <c r="I125" i="2" s="1"/>
  <c r="G125" i="2"/>
  <c r="J125" i="2" s="1"/>
  <c r="E126" i="2"/>
  <c r="H126" i="2" s="1"/>
  <c r="F126" i="2"/>
  <c r="I126" i="2" s="1"/>
  <c r="G126" i="2"/>
  <c r="J126" i="2" s="1"/>
  <c r="E127" i="2"/>
  <c r="H127" i="2" s="1"/>
  <c r="F127" i="2"/>
  <c r="I127" i="2" s="1"/>
  <c r="G127" i="2"/>
  <c r="J127" i="2" s="1"/>
  <c r="E128" i="2"/>
  <c r="H128" i="2" s="1"/>
  <c r="F128" i="2"/>
  <c r="I128" i="2" s="1"/>
  <c r="G128" i="2"/>
  <c r="J128" i="2" s="1"/>
  <c r="E129" i="2"/>
  <c r="H129" i="2" s="1"/>
  <c r="F129" i="2"/>
  <c r="I129" i="2" s="1"/>
  <c r="G129" i="2"/>
  <c r="J129" i="2" s="1"/>
  <c r="E130" i="2"/>
  <c r="H130" i="2" s="1"/>
  <c r="F130" i="2"/>
  <c r="I130" i="2" s="1"/>
  <c r="G130" i="2"/>
  <c r="J130" i="2" s="1"/>
  <c r="E131" i="2"/>
  <c r="H131" i="2" s="1"/>
  <c r="F131" i="2"/>
  <c r="I131" i="2" s="1"/>
  <c r="G131" i="2"/>
  <c r="J131" i="2" s="1"/>
  <c r="E132" i="2"/>
  <c r="H132" i="2" s="1"/>
  <c r="F132" i="2"/>
  <c r="I132" i="2" s="1"/>
  <c r="G132" i="2"/>
  <c r="J132" i="2" s="1"/>
  <c r="E133" i="2"/>
  <c r="H133" i="2" s="1"/>
  <c r="F133" i="2"/>
  <c r="I133" i="2" s="1"/>
  <c r="G133" i="2"/>
  <c r="J133" i="2" s="1"/>
  <c r="E134" i="2"/>
  <c r="H134" i="2" s="1"/>
  <c r="F134" i="2"/>
  <c r="I134" i="2" s="1"/>
  <c r="G134" i="2"/>
  <c r="J134" i="2" s="1"/>
  <c r="E135" i="2"/>
  <c r="H135" i="2" s="1"/>
  <c r="F135" i="2"/>
  <c r="I135" i="2" s="1"/>
  <c r="G135" i="2"/>
  <c r="J135" i="2" s="1"/>
  <c r="E136" i="2"/>
  <c r="H136" i="2" s="1"/>
  <c r="F136" i="2"/>
  <c r="I136" i="2" s="1"/>
  <c r="G136" i="2"/>
  <c r="J136" i="2" s="1"/>
  <c r="E141" i="2"/>
  <c r="H141" i="2" s="1"/>
  <c r="F141" i="2"/>
  <c r="I141" i="2" s="1"/>
  <c r="G141" i="2"/>
  <c r="J141" i="2" s="1"/>
  <c r="E142" i="2"/>
  <c r="H142" i="2" s="1"/>
  <c r="F142" i="2"/>
  <c r="I142" i="2" s="1"/>
  <c r="G142" i="2"/>
  <c r="J142" i="2" s="1"/>
  <c r="E143" i="2"/>
  <c r="H143" i="2" s="1"/>
  <c r="F143" i="2"/>
  <c r="I143" i="2" s="1"/>
  <c r="G143" i="2"/>
  <c r="J143" i="2" s="1"/>
  <c r="E144" i="2"/>
  <c r="H144" i="2" s="1"/>
  <c r="F144" i="2"/>
  <c r="I144" i="2" s="1"/>
  <c r="G144" i="2"/>
  <c r="J144" i="2" s="1"/>
  <c r="E145" i="2"/>
  <c r="H145" i="2" s="1"/>
  <c r="F145" i="2"/>
  <c r="I145" i="2" s="1"/>
  <c r="G145" i="2"/>
  <c r="J145" i="2" s="1"/>
  <c r="E146" i="2"/>
  <c r="H146" i="2" s="1"/>
  <c r="F146" i="2"/>
  <c r="I146" i="2" s="1"/>
  <c r="G146" i="2"/>
  <c r="J146" i="2" s="1"/>
  <c r="E147" i="2"/>
  <c r="H147" i="2" s="1"/>
  <c r="F147" i="2"/>
  <c r="I147" i="2" s="1"/>
  <c r="G147" i="2"/>
  <c r="J147" i="2" s="1"/>
  <c r="E148" i="2"/>
  <c r="H148" i="2" s="1"/>
  <c r="F148" i="2"/>
  <c r="I148" i="2" s="1"/>
  <c r="G148" i="2"/>
  <c r="J148" i="2" s="1"/>
  <c r="E149" i="2"/>
  <c r="H149" i="2" s="1"/>
  <c r="F149" i="2"/>
  <c r="I149" i="2" s="1"/>
  <c r="G149" i="2"/>
  <c r="J149" i="2" s="1"/>
  <c r="E150" i="2"/>
  <c r="H150" i="2" s="1"/>
  <c r="F150" i="2"/>
  <c r="I150" i="2" s="1"/>
  <c r="G150" i="2"/>
  <c r="J150" i="2" s="1"/>
  <c r="E151" i="2"/>
  <c r="H151" i="2" s="1"/>
  <c r="F151" i="2"/>
  <c r="I151" i="2" s="1"/>
  <c r="G151" i="2"/>
  <c r="J151" i="2" s="1"/>
  <c r="E152" i="2"/>
  <c r="H152" i="2" s="1"/>
  <c r="F152" i="2"/>
  <c r="I152" i="2" s="1"/>
  <c r="G152" i="2"/>
  <c r="J152" i="2" s="1"/>
  <c r="E153" i="2"/>
  <c r="H153" i="2" s="1"/>
  <c r="F153" i="2"/>
  <c r="I153" i="2" s="1"/>
  <c r="G153" i="2"/>
  <c r="J153" i="2" s="1"/>
  <c r="E154" i="2"/>
  <c r="H154" i="2" s="1"/>
  <c r="F154" i="2"/>
  <c r="I154" i="2" s="1"/>
  <c r="G154" i="2"/>
  <c r="J154" i="2" s="1"/>
  <c r="E155" i="2"/>
  <c r="H155" i="2" s="1"/>
  <c r="F155" i="2"/>
  <c r="I155" i="2" s="1"/>
  <c r="G155" i="2"/>
  <c r="J155" i="2" s="1"/>
  <c r="E156" i="2"/>
  <c r="H156" i="2" s="1"/>
  <c r="F156" i="2"/>
  <c r="I156" i="2" s="1"/>
  <c r="G156" i="2"/>
  <c r="J156" i="2" s="1"/>
  <c r="E157" i="2"/>
  <c r="H157" i="2" s="1"/>
  <c r="F157" i="2"/>
  <c r="I157" i="2" s="1"/>
  <c r="G157" i="2"/>
  <c r="J157" i="2" s="1"/>
  <c r="E158" i="2"/>
  <c r="H158" i="2" s="1"/>
  <c r="F158" i="2"/>
  <c r="I158" i="2" s="1"/>
  <c r="G158" i="2"/>
  <c r="J158" i="2" s="1"/>
  <c r="E159" i="2"/>
  <c r="H159" i="2" s="1"/>
  <c r="F159" i="2"/>
  <c r="I159" i="2" s="1"/>
  <c r="G159" i="2"/>
  <c r="J159" i="2" s="1"/>
  <c r="E160" i="2"/>
  <c r="H160" i="2" s="1"/>
  <c r="F160" i="2"/>
  <c r="I160" i="2" s="1"/>
  <c r="G160" i="2"/>
  <c r="J160" i="2" s="1"/>
  <c r="E173" i="2"/>
  <c r="H173" i="2" s="1"/>
  <c r="F173" i="2"/>
  <c r="I173" i="2" s="1"/>
  <c r="G173" i="2"/>
  <c r="J173" i="2" s="1"/>
  <c r="E174" i="2"/>
  <c r="H174" i="2" s="1"/>
  <c r="F174" i="2"/>
  <c r="I174" i="2" s="1"/>
  <c r="G174" i="2"/>
  <c r="J174" i="2" s="1"/>
  <c r="E186" i="2"/>
  <c r="H186" i="2" s="1"/>
  <c r="F186" i="2"/>
  <c r="I186" i="2" s="1"/>
  <c r="G186" i="2"/>
  <c r="J186" i="2" s="1"/>
  <c r="E187" i="2"/>
  <c r="H187" i="2" s="1"/>
  <c r="F187" i="2"/>
  <c r="I187" i="2" s="1"/>
  <c r="G187" i="2"/>
  <c r="J187" i="2" s="1"/>
  <c r="E188" i="2"/>
  <c r="H188" i="2" s="1"/>
  <c r="F188" i="2"/>
  <c r="I188" i="2" s="1"/>
  <c r="G188" i="2"/>
  <c r="J188" i="2" s="1"/>
  <c r="E189" i="2"/>
  <c r="H189" i="2" s="1"/>
  <c r="F189" i="2"/>
  <c r="I189" i="2" s="1"/>
  <c r="G189" i="2"/>
  <c r="J189" i="2" s="1"/>
  <c r="E194" i="2"/>
  <c r="H194" i="2" s="1"/>
  <c r="F194" i="2"/>
  <c r="I194" i="2" s="1"/>
  <c r="G194" i="2"/>
  <c r="J194" i="2" s="1"/>
  <c r="E195" i="2"/>
  <c r="H195" i="2" s="1"/>
  <c r="F195" i="2"/>
  <c r="I195" i="2" s="1"/>
  <c r="G195" i="2"/>
  <c r="J195" i="2" s="1"/>
  <c r="E196" i="2"/>
  <c r="H196" i="2" s="1"/>
  <c r="F196" i="2"/>
  <c r="I196" i="2" s="1"/>
  <c r="G196" i="2"/>
  <c r="J196" i="2" s="1"/>
  <c r="E197" i="2"/>
  <c r="H197" i="2" s="1"/>
  <c r="F197" i="2"/>
  <c r="I197" i="2" s="1"/>
  <c r="G197" i="2"/>
  <c r="J197" i="2" s="1"/>
  <c r="E198" i="2"/>
  <c r="H198" i="2" s="1"/>
  <c r="F198" i="2"/>
  <c r="I198" i="2" s="1"/>
  <c r="G198" i="2"/>
  <c r="J198" i="2" s="1"/>
  <c r="E199" i="2"/>
  <c r="H199" i="2" s="1"/>
  <c r="F199" i="2"/>
  <c r="I199" i="2" s="1"/>
  <c r="G199" i="2"/>
  <c r="J199" i="2" s="1"/>
  <c r="E200" i="2"/>
  <c r="H200" i="2" s="1"/>
  <c r="F200" i="2"/>
  <c r="I200" i="2" s="1"/>
  <c r="G200" i="2"/>
  <c r="J200" i="2" s="1"/>
  <c r="E201" i="2"/>
  <c r="H201" i="2" s="1"/>
  <c r="F201" i="2"/>
  <c r="I201" i="2" s="1"/>
  <c r="G201" i="2"/>
  <c r="J201" i="2" s="1"/>
  <c r="E202" i="2"/>
  <c r="H202" i="2" s="1"/>
  <c r="F202" i="2"/>
  <c r="I202" i="2" s="1"/>
  <c r="G202" i="2"/>
  <c r="J202" i="2" s="1"/>
  <c r="E203" i="2"/>
  <c r="H203" i="2" s="1"/>
  <c r="F203" i="2"/>
  <c r="I203" i="2" s="1"/>
  <c r="G203" i="2"/>
  <c r="J203" i="2" s="1"/>
  <c r="E204" i="2"/>
  <c r="H204" i="2" s="1"/>
  <c r="F204" i="2"/>
  <c r="I204" i="2" s="1"/>
  <c r="G204" i="2"/>
  <c r="J204" i="2" s="1"/>
  <c r="E205" i="2"/>
  <c r="H205" i="2" s="1"/>
  <c r="F205" i="2"/>
  <c r="I205" i="2" s="1"/>
  <c r="G205" i="2"/>
  <c r="J205" i="2" s="1"/>
  <c r="E206" i="2"/>
  <c r="H206" i="2" s="1"/>
  <c r="F206" i="2"/>
  <c r="I206" i="2" s="1"/>
  <c r="G206" i="2"/>
  <c r="J206" i="2" s="1"/>
  <c r="E207" i="2"/>
  <c r="H207" i="2" s="1"/>
  <c r="F207" i="2"/>
  <c r="I207" i="2" s="1"/>
  <c r="G207" i="2"/>
  <c r="J207" i="2" s="1"/>
  <c r="E208" i="2"/>
  <c r="H208" i="2" s="1"/>
  <c r="F208" i="2"/>
  <c r="I208" i="2" s="1"/>
  <c r="G208" i="2"/>
  <c r="J208" i="2" s="1"/>
  <c r="E209" i="2"/>
  <c r="H209" i="2" s="1"/>
  <c r="F209" i="2"/>
  <c r="I209" i="2" s="1"/>
  <c r="G209" i="2"/>
  <c r="J209" i="2" s="1"/>
  <c r="E210" i="2"/>
  <c r="H210" i="2" s="1"/>
  <c r="F210" i="2"/>
  <c r="I210" i="2" s="1"/>
  <c r="G210" i="2"/>
  <c r="J210" i="2" s="1"/>
  <c r="E211" i="2"/>
  <c r="H211" i="2" s="1"/>
  <c r="F211" i="2"/>
  <c r="I211" i="2" s="1"/>
  <c r="G211" i="2"/>
  <c r="J211" i="2" s="1"/>
  <c r="E212" i="2"/>
  <c r="H212" i="2" s="1"/>
  <c r="F212" i="2"/>
  <c r="I212" i="2" s="1"/>
  <c r="G212" i="2"/>
  <c r="J212" i="2" s="1"/>
  <c r="E213" i="2"/>
  <c r="H213" i="2" s="1"/>
  <c r="F213" i="2"/>
  <c r="I213" i="2" s="1"/>
  <c r="G213" i="2"/>
  <c r="J213" i="2" s="1"/>
  <c r="E214" i="2"/>
  <c r="H214" i="2" s="1"/>
  <c r="F214" i="2"/>
  <c r="I214" i="2" s="1"/>
  <c r="G214" i="2"/>
  <c r="J214" i="2" s="1"/>
  <c r="E215" i="2"/>
  <c r="H215" i="2" s="1"/>
  <c r="F215" i="2"/>
  <c r="I215" i="2" s="1"/>
  <c r="G215" i="2"/>
  <c r="J215" i="2" s="1"/>
  <c r="E216" i="2"/>
  <c r="H216" i="2" s="1"/>
  <c r="F216" i="2"/>
  <c r="I216" i="2" s="1"/>
  <c r="G216" i="2"/>
  <c r="J216" i="2" s="1"/>
  <c r="E217" i="2"/>
  <c r="H217" i="2" s="1"/>
  <c r="F217" i="2"/>
  <c r="I217" i="2" s="1"/>
  <c r="G217" i="2"/>
  <c r="J217" i="2" s="1"/>
  <c r="E218" i="2"/>
  <c r="H218" i="2" s="1"/>
  <c r="F218" i="2"/>
  <c r="I218" i="2" s="1"/>
  <c r="G218" i="2"/>
  <c r="J218" i="2" s="1"/>
  <c r="E219" i="2"/>
  <c r="H219" i="2" s="1"/>
  <c r="F219" i="2"/>
  <c r="I219" i="2" s="1"/>
  <c r="G219" i="2"/>
  <c r="J219" i="2" s="1"/>
  <c r="E220" i="2"/>
  <c r="H220" i="2" s="1"/>
  <c r="F220" i="2"/>
  <c r="I220" i="2" s="1"/>
  <c r="G220" i="2"/>
  <c r="J220" i="2" s="1"/>
  <c r="E221" i="2"/>
  <c r="H221" i="2" s="1"/>
  <c r="F221" i="2"/>
  <c r="I221" i="2" s="1"/>
  <c r="G221" i="2"/>
  <c r="J221" i="2" s="1"/>
  <c r="E226" i="2"/>
  <c r="H226" i="2" s="1"/>
  <c r="F226" i="2"/>
  <c r="I226" i="2" s="1"/>
  <c r="G226" i="2"/>
  <c r="J226" i="2" s="1"/>
  <c r="E239" i="2"/>
  <c r="H239" i="2" s="1"/>
  <c r="F239" i="2"/>
  <c r="I239" i="2" s="1"/>
  <c r="G239" i="2"/>
  <c r="J239" i="2" s="1"/>
  <c r="E240" i="2"/>
  <c r="H240" i="2" s="1"/>
  <c r="F240" i="2"/>
  <c r="I240" i="2" s="1"/>
  <c r="G240" i="2"/>
  <c r="J240" i="2" s="1"/>
  <c r="E241" i="2"/>
  <c r="H241" i="2" s="1"/>
  <c r="F241" i="2"/>
  <c r="I241" i="2" s="1"/>
  <c r="G241" i="2"/>
  <c r="J241" i="2" s="1"/>
  <c r="E242" i="2"/>
  <c r="H242" i="2" s="1"/>
  <c r="F242" i="2"/>
  <c r="I242" i="2" s="1"/>
  <c r="G242" i="2"/>
  <c r="J242" i="2" s="1"/>
  <c r="E243" i="2"/>
  <c r="H243" i="2" s="1"/>
  <c r="F243" i="2"/>
  <c r="I243" i="2" s="1"/>
  <c r="G243" i="2"/>
  <c r="J243" i="2" s="1"/>
  <c r="E244" i="2"/>
  <c r="H244" i="2" s="1"/>
  <c r="F244" i="2"/>
  <c r="I244" i="2" s="1"/>
  <c r="G244" i="2"/>
  <c r="J244" i="2" s="1"/>
  <c r="E245" i="2"/>
  <c r="H245" i="2" s="1"/>
  <c r="F245" i="2"/>
  <c r="I245" i="2" s="1"/>
  <c r="G245" i="2"/>
  <c r="J245" i="2" s="1"/>
  <c r="E246" i="2"/>
  <c r="H246" i="2" s="1"/>
  <c r="F246" i="2"/>
  <c r="I246" i="2" s="1"/>
  <c r="G246" i="2"/>
  <c r="J246" i="2" s="1"/>
  <c r="E247" i="2"/>
  <c r="H247" i="2" s="1"/>
  <c r="F247" i="2"/>
  <c r="I247" i="2" s="1"/>
  <c r="G247" i="2"/>
  <c r="J247" i="2" s="1"/>
  <c r="E248" i="2"/>
  <c r="H248" i="2" s="1"/>
  <c r="F248" i="2"/>
  <c r="I248" i="2" s="1"/>
  <c r="G248" i="2"/>
  <c r="J248" i="2" s="1"/>
  <c r="E249" i="2"/>
  <c r="H249" i="2" s="1"/>
  <c r="F249" i="2"/>
  <c r="I249" i="2" s="1"/>
  <c r="G249" i="2"/>
  <c r="J249" i="2" s="1"/>
  <c r="E250" i="2"/>
  <c r="H250" i="2" s="1"/>
  <c r="F250" i="2"/>
  <c r="I250" i="2" s="1"/>
  <c r="G250" i="2"/>
  <c r="J250" i="2" s="1"/>
  <c r="E251" i="2"/>
  <c r="H251" i="2" s="1"/>
  <c r="F251" i="2"/>
  <c r="I251" i="2" s="1"/>
  <c r="G251" i="2"/>
  <c r="J251" i="2" s="1"/>
  <c r="E252" i="2"/>
  <c r="H252" i="2" s="1"/>
  <c r="F252" i="2"/>
  <c r="I252" i="2" s="1"/>
  <c r="G252" i="2"/>
  <c r="J252" i="2" s="1"/>
  <c r="E253" i="2"/>
  <c r="H253" i="2" s="1"/>
  <c r="F253" i="2"/>
  <c r="I253" i="2" s="1"/>
  <c r="G253" i="2"/>
  <c r="J253" i="2" s="1"/>
  <c r="E254" i="2"/>
  <c r="H254" i="2" s="1"/>
  <c r="F254" i="2"/>
  <c r="I254" i="2" s="1"/>
  <c r="G254" i="2"/>
  <c r="J254" i="2" s="1"/>
  <c r="E255" i="2"/>
  <c r="H255" i="2" s="1"/>
  <c r="F255" i="2"/>
  <c r="I255" i="2" s="1"/>
  <c r="G255" i="2"/>
  <c r="J255" i="2" s="1"/>
  <c r="E256" i="2"/>
  <c r="H256" i="2" s="1"/>
  <c r="F256" i="2"/>
  <c r="I256" i="2" s="1"/>
  <c r="G256" i="2"/>
  <c r="J256" i="2" s="1"/>
  <c r="E257" i="2"/>
  <c r="H257" i="2" s="1"/>
  <c r="F257" i="2"/>
  <c r="I257" i="2" s="1"/>
  <c r="G257" i="2"/>
  <c r="J257" i="2" s="1"/>
  <c r="E258" i="2"/>
  <c r="H258" i="2" s="1"/>
  <c r="F258" i="2"/>
  <c r="I258" i="2" s="1"/>
  <c r="G258" i="2"/>
  <c r="J258" i="2" s="1"/>
  <c r="E259" i="2"/>
  <c r="H259" i="2" s="1"/>
  <c r="F259" i="2"/>
  <c r="I259" i="2" s="1"/>
  <c r="G259" i="2"/>
  <c r="J259" i="2" s="1"/>
  <c r="E260" i="2"/>
  <c r="H260" i="2" s="1"/>
  <c r="F260" i="2"/>
  <c r="I260" i="2" s="1"/>
  <c r="G260" i="2"/>
  <c r="J260" i="2" s="1"/>
  <c r="E261" i="2"/>
  <c r="H261" i="2" s="1"/>
  <c r="F261" i="2"/>
  <c r="I261" i="2" s="1"/>
  <c r="G261" i="2"/>
  <c r="J261" i="2" s="1"/>
  <c r="E262" i="2"/>
  <c r="H262" i="2" s="1"/>
  <c r="F262" i="2"/>
  <c r="I262" i="2" s="1"/>
  <c r="G262" i="2"/>
  <c r="J262" i="2" s="1"/>
  <c r="E263" i="2"/>
  <c r="H263" i="2" s="1"/>
  <c r="F263" i="2"/>
  <c r="I263" i="2" s="1"/>
  <c r="G263" i="2"/>
  <c r="J263" i="2" s="1"/>
  <c r="E264" i="2"/>
  <c r="H264" i="2" s="1"/>
  <c r="F264" i="2"/>
  <c r="I264" i="2" s="1"/>
  <c r="G264" i="2"/>
  <c r="J264" i="2" s="1"/>
  <c r="E265" i="2"/>
  <c r="H265" i="2" s="1"/>
  <c r="F265" i="2"/>
  <c r="I265" i="2" s="1"/>
  <c r="G265" i="2"/>
  <c r="J265" i="2" s="1"/>
  <c r="E266" i="2"/>
  <c r="H266" i="2" s="1"/>
  <c r="F266" i="2"/>
  <c r="I266" i="2" s="1"/>
  <c r="G266" i="2"/>
  <c r="J266" i="2" s="1"/>
  <c r="E267" i="2"/>
  <c r="H267" i="2" s="1"/>
  <c r="F267" i="2"/>
  <c r="I267" i="2" s="1"/>
  <c r="G267" i="2"/>
  <c r="J267" i="2" s="1"/>
  <c r="E268" i="2"/>
  <c r="H268" i="2" s="1"/>
  <c r="F268" i="2"/>
  <c r="I268" i="2" s="1"/>
  <c r="G268" i="2"/>
  <c r="J268" i="2" s="1"/>
  <c r="E269" i="2"/>
  <c r="H269" i="2" s="1"/>
  <c r="F269" i="2"/>
  <c r="I269" i="2" s="1"/>
  <c r="G269" i="2"/>
  <c r="J269" i="2" s="1"/>
  <c r="E270" i="2"/>
  <c r="H270" i="2" s="1"/>
  <c r="F270" i="2"/>
  <c r="I270" i="2" s="1"/>
  <c r="G270" i="2"/>
  <c r="J270" i="2" s="1"/>
  <c r="E271" i="2"/>
  <c r="H271" i="2" s="1"/>
  <c r="F271" i="2"/>
  <c r="I271" i="2" s="1"/>
  <c r="G271" i="2"/>
  <c r="J271" i="2" s="1"/>
  <c r="E272" i="2"/>
  <c r="H272" i="2" s="1"/>
  <c r="F272" i="2"/>
  <c r="I272" i="2" s="1"/>
  <c r="G272" i="2"/>
  <c r="J272" i="2" s="1"/>
  <c r="E273" i="2"/>
  <c r="H273" i="2" s="1"/>
  <c r="F273" i="2"/>
  <c r="I273" i="2" s="1"/>
  <c r="G273" i="2"/>
  <c r="J273" i="2" s="1"/>
  <c r="E274" i="2"/>
  <c r="H274" i="2" s="1"/>
  <c r="F274" i="2"/>
  <c r="I274" i="2" s="1"/>
  <c r="G274" i="2"/>
  <c r="J274" i="2" s="1"/>
  <c r="E275" i="2"/>
  <c r="H275" i="2" s="1"/>
  <c r="F275" i="2"/>
  <c r="I275" i="2" s="1"/>
  <c r="G275" i="2"/>
  <c r="J275" i="2" s="1"/>
  <c r="E276" i="2"/>
  <c r="H276" i="2" s="1"/>
  <c r="F276" i="2"/>
  <c r="I276" i="2" s="1"/>
  <c r="G276" i="2"/>
  <c r="J276" i="2" s="1"/>
  <c r="E277" i="2"/>
  <c r="H277" i="2" s="1"/>
  <c r="F277" i="2"/>
  <c r="I277" i="2" s="1"/>
  <c r="G277" i="2"/>
  <c r="J277" i="2" s="1"/>
  <c r="E294" i="2"/>
  <c r="H294" i="2" s="1"/>
  <c r="F294" i="2"/>
  <c r="I294" i="2" s="1"/>
  <c r="G294" i="2"/>
  <c r="J294" i="2" s="1"/>
  <c r="E295" i="2"/>
  <c r="H295" i="2" s="1"/>
  <c r="F295" i="2"/>
  <c r="I295" i="2" s="1"/>
  <c r="G295" i="2"/>
  <c r="J295" i="2" s="1"/>
  <c r="E296" i="2"/>
  <c r="H296" i="2" s="1"/>
  <c r="F296" i="2"/>
  <c r="I296" i="2" s="1"/>
  <c r="G296" i="2"/>
  <c r="J296" i="2" s="1"/>
  <c r="E297" i="2"/>
  <c r="H297" i="2" s="1"/>
  <c r="F297" i="2"/>
  <c r="I297" i="2" s="1"/>
  <c r="G297" i="2"/>
  <c r="J297" i="2" s="1"/>
  <c r="E298" i="2"/>
  <c r="H298" i="2" s="1"/>
  <c r="F298" i="2"/>
  <c r="I298" i="2" s="1"/>
  <c r="G298" i="2"/>
  <c r="J298" i="2" s="1"/>
  <c r="E299" i="2"/>
  <c r="H299" i="2" s="1"/>
  <c r="F299" i="2"/>
  <c r="I299" i="2" s="1"/>
  <c r="G299" i="2"/>
  <c r="J299" i="2" s="1"/>
  <c r="E300" i="2"/>
  <c r="H300" i="2" s="1"/>
  <c r="F300" i="2"/>
  <c r="I300" i="2" s="1"/>
  <c r="G300" i="2"/>
  <c r="J300" i="2" s="1"/>
  <c r="E301" i="2"/>
  <c r="H301" i="2" s="1"/>
  <c r="F301" i="2"/>
  <c r="I301" i="2" s="1"/>
  <c r="G301" i="2"/>
  <c r="J301" i="2" s="1"/>
  <c r="E302" i="2"/>
  <c r="H302" i="2" s="1"/>
  <c r="F302" i="2"/>
  <c r="I302" i="2" s="1"/>
  <c r="G302" i="2"/>
  <c r="J302" i="2" s="1"/>
  <c r="E303" i="2"/>
  <c r="H303" i="2" s="1"/>
  <c r="F303" i="2"/>
  <c r="I303" i="2" s="1"/>
  <c r="G303" i="2"/>
  <c r="J303" i="2" s="1"/>
  <c r="E304" i="2"/>
  <c r="H304" i="2" s="1"/>
  <c r="F304" i="2"/>
  <c r="I304" i="2" s="1"/>
  <c r="G304" i="2"/>
  <c r="J304" i="2" s="1"/>
  <c r="E305" i="2"/>
  <c r="H305" i="2" s="1"/>
  <c r="F305" i="2"/>
  <c r="I305" i="2" s="1"/>
  <c r="G305" i="2"/>
  <c r="J305" i="2" s="1"/>
  <c r="E306" i="2"/>
  <c r="H306" i="2" s="1"/>
  <c r="F306" i="2"/>
  <c r="I306" i="2" s="1"/>
  <c r="G306" i="2"/>
  <c r="J306" i="2" s="1"/>
  <c r="E307" i="2"/>
  <c r="H307" i="2" s="1"/>
  <c r="F307" i="2"/>
  <c r="I307" i="2" s="1"/>
  <c r="G307" i="2"/>
  <c r="J307" i="2" s="1"/>
  <c r="E308" i="2"/>
  <c r="H308" i="2" s="1"/>
  <c r="F308" i="2"/>
  <c r="I308" i="2" s="1"/>
  <c r="G308" i="2"/>
  <c r="J308" i="2" s="1"/>
  <c r="E309" i="2"/>
  <c r="H309" i="2" s="1"/>
  <c r="F309" i="2"/>
  <c r="I309" i="2" s="1"/>
  <c r="G309" i="2"/>
  <c r="J309" i="2" s="1"/>
  <c r="E310" i="2"/>
  <c r="H310" i="2" s="1"/>
  <c r="F310" i="2"/>
  <c r="I310" i="2" s="1"/>
  <c r="G310" i="2"/>
  <c r="J310" i="2" s="1"/>
  <c r="E311" i="2"/>
  <c r="H311" i="2" s="1"/>
  <c r="F311" i="2"/>
  <c r="I311" i="2" s="1"/>
  <c r="G311" i="2"/>
  <c r="J311" i="2" s="1"/>
  <c r="E312" i="2"/>
  <c r="H312" i="2" s="1"/>
  <c r="F312" i="2"/>
  <c r="I312" i="2" s="1"/>
  <c r="G312" i="2"/>
  <c r="J312" i="2" s="1"/>
  <c r="E313" i="2"/>
  <c r="H313" i="2" s="1"/>
  <c r="F313" i="2"/>
  <c r="I313" i="2" s="1"/>
  <c r="G313" i="2"/>
  <c r="J313" i="2" s="1"/>
  <c r="E314" i="2"/>
  <c r="H314" i="2" s="1"/>
  <c r="F314" i="2"/>
  <c r="I314" i="2" s="1"/>
  <c r="G314" i="2"/>
  <c r="J314" i="2" s="1"/>
  <c r="E315" i="2"/>
  <c r="H315" i="2" s="1"/>
  <c r="F315" i="2"/>
  <c r="I315" i="2" s="1"/>
  <c r="G315" i="2"/>
  <c r="J315" i="2" s="1"/>
  <c r="E316" i="2"/>
  <c r="H316" i="2" s="1"/>
  <c r="F316" i="2"/>
  <c r="I316" i="2" s="1"/>
  <c r="G316" i="2"/>
  <c r="J316" i="2" s="1"/>
  <c r="E317" i="2"/>
  <c r="H317" i="2" s="1"/>
  <c r="F317" i="2"/>
  <c r="I317" i="2" s="1"/>
  <c r="G317" i="2"/>
  <c r="J317" i="2" s="1"/>
  <c r="E318" i="2"/>
  <c r="H318" i="2" s="1"/>
  <c r="F318" i="2"/>
  <c r="I318" i="2" s="1"/>
  <c r="G318" i="2"/>
  <c r="J318" i="2" s="1"/>
  <c r="E319" i="2"/>
  <c r="H319" i="2" s="1"/>
  <c r="F319" i="2"/>
  <c r="I319" i="2" s="1"/>
  <c r="G319" i="2"/>
  <c r="J319" i="2" s="1"/>
  <c r="E320" i="2"/>
  <c r="H320" i="2" s="1"/>
  <c r="F320" i="2"/>
  <c r="I320" i="2" s="1"/>
  <c r="G320" i="2"/>
  <c r="J320" i="2" s="1"/>
  <c r="E321" i="2"/>
  <c r="H321" i="2" s="1"/>
  <c r="F321" i="2"/>
  <c r="I321" i="2" s="1"/>
  <c r="G321" i="2"/>
  <c r="J321" i="2" s="1"/>
  <c r="E322" i="2"/>
  <c r="H322" i="2" s="1"/>
  <c r="F322" i="2"/>
  <c r="I322" i="2" s="1"/>
  <c r="G322" i="2"/>
  <c r="J322" i="2" s="1"/>
  <c r="E323" i="2"/>
  <c r="H323" i="2" s="1"/>
  <c r="F323" i="2"/>
  <c r="I323" i="2" s="1"/>
  <c r="G323" i="2"/>
  <c r="J323" i="2" s="1"/>
  <c r="E324" i="2"/>
  <c r="H324" i="2" s="1"/>
  <c r="F324" i="2"/>
  <c r="I324" i="2" s="1"/>
  <c r="G324" i="2"/>
  <c r="J324" i="2" s="1"/>
  <c r="E325" i="2"/>
  <c r="H325" i="2" s="1"/>
  <c r="F325" i="2"/>
  <c r="I325" i="2" s="1"/>
  <c r="G325" i="2"/>
  <c r="J325" i="2" s="1"/>
  <c r="E326" i="2"/>
  <c r="H326" i="2" s="1"/>
  <c r="F326" i="2"/>
  <c r="I326" i="2" s="1"/>
  <c r="G326" i="2"/>
  <c r="J326" i="2" s="1"/>
  <c r="E327" i="2"/>
  <c r="H327" i="2" s="1"/>
  <c r="F327" i="2"/>
  <c r="I327" i="2" s="1"/>
  <c r="G327" i="2"/>
  <c r="J327" i="2" s="1"/>
  <c r="E328" i="2"/>
  <c r="H328" i="2" s="1"/>
  <c r="F328" i="2"/>
  <c r="I328" i="2" s="1"/>
  <c r="G328" i="2"/>
  <c r="J328" i="2" s="1"/>
  <c r="E329" i="2"/>
  <c r="H329" i="2" s="1"/>
  <c r="F329" i="2"/>
  <c r="I329" i="2" s="1"/>
  <c r="G329" i="2"/>
  <c r="J329" i="2" s="1"/>
  <c r="E330" i="2"/>
  <c r="H330" i="2" s="1"/>
  <c r="F330" i="2"/>
  <c r="I330" i="2" s="1"/>
  <c r="G330" i="2"/>
  <c r="J330" i="2" s="1"/>
  <c r="E342" i="2"/>
  <c r="H342" i="2" s="1"/>
  <c r="F342" i="2"/>
  <c r="I342" i="2" s="1"/>
  <c r="G342" i="2"/>
  <c r="J342" i="2" s="1"/>
  <c r="E343" i="2"/>
  <c r="H343" i="2" s="1"/>
  <c r="F343" i="2"/>
  <c r="I343" i="2" s="1"/>
  <c r="G343" i="2"/>
  <c r="J343" i="2" s="1"/>
  <c r="E344" i="2"/>
  <c r="H344" i="2" s="1"/>
  <c r="F344" i="2"/>
  <c r="I344" i="2" s="1"/>
  <c r="G344" i="2"/>
  <c r="J344" i="2" s="1"/>
  <c r="E345" i="2"/>
  <c r="H345" i="2" s="1"/>
  <c r="F345" i="2"/>
  <c r="I345" i="2" s="1"/>
  <c r="G345" i="2"/>
  <c r="J345" i="2" s="1"/>
  <c r="E346" i="2"/>
  <c r="H346" i="2" s="1"/>
  <c r="F346" i="2"/>
  <c r="I346" i="2" s="1"/>
  <c r="G346" i="2"/>
  <c r="J346" i="2" s="1"/>
  <c r="E347" i="2"/>
  <c r="H347" i="2" s="1"/>
  <c r="F347" i="2"/>
  <c r="I347" i="2" s="1"/>
  <c r="G347" i="2"/>
  <c r="J347" i="2" s="1"/>
  <c r="E348" i="2"/>
  <c r="H348" i="2" s="1"/>
  <c r="F348" i="2"/>
  <c r="I348" i="2" s="1"/>
  <c r="G348" i="2"/>
  <c r="J348" i="2" s="1"/>
  <c r="E349" i="2"/>
  <c r="H349" i="2" s="1"/>
  <c r="F349" i="2"/>
  <c r="I349" i="2" s="1"/>
  <c r="G349" i="2"/>
  <c r="J349" i="2" s="1"/>
  <c r="E350" i="2"/>
  <c r="H350" i="2" s="1"/>
  <c r="F350" i="2"/>
  <c r="I350" i="2" s="1"/>
  <c r="G350" i="2"/>
  <c r="J350" i="2" s="1"/>
  <c r="E351" i="2"/>
  <c r="H351" i="2" s="1"/>
  <c r="F351" i="2"/>
  <c r="I351" i="2" s="1"/>
  <c r="G351" i="2"/>
  <c r="J351" i="2" s="1"/>
  <c r="E352" i="2"/>
  <c r="H352" i="2" s="1"/>
  <c r="F352" i="2"/>
  <c r="I352" i="2" s="1"/>
  <c r="G352" i="2"/>
  <c r="J352" i="2" s="1"/>
  <c r="E353" i="2"/>
  <c r="H353" i="2" s="1"/>
  <c r="F353" i="2"/>
  <c r="I353" i="2" s="1"/>
  <c r="G353" i="2"/>
  <c r="J353" i="2" s="1"/>
  <c r="E354" i="2"/>
  <c r="H354" i="2" s="1"/>
  <c r="F354" i="2"/>
  <c r="I354" i="2" s="1"/>
  <c r="G354" i="2"/>
  <c r="J354" i="2" s="1"/>
  <c r="E355" i="2"/>
  <c r="H355" i="2" s="1"/>
  <c r="F355" i="2"/>
  <c r="I355" i="2" s="1"/>
  <c r="G355" i="2"/>
  <c r="J355" i="2" s="1"/>
  <c r="E356" i="2"/>
  <c r="H356" i="2" s="1"/>
  <c r="F356" i="2"/>
  <c r="I356" i="2" s="1"/>
  <c r="G356" i="2"/>
  <c r="J356" i="2" s="1"/>
  <c r="E357" i="2"/>
  <c r="H357" i="2" s="1"/>
  <c r="F357" i="2"/>
  <c r="I357" i="2" s="1"/>
  <c r="G357" i="2"/>
  <c r="J357" i="2" s="1"/>
  <c r="E358" i="2"/>
  <c r="H358" i="2" s="1"/>
  <c r="F358" i="2"/>
  <c r="I358" i="2" s="1"/>
  <c r="G358" i="2"/>
  <c r="J358" i="2" s="1"/>
  <c r="E359" i="2"/>
  <c r="H359" i="2" s="1"/>
  <c r="F359" i="2"/>
  <c r="I359" i="2" s="1"/>
  <c r="G359" i="2"/>
  <c r="J359" i="2" s="1"/>
  <c r="E360" i="2"/>
  <c r="H360" i="2" s="1"/>
  <c r="F360" i="2"/>
  <c r="I360" i="2" s="1"/>
  <c r="G360" i="2"/>
  <c r="J360" i="2" s="1"/>
  <c r="E361" i="2"/>
  <c r="H361" i="2" s="1"/>
  <c r="F361" i="2"/>
  <c r="I361" i="2" s="1"/>
  <c r="G361" i="2"/>
  <c r="J361" i="2" s="1"/>
  <c r="E362" i="2"/>
  <c r="H362" i="2" s="1"/>
  <c r="F362" i="2"/>
  <c r="I362" i="2" s="1"/>
  <c r="G362" i="2"/>
  <c r="J362" i="2" s="1"/>
  <c r="E363" i="2"/>
  <c r="H363" i="2" s="1"/>
  <c r="F363" i="2"/>
  <c r="I363" i="2" s="1"/>
  <c r="G363" i="2"/>
  <c r="J363" i="2" s="1"/>
  <c r="E364" i="2"/>
  <c r="H364" i="2" s="1"/>
  <c r="F364" i="2"/>
  <c r="I364" i="2" s="1"/>
  <c r="G364" i="2"/>
  <c r="J364" i="2" s="1"/>
  <c r="E365" i="2"/>
  <c r="H365" i="2" s="1"/>
  <c r="F365" i="2"/>
  <c r="I365" i="2" s="1"/>
  <c r="G365" i="2"/>
  <c r="J365" i="2" s="1"/>
  <c r="E366" i="2"/>
  <c r="H366" i="2" s="1"/>
  <c r="F366" i="2"/>
  <c r="I366" i="2" s="1"/>
  <c r="G366" i="2"/>
  <c r="J366" i="2" s="1"/>
  <c r="E367" i="2"/>
  <c r="H367" i="2" s="1"/>
  <c r="F367" i="2"/>
  <c r="I367" i="2" s="1"/>
  <c r="G367" i="2"/>
  <c r="J367" i="2" s="1"/>
  <c r="E368" i="2"/>
  <c r="H368" i="2" s="1"/>
  <c r="F368" i="2"/>
  <c r="I368" i="2" s="1"/>
  <c r="G368" i="2"/>
  <c r="J368" i="2" s="1"/>
  <c r="E369" i="2"/>
  <c r="H369" i="2" s="1"/>
  <c r="F369" i="2"/>
  <c r="I369" i="2" s="1"/>
  <c r="G369" i="2"/>
  <c r="J369" i="2" s="1"/>
  <c r="E370" i="2"/>
  <c r="H370" i="2" s="1"/>
  <c r="F370" i="2"/>
  <c r="I370" i="2" s="1"/>
  <c r="G370" i="2"/>
  <c r="J370" i="2" s="1"/>
  <c r="E371" i="2"/>
  <c r="H371" i="2" s="1"/>
  <c r="F371" i="2"/>
  <c r="I371" i="2" s="1"/>
  <c r="G371" i="2"/>
  <c r="J371" i="2" s="1"/>
  <c r="E372" i="2"/>
  <c r="H372" i="2" s="1"/>
  <c r="F372" i="2"/>
  <c r="I372" i="2" s="1"/>
  <c r="G372" i="2"/>
  <c r="J372" i="2" s="1"/>
  <c r="E373" i="2"/>
  <c r="H373" i="2" s="1"/>
  <c r="F373" i="2"/>
  <c r="I373" i="2" s="1"/>
  <c r="G373" i="2"/>
  <c r="J373" i="2" s="1"/>
  <c r="E374" i="2"/>
  <c r="H374" i="2" s="1"/>
  <c r="F374" i="2"/>
  <c r="I374" i="2" s="1"/>
  <c r="G374" i="2"/>
  <c r="J374" i="2" s="1"/>
  <c r="E375" i="2"/>
  <c r="H375" i="2" s="1"/>
  <c r="F375" i="2"/>
  <c r="I375" i="2" s="1"/>
  <c r="G375" i="2"/>
  <c r="J375" i="2" s="1"/>
  <c r="E376" i="2"/>
  <c r="H376" i="2" s="1"/>
  <c r="F376" i="2"/>
  <c r="I376" i="2" s="1"/>
  <c r="G376" i="2"/>
  <c r="J376" i="2" s="1"/>
  <c r="E377" i="2"/>
  <c r="H377" i="2" s="1"/>
  <c r="F377" i="2"/>
  <c r="I377" i="2" s="1"/>
  <c r="G377" i="2"/>
  <c r="J377" i="2" s="1"/>
  <c r="E378" i="2"/>
  <c r="H378" i="2" s="1"/>
  <c r="F378" i="2"/>
  <c r="I378" i="2" s="1"/>
  <c r="G378" i="2"/>
  <c r="J378" i="2" s="1"/>
  <c r="E379" i="2"/>
  <c r="H379" i="2" s="1"/>
  <c r="F379" i="2"/>
  <c r="I379" i="2" s="1"/>
  <c r="G379" i="2"/>
  <c r="J379" i="2" s="1"/>
  <c r="E380" i="2"/>
  <c r="H380" i="2" s="1"/>
  <c r="F380" i="2"/>
  <c r="I380" i="2" s="1"/>
  <c r="G380" i="2"/>
  <c r="J380" i="2" s="1"/>
  <c r="E381" i="2"/>
  <c r="H381" i="2" s="1"/>
  <c r="F381" i="2"/>
  <c r="I381" i="2" s="1"/>
  <c r="G381" i="2"/>
  <c r="J381" i="2" s="1"/>
  <c r="E382" i="2"/>
  <c r="H382" i="2" s="1"/>
  <c r="F382" i="2"/>
  <c r="I382" i="2" s="1"/>
  <c r="G382" i="2"/>
  <c r="J382" i="2" s="1"/>
  <c r="E383" i="2"/>
  <c r="H383" i="2" s="1"/>
  <c r="F383" i="2"/>
  <c r="I383" i="2" s="1"/>
  <c r="G383" i="2"/>
  <c r="J383" i="2" s="1"/>
  <c r="E384" i="2"/>
  <c r="H384" i="2" s="1"/>
  <c r="F384" i="2"/>
  <c r="I384" i="2" s="1"/>
  <c r="G384" i="2"/>
  <c r="J384" i="2" s="1"/>
  <c r="E385" i="2"/>
  <c r="H385" i="2" s="1"/>
  <c r="F385" i="2"/>
  <c r="I385" i="2" s="1"/>
  <c r="G385" i="2"/>
  <c r="J385" i="2" s="1"/>
  <c r="E386" i="2"/>
  <c r="H386" i="2" s="1"/>
  <c r="F386" i="2"/>
  <c r="I386" i="2" s="1"/>
  <c r="G386" i="2"/>
  <c r="J386" i="2" s="1"/>
  <c r="E387" i="2"/>
  <c r="H387" i="2" s="1"/>
  <c r="F387" i="2"/>
  <c r="I387" i="2" s="1"/>
  <c r="G387" i="2"/>
  <c r="J387" i="2" s="1"/>
  <c r="E388" i="2"/>
  <c r="H388" i="2" s="1"/>
  <c r="F388" i="2"/>
  <c r="I388" i="2" s="1"/>
  <c r="G388" i="2"/>
  <c r="J388" i="2" s="1"/>
  <c r="E391" i="2"/>
  <c r="H391" i="2" s="1"/>
  <c r="F391" i="2"/>
  <c r="I391" i="2" s="1"/>
  <c r="G391" i="2"/>
  <c r="J391" i="2" s="1"/>
  <c r="E404" i="2"/>
  <c r="H404" i="2" s="1"/>
  <c r="F404" i="2"/>
  <c r="I404" i="2" s="1"/>
  <c r="G404" i="2"/>
  <c r="J404" i="2" s="1"/>
  <c r="E405" i="2"/>
  <c r="H405" i="2" s="1"/>
  <c r="F405" i="2"/>
  <c r="I405" i="2" s="1"/>
  <c r="G405" i="2"/>
  <c r="J405" i="2" s="1"/>
  <c r="E406" i="2"/>
  <c r="H406" i="2" s="1"/>
  <c r="F406" i="2"/>
  <c r="I406" i="2" s="1"/>
  <c r="G406" i="2"/>
  <c r="J406" i="2" s="1"/>
  <c r="E407" i="2"/>
  <c r="H407" i="2" s="1"/>
  <c r="F407" i="2"/>
  <c r="I407" i="2" s="1"/>
  <c r="G407" i="2"/>
  <c r="J407" i="2" s="1"/>
  <c r="E412" i="2"/>
  <c r="H412" i="2" s="1"/>
  <c r="F412" i="2"/>
  <c r="I412" i="2" s="1"/>
  <c r="G412" i="2"/>
  <c r="J412" i="2" s="1"/>
  <c r="E413" i="2"/>
  <c r="H413" i="2" s="1"/>
  <c r="F413" i="2"/>
  <c r="I413" i="2" s="1"/>
  <c r="G413" i="2"/>
  <c r="J413" i="2" s="1"/>
  <c r="E414" i="2"/>
  <c r="H414" i="2" s="1"/>
  <c r="F414" i="2"/>
  <c r="I414" i="2" s="1"/>
  <c r="G414" i="2"/>
  <c r="J414" i="2" s="1"/>
  <c r="E415" i="2"/>
  <c r="H415" i="2" s="1"/>
  <c r="F415" i="2"/>
  <c r="I415" i="2" s="1"/>
  <c r="G415" i="2"/>
  <c r="J415" i="2" s="1"/>
  <c r="E416" i="2"/>
  <c r="H416" i="2" s="1"/>
  <c r="F416" i="2"/>
  <c r="I416" i="2" s="1"/>
  <c r="G416" i="2"/>
  <c r="J416" i="2" s="1"/>
  <c r="E417" i="2"/>
  <c r="H417" i="2" s="1"/>
  <c r="F417" i="2"/>
  <c r="I417" i="2" s="1"/>
  <c r="G417" i="2"/>
  <c r="J417" i="2" s="1"/>
  <c r="E418" i="2"/>
  <c r="H418" i="2" s="1"/>
  <c r="F418" i="2"/>
  <c r="I418" i="2" s="1"/>
  <c r="G418" i="2"/>
  <c r="J418" i="2" s="1"/>
  <c r="E419" i="2"/>
  <c r="H419" i="2" s="1"/>
  <c r="F419" i="2"/>
  <c r="I419" i="2" s="1"/>
  <c r="G419" i="2"/>
  <c r="J419" i="2" s="1"/>
  <c r="E420" i="2"/>
  <c r="H420" i="2" s="1"/>
  <c r="F420" i="2"/>
  <c r="I420" i="2" s="1"/>
  <c r="G420" i="2"/>
  <c r="J420" i="2" s="1"/>
  <c r="E421" i="2"/>
  <c r="H421" i="2" s="1"/>
  <c r="F421" i="2"/>
  <c r="I421" i="2" s="1"/>
  <c r="G421" i="2"/>
  <c r="J421" i="2" s="1"/>
  <c r="E422" i="2"/>
  <c r="H422" i="2" s="1"/>
  <c r="F422" i="2"/>
  <c r="I422" i="2" s="1"/>
  <c r="G422" i="2"/>
  <c r="J422" i="2" s="1"/>
  <c r="E423" i="2"/>
  <c r="H423" i="2" s="1"/>
  <c r="F423" i="2"/>
  <c r="I423" i="2" s="1"/>
  <c r="G423" i="2"/>
  <c r="J423" i="2" s="1"/>
  <c r="E424" i="2"/>
  <c r="H424" i="2" s="1"/>
  <c r="F424" i="2"/>
  <c r="I424" i="2" s="1"/>
  <c r="G424" i="2"/>
  <c r="J424" i="2" s="1"/>
  <c r="E425" i="2"/>
  <c r="H425" i="2" s="1"/>
  <c r="F425" i="2"/>
  <c r="I425" i="2" s="1"/>
  <c r="G425" i="2"/>
  <c r="J425" i="2" s="1"/>
  <c r="E426" i="2"/>
  <c r="H426" i="2" s="1"/>
  <c r="F426" i="2"/>
  <c r="I426" i="2" s="1"/>
  <c r="G426" i="2"/>
  <c r="J426" i="2" s="1"/>
  <c r="E427" i="2"/>
  <c r="H427" i="2" s="1"/>
  <c r="F427" i="2"/>
  <c r="I427" i="2" s="1"/>
  <c r="G427" i="2"/>
  <c r="J427" i="2" s="1"/>
  <c r="E428" i="2"/>
  <c r="H428" i="2" s="1"/>
  <c r="F428" i="2"/>
  <c r="I428" i="2" s="1"/>
  <c r="G428" i="2"/>
  <c r="J428" i="2" s="1"/>
  <c r="E429" i="2"/>
  <c r="H429" i="2" s="1"/>
  <c r="F429" i="2"/>
  <c r="I429" i="2" s="1"/>
  <c r="G429" i="2"/>
  <c r="J429" i="2" s="1"/>
  <c r="E430" i="2"/>
  <c r="H430" i="2" s="1"/>
  <c r="F430" i="2"/>
  <c r="I430" i="2" s="1"/>
  <c r="G430" i="2"/>
  <c r="J430" i="2" s="1"/>
  <c r="E431" i="2"/>
  <c r="H431" i="2" s="1"/>
  <c r="F431" i="2"/>
  <c r="I431" i="2" s="1"/>
  <c r="G431" i="2"/>
  <c r="J431" i="2" s="1"/>
  <c r="E432" i="2"/>
  <c r="H432" i="2" s="1"/>
  <c r="F432" i="2"/>
  <c r="I432" i="2" s="1"/>
  <c r="G432" i="2"/>
  <c r="J432" i="2" s="1"/>
  <c r="E433" i="2"/>
  <c r="H433" i="2" s="1"/>
  <c r="F433" i="2"/>
  <c r="I433" i="2" s="1"/>
  <c r="G433" i="2"/>
  <c r="J433" i="2" s="1"/>
  <c r="E434" i="2"/>
  <c r="H434" i="2" s="1"/>
  <c r="F434" i="2"/>
  <c r="I434" i="2" s="1"/>
  <c r="G434" i="2"/>
  <c r="J434" i="2" s="1"/>
  <c r="E435" i="2"/>
  <c r="H435" i="2" s="1"/>
  <c r="F435" i="2"/>
  <c r="I435" i="2" s="1"/>
  <c r="G435" i="2"/>
  <c r="J435" i="2" s="1"/>
  <c r="E436" i="2"/>
  <c r="H436" i="2" s="1"/>
  <c r="F436" i="2"/>
  <c r="I436" i="2" s="1"/>
  <c r="G436" i="2"/>
  <c r="J436" i="2" s="1"/>
  <c r="E437" i="2"/>
  <c r="H437" i="2" s="1"/>
  <c r="F437" i="2"/>
  <c r="I437" i="2" s="1"/>
  <c r="G437" i="2"/>
  <c r="J437" i="2" s="1"/>
  <c r="E438" i="2"/>
  <c r="H438" i="2" s="1"/>
  <c r="F438" i="2"/>
  <c r="I438" i="2" s="1"/>
  <c r="G438" i="2"/>
  <c r="J438" i="2" s="1"/>
  <c r="E439" i="2"/>
  <c r="H439" i="2" s="1"/>
  <c r="F439" i="2"/>
  <c r="I439" i="2" s="1"/>
  <c r="G439" i="2"/>
  <c r="J439" i="2" s="1"/>
  <c r="E440" i="2"/>
  <c r="H440" i="2" s="1"/>
  <c r="F440" i="2"/>
  <c r="I440" i="2" s="1"/>
  <c r="G440" i="2"/>
  <c r="J440" i="2" s="1"/>
  <c r="E441" i="2"/>
  <c r="H441" i="2" s="1"/>
  <c r="F441" i="2"/>
  <c r="I441" i="2" s="1"/>
  <c r="G441" i="2"/>
  <c r="J441" i="2" s="1"/>
  <c r="E442" i="2"/>
  <c r="H442" i="2" s="1"/>
  <c r="F442" i="2"/>
  <c r="I442" i="2" s="1"/>
  <c r="G442" i="2"/>
  <c r="J442" i="2" s="1"/>
  <c r="E443" i="2"/>
  <c r="H443" i="2" s="1"/>
  <c r="F443" i="2"/>
  <c r="I443" i="2" s="1"/>
  <c r="G443" i="2"/>
  <c r="J443" i="2" s="1"/>
  <c r="E444" i="2"/>
  <c r="H444" i="2" s="1"/>
  <c r="F444" i="2"/>
  <c r="I444" i="2" s="1"/>
  <c r="G444" i="2"/>
  <c r="J444" i="2" s="1"/>
  <c r="E445" i="2"/>
  <c r="H445" i="2" s="1"/>
  <c r="F445" i="2"/>
  <c r="I445" i="2" s="1"/>
  <c r="G445" i="2"/>
  <c r="J445" i="2" s="1"/>
  <c r="E446" i="2"/>
  <c r="H446" i="2" s="1"/>
  <c r="F446" i="2"/>
  <c r="I446" i="2" s="1"/>
  <c r="G446" i="2"/>
  <c r="J446" i="2" s="1"/>
  <c r="E447" i="2"/>
  <c r="H447" i="2" s="1"/>
  <c r="F447" i="2"/>
  <c r="I447" i="2" s="1"/>
  <c r="G447" i="2"/>
  <c r="J447" i="2" s="1"/>
  <c r="E448" i="2"/>
  <c r="H448" i="2" s="1"/>
  <c r="F448" i="2"/>
  <c r="I448" i="2" s="1"/>
  <c r="G448" i="2"/>
  <c r="J448" i="2" s="1"/>
  <c r="E449" i="2"/>
  <c r="H449" i="2" s="1"/>
  <c r="F449" i="2"/>
  <c r="I449" i="2" s="1"/>
  <c r="G449" i="2"/>
  <c r="J449" i="2" s="1"/>
  <c r="E3" i="2"/>
  <c r="H3" i="2" s="1"/>
  <c r="F3" i="2"/>
  <c r="I3" i="2" s="1"/>
  <c r="G3" i="2"/>
  <c r="J3" i="2" s="1"/>
  <c r="E6" i="2"/>
  <c r="H6" i="2" s="1"/>
  <c r="F6" i="2"/>
  <c r="I6" i="2" s="1"/>
  <c r="G6" i="2"/>
  <c r="J6" i="2" s="1"/>
  <c r="G2" i="2"/>
  <c r="J2" i="2" s="1"/>
  <c r="E2" i="2"/>
  <c r="H2" i="2" s="1"/>
  <c r="F2" i="2"/>
  <c r="I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2" i="2"/>
  <c r="B141" i="6"/>
  <c r="B140" i="6"/>
  <c r="E71" i="6"/>
  <c r="H71" i="6" s="1"/>
  <c r="E76" i="6"/>
  <c r="H76" i="6" s="1"/>
  <c r="H105" i="6"/>
  <c r="H106" i="6"/>
  <c r="H107" i="6"/>
  <c r="H108" i="6"/>
  <c r="H119" i="6"/>
  <c r="H120" i="6"/>
  <c r="H121" i="6"/>
  <c r="H122" i="6"/>
  <c r="H128" i="6"/>
  <c r="H129" i="6"/>
  <c r="H130" i="6"/>
  <c r="E2" i="6"/>
  <c r="H2" i="6" s="1"/>
  <c r="E3" i="6"/>
  <c r="H3" i="6" s="1"/>
  <c r="E4" i="6"/>
  <c r="H4" i="6" s="1"/>
  <c r="E5" i="6"/>
  <c r="H5" i="6" s="1"/>
  <c r="E67" i="6"/>
  <c r="H67" i="6" s="1"/>
  <c r="E68" i="6"/>
  <c r="H68" i="6" s="1"/>
  <c r="E69" i="6"/>
  <c r="H69" i="6" s="1"/>
  <c r="E70" i="6"/>
  <c r="H70" i="6" s="1"/>
  <c r="E72" i="6"/>
  <c r="H72" i="6" s="1"/>
  <c r="E73" i="6"/>
  <c r="H73" i="6" s="1"/>
  <c r="E74" i="6"/>
  <c r="H74" i="6" s="1"/>
  <c r="E75" i="6"/>
  <c r="H75" i="6" s="1"/>
  <c r="E6" i="6"/>
  <c r="H6" i="6" s="1"/>
  <c r="E7" i="6"/>
  <c r="H7" i="6" s="1"/>
  <c r="E8" i="6"/>
  <c r="H8" i="6" s="1"/>
  <c r="E9" i="6"/>
  <c r="H9" i="6" s="1"/>
  <c r="E10" i="6"/>
  <c r="H10" i="6" s="1"/>
  <c r="E11" i="6"/>
  <c r="H11" i="6" s="1"/>
  <c r="E12" i="6"/>
  <c r="H12" i="6" s="1"/>
  <c r="E13" i="6"/>
  <c r="H13" i="6" s="1"/>
  <c r="E14" i="6"/>
  <c r="H14" i="6" s="1"/>
  <c r="E15" i="6"/>
  <c r="H15" i="6" s="1"/>
  <c r="E16" i="6"/>
  <c r="H16" i="6" s="1"/>
  <c r="E17" i="6"/>
  <c r="H17" i="6" s="1"/>
  <c r="E18" i="6"/>
  <c r="H18" i="6" s="1"/>
  <c r="E19" i="6"/>
  <c r="H19" i="6" s="1"/>
  <c r="E20" i="6"/>
  <c r="H20" i="6" s="1"/>
  <c r="E21" i="6"/>
  <c r="H21" i="6" s="1"/>
  <c r="E77" i="6"/>
  <c r="H77" i="6" s="1"/>
  <c r="E78" i="6"/>
  <c r="H78" i="6" s="1"/>
  <c r="E79" i="6"/>
  <c r="H79" i="6" s="1"/>
  <c r="E80" i="6"/>
  <c r="H80" i="6" s="1"/>
  <c r="H109" i="6"/>
  <c r="H110" i="6"/>
  <c r="H123" i="6"/>
  <c r="H131" i="6"/>
  <c r="E30" i="6"/>
  <c r="H30" i="6" s="1"/>
  <c r="H111" i="6"/>
  <c r="H112" i="6"/>
  <c r="H113" i="6"/>
  <c r="H114" i="6"/>
  <c r="H124" i="6"/>
  <c r="H125" i="6"/>
  <c r="H132" i="6"/>
  <c r="H133" i="6"/>
  <c r="H134" i="6"/>
  <c r="H135" i="6"/>
  <c r="E81" i="6"/>
  <c r="H81" i="6" s="1"/>
  <c r="E82" i="6"/>
  <c r="H82" i="6" s="1"/>
  <c r="E83" i="6"/>
  <c r="H83" i="6" s="1"/>
  <c r="E84" i="6"/>
  <c r="H84" i="6" s="1"/>
  <c r="E22" i="6"/>
  <c r="H22" i="6" s="1"/>
  <c r="E23" i="6"/>
  <c r="H23" i="6" s="1"/>
  <c r="E24" i="6"/>
  <c r="H24" i="6" s="1"/>
  <c r="E25" i="6"/>
  <c r="H25" i="6" s="1"/>
  <c r="E26" i="6"/>
  <c r="H26" i="6" s="1"/>
  <c r="E27" i="6"/>
  <c r="H27" i="6" s="1"/>
  <c r="E28" i="6"/>
  <c r="H28" i="6" s="1"/>
  <c r="E29" i="6"/>
  <c r="H29" i="6" s="1"/>
  <c r="E31" i="6"/>
  <c r="H31" i="6" s="1"/>
  <c r="E32" i="6"/>
  <c r="H32" i="6" s="1"/>
  <c r="E33" i="6"/>
  <c r="H33" i="6" s="1"/>
  <c r="E34" i="6"/>
  <c r="H34" i="6" s="1"/>
  <c r="E35" i="6"/>
  <c r="H35" i="6" s="1"/>
  <c r="E36" i="6"/>
  <c r="H36" i="6" s="1"/>
  <c r="E37" i="6"/>
  <c r="H37" i="6" s="1"/>
  <c r="E38" i="6"/>
  <c r="H38" i="6" s="1"/>
  <c r="E39" i="6"/>
  <c r="H39" i="6" s="1"/>
  <c r="E40" i="6"/>
  <c r="H40" i="6" s="1"/>
  <c r="E41" i="6"/>
  <c r="H41" i="6" s="1"/>
  <c r="E42" i="6"/>
  <c r="H42" i="6" s="1"/>
  <c r="E43" i="6"/>
  <c r="H43" i="6" s="1"/>
  <c r="E44" i="6"/>
  <c r="H44" i="6" s="1"/>
  <c r="E45" i="6"/>
  <c r="H45" i="6" s="1"/>
  <c r="E46" i="6"/>
  <c r="H46" i="6" s="1"/>
  <c r="E47" i="6"/>
  <c r="H47" i="6" s="1"/>
  <c r="E48" i="6"/>
  <c r="H48" i="6" s="1"/>
  <c r="E49" i="6"/>
  <c r="H49" i="6" s="1"/>
  <c r="E50" i="6"/>
  <c r="H50" i="6" s="1"/>
  <c r="E104" i="6"/>
  <c r="H104" i="6" s="1"/>
  <c r="E103" i="6"/>
  <c r="H103" i="6" s="1"/>
  <c r="E102" i="6"/>
  <c r="H102" i="6" s="1"/>
  <c r="E101" i="6"/>
  <c r="H101" i="6" s="1"/>
  <c r="E66" i="6"/>
  <c r="H66" i="6" s="1"/>
  <c r="E65" i="6"/>
  <c r="H65" i="6" s="1"/>
  <c r="E64" i="6"/>
  <c r="H64" i="6" s="1"/>
  <c r="E63" i="6"/>
  <c r="H63" i="6" s="1"/>
  <c r="E100" i="6"/>
  <c r="H100" i="6" s="1"/>
  <c r="E99" i="6"/>
  <c r="H99" i="6" s="1"/>
  <c r="E98" i="6"/>
  <c r="H98" i="6" s="1"/>
  <c r="E97" i="6"/>
  <c r="H97" i="6" s="1"/>
  <c r="E62" i="6"/>
  <c r="H62" i="6" s="1"/>
  <c r="E61" i="6"/>
  <c r="H61" i="6" s="1"/>
  <c r="E60" i="6"/>
  <c r="H60" i="6" s="1"/>
  <c r="E59" i="6"/>
  <c r="H59" i="6" s="1"/>
  <c r="E96" i="6"/>
  <c r="H96" i="6" s="1"/>
  <c r="E95" i="6"/>
  <c r="H95" i="6" s="1"/>
  <c r="E94" i="6"/>
  <c r="H94" i="6" s="1"/>
  <c r="E93" i="6"/>
  <c r="H93" i="6" s="1"/>
  <c r="E92" i="6"/>
  <c r="H92" i="6" s="1"/>
  <c r="E91" i="6"/>
  <c r="H91" i="6" s="1"/>
  <c r="E90" i="6"/>
  <c r="H90" i="6" s="1"/>
  <c r="E89" i="6"/>
  <c r="H89" i="6" s="1"/>
  <c r="E58" i="6"/>
  <c r="H58" i="6" s="1"/>
  <c r="E57" i="6"/>
  <c r="H57" i="6" s="1"/>
  <c r="E56" i="6"/>
  <c r="H56" i="6" s="1"/>
  <c r="E55" i="6"/>
  <c r="H55" i="6" s="1"/>
  <c r="E54" i="6"/>
  <c r="H54" i="6" s="1"/>
  <c r="E53" i="6"/>
  <c r="H53" i="6" s="1"/>
  <c r="E52" i="6"/>
  <c r="H52" i="6" s="1"/>
  <c r="E51" i="6"/>
  <c r="H51" i="6" s="1"/>
  <c r="E88" i="6"/>
  <c r="H88" i="6" s="1"/>
  <c r="E87" i="6"/>
  <c r="H87" i="6" s="1"/>
  <c r="E86" i="6"/>
  <c r="H86" i="6" s="1"/>
  <c r="E85" i="6"/>
  <c r="H85" i="6" s="1"/>
  <c r="H137" i="6"/>
  <c r="H136" i="6"/>
  <c r="H127" i="6"/>
  <c r="H126" i="6"/>
  <c r="H118" i="6"/>
  <c r="H117" i="6"/>
  <c r="H116" i="6"/>
  <c r="H115" i="6"/>
  <c r="D142" i="6" l="1"/>
  <c r="D143" i="6"/>
  <c r="D144" i="6"/>
  <c r="D140" i="6"/>
  <c r="D141" i="6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B2" i="1"/>
</calcChain>
</file>

<file path=xl/sharedStrings.xml><?xml version="1.0" encoding="utf-8"?>
<sst xmlns="http://schemas.openxmlformats.org/spreadsheetml/2006/main" count="17402" uniqueCount="2116">
  <si>
    <t>DNAB1_B</t>
  </si>
  <si>
    <t>DNAP5_B</t>
  </si>
  <si>
    <t>DNAM5_B</t>
  </si>
  <si>
    <t>DNA253_4_B</t>
  </si>
  <si>
    <t>DNAB5_B</t>
  </si>
  <si>
    <t>DNAM9_B</t>
  </si>
  <si>
    <t>DNAP9_B</t>
  </si>
  <si>
    <t>RNA210_1_B</t>
  </si>
  <si>
    <t>DNA258_1_B</t>
  </si>
  <si>
    <t>RNA220_1_B</t>
  </si>
  <si>
    <t>RNA220_3_B</t>
  </si>
  <si>
    <t>RNA224_4_B</t>
  </si>
  <si>
    <t>RNA234_2_B</t>
  </si>
  <si>
    <t>DNA263_2_B</t>
  </si>
  <si>
    <t>RNA235_1_B</t>
  </si>
  <si>
    <t>RNA235_2_B</t>
  </si>
  <si>
    <t>RNA235_3_B</t>
  </si>
  <si>
    <t>RNA237_2_B</t>
  </si>
  <si>
    <t>RNA238_1_B</t>
  </si>
  <si>
    <t>RNA238_2_B</t>
  </si>
  <si>
    <t>RNA240_1_B</t>
  </si>
  <si>
    <t>RNA240_2_B</t>
  </si>
  <si>
    <t>RNA241_1_B</t>
  </si>
  <si>
    <t>RNA241_2_B</t>
  </si>
  <si>
    <t>RNA241_3_B</t>
  </si>
  <si>
    <t>DNA205_2_B</t>
  </si>
  <si>
    <t>RNA250_4_B</t>
  </si>
  <si>
    <t>RNA252_1_B</t>
  </si>
  <si>
    <t>RNA252_2_B</t>
  </si>
  <si>
    <t>RNA252_3_B</t>
  </si>
  <si>
    <t>RNA265_1_B</t>
  </si>
  <si>
    <t>RNA265_2_B</t>
  </si>
  <si>
    <t>RNA266_1_B</t>
  </si>
  <si>
    <t>RNA266_2_B</t>
  </si>
  <si>
    <t>RNA266_3_B</t>
  </si>
  <si>
    <t>RNA266_4_B</t>
  </si>
  <si>
    <t>RNA267_1_B</t>
  </si>
  <si>
    <t>RNA267_1_B.1</t>
  </si>
  <si>
    <t>RNA267_2_B</t>
  </si>
  <si>
    <t>RNA267_3_B</t>
  </si>
  <si>
    <t>RNA267_4_B</t>
  </si>
  <si>
    <t>RNA270_1_B</t>
  </si>
  <si>
    <t>RNA270_2_B</t>
  </si>
  <si>
    <t>RNA271_1_B</t>
  </si>
  <si>
    <t>RNA271_2_B</t>
  </si>
  <si>
    <t>RNA271_3_B</t>
  </si>
  <si>
    <t>RNA271_4_B</t>
  </si>
  <si>
    <t>RNA272_1_B</t>
  </si>
  <si>
    <t>RNA272_2_B</t>
  </si>
  <si>
    <t>RNA272_3_B</t>
  </si>
  <si>
    <t>RNA278_1_B</t>
  </si>
  <si>
    <t>RNA278_2_B</t>
  </si>
  <si>
    <t>RNA278_3_B</t>
  </si>
  <si>
    <t>RNA278_4_B</t>
  </si>
  <si>
    <t>RNA282_1_B</t>
  </si>
  <si>
    <t>RNA282_2_B</t>
  </si>
  <si>
    <t>RNA282_3_B</t>
  </si>
  <si>
    <t>RNA282_4_B</t>
  </si>
  <si>
    <t>RNA287_1_B</t>
  </si>
  <si>
    <t>RNA290_1_B</t>
  </si>
  <si>
    <t>RNA291_1_B</t>
  </si>
  <si>
    <t>RNA291_2_B</t>
  </si>
  <si>
    <t>RNA292_1_B</t>
  </si>
  <si>
    <t>RNA292_2_B</t>
  </si>
  <si>
    <t>RNA292_3_B</t>
  </si>
  <si>
    <t>RNA292_4_B</t>
  </si>
  <si>
    <t>RNA293_1_B</t>
  </si>
  <si>
    <t>RNA293_2_B</t>
  </si>
  <si>
    <t>RNA293_3_B</t>
  </si>
  <si>
    <t>RNA295_1_B</t>
  </si>
  <si>
    <t>RNA295_2_B</t>
  </si>
  <si>
    <t>RNA295_3_B</t>
  </si>
  <si>
    <t>RNA295_4_B</t>
  </si>
  <si>
    <t>RNA297_1_B</t>
  </si>
  <si>
    <t>RNA297_2_B</t>
  </si>
  <si>
    <t>RNA297_3_B</t>
  </si>
  <si>
    <t>RNA307_1_B</t>
  </si>
  <si>
    <t>DNA284_4_B</t>
  </si>
  <si>
    <t>DNA295_1_B</t>
  </si>
  <si>
    <t>DNA214_3_B</t>
  </si>
  <si>
    <t>DNAB9_B</t>
  </si>
  <si>
    <t>DNAB10_B</t>
  </si>
  <si>
    <t>DNAB11_B</t>
  </si>
  <si>
    <t>DNAB12_B</t>
  </si>
  <si>
    <t>DNAB13_B</t>
  </si>
  <si>
    <t>DNAB14_B</t>
  </si>
  <si>
    <t>DNAB15_B</t>
  </si>
  <si>
    <t>DNAB16_B</t>
  </si>
  <si>
    <t>DNAB17_B</t>
  </si>
  <si>
    <t>DNAB18_B</t>
  </si>
  <si>
    <t>DNAB19_B</t>
  </si>
  <si>
    <t>DNAB20_B</t>
  </si>
  <si>
    <t>DNAM13_B</t>
  </si>
  <si>
    <t>DNAM14_B</t>
  </si>
  <si>
    <t>DNAM15_B</t>
  </si>
  <si>
    <t>DNAM16_B</t>
  </si>
  <si>
    <t>DNAM17_B</t>
  </si>
  <si>
    <t>DNAM18_B</t>
  </si>
  <si>
    <t>DNAM19_B</t>
  </si>
  <si>
    <t>DNAM20_B</t>
  </si>
  <si>
    <t>DNAM21_B</t>
  </si>
  <si>
    <t>DNAM22_B</t>
  </si>
  <si>
    <t>DNAM23_B</t>
  </si>
  <si>
    <t>DNAM24_B</t>
  </si>
  <si>
    <t>DNAP13_B</t>
  </si>
  <si>
    <t>DNAP14_B</t>
  </si>
  <si>
    <t>DNAP15_B</t>
  </si>
  <si>
    <t>DNAP16_B</t>
  </si>
  <si>
    <t>DNAP17_B</t>
  </si>
  <si>
    <t>DNAP18_B</t>
  </si>
  <si>
    <t>DNAP19_B</t>
  </si>
  <si>
    <t>DNAP20_B</t>
  </si>
  <si>
    <t>DNAP21_B</t>
  </si>
  <si>
    <t>DNAP22_B</t>
  </si>
  <si>
    <t>DNAP23_B</t>
  </si>
  <si>
    <t>DNAB21_B</t>
  </si>
  <si>
    <t>DNAB22_B</t>
  </si>
  <si>
    <t>DNAB23_B</t>
  </si>
  <si>
    <t>DNAM25_B</t>
  </si>
  <si>
    <t>DNAM27_B</t>
  </si>
  <si>
    <t>DNAM28_B</t>
  </si>
  <si>
    <t>DNAM29_B</t>
  </si>
  <si>
    <t>DNAB25_B</t>
  </si>
  <si>
    <t>DNAB26_B</t>
  </si>
  <si>
    <t>DNAB27_B</t>
  </si>
  <si>
    <t>DNAB28_B</t>
  </si>
  <si>
    <t>DNAP24_B</t>
  </si>
  <si>
    <t>DNAP25_B</t>
  </si>
  <si>
    <t>DNAP26_B</t>
  </si>
  <si>
    <t>DNAP27_B</t>
  </si>
  <si>
    <t>DNAM30_B</t>
  </si>
  <si>
    <t>DNAM32_B</t>
  </si>
  <si>
    <t>DNAM33_B</t>
  </si>
  <si>
    <t>DNAM34_B</t>
  </si>
  <si>
    <t>DNAP28_B</t>
  </si>
  <si>
    <t>DNAP29_B</t>
  </si>
  <si>
    <t>DNAP30_B</t>
  </si>
  <si>
    <t>DNAP31_B</t>
  </si>
  <si>
    <t>DNA222_1_B</t>
  </si>
  <si>
    <t>DNAM1_B</t>
  </si>
  <si>
    <t>DNAP1_B</t>
  </si>
  <si>
    <t>RNA210_2_B</t>
  </si>
  <si>
    <t>RNA210_3_B</t>
  </si>
  <si>
    <t>RNA208_1_B</t>
  </si>
  <si>
    <t>RNA208_2_B</t>
  </si>
  <si>
    <t>RNA208_3_B</t>
  </si>
  <si>
    <t>RNA208_4_B</t>
  </si>
  <si>
    <t>RNA209_1_B</t>
  </si>
  <si>
    <t>RNA209_2_B</t>
  </si>
  <si>
    <t>RNA209_3_B</t>
  </si>
  <si>
    <t>RNA209_4_B</t>
  </si>
  <si>
    <t>RNA210_1_B.1</t>
  </si>
  <si>
    <t>RNA218_1_B</t>
  </si>
  <si>
    <t>RNA218_2_B</t>
  </si>
  <si>
    <t>RNA218_3_B</t>
  </si>
  <si>
    <t>RNA215_1_B</t>
  </si>
  <si>
    <t>RNA215_2_B</t>
  </si>
  <si>
    <t>RNA215_3_B</t>
  </si>
  <si>
    <t>RNA215_4_B</t>
  </si>
  <si>
    <t>RNAM9_B</t>
  </si>
  <si>
    <t>RNAM10_B</t>
  </si>
  <si>
    <t>RNAM11_B</t>
  </si>
  <si>
    <t>RNA218_4_B</t>
  </si>
  <si>
    <t>RNAB1_B</t>
  </si>
  <si>
    <t>RNAB2_B</t>
  </si>
  <si>
    <t>RNAB3_B</t>
  </si>
  <si>
    <t>RNAB4_B</t>
  </si>
  <si>
    <t>RNA226_2_B</t>
  </si>
  <si>
    <t>RNA226_3_B</t>
  </si>
  <si>
    <t>RNA226_4_B</t>
  </si>
  <si>
    <t>RNA224_1_B</t>
  </si>
  <si>
    <t>RNA224_3_B</t>
  </si>
  <si>
    <t>RNA224_4_B.1</t>
  </si>
  <si>
    <t>RNAP5_B</t>
  </si>
  <si>
    <t>RNAP6_B</t>
  </si>
  <si>
    <t>RNA226_1_B</t>
  </si>
  <si>
    <t>RNA231_2_B</t>
  </si>
  <si>
    <t>RNA231_3_B</t>
  </si>
  <si>
    <t>RNA231_4_B</t>
  </si>
  <si>
    <t>RNA229_1_B</t>
  </si>
  <si>
    <t>RNA229_2_B</t>
  </si>
  <si>
    <t>RNA229_3_B</t>
  </si>
  <si>
    <t>RNA229_4_B</t>
  </si>
  <si>
    <t>RNA230_1_B</t>
  </si>
  <si>
    <t>RNA230_2_B</t>
  </si>
  <si>
    <t>RNA230_3_B</t>
  </si>
  <si>
    <t>RNA230_4_B</t>
  </si>
  <si>
    <t>RNA231_1_B</t>
  </si>
  <si>
    <t>RNA232_1_B</t>
  </si>
  <si>
    <t>RNA232_3_B</t>
  </si>
  <si>
    <t>RNA232_4_B</t>
  </si>
  <si>
    <t>RNA234_2_B.1</t>
  </si>
  <si>
    <t>RNA234_4_B</t>
  </si>
  <si>
    <t>RNAM13_B</t>
  </si>
  <si>
    <t>DNA205_1_R</t>
  </si>
  <si>
    <t>DNA205_2_R</t>
  </si>
  <si>
    <t>DNA205_3_R</t>
  </si>
  <si>
    <t>DNA205_4_R</t>
  </si>
  <si>
    <t>DNA207_1_R</t>
  </si>
  <si>
    <t>DNA207_2_R</t>
  </si>
  <si>
    <t>DNA207_3_R</t>
  </si>
  <si>
    <t>DNA207_4_R</t>
  </si>
  <si>
    <t>DNA208_1_R</t>
  </si>
  <si>
    <t>DNA208_2_R</t>
  </si>
  <si>
    <t>DNA208_3_R</t>
  </si>
  <si>
    <t>DNA208_4_R</t>
  </si>
  <si>
    <t>DNA209_1_R</t>
  </si>
  <si>
    <t>DNA209_2_R</t>
  </si>
  <si>
    <t>DNA209_3_R</t>
  </si>
  <si>
    <t>DNA209_4_R</t>
  </si>
  <si>
    <t>DNA210_1_R</t>
  </si>
  <si>
    <t>DNA210_2_R</t>
  </si>
  <si>
    <t>DNA210_3_R</t>
  </si>
  <si>
    <t>DNA210_4_R</t>
  </si>
  <si>
    <t>DNA211_1_R</t>
  </si>
  <si>
    <t>DNA211_2_R</t>
  </si>
  <si>
    <t>DNA211_3_R</t>
  </si>
  <si>
    <t>DNA211_4_R</t>
  </si>
  <si>
    <t>DNA212_1_R</t>
  </si>
  <si>
    <t>DNA212_2_R</t>
  </si>
  <si>
    <t>DNA212_3_R</t>
  </si>
  <si>
    <t>DNA212_4_R</t>
  </si>
  <si>
    <t>DNA213_1_R</t>
  </si>
  <si>
    <t>DNA213_2_R</t>
  </si>
  <si>
    <t>DNA213_3_R</t>
  </si>
  <si>
    <t>DNA213_4_R</t>
  </si>
  <si>
    <t>DNA214_1_R</t>
  </si>
  <si>
    <t>DNA214_2_R</t>
  </si>
  <si>
    <t>DNA214_3_R</t>
  </si>
  <si>
    <t>DNA214_4_R</t>
  </si>
  <si>
    <t>DNA215_1_R</t>
  </si>
  <si>
    <t>DNA215_2_R</t>
  </si>
  <si>
    <t>DNA215_3_R</t>
  </si>
  <si>
    <t>DNA215_4_R</t>
  </si>
  <si>
    <t>DNA218_1_R</t>
  </si>
  <si>
    <t>DNA218_2_R</t>
  </si>
  <si>
    <t>DNA218_3_R</t>
  </si>
  <si>
    <t>DNA218_4_R</t>
  </si>
  <si>
    <t>DNA219_1_R</t>
  </si>
  <si>
    <t>DNA219_2_R</t>
  </si>
  <si>
    <t>DNA219_3_R</t>
  </si>
  <si>
    <t>DNA219_4_R</t>
  </si>
  <si>
    <t>DNA220_1_R</t>
  </si>
  <si>
    <t>DNA220_2_R</t>
  </si>
  <si>
    <t>DNA220_3_R</t>
  </si>
  <si>
    <t>DNA220_4_R</t>
  </si>
  <si>
    <t>DNA221_1_R</t>
  </si>
  <si>
    <t>DNA221_2_R</t>
  </si>
  <si>
    <t>DNA221_3_R</t>
  </si>
  <si>
    <t>DNA221_4_R</t>
  </si>
  <si>
    <t>DNA222_1_R</t>
  </si>
  <si>
    <t>DNA222_2_R</t>
  </si>
  <si>
    <t>DNA222_3_R</t>
  </si>
  <si>
    <t>DNA222_4_R</t>
  </si>
  <si>
    <t>DNA223_1_R</t>
  </si>
  <si>
    <t>DNA223_2_R</t>
  </si>
  <si>
    <t>DNA223_3_R</t>
  </si>
  <si>
    <t>DNA223_4_R</t>
  </si>
  <si>
    <t>DNAM1_R</t>
  </si>
  <si>
    <t>DNAM2_R</t>
  </si>
  <si>
    <t>DNAM3_R</t>
  </si>
  <si>
    <t>DNAM4_R</t>
  </si>
  <si>
    <t>DNAP1_R</t>
  </si>
  <si>
    <t>DNAP2_R</t>
  </si>
  <si>
    <t>DNAP3_R</t>
  </si>
  <si>
    <t>DNAP4_R</t>
  </si>
  <si>
    <t>DNA224_1_R</t>
  </si>
  <si>
    <t>DNA224_2_R</t>
  </si>
  <si>
    <t>DNA224_3_R</t>
  </si>
  <si>
    <t>DNA224_4_R</t>
  </si>
  <si>
    <t>DNA225_1_R</t>
  </si>
  <si>
    <t>DNA225_2_R</t>
  </si>
  <si>
    <t>DNA225_3_R</t>
  </si>
  <si>
    <t>DNA225_4_R</t>
  </si>
  <si>
    <t>DNA226_1_R</t>
  </si>
  <si>
    <t>DNA226_2_R</t>
  </si>
  <si>
    <t>DNA226_3_R</t>
  </si>
  <si>
    <t>DNA226_4_R</t>
  </si>
  <si>
    <t>DNA227_1_R</t>
  </si>
  <si>
    <t>DNA227_2_R</t>
  </si>
  <si>
    <t>DNA227_3_R</t>
  </si>
  <si>
    <t>DNA227_4_R</t>
  </si>
  <si>
    <t>DNA228_1_R</t>
  </si>
  <si>
    <t>DNA228_2_R</t>
  </si>
  <si>
    <t>DNA228_3_R</t>
  </si>
  <si>
    <t>DNA228_4_R</t>
  </si>
  <si>
    <t>DNA229_1_R</t>
  </si>
  <si>
    <t>DNA229_2_R</t>
  </si>
  <si>
    <t>DNA229_3_R</t>
  </si>
  <si>
    <t>DNA229_4_R</t>
  </si>
  <si>
    <t>DNA230_1_R</t>
  </si>
  <si>
    <t>DNA230_2_R</t>
  </si>
  <si>
    <t>DNA230_3_R</t>
  </si>
  <si>
    <t>DNA230_4_R</t>
  </si>
  <si>
    <t>DNA231_1_R</t>
  </si>
  <si>
    <t>DNA231_2_R</t>
  </si>
  <si>
    <t>DNA231_3_R</t>
  </si>
  <si>
    <t>DNA231_4_R</t>
  </si>
  <si>
    <t>DNA232_1_R</t>
  </si>
  <si>
    <t>DNA232_2_R</t>
  </si>
  <si>
    <t>DNA232_3_R</t>
  </si>
  <si>
    <t>DNA232_4_R</t>
  </si>
  <si>
    <t>DNA233_1_R</t>
  </si>
  <si>
    <t>DNA233_2_R</t>
  </si>
  <si>
    <t>DNA233_3_R</t>
  </si>
  <si>
    <t>DNA233_4_R</t>
  </si>
  <si>
    <t>DNA234_1_R</t>
  </si>
  <si>
    <t>DNA234_2_R</t>
  </si>
  <si>
    <t>DNA234_3_R</t>
  </si>
  <si>
    <t>DNA234_4_R</t>
  </si>
  <si>
    <t>DNA235_1_R</t>
  </si>
  <si>
    <t>DNA235_2_R</t>
  </si>
  <si>
    <t>DNA235_3_R</t>
  </si>
  <si>
    <t>DNA235_4_R</t>
  </si>
  <si>
    <t>DNA236_1_R</t>
  </si>
  <si>
    <t>DNA236_2_R</t>
  </si>
  <si>
    <t>DNA236_3_R</t>
  </si>
  <si>
    <t>DNA236_4_R</t>
  </si>
  <si>
    <t>DNA237_1_R</t>
  </si>
  <si>
    <t>DNA237_2_R</t>
  </si>
  <si>
    <t>DNA237_3_R</t>
  </si>
  <si>
    <t>DNA237_4_R</t>
  </si>
  <si>
    <t>DNAB1_R</t>
  </si>
  <si>
    <t>DNAB2_R</t>
  </si>
  <si>
    <t>DNAB3_R</t>
  </si>
  <si>
    <t>DNAB4_R</t>
  </si>
  <si>
    <t>DNAP5_R</t>
  </si>
  <si>
    <t>DNAP6_R</t>
  </si>
  <si>
    <t>DNAP7_R</t>
  </si>
  <si>
    <t>DNAP8_R</t>
  </si>
  <si>
    <t>DNAM5_R</t>
  </si>
  <si>
    <t>DNAM6_R</t>
  </si>
  <si>
    <t>DNAM7_R</t>
  </si>
  <si>
    <t>DNAM8_R</t>
  </si>
  <si>
    <t>DNA238_1_R</t>
  </si>
  <si>
    <t>DNA238_2_R</t>
  </si>
  <si>
    <t>DNA238_3_R</t>
  </si>
  <si>
    <t>DNA238_4_R</t>
  </si>
  <si>
    <t>DNA239_1_R</t>
  </si>
  <si>
    <t>DNA239_2_R</t>
  </si>
  <si>
    <t>DNA239_3_R</t>
  </si>
  <si>
    <t>DNA239_4_R</t>
  </si>
  <si>
    <t>DNA240_1_R</t>
  </si>
  <si>
    <t>DNA240_2_R</t>
  </si>
  <si>
    <t>DNA240_3_R</t>
  </si>
  <si>
    <t>DNA240_4_R</t>
  </si>
  <si>
    <t>DNA241_1_R</t>
  </si>
  <si>
    <t>DNA241_2_R</t>
  </si>
  <si>
    <t>DNA241_3_R</t>
  </si>
  <si>
    <t>DNA241_4_R</t>
  </si>
  <si>
    <t>DNA243_1_R</t>
  </si>
  <si>
    <t>DNA243_2_R</t>
  </si>
  <si>
    <t>DNA243_3_R</t>
  </si>
  <si>
    <t>DNA243_4_R</t>
  </si>
  <si>
    <t>DNA245_1_R</t>
  </si>
  <si>
    <t>DNA245_2_R</t>
  </si>
  <si>
    <t>DNA245_3_R</t>
  </si>
  <si>
    <t>DNA245_4_R</t>
  </si>
  <si>
    <t>DNA248_1_R</t>
  </si>
  <si>
    <t>DNA248_2_R</t>
  </si>
  <si>
    <t>DNA248_3_R</t>
  </si>
  <si>
    <t>DNA248_4_R</t>
  </si>
  <si>
    <t>DNA250_1_R</t>
  </si>
  <si>
    <t>DNA250_2_R</t>
  </si>
  <si>
    <t>DNA250_3_R</t>
  </si>
  <si>
    <t>DNA250_4_R</t>
  </si>
  <si>
    <t>DNA251_1_R</t>
  </si>
  <si>
    <t>DNA251_2_R</t>
  </si>
  <si>
    <t>DNA251_3_R</t>
  </si>
  <si>
    <t>DNA251_4_R</t>
  </si>
  <si>
    <t>DNA252_1_R</t>
  </si>
  <si>
    <t>DNA252_2_R</t>
  </si>
  <si>
    <t>DNA252_3_R</t>
  </si>
  <si>
    <t>DNA252_4_R</t>
  </si>
  <si>
    <t>DNA253_1_R</t>
  </si>
  <si>
    <t>DNA253_2_R</t>
  </si>
  <si>
    <t>DNA253_3_R</t>
  </si>
  <si>
    <t>DNA253_4_R</t>
  </si>
  <si>
    <t>DNA254_1_R</t>
  </si>
  <si>
    <t>DNA254_2_R</t>
  </si>
  <si>
    <t>DNA254_3_R</t>
  </si>
  <si>
    <t>DNA254_4_R</t>
  </si>
  <si>
    <t>DNA255_1_R</t>
  </si>
  <si>
    <t>DNA255_2_R</t>
  </si>
  <si>
    <t>DNA255_3_R</t>
  </si>
  <si>
    <t>DNA255_4_R</t>
  </si>
  <si>
    <t>DNA256_1_R</t>
  </si>
  <si>
    <t>DNA256_2_R</t>
  </si>
  <si>
    <t>DNA256_3_R</t>
  </si>
  <si>
    <t>DNA256_4_R</t>
  </si>
  <si>
    <t>DNA257_1_R</t>
  </si>
  <si>
    <t>DNA257_2_R</t>
  </si>
  <si>
    <t>DNA257_3_R</t>
  </si>
  <si>
    <t>DNA257_4_R</t>
  </si>
  <si>
    <t>DNAB5_R</t>
  </si>
  <si>
    <t>DNAB6_R</t>
  </si>
  <si>
    <t>DNAB7_R</t>
  </si>
  <si>
    <t>DNAB8_R</t>
  </si>
  <si>
    <t>DNAM9_R</t>
  </si>
  <si>
    <t>DNAM10_R</t>
  </si>
  <si>
    <t>DNAM11_R</t>
  </si>
  <si>
    <t>DNAM12_R</t>
  </si>
  <si>
    <t>DNAP9_R</t>
  </si>
  <si>
    <t>DNAP10_R</t>
  </si>
  <si>
    <t>DNAP11_R</t>
  </si>
  <si>
    <t>DNAP12_R</t>
  </si>
  <si>
    <t>DNA258_1_R</t>
  </si>
  <si>
    <t>DNA258_2_R</t>
  </si>
  <si>
    <t>DNA258_3_R</t>
  </si>
  <si>
    <t>DNA258_4_R</t>
  </si>
  <si>
    <t>DNA259_1_R</t>
  </si>
  <si>
    <t>DNA259_2_R</t>
  </si>
  <si>
    <t>DNA259_3_R</t>
  </si>
  <si>
    <t>DNA259_4_R</t>
  </si>
  <si>
    <t>DNA260_1_R</t>
  </si>
  <si>
    <t>DNA260_2_R</t>
  </si>
  <si>
    <t>DNA260_3_R</t>
  </si>
  <si>
    <t>DNA260_4_R</t>
  </si>
  <si>
    <t>DNA261_1_R</t>
  </si>
  <si>
    <t>DNA261_2_R</t>
  </si>
  <si>
    <t>DNA261_3_R</t>
  </si>
  <si>
    <t>DNA262_1_R</t>
  </si>
  <si>
    <t>DNA262_2_R</t>
  </si>
  <si>
    <t>DNA262_3_R</t>
  </si>
  <si>
    <t>DNA262_4_R</t>
  </si>
  <si>
    <t>DNA263_1_R</t>
  </si>
  <si>
    <t>DNA263_2_R</t>
  </si>
  <si>
    <t>DNA263_3_R</t>
  </si>
  <si>
    <t>DNA263_4_R</t>
  </si>
  <si>
    <t>DNA264_1_R</t>
  </si>
  <si>
    <t>DNA264_2_R</t>
  </si>
  <si>
    <t>DNA264_3_R</t>
  </si>
  <si>
    <t>DNA264_4_R</t>
  </si>
  <si>
    <t>DNA265_1_R</t>
  </si>
  <si>
    <t>DNA265_2_R</t>
  </si>
  <si>
    <t>DNA265_3_R</t>
  </si>
  <si>
    <t>DNA265_4_R</t>
  </si>
  <si>
    <t>DNA266_1_R</t>
  </si>
  <si>
    <t>DNA266_2_R</t>
  </si>
  <si>
    <t>DNA266_3_R</t>
  </si>
  <si>
    <t>DNA266_4_R</t>
  </si>
  <si>
    <t>DNA267_1_R</t>
  </si>
  <si>
    <t>DNA267_2_R</t>
  </si>
  <si>
    <t>DNA267_3_R</t>
  </si>
  <si>
    <t>DNA267_4_R</t>
  </si>
  <si>
    <t>DNA268_1_R</t>
  </si>
  <si>
    <t>DNA268_2_R</t>
  </si>
  <si>
    <t>DNA268_3_R</t>
  </si>
  <si>
    <t>DNA268_4_R</t>
  </si>
  <si>
    <t>DNA269_1_R</t>
  </si>
  <si>
    <t>DNA269_2_R</t>
  </si>
  <si>
    <t>DNA269_3_R</t>
  </si>
  <si>
    <t>DNA269_4_R</t>
  </si>
  <si>
    <t>DNA270_1_R</t>
  </si>
  <si>
    <t>DNA270_2_R</t>
  </si>
  <si>
    <t>DNA270_3_R</t>
  </si>
  <si>
    <t>DNA270_4_R</t>
  </si>
  <si>
    <t>DNA271_1_R</t>
  </si>
  <si>
    <t>DNA271_2_R</t>
  </si>
  <si>
    <t>DNA271_3_R</t>
  </si>
  <si>
    <t>DNA271_4_R</t>
  </si>
  <si>
    <t>DNA272_1_R</t>
  </si>
  <si>
    <t>DNA272_2_R</t>
  </si>
  <si>
    <t>DNA272_3_R</t>
  </si>
  <si>
    <t>DNA272_4_R</t>
  </si>
  <si>
    <t>DNA273_1_R</t>
  </si>
  <si>
    <t>DNA273_2_R</t>
  </si>
  <si>
    <t>DNA273_3_R</t>
  </si>
  <si>
    <t>DNA273_4_R</t>
  </si>
  <si>
    <t>DNA274_1_R</t>
  </si>
  <si>
    <t>DNA274_2_R</t>
  </si>
  <si>
    <t>DNA274_3_R</t>
  </si>
  <si>
    <t>DNA274_4_R</t>
  </si>
  <si>
    <t>DNA275_1_R</t>
  </si>
  <si>
    <t>DNA275_2_R</t>
  </si>
  <si>
    <t>DNA275_3_R</t>
  </si>
  <si>
    <t>DNA275_4_R</t>
  </si>
  <si>
    <t>DNA276_1_R</t>
  </si>
  <si>
    <t>DNA276_2_R</t>
  </si>
  <si>
    <t>DNA276_3_R</t>
  </si>
  <si>
    <t>DNA276_4_R</t>
  </si>
  <si>
    <t>DNA277_1_R</t>
  </si>
  <si>
    <t>DNA277_2_R</t>
  </si>
  <si>
    <t>DNA277_3_R</t>
  </si>
  <si>
    <t>DNA277_4_R</t>
  </si>
  <si>
    <t>DNA278_1_R</t>
  </si>
  <si>
    <t>DNA278_2_R</t>
  </si>
  <si>
    <t>DNA278_3_R</t>
  </si>
  <si>
    <t>DNA278_4_R</t>
  </si>
  <si>
    <t>DNA280_1_R</t>
  </si>
  <si>
    <t>DNA280_2_R</t>
  </si>
  <si>
    <t>DNA280_3_R</t>
  </si>
  <si>
    <t>DNA280_4_R</t>
  </si>
  <si>
    <t>DNA281_1_R</t>
  </si>
  <si>
    <t>DNA281_2_R</t>
  </si>
  <si>
    <t>DNA281_3_R</t>
  </si>
  <si>
    <t>DNA281_4_R</t>
  </si>
  <si>
    <t>DNA282_1_R</t>
  </si>
  <si>
    <t>DNA282_2_R</t>
  </si>
  <si>
    <t>DNA282_3_R</t>
  </si>
  <si>
    <t>DNA282_4_R</t>
  </si>
  <si>
    <t>DNA283_1_R</t>
  </si>
  <si>
    <t>DNA283_2_R</t>
  </si>
  <si>
    <t>DNA283_3_R</t>
  </si>
  <si>
    <t>DNA284_1_R</t>
  </si>
  <si>
    <t>DNA284_2_R</t>
  </si>
  <si>
    <t>DNA284_3_R</t>
  </si>
  <si>
    <t>DNA284_4_R</t>
  </si>
  <si>
    <t>DNA285_1_R</t>
  </si>
  <si>
    <t>DNA285_2_R</t>
  </si>
  <si>
    <t>DNA285_3_R</t>
  </si>
  <si>
    <t>DNA285_4_R</t>
  </si>
  <si>
    <t>DNA286_1_R</t>
  </si>
  <si>
    <t>DNA286_2_R</t>
  </si>
  <si>
    <t>DNA286_3_R</t>
  </si>
  <si>
    <t>DNA286_4_R</t>
  </si>
  <si>
    <t>DNA287_1_R</t>
  </si>
  <si>
    <t>DNA287_2_R</t>
  </si>
  <si>
    <t>DNA287_3_R</t>
  </si>
  <si>
    <t>DNA287_4_R</t>
  </si>
  <si>
    <t>DNA288_1_R</t>
  </si>
  <si>
    <t>DNA288_2_R</t>
  </si>
  <si>
    <t>DNA288_3_R</t>
  </si>
  <si>
    <t>DNA288_4_R</t>
  </si>
  <si>
    <t>DNA289_1_R</t>
  </si>
  <si>
    <t>DNA289_2_R</t>
  </si>
  <si>
    <t>DNA289_3_R</t>
  </si>
  <si>
    <t>DNA289_4_R</t>
  </si>
  <si>
    <t>DNA290_1_R</t>
  </si>
  <si>
    <t>DNA290_2_R</t>
  </si>
  <si>
    <t>DNA290_3_R</t>
  </si>
  <si>
    <t>DNA290_4_R</t>
  </si>
  <si>
    <t>DNA291_1_R</t>
  </si>
  <si>
    <t>DNA291_2_R</t>
  </si>
  <si>
    <t>DNA291_3_R</t>
  </si>
  <si>
    <t>DNA291_4_R</t>
  </si>
  <si>
    <t>DNA292_1_R</t>
  </si>
  <si>
    <t>DNA292_2_R</t>
  </si>
  <si>
    <t>DNA292_3_R</t>
  </si>
  <si>
    <t>DNA292_4_R</t>
  </si>
  <si>
    <t>DNA293_1_R</t>
  </si>
  <si>
    <t>DNA293_2_R</t>
  </si>
  <si>
    <t>DNA293_3_R</t>
  </si>
  <si>
    <t>DNA293_4_R</t>
  </si>
  <si>
    <t>DNA295_1_R</t>
  </si>
  <si>
    <t>DNA295_2_R</t>
  </si>
  <si>
    <t>DNA295_3_R</t>
  </si>
  <si>
    <t>DNA295_4_R</t>
  </si>
  <si>
    <t>DNA305_3_R</t>
  </si>
  <si>
    <t>DNA305_4_R</t>
  </si>
  <si>
    <t>DNA307_1_R</t>
  </si>
  <si>
    <t>DNA307_2_R</t>
  </si>
  <si>
    <t>DNA307_3_R</t>
  </si>
  <si>
    <t>DNA307_4_R</t>
  </si>
  <si>
    <t>DNA216_1_R</t>
  </si>
  <si>
    <t>DNA216_2_R</t>
  </si>
  <si>
    <t>DNA216_3_R</t>
  </si>
  <si>
    <t>DNA216_4_R</t>
  </si>
  <si>
    <t>DNA217_1_R</t>
  </si>
  <si>
    <t>DNA217_2_R</t>
  </si>
  <si>
    <t>DNA217_3_R</t>
  </si>
  <si>
    <t>DNA217_4_R</t>
  </si>
  <si>
    <t>DNAB9_R</t>
  </si>
  <si>
    <t>DNAB10_R</t>
  </si>
  <si>
    <t>DNAM13_R</t>
  </si>
  <si>
    <t>DNAP13_R</t>
  </si>
  <si>
    <t>DNAM26_R</t>
  </si>
  <si>
    <t>DNAP24_R</t>
  </si>
  <si>
    <t>DNAM31_R</t>
  </si>
  <si>
    <t>DNAP28_R</t>
  </si>
  <si>
    <t>RNAM1_B</t>
  </si>
  <si>
    <t>RNAM2_B</t>
  </si>
  <si>
    <t>RNAM3_B</t>
  </si>
  <si>
    <t>RNAM4_B</t>
  </si>
  <si>
    <t>RNAM5_B</t>
  </si>
  <si>
    <t>RNAM6_B</t>
  </si>
  <si>
    <t>RNAP1_B</t>
  </si>
  <si>
    <t>RNAP2_B</t>
  </si>
  <si>
    <t>RNAP3_B</t>
  </si>
  <si>
    <t>RNAP4_B</t>
  </si>
  <si>
    <t>ASV3</t>
  </si>
  <si>
    <t>ASV17</t>
  </si>
  <si>
    <t>ASV39</t>
  </si>
  <si>
    <t>ASV381</t>
  </si>
  <si>
    <t>ASV819</t>
  </si>
  <si>
    <t>ASV2099</t>
  </si>
  <si>
    <t>ASV2574</t>
  </si>
  <si>
    <t>ASV3106</t>
  </si>
  <si>
    <t>ASV3246</t>
  </si>
  <si>
    <t>ASV5010</t>
  </si>
  <si>
    <t>ASV5023</t>
  </si>
  <si>
    <t>ASV5217</t>
  </si>
  <si>
    <t>ASV5387</t>
  </si>
  <si>
    <t>ASV8078</t>
  </si>
  <si>
    <t>ASV9667</t>
  </si>
  <si>
    <t>ASV10103</t>
  </si>
  <si>
    <t>ASV10559</t>
  </si>
  <si>
    <t>ASV14624</t>
  </si>
  <si>
    <t>ASV15701</t>
  </si>
  <si>
    <t>ASV24841</t>
  </si>
  <si>
    <t>SAMPLE_ID</t>
  </si>
  <si>
    <t>SAMPLE_ID2</t>
  </si>
  <si>
    <t>newid</t>
  </si>
  <si>
    <t>Treatment</t>
  </si>
  <si>
    <t>box</t>
  </si>
  <si>
    <t>Batch</t>
  </si>
  <si>
    <t>source</t>
  </si>
  <si>
    <t>idorder_df</t>
  </si>
  <si>
    <t>ori_name</t>
  </si>
  <si>
    <t>reads(300-240)</t>
  </si>
  <si>
    <t>sequencing</t>
  </si>
  <si>
    <t>ID_rotterdam</t>
  </si>
  <si>
    <t>B1_1</t>
  </si>
  <si>
    <t>B1</t>
  </si>
  <si>
    <t>Bulk</t>
  </si>
  <si>
    <t>Box2</t>
  </si>
  <si>
    <t>II</t>
  </si>
  <si>
    <t>DNA</t>
  </si>
  <si>
    <t>129-46656-F05-TACGCTGCAAGGCTAT</t>
  </si>
  <si>
    <t>baseclear</t>
  </si>
  <si>
    <t>P1_1</t>
  </si>
  <si>
    <t>P5</t>
  </si>
  <si>
    <t>Pimpinellifolium</t>
  </si>
  <si>
    <t>133-46656-F06-ATGCGCAGAAGGCTAT</t>
  </si>
  <si>
    <t>M1_1</t>
  </si>
  <si>
    <t>M5</t>
  </si>
  <si>
    <t>Moneymaker</t>
  </si>
  <si>
    <t>137-46656-F07-TAGCGCTCAAGGCTAT</t>
  </si>
  <si>
    <t>253_4</t>
  </si>
  <si>
    <t>RIL253</t>
  </si>
  <si>
    <t>Box3</t>
  </si>
  <si>
    <t>IV</t>
  </si>
  <si>
    <t>184-46656-F08-ACTGAGCGAAGGCTAT</t>
  </si>
  <si>
    <t>B2_1</t>
  </si>
  <si>
    <t>B5</t>
  </si>
  <si>
    <t>III</t>
  </si>
  <si>
    <t>201-46656-F09-CCTAAGACAAGGCTAT</t>
  </si>
  <si>
    <t>M2_1</t>
  </si>
  <si>
    <t>M9</t>
  </si>
  <si>
    <t>205-46656-F10-CGATCAGTAAGGCTAT</t>
  </si>
  <si>
    <t>P2_1</t>
  </si>
  <si>
    <t>P9</t>
  </si>
  <si>
    <t>209-46656-F11-TGCAGCTAAAGGCTAT</t>
  </si>
  <si>
    <t>210_1</t>
  </si>
  <si>
    <t>RIL210</t>
  </si>
  <si>
    <t>Box1</t>
  </si>
  <si>
    <t>I</t>
  </si>
  <si>
    <t>RNA</t>
  </si>
  <si>
    <t>210-1-32667-A05-TACGCTGCTCGACTAG-RNA</t>
  </si>
  <si>
    <t>258_1</t>
  </si>
  <si>
    <t>RIL258</t>
  </si>
  <si>
    <t>Box4</t>
  </si>
  <si>
    <t>213-46656-F12-TCGACGTCAAGGCTAT</t>
  </si>
  <si>
    <t>220_1</t>
  </si>
  <si>
    <t>RIL220</t>
  </si>
  <si>
    <t>220-0-32667-A01-ACTCGCTATCGACTAG-RNA</t>
  </si>
  <si>
    <t>220_3</t>
  </si>
  <si>
    <t>220-2-32667-A03-GCGTAGTATCGACTAG-RNA</t>
  </si>
  <si>
    <t>224_4</t>
  </si>
  <si>
    <t>RIL224</t>
  </si>
  <si>
    <t>224-4-32667-A06-ATGCGCAGTCGACTAG-RNA</t>
  </si>
  <si>
    <t>234_2</t>
  </si>
  <si>
    <t>RIL234</t>
  </si>
  <si>
    <t>234-2-32667-A07-TAGCGCTCTCGACTAG-RNA</t>
  </si>
  <si>
    <t>263_2</t>
  </si>
  <si>
    <t>RIL263</t>
  </si>
  <si>
    <t>V</t>
  </si>
  <si>
    <t>234-46656-G01-ACTCGCTAGAGCCTTA</t>
  </si>
  <si>
    <t>235_1</t>
  </si>
  <si>
    <t>RIL235</t>
  </si>
  <si>
    <t>235-0-30643-F01-ACTCGCTACTAAGCCT-RNA</t>
  </si>
  <si>
    <t>235_2</t>
  </si>
  <si>
    <t>235-0-30643-F02-GGAGCTACCTAAGCCT-RNA</t>
  </si>
  <si>
    <t>235_3</t>
  </si>
  <si>
    <t>235-0-30643-F03-GCGTAGTACTAAGCCT-RNA</t>
  </si>
  <si>
    <t>237_2</t>
  </si>
  <si>
    <t>RIL237</t>
  </si>
  <si>
    <t>237-0-30643-F12-TCGACGTCCTAAGCCT-RNA</t>
  </si>
  <si>
    <t>238_1</t>
  </si>
  <si>
    <t>RIL238</t>
  </si>
  <si>
    <t>VIII</t>
  </si>
  <si>
    <t>238-0-30643-B09-CCTAAGACTATCCTCT-RNA</t>
  </si>
  <si>
    <t>238_2</t>
  </si>
  <si>
    <t>238-0-30643-B10-CGATCAGTTATCCTCT-RNA</t>
  </si>
  <si>
    <t>240_1</t>
  </si>
  <si>
    <t>RIL240</t>
  </si>
  <si>
    <t>240-0-30643-C07-TAGCGCTCGTAAGGAG-RNA</t>
  </si>
  <si>
    <t>240_2</t>
  </si>
  <si>
    <t>240-0-30643-C08-ACTGAGCGGTAAGGAG-RNA</t>
  </si>
  <si>
    <t>241_1</t>
  </si>
  <si>
    <t>RIL241</t>
  </si>
  <si>
    <t>241-0-30643-D01-ACTCGCTAACTGCATA-RNA</t>
  </si>
  <si>
    <t>241_2</t>
  </si>
  <si>
    <t>241-0-30643-D02-GGAGCTACACTGCATA-RNA</t>
  </si>
  <si>
    <t>241_3</t>
  </si>
  <si>
    <t>241-0-30643-D03-GCGTAGTAACTGCATA-RNA</t>
  </si>
  <si>
    <t>205_2</t>
  </si>
  <si>
    <t>RIL205</t>
  </si>
  <si>
    <t>2-46656-E12-TCGACGTCCTATTAAG</t>
  </si>
  <si>
    <t>250_4</t>
  </si>
  <si>
    <t>RIL250</t>
  </si>
  <si>
    <t>250-C07-28756-C07-TAGCGCTCCCTAGAGT-RNA</t>
  </si>
  <si>
    <t>252_1</t>
  </si>
  <si>
    <t>RIL252</t>
  </si>
  <si>
    <t>252-D02-28756-D02-GGAGCTACGCGTAAGA-RNA</t>
  </si>
  <si>
    <t>252_2</t>
  </si>
  <si>
    <t>252-D03-28756-D03-GCGTAGTAGCGTAAGA-RNA</t>
  </si>
  <si>
    <t>252_3</t>
  </si>
  <si>
    <t>252-D04-28756-D04-CGGAGCCTGCGTAAGA-RNA</t>
  </si>
  <si>
    <t>265_1</t>
  </si>
  <si>
    <t>RIL265</t>
  </si>
  <si>
    <t>265-D09-28756-D09-CCTAAGACGCGTAAGA-RNA</t>
  </si>
  <si>
    <t>265_2</t>
  </si>
  <si>
    <t>265-D12-28756-D12-TCGACGTCGCGTAAGA-RNA</t>
  </si>
  <si>
    <t>266_1</t>
  </si>
  <si>
    <t>RIL266</t>
  </si>
  <si>
    <t>266-E01-28756-E01-ACTCGCTACTATTAAG-RNA</t>
  </si>
  <si>
    <t>266_2</t>
  </si>
  <si>
    <t>266-E02-28756-E02-GGAGCTACCTATTAAG-RNA</t>
  </si>
  <si>
    <t>266_3</t>
  </si>
  <si>
    <t>266-E03-28756-E03-GCGTAGTACTATTAAG-RNA</t>
  </si>
  <si>
    <t>266_4</t>
  </si>
  <si>
    <t>266-E04-28756-E04-CGGAGCCTCTATTAAG-RNA</t>
  </si>
  <si>
    <t>267_1</t>
  </si>
  <si>
    <t>RIL267</t>
  </si>
  <si>
    <t>267-3-32667-B06-ATGCGCAGTTCTAGCT-RNA</t>
  </si>
  <si>
    <t>267-E05-28756-E05-TACGCTGCCTATTAAG-RNA</t>
  </si>
  <si>
    <t>267_2</t>
  </si>
  <si>
    <t>267-E06-28756-E06-ATGCGCAGCTATTAAG-RNA</t>
  </si>
  <si>
    <t>267_3</t>
  </si>
  <si>
    <t>267-E07-28756-E07-TAGCGCTCCTATTAAG-RNA</t>
  </si>
  <si>
    <t>267_4</t>
  </si>
  <si>
    <t>267-E08-28756-E08-ACTGAGCGCTATTAAG-RNA</t>
  </si>
  <si>
    <t>270_1</t>
  </si>
  <si>
    <t>RIL270</t>
  </si>
  <si>
    <t>VI</t>
  </si>
  <si>
    <t>270-G6-TAGGCATGGAGCCTTA-RNA</t>
  </si>
  <si>
    <t>270_2</t>
  </si>
  <si>
    <t>270-G7-CTCTCTACGAGCCTTA-RNA</t>
  </si>
  <si>
    <t>271_1</t>
  </si>
  <si>
    <t>RIL271</t>
  </si>
  <si>
    <t>271-G10-GTAGAGGAGAGCCTTA-RNA</t>
  </si>
  <si>
    <t>271_2</t>
  </si>
  <si>
    <t>271-G11-GCTCATGAGAGCCTTA-RNA</t>
  </si>
  <si>
    <t>271_3</t>
  </si>
  <si>
    <t>271-G12-ATCTCAGGGAGCCTTA-RNA</t>
  </si>
  <si>
    <t>271_4</t>
  </si>
  <si>
    <t>271-G9-AAGAGGCAGAGCCTTA-RNA</t>
  </si>
  <si>
    <t>272_1</t>
  </si>
  <si>
    <t>RIL272</t>
  </si>
  <si>
    <t>272-H1-TAAGGCGATTATGCGA-RNA</t>
  </si>
  <si>
    <t>272_2</t>
  </si>
  <si>
    <t>272-H2-CGTACTAGTTATGCGA-RNA</t>
  </si>
  <si>
    <t>272_3</t>
  </si>
  <si>
    <t>272-H3-AGGCAGAATTATGCGA-RNA</t>
  </si>
  <si>
    <t>278_1</t>
  </si>
  <si>
    <t>RIL278</t>
  </si>
  <si>
    <t>Box5</t>
  </si>
  <si>
    <t>278-C01-28756-C01-ACTCGCTACCTAGAGT-RNA</t>
  </si>
  <si>
    <t>278_2</t>
  </si>
  <si>
    <t>278-C02-28756-C02-GGAGCTACCCTAGAGT-RNA</t>
  </si>
  <si>
    <t>278_3</t>
  </si>
  <si>
    <t>278-C03-28756-C03-GCGTAGTACCTAGAGT-RNA</t>
  </si>
  <si>
    <t>278_4</t>
  </si>
  <si>
    <t>278-C04-28756-C04-CGGAGCCTCCTAGAGT-RNA</t>
  </si>
  <si>
    <t>282_1</t>
  </si>
  <si>
    <t>RIL282</t>
  </si>
  <si>
    <t>VII</t>
  </si>
  <si>
    <t>282-B10-GTAGAGGATTCTAGCT-RNA</t>
  </si>
  <si>
    <t>282_2</t>
  </si>
  <si>
    <t>282-B11-GCTCATGATTCTAGCT-RNA</t>
  </si>
  <si>
    <t>282_3</t>
  </si>
  <si>
    <t>282-B12-ATCTCAGGTTCTAGCT-RNA</t>
  </si>
  <si>
    <t>282_4</t>
  </si>
  <si>
    <t>282-B9-AAGAGGCATTCTAGCT-RNA</t>
  </si>
  <si>
    <t>287_1</t>
  </si>
  <si>
    <t>RIL287</t>
  </si>
  <si>
    <t>287-D7-CTCTCTACGCGTAAGA-RNA</t>
  </si>
  <si>
    <t>290_1</t>
  </si>
  <si>
    <t>RIL290</t>
  </si>
  <si>
    <t>290-E8-CGAGGCTGCTATTAAG-RNA</t>
  </si>
  <si>
    <t>291_1</t>
  </si>
  <si>
    <t>RIL291</t>
  </si>
  <si>
    <t>291-E10-GTAGAGGACTATTAAG-RNA</t>
  </si>
  <si>
    <t>291_2</t>
  </si>
  <si>
    <t>291-E9-AAGAGGCACTATTAAG-RNA</t>
  </si>
  <si>
    <t>292_1</t>
  </si>
  <si>
    <t>RIL292</t>
  </si>
  <si>
    <t>292-F1-TAAGGCGAAAGGCTAT-RNA</t>
  </si>
  <si>
    <t>292_2</t>
  </si>
  <si>
    <t>292-F2-CGTACTAGAAGGCTAT-RNA</t>
  </si>
  <si>
    <t>292_3</t>
  </si>
  <si>
    <t>292-F3-AGGCAGAAAAGGCTAT-RNA</t>
  </si>
  <si>
    <t>292_4</t>
  </si>
  <si>
    <t>292-F4-TCCTGAGCAAGGCTAT-RNA</t>
  </si>
  <si>
    <t>293_1</t>
  </si>
  <si>
    <t>RIL293</t>
  </si>
  <si>
    <t>293-F6-TAGGCATGAAGGCTAT-RNA</t>
  </si>
  <si>
    <t>293_2</t>
  </si>
  <si>
    <t>293-F7-CTCTCTACAAGGCTAT-RNA</t>
  </si>
  <si>
    <t>293_3</t>
  </si>
  <si>
    <t>293-F8-CGAGGCTGAAGGCTAT-RNA</t>
  </si>
  <si>
    <t>295_1</t>
  </si>
  <si>
    <t>RIL295</t>
  </si>
  <si>
    <t>295-F10-GTAGAGGAAAGGCTAT-RNA</t>
  </si>
  <si>
    <t>295_2</t>
  </si>
  <si>
    <t>295-F11-GCTCATGAAAGGCTAT-RNA</t>
  </si>
  <si>
    <t>295_3</t>
  </si>
  <si>
    <t>295-F12-ATCTCAGGAAGGCTAT-RNA</t>
  </si>
  <si>
    <t>295_4</t>
  </si>
  <si>
    <t>295-F9-AAGAGGCAAAGGCTAT-RNA</t>
  </si>
  <si>
    <t>297_1</t>
  </si>
  <si>
    <t>RIL297</t>
  </si>
  <si>
    <t>297-G1-TAAGGCGAGAGCCTTA-RNA</t>
  </si>
  <si>
    <t>297_2</t>
  </si>
  <si>
    <t>RIL298</t>
  </si>
  <si>
    <t>297-G3-AGGCAGAAGAGCCTTA-RNA</t>
  </si>
  <si>
    <t>297_3</t>
  </si>
  <si>
    <t>RIL299</t>
  </si>
  <si>
    <t>297-G4-TCCTGAGCGAGCCTTA-RNA</t>
  </si>
  <si>
    <t>307_1</t>
  </si>
  <si>
    <t>RIL307</t>
  </si>
  <si>
    <t>Box6</t>
  </si>
  <si>
    <t>307-3-32667-C12-TCGACGTCCCTAGAGT-RNA</t>
  </si>
  <si>
    <t>284_4</t>
  </si>
  <si>
    <t>RIL284</t>
  </si>
  <si>
    <t>316-46656-G02-GGAGCTACGAGCCTTA</t>
  </si>
  <si>
    <t>353-46656-G03-GCGTAGTAGAGCCTTA</t>
  </si>
  <si>
    <t>214_3</t>
  </si>
  <si>
    <t>RIL214</t>
  </si>
  <si>
    <t>35-46656-F01-ACTCGCTAAAGGCTAT</t>
  </si>
  <si>
    <t>B9</t>
  </si>
  <si>
    <t>Box7</t>
  </si>
  <si>
    <t>377-46656-A01-ACTCGCTATCGACTAG</t>
  </si>
  <si>
    <t>B2</t>
  </si>
  <si>
    <t>B10</t>
  </si>
  <si>
    <t>378-46656-A02-GGAGCTACTCGACTAG</t>
  </si>
  <si>
    <t>B3</t>
  </si>
  <si>
    <t>B11</t>
  </si>
  <si>
    <t>379-46656-A03-GCGTAGTATCGACTAG</t>
  </si>
  <si>
    <t>B4</t>
  </si>
  <si>
    <t>B12</t>
  </si>
  <si>
    <t>380-46656-A04-CGGAGCCTTCGACTAG</t>
  </si>
  <si>
    <t>B13</t>
  </si>
  <si>
    <t>381-46656-A05-TACGCTGCTCGACTAG</t>
  </si>
  <si>
    <t>B14</t>
  </si>
  <si>
    <t>382-46656-A06-ATGCGCAGTCGACTAG</t>
  </si>
  <si>
    <t>B15</t>
  </si>
  <si>
    <t>383-46656-A07-TAGCGCTCTCGACTAG</t>
  </si>
  <si>
    <t>B16</t>
  </si>
  <si>
    <t>384-46656-A08-ACTGAGCGTCGACTAG</t>
  </si>
  <si>
    <t>B17</t>
  </si>
  <si>
    <t>385-46656-A09-CCTAAGACTCGACTAG</t>
  </si>
  <si>
    <t>B18</t>
  </si>
  <si>
    <t>386-46656-A10-CGATCAGTTCGACTAG</t>
  </si>
  <si>
    <t>B19</t>
  </si>
  <si>
    <t>387-46656-A11-TGCAGCTATCGACTAG</t>
  </si>
  <si>
    <t>B20</t>
  </si>
  <si>
    <t>388-46656-A12-TCGACGTCTCGACTAG</t>
  </si>
  <si>
    <t>M1</t>
  </si>
  <si>
    <t>M13</t>
  </si>
  <si>
    <t>389-46656-B01-ACTCGCTATTCTAGCT</t>
  </si>
  <si>
    <t>M2</t>
  </si>
  <si>
    <t>M14</t>
  </si>
  <si>
    <t>390-46656-B02-GGAGCTACTTCTAGCT</t>
  </si>
  <si>
    <t>M3</t>
  </si>
  <si>
    <t>M15</t>
  </si>
  <si>
    <t>391-46656-B03-GCGTAGTATTCTAGCT</t>
  </si>
  <si>
    <t>M4</t>
  </si>
  <si>
    <t>M16</t>
  </si>
  <si>
    <t>392-46656-B04-CGGAGCCTTTCTAGCT</t>
  </si>
  <si>
    <t>M17</t>
  </si>
  <si>
    <t>393-46656-B05-TACGCTGCTTCTAGCT</t>
  </si>
  <si>
    <t>M18</t>
  </si>
  <si>
    <t>394-46656-B06-ATGCGCAGTTCTAGCT</t>
  </si>
  <si>
    <t>M19</t>
  </si>
  <si>
    <t>395-46656-B07-TAGCGCTCTTCTAGCT</t>
  </si>
  <si>
    <t>M20</t>
  </si>
  <si>
    <t>396-46656-B08-ACTGAGCGTTCTAGCT</t>
  </si>
  <si>
    <t>M21</t>
  </si>
  <si>
    <t>397-46656-B09-CCTAAGACTTCTAGCT</t>
  </si>
  <si>
    <t>M22</t>
  </si>
  <si>
    <t>398-46656-B10-CGATCAGTTTCTAGCT</t>
  </si>
  <si>
    <t>M23</t>
  </si>
  <si>
    <t>399-46656-B11-TGCAGCTATTCTAGCT</t>
  </si>
  <si>
    <t>M24</t>
  </si>
  <si>
    <t>400-46656-B12-TCGACGTCTTCTAGCT</t>
  </si>
  <si>
    <t>P1</t>
  </si>
  <si>
    <t>P13</t>
  </si>
  <si>
    <t>401-46656-C01-ACTCGCTACCTAGAGT</t>
  </si>
  <si>
    <t>P2</t>
  </si>
  <si>
    <t>P14</t>
  </si>
  <si>
    <t>402-46656-C02-GGAGCTACCCTAGAGT</t>
  </si>
  <si>
    <t>P3</t>
  </si>
  <si>
    <t>P15</t>
  </si>
  <si>
    <t>403-46656-C03-GCGTAGTACCTAGAGT</t>
  </si>
  <si>
    <t>P16</t>
  </si>
  <si>
    <t>404-46656-C04-CGGAGCCTCCTAGAGT</t>
  </si>
  <si>
    <t>P17</t>
  </si>
  <si>
    <t>405-46656-C05-TACGCTGCCCTAGAGT</t>
  </si>
  <si>
    <t>P18</t>
  </si>
  <si>
    <t>406-46656-C06-ATGCGCAGCCTAGAGT</t>
  </si>
  <si>
    <t>P4</t>
  </si>
  <si>
    <t>P19</t>
  </si>
  <si>
    <t>407-46656-C07-TAGCGCTCCCTAGAGT</t>
  </si>
  <si>
    <t>P20</t>
  </si>
  <si>
    <t>408-46656-C08-ACTGAGCGCCTAGAGT</t>
  </si>
  <si>
    <t>P21</t>
  </si>
  <si>
    <t>409-46656-C09-CCTAAGACCCTAGAGT</t>
  </si>
  <si>
    <t>P22</t>
  </si>
  <si>
    <t>410-46656-C10-CGATCAGTCCTAGAGT</t>
  </si>
  <si>
    <t>P23</t>
  </si>
  <si>
    <t>411-46656-C11-TGCAGCTACCTAGAGT</t>
  </si>
  <si>
    <t>B21</t>
  </si>
  <si>
    <t>412-46656-C12-TCGACGTCCCTAGAGT</t>
  </si>
  <si>
    <t>B22</t>
  </si>
  <si>
    <t>413-46656-D01-ACTCGCTAGCGTAAGA</t>
  </si>
  <si>
    <t>B23</t>
  </si>
  <si>
    <t>414-46656-D02-GGAGCTACGCGTAAGA</t>
  </si>
  <si>
    <t>DNAB24_B</t>
  </si>
  <si>
    <t>B24</t>
  </si>
  <si>
    <t>415-46656-D03-GCGTAGTAGCGTAAGA</t>
  </si>
  <si>
    <t>M25</t>
  </si>
  <si>
    <t>416-46656-D04-CGGAGCCTGCGTAAGA</t>
  </si>
  <si>
    <t>M27</t>
  </si>
  <si>
    <t>417-46656-D05-TACGCTGCGCGTAAGA</t>
  </si>
  <si>
    <t>M28</t>
  </si>
  <si>
    <t>418-46656-D06-ATGCGCAGGCGTAAGA</t>
  </si>
  <si>
    <t>M29</t>
  </si>
  <si>
    <t>419-46656-D07-TAGCGCTCGCGTAAGA</t>
  </si>
  <si>
    <t>B25</t>
  </si>
  <si>
    <t>420-46656-D08-ACTGAGCGGCGTAAGA</t>
  </si>
  <si>
    <t>B26</t>
  </si>
  <si>
    <t>421-46656-D09-CCTAAGACGCGTAAGA</t>
  </si>
  <si>
    <t>B27</t>
  </si>
  <si>
    <t>422-46656-D10-CGATCAGTGCGTAAGA</t>
  </si>
  <si>
    <t>B28</t>
  </si>
  <si>
    <t>423-46656-D11-TGCAGCTAGCGTAAGA</t>
  </si>
  <si>
    <t>P24</t>
  </si>
  <si>
    <t>424-46656-D12-TCGACGTCGCGTAAGA</t>
  </si>
  <si>
    <t>P25</t>
  </si>
  <si>
    <t>425-46656-E01-ACTCGCTACTATTAAG</t>
  </si>
  <si>
    <t>P26</t>
  </si>
  <si>
    <t>426-46656-E02-GGAGCTACCTATTAAG</t>
  </si>
  <si>
    <t>P27</t>
  </si>
  <si>
    <t>427-46656-E03-GCGTAGTACTATTAAG</t>
  </si>
  <si>
    <t>M30</t>
  </si>
  <si>
    <t>428-46656-E04-CGGAGCCTCTATTAAG</t>
  </si>
  <si>
    <t>M32</t>
  </si>
  <si>
    <t>429-46656-E05-TACGCTGCCTATTAAG</t>
  </si>
  <si>
    <t>M33</t>
  </si>
  <si>
    <t>430-46656-E06-ATGCGCAGCTATTAAG</t>
  </si>
  <si>
    <t>M34</t>
  </si>
  <si>
    <t>431-46656-E07-TAGCGCTCCTATTAAG</t>
  </si>
  <si>
    <t>P28</t>
  </si>
  <si>
    <t>432-46656-E08-ACTGAGCGCTATTAAG</t>
  </si>
  <si>
    <t>P29</t>
  </si>
  <si>
    <t>433-46656-E09-CCTAAGACCTATTAAG</t>
  </si>
  <si>
    <t>P30</t>
  </si>
  <si>
    <t>434-46656-E10-CGATCAGTCTATTAAG</t>
  </si>
  <si>
    <t>P31</t>
  </si>
  <si>
    <t>435-46656-E11-TGCAGCTACTATTAAG</t>
  </si>
  <si>
    <t>222_1</t>
  </si>
  <si>
    <t>RIL222</t>
  </si>
  <si>
    <t>57-46656-F02-GGAGCTACAAGGCTAT</t>
  </si>
  <si>
    <t>M_1</t>
  </si>
  <si>
    <t>65-46656-F03-GCGTAGTAAAGGCTAT</t>
  </si>
  <si>
    <t>P_1</t>
  </si>
  <si>
    <t>69-46656-F04-CGGAGCCTAAGGCTAT</t>
  </si>
  <si>
    <t>210_2</t>
  </si>
  <si>
    <t>A11-28309-GCTCATGAAAGGCTAT-RNA</t>
  </si>
  <si>
    <t>210_3</t>
  </si>
  <si>
    <t>A12-28310-ATCTCAGGAAGGCTAT-RNA</t>
  </si>
  <si>
    <t>208_1</t>
  </si>
  <si>
    <t>RIL208</t>
  </si>
  <si>
    <t>A1-28299-TAAGGCGAAAGGCTAT-RNA</t>
  </si>
  <si>
    <t>208_2</t>
  </si>
  <si>
    <t>A2-28300-CGTACTAGAAGGCTAT-RNA</t>
  </si>
  <si>
    <t>208_3</t>
  </si>
  <si>
    <t>A3-28301-AGGCAGAAAAGGCTAT-RNA</t>
  </si>
  <si>
    <t>208_4</t>
  </si>
  <si>
    <t>A4-28302-TCCTGAGCAAGGCTAT-RNA</t>
  </si>
  <si>
    <t>209_1</t>
  </si>
  <si>
    <t>RIL209</t>
  </si>
  <si>
    <t>A5-28303-GGACTCCTAAGGCTAT-RNA</t>
  </si>
  <si>
    <t>209_2</t>
  </si>
  <si>
    <t>A6-28304-TAGGCATGAAGGCTAT-RNA</t>
  </si>
  <si>
    <t>209_3</t>
  </si>
  <si>
    <t>A7-28305-CTCTCTACAAGGCTAT-RNA</t>
  </si>
  <si>
    <t>209_4</t>
  </si>
  <si>
    <t>A8-28306-CGAGGCTGAAGGCTAT-RNA</t>
  </si>
  <si>
    <t>A9-28307-AAGAGGCAAAGGCTAT-RNA</t>
  </si>
  <si>
    <t>218_1</t>
  </si>
  <si>
    <t>RIL218</t>
  </si>
  <si>
    <t>B10-CGATCAGTTTCTAGCT-RNA</t>
  </si>
  <si>
    <t>218_2</t>
  </si>
  <si>
    <t>B11-TGCAGCTATTCTAGCT-RNA</t>
  </si>
  <si>
    <t>218_3</t>
  </si>
  <si>
    <t>B12-TCGACGTCTTCTAGCT-RNA</t>
  </si>
  <si>
    <t>215_1</t>
  </si>
  <si>
    <t>RIL215</t>
  </si>
  <si>
    <t>B1-ACTCGCTATTCTAGCT-RNA</t>
  </si>
  <si>
    <t>215_2</t>
  </si>
  <si>
    <t>B2-GGAGCTACTTCTAGCT-RNA</t>
  </si>
  <si>
    <t>215_3</t>
  </si>
  <si>
    <t>B3-GCGTAGTATTCTAGCT-RNA</t>
  </si>
  <si>
    <t>215_4</t>
  </si>
  <si>
    <t>B4-CGGAGCCTTTCTAGCT-RNA</t>
  </si>
  <si>
    <t>B5-TACGCTGCTTCTAGCT-RNA</t>
  </si>
  <si>
    <t>M2_2</t>
  </si>
  <si>
    <t>M10</t>
  </si>
  <si>
    <t>B6-ATGCGCAGTTCTAGCT-RNA</t>
  </si>
  <si>
    <t>M2_3</t>
  </si>
  <si>
    <t>M11</t>
  </si>
  <si>
    <t>B7-TAGCGCTCTTCTAGCT-RNA</t>
  </si>
  <si>
    <t>RNAM12_B</t>
  </si>
  <si>
    <t>M2_4</t>
  </si>
  <si>
    <t>M12</t>
  </si>
  <si>
    <t>B8-ACTGAGCGTTCTAGCT-RNA</t>
  </si>
  <si>
    <t>218_4</t>
  </si>
  <si>
    <t>B9-CCTAAGACTTCTAGCT-RNA</t>
  </si>
  <si>
    <t>Bulk-1-A1-TAAGGCGATCGACTAG-RNA</t>
  </si>
  <si>
    <t>B1_2</t>
  </si>
  <si>
    <t>Bulk-1-A2-CGTACTAGTCGACTAG-RNA</t>
  </si>
  <si>
    <t>B1_3</t>
  </si>
  <si>
    <t>Bulk-1-A3-AGGCAGAATCGACTAG-RNA</t>
  </si>
  <si>
    <t>B1_4</t>
  </si>
  <si>
    <t>Bulk-1-A4-TCCTGAGCTCGACTAG-RNA</t>
  </si>
  <si>
    <t>226_2</t>
  </si>
  <si>
    <t>RIL226</t>
  </si>
  <si>
    <t>C10-CGATCAGTCCTAGAGT-RNA</t>
  </si>
  <si>
    <t>226_3</t>
  </si>
  <si>
    <t>C11-TGCAGCTACCTAGAGT-RNA</t>
  </si>
  <si>
    <t>226_4</t>
  </si>
  <si>
    <t>C12-TCGACGTCCCTAGAGT-RNA</t>
  </si>
  <si>
    <t>224_1</t>
  </si>
  <si>
    <t>C1-ACTCGCTACCTAGAGT-RNA</t>
  </si>
  <si>
    <t>RNA224_2_B</t>
  </si>
  <si>
    <t>224_2</t>
  </si>
  <si>
    <t>C2-GGAGCTACCCTAGAGT-RNA</t>
  </si>
  <si>
    <t>224_3</t>
  </si>
  <si>
    <t>C3-GCGTAGTACCTAGAGT-RNA</t>
  </si>
  <si>
    <t>C4-CGGAGCCTCCTAGAGT-RNA</t>
  </si>
  <si>
    <t>C5-TACGCTGCCCTAGAGT-RNA</t>
  </si>
  <si>
    <t>P1_2</t>
  </si>
  <si>
    <t>P6</t>
  </si>
  <si>
    <t>C6-ATGCGCAGCCTAGAGT-RNA</t>
  </si>
  <si>
    <t>RNAP7_B</t>
  </si>
  <si>
    <t>P1_3</t>
  </si>
  <si>
    <t>P7</t>
  </si>
  <si>
    <t>C7-TAGCGCTCCCTAGAGT-RNA</t>
  </si>
  <si>
    <t>RNAP8_B</t>
  </si>
  <si>
    <t>P1_4</t>
  </si>
  <si>
    <t>P8</t>
  </si>
  <si>
    <t>C8-ACTGAGCGCCTAGAGT-RNA</t>
  </si>
  <si>
    <t>226_1</t>
  </si>
  <si>
    <t>C9-CCTAAGACCCTAGAGT-RNA</t>
  </si>
  <si>
    <t>231_2</t>
  </si>
  <si>
    <t>RIL231</t>
  </si>
  <si>
    <t>D10-CGATCAGTGCGTAAGA-RNA</t>
  </si>
  <si>
    <t>231_3</t>
  </si>
  <si>
    <t>D11-TGCAGCTAGCGTAAGA-RNA</t>
  </si>
  <si>
    <t>231_4</t>
  </si>
  <si>
    <t>D12-TCGACGTCGCGTAAGA-RNA</t>
  </si>
  <si>
    <t>229_1</t>
  </si>
  <si>
    <t>RIL229</t>
  </si>
  <si>
    <t>D1-ACTCGCTAGCGTAAGA-RNA</t>
  </si>
  <si>
    <t>229_2</t>
  </si>
  <si>
    <t>D2-GGAGCTACGCGTAAGA-RNA</t>
  </si>
  <si>
    <t>229_3</t>
  </si>
  <si>
    <t>D3-GCGTAGTAGCGTAAGA-RNA</t>
  </si>
  <si>
    <t>229_4</t>
  </si>
  <si>
    <t>D4-CGGAGCCTGCGTAAGA-RNA</t>
  </si>
  <si>
    <t>230_1</t>
  </si>
  <si>
    <t>RIL230</t>
  </si>
  <si>
    <t>D5-TACGCTGCGCGTAAGA-RNA</t>
  </si>
  <si>
    <t>230_2</t>
  </si>
  <si>
    <t>D6-ATGCGCAGGCGTAAGA-RNA</t>
  </si>
  <si>
    <t>230_3</t>
  </si>
  <si>
    <t>D7-TAGCGCTCGCGTAAGA-RNA</t>
  </si>
  <si>
    <t>230_4</t>
  </si>
  <si>
    <t>D8-ACTGAGCGGCGTAAGA-RNA</t>
  </si>
  <si>
    <t>231_1</t>
  </si>
  <si>
    <t>D9-CCTAAGACGCGTAAGA-RNA</t>
  </si>
  <si>
    <t>RNAB6_B</t>
  </si>
  <si>
    <t>B2_2</t>
  </si>
  <si>
    <t>B6</t>
  </si>
  <si>
    <t>E10-CGATCAGTCTATTAAG-RNA</t>
  </si>
  <si>
    <t>RNAB7_B</t>
  </si>
  <si>
    <t>B2_3</t>
  </si>
  <si>
    <t>B7</t>
  </si>
  <si>
    <t>E11-TGCAGCTACTATTAAG-RNA</t>
  </si>
  <si>
    <t>RNAB8_B</t>
  </si>
  <si>
    <t>B2_4</t>
  </si>
  <si>
    <t>B8</t>
  </si>
  <si>
    <t>E12-TCGACGTCCTATTAAG-RNA</t>
  </si>
  <si>
    <t>232_1</t>
  </si>
  <si>
    <t>RIL232</t>
  </si>
  <si>
    <t>E1-ACTCGCTACTATTAAG-RNA</t>
  </si>
  <si>
    <t>RNA232_2_B</t>
  </si>
  <si>
    <t>232_2</t>
  </si>
  <si>
    <t>E2-GGAGCTACCTATTAAG-RNA</t>
  </si>
  <si>
    <t>232_3</t>
  </si>
  <si>
    <t>E3-GCGTAGTACTATTAAG-RNA</t>
  </si>
  <si>
    <t>232_4</t>
  </si>
  <si>
    <t>E4-CGGAGCCTCTATTAAG-RNA</t>
  </si>
  <si>
    <t>RNA234_1_B</t>
  </si>
  <si>
    <t>234_1</t>
  </si>
  <si>
    <t>E5-TACGCTGCCTATTAAG-RNA</t>
  </si>
  <si>
    <t>E6-ATGCGCAGCTATTAAG-RNA</t>
  </si>
  <si>
    <t>RNA234_3_B</t>
  </si>
  <si>
    <t>234_3</t>
  </si>
  <si>
    <t>E7-TAGCGCTCCTATTAAG-RNA</t>
  </si>
  <si>
    <t>234_4</t>
  </si>
  <si>
    <t>E8-ACTGAGCGCTATTAAG-RNA</t>
  </si>
  <si>
    <t>RNAB5_B</t>
  </si>
  <si>
    <t>E9-CCTAAGACCTATTAAG-RNA</t>
  </si>
  <si>
    <t>F1-ACTCGCTAAAGGCTAT-RNA</t>
  </si>
  <si>
    <t>205_1</t>
  </si>
  <si>
    <t>I18-1139-01</t>
  </si>
  <si>
    <t>rotterdam</t>
  </si>
  <si>
    <t>I18-1139-02</t>
  </si>
  <si>
    <t>205_3</t>
  </si>
  <si>
    <t>I18-1139-03</t>
  </si>
  <si>
    <t>205_4</t>
  </si>
  <si>
    <t>I18-1139-04</t>
  </si>
  <si>
    <t>207_1</t>
  </si>
  <si>
    <t>RIL207</t>
  </si>
  <si>
    <t>I18-1139-05</t>
  </si>
  <si>
    <t>207_2</t>
  </si>
  <si>
    <t>I18-1139-06</t>
  </si>
  <si>
    <t>207_3</t>
  </si>
  <si>
    <t>I18-1139-07</t>
  </si>
  <si>
    <t>207_4</t>
  </si>
  <si>
    <t>I18-1139-08</t>
  </si>
  <si>
    <t>I18-1139-09</t>
  </si>
  <si>
    <t>I18-1139-10</t>
  </si>
  <si>
    <t>I18-1139-11</t>
  </si>
  <si>
    <t>I18-1139-12</t>
  </si>
  <si>
    <t>I18-1139-13</t>
  </si>
  <si>
    <t>I18-1139-14</t>
  </si>
  <si>
    <t>I18-1139-15</t>
  </si>
  <si>
    <t>I18-1139-16</t>
  </si>
  <si>
    <t>I18-1139-17</t>
  </si>
  <si>
    <t>I18-1139-18</t>
  </si>
  <si>
    <t>I18-1139-19</t>
  </si>
  <si>
    <t>210_4</t>
  </si>
  <si>
    <t>I18-1139-20</t>
  </si>
  <si>
    <t>211_1</t>
  </si>
  <si>
    <t>RIL211</t>
  </si>
  <si>
    <t>I18-1139-21</t>
  </si>
  <si>
    <t>211_2</t>
  </si>
  <si>
    <t>I18-1139-22</t>
  </si>
  <si>
    <t>211_3</t>
  </si>
  <si>
    <t>I18-1139-23</t>
  </si>
  <si>
    <t>211_4</t>
  </si>
  <si>
    <t>I18-1139-24</t>
  </si>
  <si>
    <t>212_1</t>
  </si>
  <si>
    <t>RIL212</t>
  </si>
  <si>
    <t>I18-1139-25</t>
  </si>
  <si>
    <t>212_2</t>
  </si>
  <si>
    <t>I18-1139-26</t>
  </si>
  <si>
    <t>212_3</t>
  </si>
  <si>
    <t>I18-1139-27</t>
  </si>
  <si>
    <t>212_4</t>
  </si>
  <si>
    <t>I18-1139-28</t>
  </si>
  <si>
    <t>213_1</t>
  </si>
  <si>
    <t>RIL213</t>
  </si>
  <si>
    <t>I18-1139-29</t>
  </si>
  <si>
    <t>213_2</t>
  </si>
  <si>
    <t>I18-1139-30</t>
  </si>
  <si>
    <t>213_3</t>
  </si>
  <si>
    <t>I18-1139-31</t>
  </si>
  <si>
    <t>213_4</t>
  </si>
  <si>
    <t>I18-1139-32</t>
  </si>
  <si>
    <t>214_1</t>
  </si>
  <si>
    <t>I18-1139-33</t>
  </si>
  <si>
    <t>214_2</t>
  </si>
  <si>
    <t>I18-1139-34</t>
  </si>
  <si>
    <t>I18-1139-35</t>
  </si>
  <si>
    <t>214_4</t>
  </si>
  <si>
    <t>I18-1139-36</t>
  </si>
  <si>
    <t>I18-1139-37</t>
  </si>
  <si>
    <t>I18-1139-38</t>
  </si>
  <si>
    <t>I18-1139-39</t>
  </si>
  <si>
    <t>I18-1139-40</t>
  </si>
  <si>
    <t>I18-1139-41</t>
  </si>
  <si>
    <t>I18-1139-42</t>
  </si>
  <si>
    <t>I18-1139-43</t>
  </si>
  <si>
    <t>I18-1139-44</t>
  </si>
  <si>
    <t>219_1</t>
  </si>
  <si>
    <t>RIL219</t>
  </si>
  <si>
    <t>I18-1139-45</t>
  </si>
  <si>
    <t>219_2</t>
  </si>
  <si>
    <t>I18-1139-46</t>
  </si>
  <si>
    <t>219_3</t>
  </si>
  <si>
    <t>I18-1139-47</t>
  </si>
  <si>
    <t>219_4</t>
  </si>
  <si>
    <t>I18-1139-48</t>
  </si>
  <si>
    <t>I18-1139-49</t>
  </si>
  <si>
    <t>220_2</t>
  </si>
  <si>
    <t>I18-1139-50</t>
  </si>
  <si>
    <t>I18-1139-51</t>
  </si>
  <si>
    <t>220_4</t>
  </si>
  <si>
    <t>I18-1139-52</t>
  </si>
  <si>
    <t>221_1</t>
  </si>
  <si>
    <t>RIL221</t>
  </si>
  <si>
    <t>I18-1139-53</t>
  </si>
  <si>
    <t>221_2</t>
  </si>
  <si>
    <t>I18-1139-54</t>
  </si>
  <si>
    <t>221_3</t>
  </si>
  <si>
    <t>I18-1139-55</t>
  </si>
  <si>
    <t>221_4</t>
  </si>
  <si>
    <t>I18-1139-56</t>
  </si>
  <si>
    <t>I18-1139-57</t>
  </si>
  <si>
    <t>222_2</t>
  </si>
  <si>
    <t>I18-1139-58</t>
  </si>
  <si>
    <t>222_3</t>
  </si>
  <si>
    <t>I18-1139-59</t>
  </si>
  <si>
    <t>222_4</t>
  </si>
  <si>
    <t>I18-1139-60</t>
  </si>
  <si>
    <t>223_1</t>
  </si>
  <si>
    <t>RIL223</t>
  </si>
  <si>
    <t>I18-1139-61</t>
  </si>
  <si>
    <t>223_2</t>
  </si>
  <si>
    <t>I18-1139-62</t>
  </si>
  <si>
    <t>223_3</t>
  </si>
  <si>
    <t>I18-1139-63</t>
  </si>
  <si>
    <t>223_4</t>
  </si>
  <si>
    <t>I18-1139-64</t>
  </si>
  <si>
    <t>I18-1139-65</t>
  </si>
  <si>
    <t>M_2</t>
  </si>
  <si>
    <t>I18-1139-66</t>
  </si>
  <si>
    <t>M_3</t>
  </si>
  <si>
    <t>I18-1139-67</t>
  </si>
  <si>
    <t>M_4</t>
  </si>
  <si>
    <t>I18-1139-68</t>
  </si>
  <si>
    <t>I18-1139-69</t>
  </si>
  <si>
    <t>P_2</t>
  </si>
  <si>
    <t>I18-1139-70</t>
  </si>
  <si>
    <t>P_3</t>
  </si>
  <si>
    <t>I18-1139-71</t>
  </si>
  <si>
    <t>P_4</t>
  </si>
  <si>
    <t>I18-1139-72</t>
  </si>
  <si>
    <t>I18-1139-73</t>
  </si>
  <si>
    <t>I18-1139-74</t>
  </si>
  <si>
    <t>I18-1139-75</t>
  </si>
  <si>
    <t>I18-1139-76</t>
  </si>
  <si>
    <t>225_1</t>
  </si>
  <si>
    <t>RIL225</t>
  </si>
  <si>
    <t>I18-1139-77</t>
  </si>
  <si>
    <t>225_2</t>
  </si>
  <si>
    <t>I18-1139-78</t>
  </si>
  <si>
    <t>225_3</t>
  </si>
  <si>
    <t>I18-1139-79</t>
  </si>
  <si>
    <t>225_4</t>
  </si>
  <si>
    <t>I18-1139-80</t>
  </si>
  <si>
    <t>I18-1139-81</t>
  </si>
  <si>
    <t>I18-1139-82</t>
  </si>
  <si>
    <t>I18-1139-83</t>
  </si>
  <si>
    <t>I18-1139-84</t>
  </si>
  <si>
    <t>227_1</t>
  </si>
  <si>
    <t>RIL227</t>
  </si>
  <si>
    <t>I18-1139-85</t>
  </si>
  <si>
    <t>227_2</t>
  </si>
  <si>
    <t>I18-1139-86</t>
  </si>
  <si>
    <t>227_3</t>
  </si>
  <si>
    <t>I18-1139-87</t>
  </si>
  <si>
    <t>227_4</t>
  </si>
  <si>
    <t>I18-1139-88</t>
  </si>
  <si>
    <t>228_1</t>
  </si>
  <si>
    <t>RIL228</t>
  </si>
  <si>
    <t>I18-1139-89</t>
  </si>
  <si>
    <t>228_2</t>
  </si>
  <si>
    <t>I18-1139-90</t>
  </si>
  <si>
    <t>228_3</t>
  </si>
  <si>
    <t>I18-1139-91</t>
  </si>
  <si>
    <t>228_4</t>
  </si>
  <si>
    <t>I18-1139-92</t>
  </si>
  <si>
    <t>I18-1139-93</t>
  </si>
  <si>
    <t>I18-1139-94</t>
  </si>
  <si>
    <t>I18-1139-95</t>
  </si>
  <si>
    <t>I18-1139-96</t>
  </si>
  <si>
    <t>I18-1141-01</t>
  </si>
  <si>
    <t>I18-1141-02</t>
  </si>
  <si>
    <t>I18-1141-03</t>
  </si>
  <si>
    <t>I18-1141-04</t>
  </si>
  <si>
    <t>I18-1141-05</t>
  </si>
  <si>
    <t>I18-1141-06</t>
  </si>
  <si>
    <t>I18-1141-07</t>
  </si>
  <si>
    <t>I18-1141-08</t>
  </si>
  <si>
    <t>I18-1141-09</t>
  </si>
  <si>
    <t>I18-1141-10</t>
  </si>
  <si>
    <t>I18-1141-11</t>
  </si>
  <si>
    <t>I18-1141-12</t>
  </si>
  <si>
    <t>233_1</t>
  </si>
  <si>
    <t>RIL233</t>
  </si>
  <si>
    <t>I18-1141-13</t>
  </si>
  <si>
    <t>233_2</t>
  </si>
  <si>
    <t>I18-1141-14</t>
  </si>
  <si>
    <t>233_3</t>
  </si>
  <si>
    <t>I18-1141-15</t>
  </si>
  <si>
    <t>233_4</t>
  </si>
  <si>
    <t>I18-1141-16</t>
  </si>
  <si>
    <t>I18-1141-17</t>
  </si>
  <si>
    <t>I18-1141-18</t>
  </si>
  <si>
    <t>I18-1141-19</t>
  </si>
  <si>
    <t>I18-1141-20</t>
  </si>
  <si>
    <t>I18-1141-21</t>
  </si>
  <si>
    <t>I18-1141-22</t>
  </si>
  <si>
    <t>I18-1141-23</t>
  </si>
  <si>
    <t>235_4</t>
  </si>
  <si>
    <t>I18-1141-24</t>
  </si>
  <si>
    <t>236_1</t>
  </si>
  <si>
    <t>RIL236</t>
  </si>
  <si>
    <t>I18-1141-25</t>
  </si>
  <si>
    <t>236_2</t>
  </si>
  <si>
    <t>I18-1141-26</t>
  </si>
  <si>
    <t>236_3</t>
  </si>
  <si>
    <t>I18-1141-27</t>
  </si>
  <si>
    <t>236_4</t>
  </si>
  <si>
    <t>I18-1141-28</t>
  </si>
  <si>
    <t>237_1</t>
  </si>
  <si>
    <t>I18-1141-29</t>
  </si>
  <si>
    <t>I18-1141-30</t>
  </si>
  <si>
    <t>237_3</t>
  </si>
  <si>
    <t>I18-1141-31</t>
  </si>
  <si>
    <t>237_4</t>
  </si>
  <si>
    <t>I18-1141-32</t>
  </si>
  <si>
    <t>I18-1141-33</t>
  </si>
  <si>
    <t>I18-1141-34</t>
  </si>
  <si>
    <t>I18-1141-35</t>
  </si>
  <si>
    <t>I18-1141-36</t>
  </si>
  <si>
    <t>I18-1141-37</t>
  </si>
  <si>
    <t>I18-1141-38</t>
  </si>
  <si>
    <t>I18-1141-39</t>
  </si>
  <si>
    <t>I18-1141-40</t>
  </si>
  <si>
    <t>I18-1141-41</t>
  </si>
  <si>
    <t>M1_2</t>
  </si>
  <si>
    <t>M6</t>
  </si>
  <si>
    <t>I18-1141-42</t>
  </si>
  <si>
    <t>M1_3</t>
  </si>
  <si>
    <t>M7</t>
  </si>
  <si>
    <t>I18-1141-43</t>
  </si>
  <si>
    <t>M1_4</t>
  </si>
  <si>
    <t>M8</t>
  </si>
  <si>
    <t>I18-1141-44</t>
  </si>
  <si>
    <t>I18-1141-45</t>
  </si>
  <si>
    <t>I18-1141-46</t>
  </si>
  <si>
    <t>238_3</t>
  </si>
  <si>
    <t>I18-1141-47</t>
  </si>
  <si>
    <t>238_4</t>
  </si>
  <si>
    <t>I18-1141-48</t>
  </si>
  <si>
    <t>239_1</t>
  </si>
  <si>
    <t>RIL239</t>
  </si>
  <si>
    <t>I18-1141-49</t>
  </si>
  <si>
    <t>239_2</t>
  </si>
  <si>
    <t>I18-1141-50</t>
  </si>
  <si>
    <t>239_3</t>
  </si>
  <si>
    <t>I18-1141-51</t>
  </si>
  <si>
    <t>239_4</t>
  </si>
  <si>
    <t>I18-1141-52</t>
  </si>
  <si>
    <t>I18-1141-53</t>
  </si>
  <si>
    <t>I18-1141-54</t>
  </si>
  <si>
    <t>240_3</t>
  </si>
  <si>
    <t>I18-1141-55</t>
  </si>
  <si>
    <t>240_4</t>
  </si>
  <si>
    <t>I18-1141-56</t>
  </si>
  <si>
    <t>I18-1141-57</t>
  </si>
  <si>
    <t>I18-1141-58</t>
  </si>
  <si>
    <t>I18-1141-59</t>
  </si>
  <si>
    <t>241_4</t>
  </si>
  <si>
    <t>I18-1141-60</t>
  </si>
  <si>
    <t>243_1</t>
  </si>
  <si>
    <t>RIL243</t>
  </si>
  <si>
    <t>I18-1141-61</t>
  </si>
  <si>
    <t>243_2</t>
  </si>
  <si>
    <t>I18-1141-62</t>
  </si>
  <si>
    <t>243_3</t>
  </si>
  <si>
    <t>I18-1141-63</t>
  </si>
  <si>
    <t>243_4</t>
  </si>
  <si>
    <t>I18-1141-64</t>
  </si>
  <si>
    <t>245_1</t>
  </si>
  <si>
    <t>RIL245</t>
  </si>
  <si>
    <t>I18-1141-65</t>
  </si>
  <si>
    <t>245_2</t>
  </si>
  <si>
    <t>I18-1141-66</t>
  </si>
  <si>
    <t>245_3</t>
  </si>
  <si>
    <t>I18-1141-67</t>
  </si>
  <si>
    <t>245_4</t>
  </si>
  <si>
    <t>I18-1141-68</t>
  </si>
  <si>
    <t>248_1</t>
  </si>
  <si>
    <t>RIL248</t>
  </si>
  <si>
    <t>I18-1141-69</t>
  </si>
  <si>
    <t>248_2</t>
  </si>
  <si>
    <t>I18-1141-70</t>
  </si>
  <si>
    <t>248_3</t>
  </si>
  <si>
    <t>I18-1141-71</t>
  </si>
  <si>
    <t>248_4</t>
  </si>
  <si>
    <t>I18-1141-72</t>
  </si>
  <si>
    <t>250_1</t>
  </si>
  <si>
    <t>I18-1141-73</t>
  </si>
  <si>
    <t>250_2</t>
  </si>
  <si>
    <t>I18-1141-74</t>
  </si>
  <si>
    <t>250_3</t>
  </si>
  <si>
    <t>I18-1141-75</t>
  </si>
  <si>
    <t>I18-1141-76</t>
  </si>
  <si>
    <t>251_1</t>
  </si>
  <si>
    <t>RIL251</t>
  </si>
  <si>
    <t>I18-1141-77</t>
  </si>
  <si>
    <t>251_2</t>
  </si>
  <si>
    <t>I18-1141-78</t>
  </si>
  <si>
    <t>251_3</t>
  </si>
  <si>
    <t>I18-1141-79</t>
  </si>
  <si>
    <t>251_4</t>
  </si>
  <si>
    <t>I18-1141-80</t>
  </si>
  <si>
    <t>I18-1141-81</t>
  </si>
  <si>
    <t>I18-1141-82</t>
  </si>
  <si>
    <t>I18-1141-83</t>
  </si>
  <si>
    <t>252_4</t>
  </si>
  <si>
    <t>I18-1141-84</t>
  </si>
  <si>
    <t>253_1</t>
  </si>
  <si>
    <t>I18-1141-85</t>
  </si>
  <si>
    <t>253_2</t>
  </si>
  <si>
    <t>I18-1141-86</t>
  </si>
  <si>
    <t>253_3</t>
  </si>
  <si>
    <t>I18-1141-87</t>
  </si>
  <si>
    <t>I18-1141-88</t>
  </si>
  <si>
    <t>254_1</t>
  </si>
  <si>
    <t>RIL254</t>
  </si>
  <si>
    <t>I18-1141-89</t>
  </si>
  <si>
    <t>254_2</t>
  </si>
  <si>
    <t>I18-1141-90</t>
  </si>
  <si>
    <t>254_3</t>
  </si>
  <si>
    <t>I18-1141-91</t>
  </si>
  <si>
    <t>254_4</t>
  </si>
  <si>
    <t>I18-1141-92</t>
  </si>
  <si>
    <t>255_1</t>
  </si>
  <si>
    <t>RIL255</t>
  </si>
  <si>
    <t>I18-1141-93</t>
  </si>
  <si>
    <t>255_2</t>
  </si>
  <si>
    <t>I18-1141-94</t>
  </si>
  <si>
    <t>255_3</t>
  </si>
  <si>
    <t>I18-1141-95</t>
  </si>
  <si>
    <t>255_4</t>
  </si>
  <si>
    <t>I18-1141-96</t>
  </si>
  <si>
    <t>256_1</t>
  </si>
  <si>
    <t>RIL256</t>
  </si>
  <si>
    <t>I18-1143-01</t>
  </si>
  <si>
    <t>256_2</t>
  </si>
  <si>
    <t>I18-1143-02</t>
  </si>
  <si>
    <t>256_3</t>
  </si>
  <si>
    <t>I18-1143-03</t>
  </si>
  <si>
    <t>256_4</t>
  </si>
  <si>
    <t>I18-1143-04</t>
  </si>
  <si>
    <t>257_1</t>
  </si>
  <si>
    <t>RIL257</t>
  </si>
  <si>
    <t>I18-1143-05</t>
  </si>
  <si>
    <t>257_2</t>
  </si>
  <si>
    <t>I18-1143-06</t>
  </si>
  <si>
    <t>257_3</t>
  </si>
  <si>
    <t>I18-1143-07</t>
  </si>
  <si>
    <t>257_4</t>
  </si>
  <si>
    <t>I18-1143-08</t>
  </si>
  <si>
    <t>I18-1143-09</t>
  </si>
  <si>
    <t>I18-1143-10</t>
  </si>
  <si>
    <t>I18-1143-11</t>
  </si>
  <si>
    <t>I18-1143-12</t>
  </si>
  <si>
    <t>I18-1143-13</t>
  </si>
  <si>
    <t>I18-1143-14</t>
  </si>
  <si>
    <t>I18-1143-15</t>
  </si>
  <si>
    <t>I18-1143-16</t>
  </si>
  <si>
    <t>I18-1143-17</t>
  </si>
  <si>
    <t>P2_2</t>
  </si>
  <si>
    <t>P10</t>
  </si>
  <si>
    <t>I18-1143-18</t>
  </si>
  <si>
    <t>P2_3</t>
  </si>
  <si>
    <t>P11</t>
  </si>
  <si>
    <t>I18-1143-19</t>
  </si>
  <si>
    <t>P2_4</t>
  </si>
  <si>
    <t>P12</t>
  </si>
  <si>
    <t>I18-1143-20</t>
  </si>
  <si>
    <t>I18-1143-21</t>
  </si>
  <si>
    <t>258_2</t>
  </si>
  <si>
    <t>I18-1143-22</t>
  </si>
  <si>
    <t>258_3</t>
  </si>
  <si>
    <t>I18-1143-23</t>
  </si>
  <si>
    <t>258_4</t>
  </si>
  <si>
    <t>I18-1143-24</t>
  </si>
  <si>
    <t>259_1</t>
  </si>
  <si>
    <t>RIL259</t>
  </si>
  <si>
    <t>I18-1143-25</t>
  </si>
  <si>
    <t>259_2</t>
  </si>
  <si>
    <t>I18-1143-26</t>
  </si>
  <si>
    <t>259_3</t>
  </si>
  <si>
    <t>I18-1143-27</t>
  </si>
  <si>
    <t>259_4</t>
  </si>
  <si>
    <t>I18-1143-28</t>
  </si>
  <si>
    <t>260_1</t>
  </si>
  <si>
    <t>RIL260</t>
  </si>
  <si>
    <t>I18-1143-29</t>
  </si>
  <si>
    <t>260_2</t>
  </si>
  <si>
    <t>I18-1143-30</t>
  </si>
  <si>
    <t>260_3</t>
  </si>
  <si>
    <t>I18-1143-31</t>
  </si>
  <si>
    <t>260_4</t>
  </si>
  <si>
    <t>I18-1143-32</t>
  </si>
  <si>
    <t>261_1</t>
  </si>
  <si>
    <t>RIL261</t>
  </si>
  <si>
    <t>I18-1143-33</t>
  </si>
  <si>
    <t>261_2</t>
  </si>
  <si>
    <t>I18-1143-34</t>
  </si>
  <si>
    <t>261_3</t>
  </si>
  <si>
    <t>I18-1143-35</t>
  </si>
  <si>
    <t>262_1</t>
  </si>
  <si>
    <t>RIL262</t>
  </si>
  <si>
    <t>I18-1143-37</t>
  </si>
  <si>
    <t>262_2</t>
  </si>
  <si>
    <t>I18-1143-38</t>
  </si>
  <si>
    <t>262_3</t>
  </si>
  <si>
    <t>I18-1143-39</t>
  </si>
  <si>
    <t>262_4</t>
  </si>
  <si>
    <t>I18-1143-40</t>
  </si>
  <si>
    <t>263_1</t>
  </si>
  <si>
    <t>I18-1143-41</t>
  </si>
  <si>
    <t>I18-1143-42</t>
  </si>
  <si>
    <t>263_3</t>
  </si>
  <si>
    <t>I18-1143-43</t>
  </si>
  <si>
    <t>263_4</t>
  </si>
  <si>
    <t>I18-1143-44</t>
  </si>
  <si>
    <t>264_1</t>
  </si>
  <si>
    <t>RIL264</t>
  </si>
  <si>
    <t>I18-1143-45</t>
  </si>
  <si>
    <t>264_2</t>
  </si>
  <si>
    <t>I18-1143-46</t>
  </si>
  <si>
    <t>264_3</t>
  </si>
  <si>
    <t>I18-1143-47</t>
  </si>
  <si>
    <t>264_4</t>
  </si>
  <si>
    <t>I18-1143-48</t>
  </si>
  <si>
    <t>I18-1143-49</t>
  </si>
  <si>
    <t>I18-1143-50</t>
  </si>
  <si>
    <t>265_3</t>
  </si>
  <si>
    <t>I18-1143-51</t>
  </si>
  <si>
    <t>265_4</t>
  </si>
  <si>
    <t>I18-1143-52</t>
  </si>
  <si>
    <t>I18-1143-53</t>
  </si>
  <si>
    <t>I18-1143-54</t>
  </si>
  <si>
    <t>I18-1143-55</t>
  </si>
  <si>
    <t>I18-1143-56</t>
  </si>
  <si>
    <t>I18-1143-57</t>
  </si>
  <si>
    <t>I18-1143-58</t>
  </si>
  <si>
    <t>I18-1143-59</t>
  </si>
  <si>
    <t>I18-1143-60</t>
  </si>
  <si>
    <t>268_1</t>
  </si>
  <si>
    <t>RIL268</t>
  </si>
  <si>
    <t>I18-1143-61</t>
  </si>
  <si>
    <t>268_2</t>
  </si>
  <si>
    <t>I18-1143-62</t>
  </si>
  <si>
    <t>268_3</t>
  </si>
  <si>
    <t>I18-1143-63</t>
  </si>
  <si>
    <t>268_4</t>
  </si>
  <si>
    <t>I18-1143-64</t>
  </si>
  <si>
    <t>269_1</t>
  </si>
  <si>
    <t>RIL269</t>
  </si>
  <si>
    <t>I18-1143-65</t>
  </si>
  <si>
    <t>269_2</t>
  </si>
  <si>
    <t>I18-1143-66</t>
  </si>
  <si>
    <t>269_3</t>
  </si>
  <si>
    <t>I18-1143-67</t>
  </si>
  <si>
    <t>269_4</t>
  </si>
  <si>
    <t>I18-1143-68</t>
  </si>
  <si>
    <t>I18-1143-69</t>
  </si>
  <si>
    <t>I18-1143-70</t>
  </si>
  <si>
    <t>270_3</t>
  </si>
  <si>
    <t>I18-1143-71</t>
  </si>
  <si>
    <t>270_4</t>
  </si>
  <si>
    <t>I18-1143-72</t>
  </si>
  <si>
    <t>I18-1143-73</t>
  </si>
  <si>
    <t>I18-1143-74</t>
  </si>
  <si>
    <t>I18-1143-75</t>
  </si>
  <si>
    <t>I18-1143-76</t>
  </si>
  <si>
    <t>I18-1143-77</t>
  </si>
  <si>
    <t>I18-1143-78</t>
  </si>
  <si>
    <t>I18-1143-79</t>
  </si>
  <si>
    <t>272_4</t>
  </si>
  <si>
    <t>I18-1143-80</t>
  </si>
  <si>
    <t>273_1</t>
  </si>
  <si>
    <t>RIL273</t>
  </si>
  <si>
    <t>I18-1143-81</t>
  </si>
  <si>
    <t>273_2</t>
  </si>
  <si>
    <t>I18-1143-82</t>
  </si>
  <si>
    <t>273_3</t>
  </si>
  <si>
    <t>I18-1143-83</t>
  </si>
  <si>
    <t>273_4</t>
  </si>
  <si>
    <t>I18-1143-84</t>
  </si>
  <si>
    <t>274_1</t>
  </si>
  <si>
    <t>RIL274</t>
  </si>
  <si>
    <t>I18-1143-85</t>
  </si>
  <si>
    <t>274_2</t>
  </si>
  <si>
    <t>I18-1143-86</t>
  </si>
  <si>
    <t>274_3</t>
  </si>
  <si>
    <t>I18-1143-87</t>
  </si>
  <si>
    <t>274_4</t>
  </si>
  <si>
    <t>I18-1143-88</t>
  </si>
  <si>
    <t>275_1</t>
  </si>
  <si>
    <t>RIL275</t>
  </si>
  <si>
    <t>I18-1143-89</t>
  </si>
  <si>
    <t>275_2</t>
  </si>
  <si>
    <t>I18-1143-90</t>
  </si>
  <si>
    <t>275_3</t>
  </si>
  <si>
    <t>I18-1143-91</t>
  </si>
  <si>
    <t>275_4</t>
  </si>
  <si>
    <t>I18-1143-92</t>
  </si>
  <si>
    <t>276_1</t>
  </si>
  <si>
    <t>RIL276</t>
  </si>
  <si>
    <t>I18-1143-93</t>
  </si>
  <si>
    <t>276_2</t>
  </si>
  <si>
    <t>I18-1143-94</t>
  </si>
  <si>
    <t>276_3</t>
  </si>
  <si>
    <t>I18-1143-95</t>
  </si>
  <si>
    <t>276_4</t>
  </si>
  <si>
    <t>I18-1143-96</t>
  </si>
  <si>
    <t>277_1</t>
  </si>
  <si>
    <t>RIL277</t>
  </si>
  <si>
    <t>I18-1147-01</t>
  </si>
  <si>
    <t>277_2</t>
  </si>
  <si>
    <t>I18-1147-02</t>
  </si>
  <si>
    <t>277_3</t>
  </si>
  <si>
    <t>I18-1147-03</t>
  </si>
  <si>
    <t>277_4</t>
  </si>
  <si>
    <t>I18-1147-04</t>
  </si>
  <si>
    <t>I18-1147-05</t>
  </si>
  <si>
    <t>I18-1147-06</t>
  </si>
  <si>
    <t>I18-1147-07</t>
  </si>
  <si>
    <t>I18-1147-08</t>
  </si>
  <si>
    <t>280_1</t>
  </si>
  <si>
    <t>RIL280</t>
  </si>
  <si>
    <t>I18-1147-09</t>
  </si>
  <si>
    <t>280_2</t>
  </si>
  <si>
    <t>I18-1147-10</t>
  </si>
  <si>
    <t>280_3</t>
  </si>
  <si>
    <t>I18-1147-11</t>
  </si>
  <si>
    <t>280_4</t>
  </si>
  <si>
    <t>I18-1147-12</t>
  </si>
  <si>
    <t>281_1</t>
  </si>
  <si>
    <t>RIL281</t>
  </si>
  <si>
    <t>I18-1147-13</t>
  </si>
  <si>
    <t>281_2</t>
  </si>
  <si>
    <t>I18-1147-14</t>
  </si>
  <si>
    <t>281_3</t>
  </si>
  <si>
    <t>I18-1147-15</t>
  </si>
  <si>
    <t>281_4</t>
  </si>
  <si>
    <t>I18-1147-16</t>
  </si>
  <si>
    <t>I18-1147-17</t>
  </si>
  <si>
    <t>I18-1147-18</t>
  </si>
  <si>
    <t>I18-1147-19</t>
  </si>
  <si>
    <t>I18-1147-20</t>
  </si>
  <si>
    <t>283_1</t>
  </si>
  <si>
    <t>RIL283</t>
  </si>
  <si>
    <t>I18-1147-21</t>
  </si>
  <si>
    <t>283_2</t>
  </si>
  <si>
    <t>I18-1147-22</t>
  </si>
  <si>
    <t>283_3</t>
  </si>
  <si>
    <t>I18-1147-23</t>
  </si>
  <si>
    <t>DNA283_4_R</t>
  </si>
  <si>
    <t>283_4</t>
  </si>
  <si>
    <t>I18-1147-24</t>
  </si>
  <si>
    <t>284_1</t>
  </si>
  <si>
    <t>I18-1147-25</t>
  </si>
  <si>
    <t>284_2</t>
  </si>
  <si>
    <t>I18-1147-26</t>
  </si>
  <si>
    <t>284_3</t>
  </si>
  <si>
    <t>I18-1147-27</t>
  </si>
  <si>
    <t>I18-1147-28</t>
  </si>
  <si>
    <t>285_1</t>
  </si>
  <si>
    <t>RIL285</t>
  </si>
  <si>
    <t>I18-1147-29</t>
  </si>
  <si>
    <t>285_2</t>
  </si>
  <si>
    <t>I18-1147-30</t>
  </si>
  <si>
    <t>285_3</t>
  </si>
  <si>
    <t>I18-1147-31</t>
  </si>
  <si>
    <t>285_4</t>
  </si>
  <si>
    <t>I18-1147-32</t>
  </si>
  <si>
    <t>286_1</t>
  </si>
  <si>
    <t>RIL286</t>
  </si>
  <si>
    <t>I18-1147-33</t>
  </si>
  <si>
    <t>286_2</t>
  </si>
  <si>
    <t>I18-1147-34</t>
  </si>
  <si>
    <t>286_3</t>
  </si>
  <si>
    <t>I18-1147-35</t>
  </si>
  <si>
    <t>286_4</t>
  </si>
  <si>
    <t>I18-1147-36</t>
  </si>
  <si>
    <t>I18-1147-37</t>
  </si>
  <si>
    <t>287_2</t>
  </si>
  <si>
    <t>I18-1147-38</t>
  </si>
  <si>
    <t>287_3</t>
  </si>
  <si>
    <t>I18-1147-39</t>
  </si>
  <si>
    <t>287_4</t>
  </si>
  <si>
    <t>I18-1147-40</t>
  </si>
  <si>
    <t>288_1</t>
  </si>
  <si>
    <t>RIL288</t>
  </si>
  <si>
    <t>I18-1147-41</t>
  </si>
  <si>
    <t>288_2</t>
  </si>
  <si>
    <t>I18-1147-42</t>
  </si>
  <si>
    <t>288_3</t>
  </si>
  <si>
    <t>I18-1147-43</t>
  </si>
  <si>
    <t>288_4</t>
  </si>
  <si>
    <t>I18-1147-44</t>
  </si>
  <si>
    <t>289_1</t>
  </si>
  <si>
    <t>RIL289</t>
  </si>
  <si>
    <t>I18-1147-45</t>
  </si>
  <si>
    <t>289_2</t>
  </si>
  <si>
    <t>I18-1147-46</t>
  </si>
  <si>
    <t>289_3</t>
  </si>
  <si>
    <t>I18-1147-47</t>
  </si>
  <si>
    <t>289_4</t>
  </si>
  <si>
    <t>I18-1147-48</t>
  </si>
  <si>
    <t>I18-1147-49</t>
  </si>
  <si>
    <t>290_2</t>
  </si>
  <si>
    <t>I18-1147-50</t>
  </si>
  <si>
    <t>290_3</t>
  </si>
  <si>
    <t>I18-1147-51</t>
  </si>
  <si>
    <t>290_4</t>
  </si>
  <si>
    <t>I18-1147-52</t>
  </si>
  <si>
    <t>I18-1147-53</t>
  </si>
  <si>
    <t>I18-1147-54</t>
  </si>
  <si>
    <t>291_3</t>
  </si>
  <si>
    <t>I18-1147-55</t>
  </si>
  <si>
    <t>291_4</t>
  </si>
  <si>
    <t>I18-1147-56</t>
  </si>
  <si>
    <t>I18-1147-57</t>
  </si>
  <si>
    <t>I18-1147-58</t>
  </si>
  <si>
    <t>I18-1147-59</t>
  </si>
  <si>
    <t>I18-1147-60</t>
  </si>
  <si>
    <t>I18-1147-61</t>
  </si>
  <si>
    <t>I18-1147-62</t>
  </si>
  <si>
    <t>I18-1147-63</t>
  </si>
  <si>
    <t>293_4</t>
  </si>
  <si>
    <t>I18-1147-64</t>
  </si>
  <si>
    <t>I18-1147-65</t>
  </si>
  <si>
    <t>I18-1147-66</t>
  </si>
  <si>
    <t>I18-1147-67</t>
  </si>
  <si>
    <t>I18-1147-68</t>
  </si>
  <si>
    <t>DNA297_1_R</t>
  </si>
  <si>
    <t>I18-1147-69</t>
  </si>
  <si>
    <t>DNA297_2_R</t>
  </si>
  <si>
    <t>I18-1147-70</t>
  </si>
  <si>
    <t>DNA297_3_R</t>
  </si>
  <si>
    <t>I18-1147-71</t>
  </si>
  <si>
    <t>DNA297_4_R</t>
  </si>
  <si>
    <t>297_4</t>
  </si>
  <si>
    <t>I18-1147-72</t>
  </si>
  <si>
    <t>DNA305_1_R</t>
  </si>
  <si>
    <t>305_1</t>
  </si>
  <si>
    <t>RIL305</t>
  </si>
  <si>
    <t>I18-1147-73</t>
  </si>
  <si>
    <t>DNA305_2_R</t>
  </si>
  <si>
    <t>305_2</t>
  </si>
  <si>
    <t>I18-1147-74</t>
  </si>
  <si>
    <t>305_3</t>
  </si>
  <si>
    <t>I18-1147-75</t>
  </si>
  <si>
    <t>305_4</t>
  </si>
  <si>
    <t>I18-1147-76</t>
  </si>
  <si>
    <t>I18-1147-77</t>
  </si>
  <si>
    <t>307_2</t>
  </si>
  <si>
    <t>I18-1147-78</t>
  </si>
  <si>
    <t>307_3</t>
  </si>
  <si>
    <t>I18-1147-79</t>
  </si>
  <si>
    <t>307_4</t>
  </si>
  <si>
    <t>I18-1147-80</t>
  </si>
  <si>
    <t>216_1</t>
  </si>
  <si>
    <t>RIL216</t>
  </si>
  <si>
    <t>I18-1147-81</t>
  </si>
  <si>
    <t>216_2</t>
  </si>
  <si>
    <t>I18-1147-82</t>
  </si>
  <si>
    <t>216_3</t>
  </si>
  <si>
    <t>I18-1147-83</t>
  </si>
  <si>
    <t>216_4</t>
  </si>
  <si>
    <t>I18-1147-84</t>
  </si>
  <si>
    <t>217_1</t>
  </si>
  <si>
    <t>RIL217</t>
  </si>
  <si>
    <t>I18-1147-85</t>
  </si>
  <si>
    <t>217_2</t>
  </si>
  <si>
    <t>I18-1147-86</t>
  </si>
  <si>
    <t>217_3</t>
  </si>
  <si>
    <t>I18-1147-87</t>
  </si>
  <si>
    <t>217_4</t>
  </si>
  <si>
    <t>I18-1147-88</t>
  </si>
  <si>
    <t>I18-1147-89</t>
  </si>
  <si>
    <t>I18-1147-90</t>
  </si>
  <si>
    <t>I18-1147-91</t>
  </si>
  <si>
    <t>I18-1147-92</t>
  </si>
  <si>
    <t>M26</t>
  </si>
  <si>
    <t>I18-1147-93</t>
  </si>
  <si>
    <t>I18-1147-94</t>
  </si>
  <si>
    <t>M31</t>
  </si>
  <si>
    <t>I18-1147-95</t>
  </si>
  <si>
    <t>I18-1147-96</t>
  </si>
  <si>
    <t>DNAB11_R</t>
  </si>
  <si>
    <t>I18-1149-01</t>
  </si>
  <si>
    <t>MoneyMaker-1-A11-GCTCATGATCGACTAG-RNA</t>
  </si>
  <si>
    <t>MoneyMaker-4-30643-A11-TGCAGCTACTCTCTAT-RNA</t>
  </si>
  <si>
    <t>MoneyMaker-5-30643-B01-ACTCGCTATATCCTCT-RNA</t>
  </si>
  <si>
    <t>MoneyMaker-5-30643-B02-GGAGCTACTATCCTCT-RNA</t>
  </si>
  <si>
    <t>MoneyMaker-6-30643-B03-GCGTAGTATATCCTCT-RNA</t>
  </si>
  <si>
    <t>MoneyMaker-6-30643-B04-CGGAGCCTTATCCTCT-RNA</t>
  </si>
  <si>
    <t>RNAM7_B</t>
  </si>
  <si>
    <t>MoneyMaker-7-30643-H10-CGATCAGTTCTCTCCG-RNA</t>
  </si>
  <si>
    <t>Pimpi-1-A5-GGACTCCTTCGACTAG-RNA</t>
  </si>
  <si>
    <t>Pimpi-1-A7-CTCTCTACTCGACTAG-RNA</t>
  </si>
  <si>
    <t>Pimpi-1-A8-CGAGGCTGTCGACTAG-RNA</t>
  </si>
  <si>
    <t>Pimpi-7-30643-H12-TCGACGTCTCTCTCCG-RNA</t>
  </si>
  <si>
    <t>RIL</t>
  </si>
  <si>
    <t>M</t>
  </si>
  <si>
    <t>P</t>
  </si>
  <si>
    <t>B</t>
  </si>
  <si>
    <t>A</t>
  </si>
  <si>
    <t>X55_205_P</t>
  </si>
  <si>
    <t>X109_206_P</t>
  </si>
  <si>
    <t>X91_207_P</t>
  </si>
  <si>
    <t>X110_208_P</t>
  </si>
  <si>
    <t>X40_209_P</t>
  </si>
  <si>
    <t>X57_210_P</t>
  </si>
  <si>
    <t>X99_211_P</t>
  </si>
  <si>
    <t>X103_212_P</t>
  </si>
  <si>
    <t>X4_213_P</t>
  </si>
  <si>
    <t>X2_215_P</t>
  </si>
  <si>
    <t>X25_216_P</t>
  </si>
  <si>
    <t>X31_218_P</t>
  </si>
  <si>
    <t>X30_219_P</t>
  </si>
  <si>
    <t>X51_222_P</t>
  </si>
  <si>
    <t>X32_223_P</t>
  </si>
  <si>
    <t>X12_225_P</t>
  </si>
  <si>
    <t>X26_226_P</t>
  </si>
  <si>
    <t>X79_227_P</t>
  </si>
  <si>
    <t>X61_228_P</t>
  </si>
  <si>
    <t>X140_229_P</t>
  </si>
  <si>
    <t>X102_230_P</t>
  </si>
  <si>
    <t>X54_231_P</t>
  </si>
  <si>
    <t>X87_233_P</t>
  </si>
  <si>
    <t>X21_234_P</t>
  </si>
  <si>
    <t>X13_235_P</t>
  </si>
  <si>
    <t>X39_236_P</t>
  </si>
  <si>
    <t>X116_240_P</t>
  </si>
  <si>
    <t>X49_241_p</t>
  </si>
  <si>
    <t>X50_242_p</t>
  </si>
  <si>
    <t>X43_243_P</t>
  </si>
  <si>
    <t>X62_244_P</t>
  </si>
  <si>
    <t>X108_245_P</t>
  </si>
  <si>
    <t>X114_246_P</t>
  </si>
  <si>
    <t>X17_248_P</t>
  </si>
  <si>
    <t>X16_250_P</t>
  </si>
  <si>
    <t>X15_252_P</t>
  </si>
  <si>
    <t>X71_253_P</t>
  </si>
  <si>
    <t>X14_254_P</t>
  </si>
  <si>
    <t>X53_255_P</t>
  </si>
  <si>
    <t>X68_256_P</t>
  </si>
  <si>
    <t>X78_257_P</t>
  </si>
  <si>
    <t>X3_258_P</t>
  </si>
  <si>
    <t>X19_259_P</t>
  </si>
  <si>
    <t>X46_260_P</t>
  </si>
  <si>
    <t>X82_262_P</t>
  </si>
  <si>
    <t>X81_263_P</t>
  </si>
  <si>
    <t>X29_264_P</t>
  </si>
  <si>
    <t>X80_265_P</t>
  </si>
  <si>
    <t>X41_266_P</t>
  </si>
  <si>
    <t>X22_268_P</t>
  </si>
  <si>
    <t>X20_270_P</t>
  </si>
  <si>
    <t>X111_271_P</t>
  </si>
  <si>
    <t>X89_272_P</t>
  </si>
  <si>
    <t>X10_273_P</t>
  </si>
  <si>
    <t>X77_274_P</t>
  </si>
  <si>
    <t>X69_275_P</t>
  </si>
  <si>
    <t>X97_277_P</t>
  </si>
  <si>
    <t>X38_278_P</t>
  </si>
  <si>
    <t>X27_280_P</t>
  </si>
  <si>
    <t>X98_281_P</t>
  </si>
  <si>
    <t>X11_282_P</t>
  </si>
  <si>
    <t>X100_283_P</t>
  </si>
  <si>
    <t>X66_284_P</t>
  </si>
  <si>
    <t>X74_285_P</t>
  </si>
  <si>
    <t>X56_286_P</t>
  </si>
  <si>
    <t>X212_287_P</t>
  </si>
  <si>
    <t>X75_288_P</t>
  </si>
  <si>
    <t>X28_290_P</t>
  </si>
  <si>
    <t>X101_291_P</t>
  </si>
  <si>
    <t>X72_292_P</t>
  </si>
  <si>
    <t>X18_293_P</t>
  </si>
  <si>
    <t>X93_294_P</t>
  </si>
  <si>
    <t>X1_295_P</t>
  </si>
  <si>
    <t>X5_297_P</t>
  </si>
  <si>
    <t>X44_298_P</t>
  </si>
  <si>
    <t>X127_299_P</t>
  </si>
  <si>
    <t>X47_300_P</t>
  </si>
  <si>
    <t>X92_301_P</t>
  </si>
  <si>
    <t>X45_302_P</t>
  </si>
  <si>
    <t>X83_303_P</t>
  </si>
  <si>
    <t>X42_304_P</t>
  </si>
  <si>
    <t>X8_305_P</t>
  </si>
  <si>
    <t>X48_306_P</t>
  </si>
  <si>
    <t>X65_276_P</t>
  </si>
  <si>
    <t>X76_276.2_P</t>
  </si>
  <si>
    <t>X131_308.2_P</t>
  </si>
  <si>
    <t>X63_308_P</t>
  </si>
  <si>
    <t>X170_205_Y</t>
  </si>
  <si>
    <t>X208_206_Y</t>
  </si>
  <si>
    <t>X73_209_y</t>
  </si>
  <si>
    <t>X133_210_Y</t>
  </si>
  <si>
    <t>X166_211_Y</t>
  </si>
  <si>
    <t>X132_213_Y</t>
  </si>
  <si>
    <t>X128_215_Y</t>
  </si>
  <si>
    <t>X164_216_Y</t>
  </si>
  <si>
    <t>X176_217_Y</t>
  </si>
  <si>
    <t>X123_218_Y</t>
  </si>
  <si>
    <t>X205_219_Y</t>
  </si>
  <si>
    <t>X187_222_Y</t>
  </si>
  <si>
    <t>X158_223_Y</t>
  </si>
  <si>
    <t>X155_225_Y</t>
  </si>
  <si>
    <t>X214_227_Y</t>
  </si>
  <si>
    <t>X37_228_Y</t>
  </si>
  <si>
    <t>X160_230_Y</t>
  </si>
  <si>
    <t>X196_231_Y</t>
  </si>
  <si>
    <t>X199_233_Y</t>
  </si>
  <si>
    <t>X172_235_Y</t>
  </si>
  <si>
    <t>X136_236_Y</t>
  </si>
  <si>
    <t>X120_237_Y</t>
  </si>
  <si>
    <t>X138_238_Y</t>
  </si>
  <si>
    <t>X145_240_Y</t>
  </si>
  <si>
    <t>X165_241_Y</t>
  </si>
  <si>
    <t>X115_243_Y</t>
  </si>
  <si>
    <t>X141_244_Y</t>
  </si>
  <si>
    <t>X126_246_Y</t>
  </si>
  <si>
    <t>X182_248_Y</t>
  </si>
  <si>
    <t>X201_249_Y</t>
  </si>
  <si>
    <t>X211_250_Y</t>
  </si>
  <si>
    <t>X221_252_Y</t>
  </si>
  <si>
    <t>X112_255_Y</t>
  </si>
  <si>
    <t>X207_257_Y</t>
  </si>
  <si>
    <t>X213_258_Y</t>
  </si>
  <si>
    <t>X143_261_Y</t>
  </si>
  <si>
    <t>X122_262_Y</t>
  </si>
  <si>
    <t>X139_263_Y</t>
  </si>
  <si>
    <t>X163_265_Y</t>
  </si>
  <si>
    <t>X206_266_Y</t>
  </si>
  <si>
    <t>X161_267_Y</t>
  </si>
  <si>
    <t>X171_268_Y</t>
  </si>
  <si>
    <t>X135_270_Y</t>
  </si>
  <si>
    <t>X113_271_Y</t>
  </si>
  <si>
    <t>X64_272_Y</t>
  </si>
  <si>
    <t>X175_273_Y</t>
  </si>
  <si>
    <t>X210_274_Y</t>
  </si>
  <si>
    <t>X168_277_Y</t>
  </si>
  <si>
    <t>X217_280_Y</t>
  </si>
  <si>
    <t>X6_281_Y</t>
  </si>
  <si>
    <t>X216_282_Y</t>
  </si>
  <si>
    <t>X121_283_Y</t>
  </si>
  <si>
    <t>X194_284_Y</t>
  </si>
  <si>
    <t>X195_285_Y</t>
  </si>
  <si>
    <t>X197_287_Y</t>
  </si>
  <si>
    <t>X159_288_Y</t>
  </si>
  <si>
    <t>X95_289_Y</t>
  </si>
  <si>
    <t>X137_291_Y</t>
  </si>
  <si>
    <t>X33_292_Y</t>
  </si>
  <si>
    <t>X200_293_Y</t>
  </si>
  <si>
    <t>X193_294_Y</t>
  </si>
  <si>
    <t>X134_297_Y</t>
  </si>
  <si>
    <t>X215_298_Y</t>
  </si>
  <si>
    <t>X125_299_Y</t>
  </si>
  <si>
    <t>X183_300_Y</t>
  </si>
  <si>
    <t>X147_301_Y</t>
  </si>
  <si>
    <t>X151_302_Y</t>
  </si>
  <si>
    <t>X204_303_Y</t>
  </si>
  <si>
    <t>X180_304_Y</t>
  </si>
  <si>
    <t>X142_305_Y</t>
  </si>
  <si>
    <t>X150_306_Y</t>
  </si>
  <si>
    <t>X152_307_Y</t>
  </si>
  <si>
    <t>X198_276.2_Y</t>
  </si>
  <si>
    <t>X222_276.1_Y</t>
  </si>
  <si>
    <t>X224_308.2_Y</t>
  </si>
  <si>
    <t>X9_308_Y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</si>
  <si>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</si>
  <si>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</si>
  <si>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</si>
  <si>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</si>
  <si>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</si>
  <si>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</si>
  <si>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</si>
  <si>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</si>
  <si>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</si>
  <si>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</si>
  <si>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</si>
  <si>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218</t>
  </si>
  <si>
    <t>219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</si>
  <si>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</si>
  <si>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</si>
  <si>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</si>
  <si>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</si>
  <si>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</si>
  <si>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</si>
  <si>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</si>
  <si>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</si>
  <si>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</si>
  <si>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</si>
  <si>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</si>
  <si>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</si>
  <si>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</si>
  <si>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240</t>
  </si>
  <si>
    <t>241</t>
  </si>
  <si>
    <t>242</t>
  </si>
  <si>
    <t>243</t>
  </si>
  <si>
    <t>244</t>
  </si>
  <si>
    <t>245</t>
  </si>
  <si>
    <t>246</t>
  </si>
  <si>
    <t>248</t>
  </si>
  <si>
    <t>250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</si>
  <si>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</si>
  <si>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</si>
  <si>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</si>
  <si>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</si>
  <si>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</si>
  <si>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</si>
  <si>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</si>
  <si>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</si>
  <si>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</si>
  <si>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</si>
  <si>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</si>
  <si>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</si>
  <si>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</si>
  <si>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</si>
  <si>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268</t>
  </si>
  <si>
    <t>270</t>
  </si>
  <si>
    <t>271</t>
  </si>
  <si>
    <t>272</t>
  </si>
  <si>
    <t>273</t>
  </si>
  <si>
    <t>274</t>
  </si>
  <si>
    <t>275</t>
  </si>
  <si>
    <t>277</t>
  </si>
  <si>
    <t>278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</si>
  <si>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</si>
  <si>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</si>
  <si>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</si>
  <si>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</si>
  <si>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</si>
  <si>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</si>
  <si>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</si>
  <si>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</si>
  <si>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</si>
  <si>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290</t>
  </si>
  <si>
    <t>291</t>
  </si>
  <si>
    <t>292</t>
  </si>
  <si>
    <t>293</t>
  </si>
  <si>
    <t>294</t>
  </si>
  <si>
    <t>295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</si>
  <si>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</si>
  <si>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</si>
  <si>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</si>
  <si>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</si>
  <si>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</si>
  <si>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</si>
  <si>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</si>
  <si>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</si>
  <si>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</si>
  <si>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</si>
  <si>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276</t>
  </si>
  <si>
    <t>308</t>
  </si>
  <si>
    <t>217</t>
  </si>
  <si>
    <t>237</t>
  </si>
  <si>
    <t>238</t>
  </si>
  <si>
    <t>249</t>
  </si>
  <si>
    <t>261</t>
  </si>
  <si>
    <t>267</t>
  </si>
  <si>
    <t>289</t>
  </si>
  <si>
    <t>307</t>
  </si>
  <si>
    <t>A vs B</t>
  </si>
  <si>
    <t>M vs P</t>
  </si>
  <si>
    <t>Replicates</t>
  </si>
  <si>
    <t>Allele position 2274</t>
  </si>
  <si>
    <t>ASV9</t>
  </si>
  <si>
    <t>ASV103</t>
  </si>
  <si>
    <t>ASV289</t>
  </si>
  <si>
    <t>ASV412</t>
  </si>
  <si>
    <t>ASV670</t>
  </si>
  <si>
    <t>ASV693</t>
  </si>
  <si>
    <t>ASV2427</t>
  </si>
  <si>
    <t>ASV3694</t>
  </si>
  <si>
    <t>ASV3906</t>
  </si>
  <si>
    <t>ASV4319</t>
  </si>
  <si>
    <t>ASV5333</t>
  </si>
  <si>
    <t>ASV5348</t>
  </si>
  <si>
    <t>ASV5430</t>
  </si>
  <si>
    <t>ASV6336</t>
  </si>
  <si>
    <t>ASV7766</t>
  </si>
  <si>
    <t>ASV8024</t>
  </si>
  <si>
    <t>ASV8696</t>
  </si>
  <si>
    <t>ASV9991</t>
  </si>
  <si>
    <t>ASV10190</t>
  </si>
  <si>
    <t>ASV10364</t>
  </si>
  <si>
    <t>ASV10785</t>
  </si>
  <si>
    <t>ASV11249</t>
  </si>
  <si>
    <t>ASV12232</t>
  </si>
  <si>
    <t>ASV12234</t>
  </si>
  <si>
    <t>ASV13035</t>
  </si>
  <si>
    <t>ASV14577</t>
  </si>
  <si>
    <t>SNP_2274</t>
  </si>
  <si>
    <t>SNP_464</t>
  </si>
  <si>
    <t>SNP_3142</t>
  </si>
  <si>
    <t>Treatment_1</t>
  </si>
  <si>
    <t>Treatment_2</t>
  </si>
  <si>
    <t>Treatment_3</t>
  </si>
  <si>
    <t>Accession</t>
  </si>
  <si>
    <t>Replicate</t>
  </si>
  <si>
    <t>#Replicates</t>
  </si>
  <si>
    <t>Marker_3142</t>
  </si>
  <si>
    <t>Marker_464</t>
  </si>
  <si>
    <t>Marker_2274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</si>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</sst>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D69137A2-5BAC-AF46-A4B5-0419294897E5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_xlchart.v1.85</cx:f>
      </cx:strDim>
      <cx:numDim type="val">
        <cx:f>_xlchart.v1.89</cx:f>
      </cx:numDim>
    </cx:data>
  </cx:chartData>
  <cx:chart>
    <cx:title pos="t" align="ctr" overlay="0"/>
    <cx:plotArea>
      <cx:plotAreaRegion>
        <cx:series layoutId="boxWhisker" uniqueId="{FCC3108E-2312-A34B-9CA6-EEE159719BE2}">
          <cx:tx>
            <cx:txData>
              <cx:f>_xlchart.v1.88</cx:f>
              <cx:v>ASV3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_xlchart.v1.26</cx:f>
      </cx:numDim>
    </cx:data>
    <cx:data id="1">
      <cx:strDim type="cat">
        <cx:f>_xlchart.v1.21</cx:f>
      </cx:strDim>
      <cx:numDim type="val">
        <cx:f>_xlchart.v1.29</cx:f>
      </cx:numDim>
    </cx:data>
  </cx:chartData>
  <cx:chart>
    <cx:plotArea>
      <cx:plotAreaRegion>
        <cx:series layoutId="boxWhisker" uniqueId="{7AA03FA9-09AD-8F47-AC78-C0F3ACBFA384}">
          <cx:tx>
            <cx:txData>
              <cx:f>_xlchart.v1.25</cx:f>
              <cx:v>ASV3</cx:v>
            </cx:txData>
          </cx:tx>
          <cx:dataId val="0"/>
          <cx:layoutPr>
            <cx:statistics quartileMethod="exclusive"/>
          </cx:layoutPr>
        </cx:series>
        <cx:series layoutId="boxWhisker" uniqueId="{8DAA2228-50A8-9D4F-88AC-3167A848699A}">
          <cx:tx>
            <cx:txData>
              <cx:f>_xlchart.v1.28</cx:f>
              <cx:v>ASV9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_xlchart.v1.41</cx:f>
      </cx:numDim>
    </cx:data>
  </cx:chartData>
  <cx:chart>
    <cx:title pos="t" align="ctr" overlay="0"/>
    <cx:plotArea>
      <cx:plotAreaRegion>
        <cx:series layoutId="boxWhisker" uniqueId="{4CB87E97-13D6-C449-AEC4-E91360D4A165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_xlchart.v1.73</cx:f>
      </cx:strDim>
      <cx:numDim type="val">
        <cx:f>_xlchart.v1.74</cx:f>
      </cx:numDim>
    </cx:data>
  </cx:chartData>
  <cx:chart>
    <cx:title pos="t" align="ctr" overlay="0">
      <cx:tx>
        <cx:txData>
          <cx:v>ASV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3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_xlchart.v1.75</cx:f>
      </cx:strDim>
      <cx:numDim type="val">
        <cx:f>_xlchart.v1.76</cx:f>
      </cx:numDim>
    </cx:data>
  </cx:chartData>
  <cx:chart>
    <cx:title pos="t" align="ctr" overlay="0">
      <cx:tx>
        <cx:txData>
          <cx:v>ASV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9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_xlchart.v1.77</cx:f>
      </cx:strDim>
      <cx:numDim type="val">
        <cx:f>_xlchart.v1.78</cx:f>
      </cx:numDim>
    </cx:data>
  </cx:chartData>
  <cx:chart>
    <cx:title pos="t" align="ctr" overlay="0">
      <cx:tx>
        <cx:txData>
          <cx:v>ASV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3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_xlchart.v1.79</cx:f>
      </cx:strDim>
      <cx:numDim type="val">
        <cx:f>_xlchart.v1.80</cx:f>
      </cx:numDim>
    </cx:data>
  </cx:chartData>
  <cx:chart>
    <cx:title pos="t" align="ctr" overlay="0">
      <cx:tx>
        <cx:txData>
          <cx:v>ASV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9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_xlchart.v1.81</cx:f>
      </cx:strDim>
      <cx:numDim type="val">
        <cx:f>_xlchart.v1.82</cx:f>
      </cx:numDim>
    </cx:data>
  </cx:chartData>
  <cx:chart>
    <cx:title pos="t" align="ctr" overlay="0">
      <cx:tx>
        <cx:txData>
          <cx:v>ASV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3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_xlchart.v1.83</cx:f>
      </cx:strDim>
      <cx:numDim type="val">
        <cx:f>_xlchart.v1.84</cx:f>
      </cx:numDim>
    </cx:data>
  </cx:chartData>
  <cx:chart>
    <cx:title pos="t" align="ctr" overlay="0">
      <cx:tx>
        <cx:txData>
          <cx:v>ASV 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ASV 9</a:t>
          </a:r>
        </a:p>
      </cx:txPr>
    </cx:title>
    <cx:plotArea>
      <cx:plotAreaRegion>
        <cx:series layoutId="boxWhisker" uniqueId="{9981166B-64D4-A64E-A105-443456BF1B4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663677</xdr:colOff>
      <xdr:row>425</xdr:row>
      <xdr:rowOff>62271</xdr:rowOff>
    </xdr:from>
    <xdr:to>
      <xdr:col>19</xdr:col>
      <xdr:colOff>319548</xdr:colOff>
      <xdr:row>438</xdr:row>
      <xdr:rowOff>142568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18D4BED-E6BC-7649-99D3-54F25E28AA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0290" y="8711872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475226</xdr:colOff>
      <xdr:row>30</xdr:row>
      <xdr:rowOff>80297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49B6154-7C79-9A42-A5B7-417AB62A57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323" y="34822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346177</xdr:colOff>
      <xdr:row>241</xdr:row>
      <xdr:rowOff>185175</xdr:rowOff>
    </xdr:from>
    <xdr:to>
      <xdr:col>19</xdr:col>
      <xdr:colOff>2048</xdr:colOff>
      <xdr:row>255</xdr:row>
      <xdr:rowOff>60633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8EF6AEB-28D7-9140-BCEB-83DF14CB5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500" y="4955130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120650</xdr:rowOff>
    </xdr:from>
    <xdr:to>
      <xdr:col>19</xdr:col>
      <xdr:colOff>558800</xdr:colOff>
      <xdr:row>27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A6B248-0671-2041-89B7-28147A5D4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3650" y="730250"/>
              <a:ext cx="365125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635000</xdr:colOff>
      <xdr:row>3</xdr:row>
      <xdr:rowOff>114300</xdr:rowOff>
    </xdr:from>
    <xdr:to>
      <xdr:col>24</xdr:col>
      <xdr:colOff>241300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F23DE0-EA5C-4742-9B11-75EA90E59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21100" y="723900"/>
              <a:ext cx="373380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120650</xdr:rowOff>
    </xdr:from>
    <xdr:to>
      <xdr:col>19</xdr:col>
      <xdr:colOff>558800</xdr:colOff>
      <xdr:row>27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99E9D3-44AC-6B45-8717-1AF4CD87D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3650" y="730250"/>
              <a:ext cx="365125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635000</xdr:colOff>
      <xdr:row>3</xdr:row>
      <xdr:rowOff>114300</xdr:rowOff>
    </xdr:from>
    <xdr:to>
      <xdr:col>24</xdr:col>
      <xdr:colOff>241300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73E24F-D1F5-C847-B0EA-AF5251346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21100" y="723900"/>
              <a:ext cx="373380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120650</xdr:rowOff>
    </xdr:from>
    <xdr:to>
      <xdr:col>19</xdr:col>
      <xdr:colOff>558800</xdr:colOff>
      <xdr:row>27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F9B9BB-5733-EF4B-9DEE-40CFE38AF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5250" y="730250"/>
              <a:ext cx="365125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635000</xdr:colOff>
      <xdr:row>3</xdr:row>
      <xdr:rowOff>114300</xdr:rowOff>
    </xdr:from>
    <xdr:to>
      <xdr:col>24</xdr:col>
      <xdr:colOff>241300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F80E3F-96C4-FA4C-A1CA-D0B11723B5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2700" y="723900"/>
              <a:ext cx="373380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4</xdr:row>
      <xdr:rowOff>88900</xdr:rowOff>
    </xdr:from>
    <xdr:to>
      <xdr:col>15</xdr:col>
      <xdr:colOff>673100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E1C718A4-CB8E-1B41-A2A0-E83775FC7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0" y="86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4E14-C7D8-E947-9546-8D55DEDD893E}">
  <dimension ref="A1:L402"/>
  <sheetViews>
    <sheetView topLeftCell="D66" zoomScale="82" workbookViewId="0">
      <selection activeCell="A422" sqref="A422:XFD437"/>
    </sheetView>
  </sheetViews>
  <sheetFormatPr baseColWidth="10" defaultRowHeight="16"/>
  <cols>
    <col min="1" max="1" width="12" bestFit="1" customWidth="1"/>
    <col min="8" max="8" width="12.83203125" bestFit="1" customWidth="1"/>
    <col min="9" max="9" width="11.83203125" bestFit="1" customWidth="1"/>
    <col min="10" max="10" width="12.83203125" bestFit="1" customWidth="1"/>
  </cols>
  <sheetData>
    <row r="1" spans="1:12">
      <c r="A1" t="s">
        <v>2110</v>
      </c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tr">
        <f>CONCATENATE("Trt_",E1)</f>
        <v>Trt_SNP_2274</v>
      </c>
      <c r="I1" t="str">
        <f t="shared" ref="I1:J1" si="0">CONCATENATE("Trt_",F1)</f>
        <v>Trt_SNP_464</v>
      </c>
      <c r="J1" t="str">
        <f t="shared" si="0"/>
        <v>Trt_SNP_3142</v>
      </c>
      <c r="K1" t="s">
        <v>580</v>
      </c>
      <c r="L1" t="s">
        <v>2077</v>
      </c>
    </row>
    <row r="2" spans="1:12">
      <c r="A2" t="s">
        <v>25</v>
      </c>
      <c r="B2" t="s">
        <v>617</v>
      </c>
      <c r="C2" s="4">
        <v>205</v>
      </c>
      <c r="D2" t="s">
        <v>646</v>
      </c>
      <c r="E2" t="str">
        <f>VLOOKUP(Summary!C2,'RIL Genetic Map'!$B:$E,2,FALSE)</f>
        <v>B</v>
      </c>
      <c r="F2" t="str">
        <f>VLOOKUP(Summary!C2,'RIL Genetic Map'!$B:$E,3,FALSE)</f>
        <v>A</v>
      </c>
      <c r="G2" t="str">
        <f>VLOOKUP(Summary!C2,'RIL Genetic Map'!$B:$E,4,FALSE)</f>
        <v>A</v>
      </c>
      <c r="H2" t="str">
        <f>CONCATENATE(D2,"_",E2)</f>
        <v>I_B</v>
      </c>
      <c r="I2" t="str">
        <f>CONCATENATE(D2,"_",F2)</f>
        <v>I_A</v>
      </c>
      <c r="J2" t="str">
        <f>CONCATENATE(D2,"_",G2)</f>
        <v>I_A</v>
      </c>
      <c r="K2">
        <v>15.4346060113729</v>
      </c>
      <c r="L2">
        <f>VLOOKUP(A2,Sheet8!$A:$B,2,FALSE)</f>
        <v>7.5819117248849199</v>
      </c>
    </row>
    <row r="3" spans="1:12">
      <c r="A3" t="s">
        <v>194</v>
      </c>
      <c r="B3" t="s">
        <v>617</v>
      </c>
      <c r="C3" s="4">
        <v>205</v>
      </c>
      <c r="D3" t="s">
        <v>646</v>
      </c>
      <c r="E3" t="str">
        <f>VLOOKUP(Summary!C6,'RIL Genetic Map'!$B:$E,2,FALSE)</f>
        <v>B</v>
      </c>
      <c r="F3" t="str">
        <f>VLOOKUP(Summary!C6,'RIL Genetic Map'!$B:$E,3,FALSE)</f>
        <v>A</v>
      </c>
      <c r="G3" t="str">
        <f>VLOOKUP(Summary!C6,'RIL Genetic Map'!$B:$E,4,FALSE)</f>
        <v>A</v>
      </c>
      <c r="H3" t="str">
        <f>CONCATENATE(D3,"_",E3)</f>
        <v>I_B</v>
      </c>
      <c r="I3" t="str">
        <f>CONCATENATE(D3,"_",F3)</f>
        <v>I_A</v>
      </c>
      <c r="J3" t="str">
        <f>CONCATENATE(D3,"_",G3)</f>
        <v>I_A</v>
      </c>
      <c r="K3">
        <v>17.826825127334502</v>
      </c>
      <c r="L3">
        <f>VLOOKUP(A3,Sheet8!$A:$B,2,FALSE)</f>
        <v>12.633576350744001</v>
      </c>
    </row>
    <row r="4" spans="1:12">
      <c r="A4" t="s">
        <v>195</v>
      </c>
      <c r="B4" t="s">
        <v>617</v>
      </c>
      <c r="C4" s="4">
        <v>205</v>
      </c>
      <c r="D4" t="s">
        <v>646</v>
      </c>
      <c r="E4" t="str">
        <f>VLOOKUP(Summary!C7,'RIL Genetic Map'!$B:$E,2,FALSE)</f>
        <v>B</v>
      </c>
      <c r="F4" t="str">
        <f>VLOOKUP(Summary!C7,'RIL Genetic Map'!$B:$E,3,FALSE)</f>
        <v>A</v>
      </c>
      <c r="G4" t="str">
        <f>VLOOKUP(Summary!C7,'RIL Genetic Map'!$B:$E,4,FALSE)</f>
        <v>A</v>
      </c>
      <c r="H4" t="str">
        <f>CONCATENATE(D4,"_",E4)</f>
        <v>I_B</v>
      </c>
      <c r="I4" t="str">
        <f>CONCATENATE(D4,"_",F4)</f>
        <v>I_A</v>
      </c>
      <c r="J4" t="str">
        <f>CONCATENATE(D4,"_",G4)</f>
        <v>I_A</v>
      </c>
      <c r="K4">
        <v>15.2057957169015</v>
      </c>
      <c r="L4">
        <f>VLOOKUP(A4,Sheet8!$A:$B,2,FALSE)</f>
        <v>13.3747313112013</v>
      </c>
    </row>
    <row r="5" spans="1:12">
      <c r="A5" t="s">
        <v>196</v>
      </c>
      <c r="B5" t="s">
        <v>617</v>
      </c>
      <c r="C5" s="4">
        <v>205</v>
      </c>
      <c r="D5" t="s">
        <v>646</v>
      </c>
      <c r="E5" t="str">
        <f>VLOOKUP(Summary!C8,'RIL Genetic Map'!$B:$E,2,FALSE)</f>
        <v>B</v>
      </c>
      <c r="F5" t="str">
        <f>VLOOKUP(Summary!C8,'RIL Genetic Map'!$B:$E,3,FALSE)</f>
        <v>A</v>
      </c>
      <c r="G5" t="str">
        <f>VLOOKUP(Summary!C8,'RIL Genetic Map'!$B:$E,4,FALSE)</f>
        <v>A</v>
      </c>
      <c r="H5" t="str">
        <f>CONCATENATE(D5,"_",E5)</f>
        <v>I_B</v>
      </c>
      <c r="I5" t="str">
        <f>CONCATENATE(D5,"_",F5)</f>
        <v>I_A</v>
      </c>
      <c r="J5" t="str">
        <f>CONCATENATE(D5,"_",G5)</f>
        <v>I_A</v>
      </c>
      <c r="K5">
        <v>12.3927550047664</v>
      </c>
      <c r="L5">
        <f>VLOOKUP(A5,Sheet8!$A:$B,2,FALSE)</f>
        <v>19.5741976485542</v>
      </c>
    </row>
    <row r="6" spans="1:12">
      <c r="A6" t="s">
        <v>197</v>
      </c>
      <c r="B6" t="s">
        <v>617</v>
      </c>
      <c r="C6" s="4">
        <v>205</v>
      </c>
      <c r="D6" t="s">
        <v>646</v>
      </c>
      <c r="E6" t="str">
        <f>VLOOKUP(Summary!C9,'RIL Genetic Map'!$B:$E,2,FALSE)</f>
        <v>B</v>
      </c>
      <c r="F6" t="str">
        <f>VLOOKUP(Summary!C9,'RIL Genetic Map'!$B:$E,3,FALSE)</f>
        <v>A</v>
      </c>
      <c r="G6" t="str">
        <f>VLOOKUP(Summary!C9,'RIL Genetic Map'!$B:$E,4,FALSE)</f>
        <v>A</v>
      </c>
      <c r="H6" t="str">
        <f>CONCATENATE(D6,"_",E6)</f>
        <v>I_B</v>
      </c>
      <c r="I6" t="str">
        <f>CONCATENATE(D6,"_",F6)</f>
        <v>I_A</v>
      </c>
      <c r="J6" t="str">
        <f>CONCATENATE(D6,"_",G6)</f>
        <v>I_A</v>
      </c>
      <c r="K6">
        <v>13.622818220519401</v>
      </c>
      <c r="L6">
        <f>VLOOKUP(A6,Sheet8!$A:$B,2,FALSE)</f>
        <v>25.202213707960802</v>
      </c>
    </row>
    <row r="7" spans="1:12">
      <c r="A7" t="s">
        <v>198</v>
      </c>
      <c r="B7" t="s">
        <v>617</v>
      </c>
      <c r="C7" s="4">
        <v>207</v>
      </c>
      <c r="D7" t="s">
        <v>646</v>
      </c>
      <c r="E7" t="str">
        <f>VLOOKUP(Summary!C10,'RIL Genetic Map'!$B:$E,2,FALSE)</f>
        <v>A</v>
      </c>
      <c r="F7" t="str">
        <f>VLOOKUP(Summary!C10,'RIL Genetic Map'!$B:$E,3,FALSE)</f>
        <v>B</v>
      </c>
      <c r="G7" t="str">
        <f>VLOOKUP(Summary!C10,'RIL Genetic Map'!$B:$E,4,FALSE)</f>
        <v>B</v>
      </c>
      <c r="H7" t="str">
        <f>CONCATENATE(D7,"_",E7)</f>
        <v>I_A</v>
      </c>
      <c r="I7" t="str">
        <f>CONCATENATE(D7,"_",F7)</f>
        <v>I_B</v>
      </c>
      <c r="J7" t="str">
        <f>CONCATENATE(D7,"_",G7)</f>
        <v>I_B</v>
      </c>
      <c r="K7">
        <v>21.126760563380302</v>
      </c>
      <c r="L7">
        <f>VLOOKUP(A7,Sheet8!$A:$B,2,FALSE)</f>
        <v>11.8689666086406</v>
      </c>
    </row>
    <row r="8" spans="1:12">
      <c r="A8" t="s">
        <v>199</v>
      </c>
      <c r="B8" t="s">
        <v>617</v>
      </c>
      <c r="C8" s="4">
        <v>207</v>
      </c>
      <c r="D8" t="s">
        <v>646</v>
      </c>
      <c r="E8" t="str">
        <f>VLOOKUP(Summary!C11,'RIL Genetic Map'!$B:$E,2,FALSE)</f>
        <v>A</v>
      </c>
      <c r="F8" t="str">
        <f>VLOOKUP(Summary!C11,'RIL Genetic Map'!$B:$E,3,FALSE)</f>
        <v>B</v>
      </c>
      <c r="G8" t="str">
        <f>VLOOKUP(Summary!C11,'RIL Genetic Map'!$B:$E,4,FALSE)</f>
        <v>B</v>
      </c>
      <c r="H8" t="str">
        <f>CONCATENATE(D8,"_",E8)</f>
        <v>I_A</v>
      </c>
      <c r="I8" t="str">
        <f>CONCATENATE(D8,"_",F8)</f>
        <v>I_B</v>
      </c>
      <c r="J8" t="str">
        <f>CONCATENATE(D8,"_",G8)</f>
        <v>I_B</v>
      </c>
      <c r="K8">
        <v>32.177444548578599</v>
      </c>
      <c r="L8">
        <f>VLOOKUP(A8,Sheet8!$A:$B,2,FALSE)</f>
        <v>41.8619181505779</v>
      </c>
    </row>
    <row r="9" spans="1:12">
      <c r="A9" t="s">
        <v>200</v>
      </c>
      <c r="B9" t="s">
        <v>617</v>
      </c>
      <c r="C9" s="4">
        <v>207</v>
      </c>
      <c r="D9" t="s">
        <v>646</v>
      </c>
      <c r="E9" t="str">
        <f>VLOOKUP(Summary!C12,'RIL Genetic Map'!$B:$E,2,FALSE)</f>
        <v>A</v>
      </c>
      <c r="F9" t="str">
        <f>VLOOKUP(Summary!C12,'RIL Genetic Map'!$B:$E,3,FALSE)</f>
        <v>B</v>
      </c>
      <c r="G9" t="str">
        <f>VLOOKUP(Summary!C12,'RIL Genetic Map'!$B:$E,4,FALSE)</f>
        <v>B</v>
      </c>
      <c r="H9" t="str">
        <f>CONCATENATE(D9,"_",E9)</f>
        <v>I_A</v>
      </c>
      <c r="I9" t="str">
        <f>CONCATENATE(D9,"_",F9)</f>
        <v>I_B</v>
      </c>
      <c r="J9" t="str">
        <f>CONCATENATE(D9,"_",G9)</f>
        <v>I_B</v>
      </c>
      <c r="K9">
        <v>12.3073097961213</v>
      </c>
      <c r="L9">
        <f>VLOOKUP(A9,Sheet8!$A:$B,2,FALSE)</f>
        <v>50.845350571854802</v>
      </c>
    </row>
    <row r="10" spans="1:12">
      <c r="A10" t="s">
        <v>201</v>
      </c>
      <c r="B10" t="s">
        <v>617</v>
      </c>
      <c r="C10" s="4">
        <v>207</v>
      </c>
      <c r="D10" t="s">
        <v>646</v>
      </c>
      <c r="E10" t="str">
        <f>VLOOKUP(Summary!C13,'RIL Genetic Map'!$B:$E,2,FALSE)</f>
        <v>A</v>
      </c>
      <c r="F10" t="str">
        <f>VLOOKUP(Summary!C13,'RIL Genetic Map'!$B:$E,3,FALSE)</f>
        <v>B</v>
      </c>
      <c r="G10" t="str">
        <f>VLOOKUP(Summary!C13,'RIL Genetic Map'!$B:$E,4,FALSE)</f>
        <v>B</v>
      </c>
      <c r="H10" t="str">
        <f>CONCATENATE(D10,"_",E10)</f>
        <v>I_A</v>
      </c>
      <c r="I10" t="str">
        <f>CONCATENATE(D10,"_",F10)</f>
        <v>I_B</v>
      </c>
      <c r="J10" t="str">
        <f>CONCATENATE(D10,"_",G10)</f>
        <v>I_B</v>
      </c>
      <c r="K10">
        <v>14.4967177242888</v>
      </c>
      <c r="L10">
        <f>VLOOKUP(A10,Sheet8!$A:$B,2,FALSE)</f>
        <v>24.0016411378556</v>
      </c>
    </row>
    <row r="11" spans="1:12">
      <c r="A11" t="s">
        <v>202</v>
      </c>
      <c r="B11" t="s">
        <v>617</v>
      </c>
      <c r="C11" s="4">
        <v>208</v>
      </c>
      <c r="D11" t="s">
        <v>646</v>
      </c>
      <c r="E11" t="str">
        <f>VLOOKUP(Summary!C14,'RIL Genetic Map'!$B:$E,2,FALSE)</f>
        <v>A</v>
      </c>
      <c r="F11" t="str">
        <f>VLOOKUP(Summary!C14,'RIL Genetic Map'!$B:$E,3,FALSE)</f>
        <v>A</v>
      </c>
      <c r="G11" t="str">
        <f>VLOOKUP(Summary!C14,'RIL Genetic Map'!$B:$E,4,FALSE)</f>
        <v>B</v>
      </c>
      <c r="H11" t="str">
        <f>CONCATENATE(D11,"_",E11)</f>
        <v>I_A</v>
      </c>
      <c r="I11" t="str">
        <f>CONCATENATE(D11,"_",F11)</f>
        <v>I_A</v>
      </c>
      <c r="J11" t="str">
        <f>CONCATENATE(D11,"_",G11)</f>
        <v>I_B</v>
      </c>
      <c r="K11">
        <v>16.643895168302102</v>
      </c>
      <c r="L11">
        <f>VLOOKUP(A11,Sheet8!$A:$B,2,FALSE)</f>
        <v>47.571730219848497</v>
      </c>
    </row>
    <row r="12" spans="1:12">
      <c r="A12" t="s">
        <v>203</v>
      </c>
      <c r="B12" t="s">
        <v>617</v>
      </c>
      <c r="C12" s="4">
        <v>208</v>
      </c>
      <c r="D12" t="s">
        <v>646</v>
      </c>
      <c r="E12" t="str">
        <f>VLOOKUP(Summary!C15,'RIL Genetic Map'!$B:$E,2,FALSE)</f>
        <v>A</v>
      </c>
      <c r="F12" t="str">
        <f>VLOOKUP(Summary!C15,'RIL Genetic Map'!$B:$E,3,FALSE)</f>
        <v>A</v>
      </c>
      <c r="G12" t="str">
        <f>VLOOKUP(Summary!C15,'RIL Genetic Map'!$B:$E,4,FALSE)</f>
        <v>B</v>
      </c>
      <c r="H12" t="str">
        <f>CONCATENATE(D12,"_",E12)</f>
        <v>I_A</v>
      </c>
      <c r="I12" t="str">
        <f>CONCATENATE(D12,"_",F12)</f>
        <v>I_A</v>
      </c>
      <c r="J12" t="str">
        <f>CONCATENATE(D12,"_",G12)</f>
        <v>I_B</v>
      </c>
      <c r="K12">
        <v>11.9373290226312</v>
      </c>
      <c r="L12">
        <f>VLOOKUP(A12,Sheet8!$A:$B,2,FALSE)</f>
        <v>35.190251181298201</v>
      </c>
    </row>
    <row r="13" spans="1:12">
      <c r="A13" t="s">
        <v>204</v>
      </c>
      <c r="B13" t="s">
        <v>617</v>
      </c>
      <c r="C13" s="4">
        <v>208</v>
      </c>
      <c r="D13" t="s">
        <v>646</v>
      </c>
      <c r="E13" t="str">
        <f>VLOOKUP(Summary!C16,'RIL Genetic Map'!$B:$E,2,FALSE)</f>
        <v>A</v>
      </c>
      <c r="F13" t="str">
        <f>VLOOKUP(Summary!C16,'RIL Genetic Map'!$B:$E,3,FALSE)</f>
        <v>A</v>
      </c>
      <c r="G13" t="str">
        <f>VLOOKUP(Summary!C16,'RIL Genetic Map'!$B:$E,4,FALSE)</f>
        <v>B</v>
      </c>
      <c r="H13" t="str">
        <f>CONCATENATE(D13,"_",E13)</f>
        <v>I_A</v>
      </c>
      <c r="I13" t="str">
        <f>CONCATENATE(D13,"_",F13)</f>
        <v>I_A</v>
      </c>
      <c r="J13" t="str">
        <f>CONCATENATE(D13,"_",G13)</f>
        <v>I_B</v>
      </c>
      <c r="K13">
        <v>8.8396414342629495</v>
      </c>
      <c r="L13">
        <f>VLOOKUP(A13,Sheet8!$A:$B,2,FALSE)</f>
        <v>42.579681274900402</v>
      </c>
    </row>
    <row r="14" spans="1:12">
      <c r="A14" t="s">
        <v>205</v>
      </c>
      <c r="B14" t="s">
        <v>617</v>
      </c>
      <c r="C14" s="4">
        <v>208</v>
      </c>
      <c r="D14" t="s">
        <v>646</v>
      </c>
      <c r="E14" t="str">
        <f>VLOOKUP(Summary!C17,'RIL Genetic Map'!$B:$E,2,FALSE)</f>
        <v>A</v>
      </c>
      <c r="F14" t="str">
        <f>VLOOKUP(Summary!C17,'RIL Genetic Map'!$B:$E,3,FALSE)</f>
        <v>A</v>
      </c>
      <c r="G14" t="str">
        <f>VLOOKUP(Summary!C17,'RIL Genetic Map'!$B:$E,4,FALSE)</f>
        <v>B</v>
      </c>
      <c r="H14" t="str">
        <f>CONCATENATE(D14,"_",E14)</f>
        <v>I_A</v>
      </c>
      <c r="I14" t="str">
        <f>CONCATENATE(D14,"_",F14)</f>
        <v>I_A</v>
      </c>
      <c r="J14" t="str">
        <f>CONCATENATE(D14,"_",G14)</f>
        <v>I_B</v>
      </c>
      <c r="K14">
        <v>8.1713780918727892</v>
      </c>
      <c r="L14">
        <f>VLOOKUP(A14,Sheet8!$A:$B,2,FALSE)</f>
        <v>36.329505300353397</v>
      </c>
    </row>
    <row r="15" spans="1:12">
      <c r="A15" t="s">
        <v>206</v>
      </c>
      <c r="B15" t="s">
        <v>617</v>
      </c>
      <c r="C15" s="4">
        <v>209</v>
      </c>
      <c r="D15" t="s">
        <v>646</v>
      </c>
      <c r="E15" t="str">
        <f>VLOOKUP(Summary!C18,'RIL Genetic Map'!$B:$E,2,FALSE)</f>
        <v>A</v>
      </c>
      <c r="F15" t="str">
        <f>VLOOKUP(Summary!C18,'RIL Genetic Map'!$B:$E,3,FALSE)</f>
        <v>B</v>
      </c>
      <c r="G15" t="str">
        <f>VLOOKUP(Summary!C18,'RIL Genetic Map'!$B:$E,4,FALSE)</f>
        <v>A</v>
      </c>
      <c r="H15" t="str">
        <f>CONCATENATE(D15,"_",E15)</f>
        <v>I_A</v>
      </c>
      <c r="I15" t="str">
        <f>CONCATENATE(D15,"_",F15)</f>
        <v>I_B</v>
      </c>
      <c r="J15" t="str">
        <f>CONCATENATE(D15,"_",G15)</f>
        <v>I_A</v>
      </c>
      <c r="K15">
        <v>7.3173477428796598</v>
      </c>
      <c r="L15">
        <f>VLOOKUP(A15,Sheet8!$A:$B,2,FALSE)</f>
        <v>56.174715749183797</v>
      </c>
    </row>
    <row r="16" spans="1:12">
      <c r="A16" t="s">
        <v>207</v>
      </c>
      <c r="B16" t="s">
        <v>617</v>
      </c>
      <c r="C16" s="4">
        <v>209</v>
      </c>
      <c r="D16" t="s">
        <v>646</v>
      </c>
      <c r="E16" t="str">
        <f>VLOOKUP(Summary!C19,'RIL Genetic Map'!$B:$E,2,FALSE)</f>
        <v>A</v>
      </c>
      <c r="F16" t="str">
        <f>VLOOKUP(Summary!C19,'RIL Genetic Map'!$B:$E,3,FALSE)</f>
        <v>B</v>
      </c>
      <c r="G16" t="str">
        <f>VLOOKUP(Summary!C19,'RIL Genetic Map'!$B:$E,4,FALSE)</f>
        <v>A</v>
      </c>
      <c r="H16" t="str">
        <f>CONCATENATE(D16,"_",E16)</f>
        <v>I_A</v>
      </c>
      <c r="I16" t="str">
        <f>CONCATENATE(D16,"_",F16)</f>
        <v>I_B</v>
      </c>
      <c r="J16" t="str">
        <f>CONCATENATE(D16,"_",G16)</f>
        <v>I_A</v>
      </c>
      <c r="K16">
        <v>12.6633986928105</v>
      </c>
      <c r="L16">
        <f>VLOOKUP(A16,Sheet8!$A:$B,2,FALSE)</f>
        <v>54.261982570806097</v>
      </c>
    </row>
    <row r="17" spans="1:12">
      <c r="A17" t="s">
        <v>208</v>
      </c>
      <c r="B17" t="s">
        <v>617</v>
      </c>
      <c r="C17" s="4">
        <v>209</v>
      </c>
      <c r="D17" t="s">
        <v>646</v>
      </c>
      <c r="E17" t="str">
        <f>VLOOKUP(Summary!C20,'RIL Genetic Map'!$B:$E,2,FALSE)</f>
        <v>A</v>
      </c>
      <c r="F17" t="str">
        <f>VLOOKUP(Summary!C20,'RIL Genetic Map'!$B:$E,3,FALSE)</f>
        <v>B</v>
      </c>
      <c r="G17" t="str">
        <f>VLOOKUP(Summary!C20,'RIL Genetic Map'!$B:$E,4,FALSE)</f>
        <v>A</v>
      </c>
      <c r="H17" t="str">
        <f>CONCATENATE(D17,"_",E17)</f>
        <v>I_A</v>
      </c>
      <c r="I17" t="str">
        <f>CONCATENATE(D17,"_",F17)</f>
        <v>I_B</v>
      </c>
      <c r="J17" t="str">
        <f>CONCATENATE(D17,"_",G17)</f>
        <v>I_A</v>
      </c>
      <c r="K17">
        <v>23.695675273616001</v>
      </c>
      <c r="L17">
        <f>VLOOKUP(A17,Sheet8!$A:$B,2,FALSE)</f>
        <v>61.842524705132298</v>
      </c>
    </row>
    <row r="18" spans="1:12">
      <c r="A18" t="s">
        <v>209</v>
      </c>
      <c r="B18" t="s">
        <v>617</v>
      </c>
      <c r="C18" s="4">
        <v>209</v>
      </c>
      <c r="D18" t="s">
        <v>646</v>
      </c>
      <c r="E18" t="str">
        <f>VLOOKUP(Summary!C21,'RIL Genetic Map'!$B:$E,2,FALSE)</f>
        <v>A</v>
      </c>
      <c r="F18" t="str">
        <f>VLOOKUP(Summary!C21,'RIL Genetic Map'!$B:$E,3,FALSE)</f>
        <v>B</v>
      </c>
      <c r="G18" t="str">
        <f>VLOOKUP(Summary!C21,'RIL Genetic Map'!$B:$E,4,FALSE)</f>
        <v>A</v>
      </c>
      <c r="H18" t="str">
        <f>CONCATENATE(D18,"_",E18)</f>
        <v>I_A</v>
      </c>
      <c r="I18" t="str">
        <f>CONCATENATE(D18,"_",F18)</f>
        <v>I_B</v>
      </c>
      <c r="J18" t="str">
        <f>CONCATENATE(D18,"_",G18)</f>
        <v>I_A</v>
      </c>
      <c r="K18">
        <v>13.0197737814305</v>
      </c>
      <c r="L18">
        <f>VLOOKUP(A18,Sheet8!$A:$B,2,FALSE)</f>
        <v>33.363170314915799</v>
      </c>
    </row>
    <row r="19" spans="1:12">
      <c r="A19" t="s">
        <v>210</v>
      </c>
      <c r="B19" t="s">
        <v>617</v>
      </c>
      <c r="C19" s="4">
        <v>210</v>
      </c>
      <c r="D19" t="s">
        <v>646</v>
      </c>
      <c r="E19" t="str">
        <f>VLOOKUP(Summary!C22,'RIL Genetic Map'!$B:$E,2,FALSE)</f>
        <v>A</v>
      </c>
      <c r="F19" t="str">
        <f>VLOOKUP(Summary!C22,'RIL Genetic Map'!$B:$E,3,FALSE)</f>
        <v>A</v>
      </c>
      <c r="G19" t="str">
        <f>VLOOKUP(Summary!C22,'RIL Genetic Map'!$B:$E,4,FALSE)</f>
        <v>A</v>
      </c>
      <c r="H19" t="str">
        <f>CONCATENATE(D19,"_",E19)</f>
        <v>I_A</v>
      </c>
      <c r="I19" t="str">
        <f>CONCATENATE(D19,"_",F19)</f>
        <v>I_A</v>
      </c>
      <c r="J19" t="str">
        <f>CONCATENATE(D19,"_",G19)</f>
        <v>I_A</v>
      </c>
      <c r="K19">
        <v>14.9545881616035</v>
      </c>
      <c r="L19">
        <f>VLOOKUP(A19,Sheet8!$A:$B,2,FALSE)</f>
        <v>26.150955214531798</v>
      </c>
    </row>
    <row r="20" spans="1:12">
      <c r="A20" t="s">
        <v>211</v>
      </c>
      <c r="B20" t="s">
        <v>617</v>
      </c>
      <c r="C20" s="4">
        <v>210</v>
      </c>
      <c r="D20" t="s">
        <v>646</v>
      </c>
      <c r="E20" t="str">
        <f>VLOOKUP(Summary!C23,'RIL Genetic Map'!$B:$E,2,FALSE)</f>
        <v>A</v>
      </c>
      <c r="F20" t="str">
        <f>VLOOKUP(Summary!C23,'RIL Genetic Map'!$B:$E,3,FALSE)</f>
        <v>A</v>
      </c>
      <c r="G20" t="str">
        <f>VLOOKUP(Summary!C23,'RIL Genetic Map'!$B:$E,4,FALSE)</f>
        <v>A</v>
      </c>
      <c r="H20" t="str">
        <f>CONCATENATE(D20,"_",E20)</f>
        <v>I_A</v>
      </c>
      <c r="I20" t="str">
        <f>CONCATENATE(D20,"_",F20)</f>
        <v>I_A</v>
      </c>
      <c r="J20" t="str">
        <f>CONCATENATE(D20,"_",G20)</f>
        <v>I_A</v>
      </c>
      <c r="K20">
        <v>21.0711150131694</v>
      </c>
      <c r="L20">
        <f>VLOOKUP(A20,Sheet8!$A:$B,2,FALSE)</f>
        <v>46.824700029265401</v>
      </c>
    </row>
    <row r="21" spans="1:12">
      <c r="A21" t="s">
        <v>212</v>
      </c>
      <c r="B21" t="s">
        <v>617</v>
      </c>
      <c r="C21" s="4">
        <v>210</v>
      </c>
      <c r="D21" t="s">
        <v>646</v>
      </c>
      <c r="E21" t="str">
        <f>VLOOKUP(Summary!C24,'RIL Genetic Map'!$B:$E,2,FALSE)</f>
        <v>A</v>
      </c>
      <c r="F21" t="str">
        <f>VLOOKUP(Summary!C24,'RIL Genetic Map'!$B:$E,3,FALSE)</f>
        <v>A</v>
      </c>
      <c r="G21" t="str">
        <f>VLOOKUP(Summary!C24,'RIL Genetic Map'!$B:$E,4,FALSE)</f>
        <v>A</v>
      </c>
      <c r="H21" t="str">
        <f>CONCATENATE(D21,"_",E21)</f>
        <v>I_A</v>
      </c>
      <c r="I21" t="str">
        <f>CONCATENATE(D21,"_",F21)</f>
        <v>I_A</v>
      </c>
      <c r="J21" t="str">
        <f>CONCATENATE(D21,"_",G21)</f>
        <v>I_A</v>
      </c>
      <c r="K21">
        <v>16.572176188399499</v>
      </c>
      <c r="L21">
        <f>VLOOKUP(A21,Sheet8!$A:$B,2,FALSE)</f>
        <v>19.515918011338901</v>
      </c>
    </row>
    <row r="22" spans="1:12">
      <c r="A22" t="s">
        <v>213</v>
      </c>
      <c r="B22" t="s">
        <v>617</v>
      </c>
      <c r="C22" s="4">
        <v>210</v>
      </c>
      <c r="D22" t="s">
        <v>646</v>
      </c>
      <c r="E22" t="str">
        <f>VLOOKUP(Summary!C25,'RIL Genetic Map'!$B:$E,2,FALSE)</f>
        <v>A</v>
      </c>
      <c r="F22" t="str">
        <f>VLOOKUP(Summary!C25,'RIL Genetic Map'!$B:$E,3,FALSE)</f>
        <v>A</v>
      </c>
      <c r="G22" t="str">
        <f>VLOOKUP(Summary!C25,'RIL Genetic Map'!$B:$E,4,FALSE)</f>
        <v>A</v>
      </c>
      <c r="H22" t="str">
        <f>CONCATENATE(D22,"_",E22)</f>
        <v>I_A</v>
      </c>
      <c r="I22" t="str">
        <f>CONCATENATE(D22,"_",F22)</f>
        <v>I_A</v>
      </c>
      <c r="J22" t="str">
        <f>CONCATENATE(D22,"_",G22)</f>
        <v>I_A</v>
      </c>
      <c r="K22">
        <v>13.571665011585599</v>
      </c>
      <c r="L22">
        <f>VLOOKUP(A22,Sheet8!$A:$B,2,FALSE)</f>
        <v>28.798411122145001</v>
      </c>
    </row>
    <row r="23" spans="1:12">
      <c r="A23" t="s">
        <v>214</v>
      </c>
      <c r="B23" t="s">
        <v>617</v>
      </c>
      <c r="C23" s="4">
        <v>211</v>
      </c>
      <c r="D23" t="s">
        <v>646</v>
      </c>
      <c r="E23" t="str">
        <f>VLOOKUP(Summary!C26,'RIL Genetic Map'!$B:$E,2,FALSE)</f>
        <v>B</v>
      </c>
      <c r="F23" t="str">
        <f>VLOOKUP(Summary!C26,'RIL Genetic Map'!$B:$E,3,FALSE)</f>
        <v>B</v>
      </c>
      <c r="G23" t="str">
        <f>VLOOKUP(Summary!C26,'RIL Genetic Map'!$B:$E,4,FALSE)</f>
        <v>B</v>
      </c>
      <c r="H23" t="str">
        <f>CONCATENATE(D23,"_",E23)</f>
        <v>I_B</v>
      </c>
      <c r="I23" t="str">
        <f>CONCATENATE(D23,"_",F23)</f>
        <v>I_B</v>
      </c>
      <c r="J23" t="str">
        <f>CONCATENATE(D23,"_",G23)</f>
        <v>I_B</v>
      </c>
      <c r="K23">
        <v>14.2299747532706</v>
      </c>
      <c r="L23">
        <f>VLOOKUP(A23,Sheet8!$A:$B,2,FALSE)</f>
        <v>28.689465228368199</v>
      </c>
    </row>
    <row r="24" spans="1:12">
      <c r="A24" t="s">
        <v>215</v>
      </c>
      <c r="B24" t="s">
        <v>617</v>
      </c>
      <c r="C24" s="4">
        <v>211</v>
      </c>
      <c r="D24" t="s">
        <v>646</v>
      </c>
      <c r="E24" t="str">
        <f>VLOOKUP(Summary!C27,'RIL Genetic Map'!$B:$E,2,FALSE)</f>
        <v>B</v>
      </c>
      <c r="F24" t="str">
        <f>VLOOKUP(Summary!C27,'RIL Genetic Map'!$B:$E,3,FALSE)</f>
        <v>B</v>
      </c>
      <c r="G24" t="str">
        <f>VLOOKUP(Summary!C27,'RIL Genetic Map'!$B:$E,4,FALSE)</f>
        <v>B</v>
      </c>
      <c r="H24" t="str">
        <f>CONCATENATE(D24,"_",E24)</f>
        <v>I_B</v>
      </c>
      <c r="I24" t="str">
        <f>CONCATENATE(D24,"_",F24)</f>
        <v>I_B</v>
      </c>
      <c r="J24" t="str">
        <f>CONCATENATE(D24,"_",G24)</f>
        <v>I_B</v>
      </c>
      <c r="K24">
        <v>18.3730359858084</v>
      </c>
      <c r="L24">
        <f>VLOOKUP(A24,Sheet8!$A:$B,2,FALSE)</f>
        <v>25.088697415103901</v>
      </c>
    </row>
    <row r="25" spans="1:12">
      <c r="A25" t="s">
        <v>216</v>
      </c>
      <c r="B25" t="s">
        <v>617</v>
      </c>
      <c r="C25" s="4">
        <v>211</v>
      </c>
      <c r="D25" t="s">
        <v>646</v>
      </c>
      <c r="E25" t="str">
        <f>VLOOKUP(Summary!C28,'RIL Genetic Map'!$B:$E,2,FALSE)</f>
        <v>B</v>
      </c>
      <c r="F25" t="str">
        <f>VLOOKUP(Summary!C28,'RIL Genetic Map'!$B:$E,3,FALSE)</f>
        <v>B</v>
      </c>
      <c r="G25" t="str">
        <f>VLOOKUP(Summary!C28,'RIL Genetic Map'!$B:$E,4,FALSE)</f>
        <v>B</v>
      </c>
      <c r="H25" t="str">
        <f>CONCATENATE(D25,"_",E25)</f>
        <v>I_B</v>
      </c>
      <c r="I25" t="str">
        <f>CONCATENATE(D25,"_",F25)</f>
        <v>I_B</v>
      </c>
      <c r="J25" t="str">
        <f>CONCATENATE(D25,"_",G25)</f>
        <v>I_B</v>
      </c>
      <c r="K25">
        <v>13.9340842720067</v>
      </c>
      <c r="L25">
        <f>VLOOKUP(A25,Sheet8!$A:$B,2,FALSE)</f>
        <v>34.209428452231997</v>
      </c>
    </row>
    <row r="26" spans="1:12">
      <c r="A26" t="s">
        <v>217</v>
      </c>
      <c r="B26" t="s">
        <v>617</v>
      </c>
      <c r="C26" s="4">
        <v>211</v>
      </c>
      <c r="D26" t="s">
        <v>646</v>
      </c>
      <c r="E26" t="str">
        <f>VLOOKUP(Summary!C29,'RIL Genetic Map'!$B:$E,2,FALSE)</f>
        <v>B</v>
      </c>
      <c r="F26" t="str">
        <f>VLOOKUP(Summary!C29,'RIL Genetic Map'!$B:$E,3,FALSE)</f>
        <v>B</v>
      </c>
      <c r="G26" t="str">
        <f>VLOOKUP(Summary!C29,'RIL Genetic Map'!$B:$E,4,FALSE)</f>
        <v>B</v>
      </c>
      <c r="H26" t="str">
        <f>CONCATENATE(D26,"_",E26)</f>
        <v>I_B</v>
      </c>
      <c r="I26" t="str">
        <f>CONCATENATE(D26,"_",F26)</f>
        <v>I_B</v>
      </c>
      <c r="J26" t="str">
        <f>CONCATENATE(D26,"_",G26)</f>
        <v>I_B</v>
      </c>
      <c r="K26">
        <v>6.5901360544217704</v>
      </c>
      <c r="L26">
        <f>VLOOKUP(A26,Sheet8!$A:$B,2,FALSE)</f>
        <v>15.625</v>
      </c>
    </row>
    <row r="27" spans="1:12">
      <c r="A27" t="s">
        <v>218</v>
      </c>
      <c r="B27" t="s">
        <v>617</v>
      </c>
      <c r="C27" s="4">
        <v>212</v>
      </c>
      <c r="D27" t="s">
        <v>646</v>
      </c>
      <c r="E27" t="str">
        <f>VLOOKUP(Summary!C30,'RIL Genetic Map'!$B:$E,2,FALSE)</f>
        <v>B</v>
      </c>
      <c r="F27" t="str">
        <f>VLOOKUP(Summary!C30,'RIL Genetic Map'!$B:$E,3,FALSE)</f>
        <v>A</v>
      </c>
      <c r="G27" t="str">
        <f>VLOOKUP(Summary!C30,'RIL Genetic Map'!$B:$E,4,FALSE)</f>
        <v>A</v>
      </c>
      <c r="H27" t="str">
        <f>CONCATENATE(D27,"_",E27)</f>
        <v>I_B</v>
      </c>
      <c r="I27" t="str">
        <f>CONCATENATE(D27,"_",F27)</f>
        <v>I_A</v>
      </c>
      <c r="J27" t="str">
        <f>CONCATENATE(D27,"_",G27)</f>
        <v>I_A</v>
      </c>
      <c r="K27">
        <v>45.232710391620003</v>
      </c>
      <c r="L27">
        <f>VLOOKUP(A27,Sheet8!$A:$B,2,FALSE)</f>
        <v>32.019997619331001</v>
      </c>
    </row>
    <row r="28" spans="1:12">
      <c r="A28" t="s">
        <v>219</v>
      </c>
      <c r="B28" t="s">
        <v>617</v>
      </c>
      <c r="C28" s="4">
        <v>212</v>
      </c>
      <c r="D28" t="s">
        <v>646</v>
      </c>
      <c r="E28" t="str">
        <f>VLOOKUP(Summary!C31,'RIL Genetic Map'!$B:$E,2,FALSE)</f>
        <v>B</v>
      </c>
      <c r="F28" t="str">
        <f>VLOOKUP(Summary!C31,'RIL Genetic Map'!$B:$E,3,FALSE)</f>
        <v>A</v>
      </c>
      <c r="G28" t="str">
        <f>VLOOKUP(Summary!C31,'RIL Genetic Map'!$B:$E,4,FALSE)</f>
        <v>A</v>
      </c>
      <c r="H28" t="str">
        <f>CONCATENATE(D28,"_",E28)</f>
        <v>I_B</v>
      </c>
      <c r="I28" t="str">
        <f>CONCATENATE(D28,"_",F28)</f>
        <v>I_A</v>
      </c>
      <c r="J28" t="str">
        <f>CONCATENATE(D28,"_",G28)</f>
        <v>I_A</v>
      </c>
      <c r="K28">
        <v>128.93872027836801</v>
      </c>
      <c r="L28">
        <f>VLOOKUP(A28,Sheet8!$A:$B,2,FALSE)</f>
        <v>46.878020491011</v>
      </c>
    </row>
    <row r="29" spans="1:12">
      <c r="A29" t="s">
        <v>220</v>
      </c>
      <c r="B29" t="s">
        <v>617</v>
      </c>
      <c r="C29" s="4">
        <v>212</v>
      </c>
      <c r="D29" t="s">
        <v>646</v>
      </c>
      <c r="E29" t="str">
        <f>VLOOKUP(Summary!C32,'RIL Genetic Map'!$B:$E,2,FALSE)</f>
        <v>B</v>
      </c>
      <c r="F29" t="str">
        <f>VLOOKUP(Summary!C32,'RIL Genetic Map'!$B:$E,3,FALSE)</f>
        <v>A</v>
      </c>
      <c r="G29" t="str">
        <f>VLOOKUP(Summary!C32,'RIL Genetic Map'!$B:$E,4,FALSE)</f>
        <v>A</v>
      </c>
      <c r="H29" t="str">
        <f>CONCATENATE(D29,"_",E29)</f>
        <v>I_B</v>
      </c>
      <c r="I29" t="str">
        <f>CONCATENATE(D29,"_",F29)</f>
        <v>I_A</v>
      </c>
      <c r="J29" t="str">
        <f>CONCATENATE(D29,"_",G29)</f>
        <v>I_A</v>
      </c>
      <c r="K29">
        <v>42.534258764904799</v>
      </c>
      <c r="L29">
        <f>VLOOKUP(A29,Sheet8!$A:$B,2,FALSE)</f>
        <v>13.5255383520199</v>
      </c>
    </row>
    <row r="30" spans="1:12">
      <c r="A30" t="s">
        <v>221</v>
      </c>
      <c r="B30" t="s">
        <v>617</v>
      </c>
      <c r="C30" s="4">
        <v>212</v>
      </c>
      <c r="D30" t="s">
        <v>646</v>
      </c>
      <c r="E30" t="str">
        <f>VLOOKUP(Summary!C33,'RIL Genetic Map'!$B:$E,2,FALSE)</f>
        <v>B</v>
      </c>
      <c r="F30" t="str">
        <f>VLOOKUP(Summary!C33,'RIL Genetic Map'!$B:$E,3,FALSE)</f>
        <v>A</v>
      </c>
      <c r="G30" t="str">
        <f>VLOOKUP(Summary!C33,'RIL Genetic Map'!$B:$E,4,FALSE)</f>
        <v>A</v>
      </c>
      <c r="H30" t="str">
        <f>CONCATENATE(D30,"_",E30)</f>
        <v>I_B</v>
      </c>
      <c r="I30" t="str">
        <f>CONCATENATE(D30,"_",F30)</f>
        <v>I_A</v>
      </c>
      <c r="J30" t="str">
        <f>CONCATENATE(D30,"_",G30)</f>
        <v>I_A</v>
      </c>
      <c r="K30">
        <v>53.737043098745197</v>
      </c>
      <c r="L30">
        <f>VLOOKUP(A30,Sheet8!$A:$B,2,FALSE)</f>
        <v>49.236224768139699</v>
      </c>
    </row>
    <row r="31" spans="1:12">
      <c r="A31" t="s">
        <v>222</v>
      </c>
      <c r="B31" t="s">
        <v>617</v>
      </c>
      <c r="C31" s="4">
        <v>213</v>
      </c>
      <c r="D31" t="s">
        <v>646</v>
      </c>
      <c r="E31" t="str">
        <f>VLOOKUP(Summary!C34,'RIL Genetic Map'!$B:$E,2,FALSE)</f>
        <v>B</v>
      </c>
      <c r="F31" t="str">
        <f>VLOOKUP(Summary!C34,'RIL Genetic Map'!$B:$E,3,FALSE)</f>
        <v>A</v>
      </c>
      <c r="G31" t="str">
        <f>VLOOKUP(Summary!C34,'RIL Genetic Map'!$B:$E,4,FALSE)</f>
        <v>A</v>
      </c>
      <c r="H31" t="str">
        <f>CONCATENATE(D31,"_",E31)</f>
        <v>I_B</v>
      </c>
      <c r="I31" t="str">
        <f>CONCATENATE(D31,"_",F31)</f>
        <v>I_A</v>
      </c>
      <c r="J31" t="str">
        <f>CONCATENATE(D31,"_",G31)</f>
        <v>I_A</v>
      </c>
      <c r="K31">
        <v>41.6666666666667</v>
      </c>
      <c r="L31">
        <f>VLOOKUP(A31,Sheet8!$A:$B,2,FALSE)</f>
        <v>39.938556067588301</v>
      </c>
    </row>
    <row r="32" spans="1:12">
      <c r="A32" t="s">
        <v>223</v>
      </c>
      <c r="B32" t="s">
        <v>617</v>
      </c>
      <c r="C32" s="4">
        <v>213</v>
      </c>
      <c r="D32" t="s">
        <v>646</v>
      </c>
      <c r="E32" t="str">
        <f>VLOOKUP(Summary!C35,'RIL Genetic Map'!$B:$E,2,FALSE)</f>
        <v>B</v>
      </c>
      <c r="F32" t="str">
        <f>VLOOKUP(Summary!C35,'RIL Genetic Map'!$B:$E,3,FALSE)</f>
        <v>A</v>
      </c>
      <c r="G32" t="str">
        <f>VLOOKUP(Summary!C35,'RIL Genetic Map'!$B:$E,4,FALSE)</f>
        <v>A</v>
      </c>
      <c r="H32" t="str">
        <f>CONCATENATE(D32,"_",E32)</f>
        <v>I_B</v>
      </c>
      <c r="I32" t="str">
        <f>CONCATENATE(D32,"_",F32)</f>
        <v>I_A</v>
      </c>
      <c r="J32" t="str">
        <f>CONCATENATE(D32,"_",G32)</f>
        <v>I_A</v>
      </c>
      <c r="K32">
        <v>50.967519004837598</v>
      </c>
      <c r="L32">
        <f>VLOOKUP(A32,Sheet8!$A:$B,2,FALSE)</f>
        <v>28.507256392536299</v>
      </c>
    </row>
    <row r="33" spans="1:12">
      <c r="A33" t="s">
        <v>224</v>
      </c>
      <c r="B33" t="s">
        <v>617</v>
      </c>
      <c r="C33" s="4">
        <v>213</v>
      </c>
      <c r="D33" t="s">
        <v>646</v>
      </c>
      <c r="E33" t="str">
        <f>VLOOKUP(Summary!C36,'RIL Genetic Map'!$B:$E,2,FALSE)</f>
        <v>B</v>
      </c>
      <c r="F33" t="str">
        <f>VLOOKUP(Summary!C36,'RIL Genetic Map'!$B:$E,3,FALSE)</f>
        <v>A</v>
      </c>
      <c r="G33" t="str">
        <f>VLOOKUP(Summary!C36,'RIL Genetic Map'!$B:$E,4,FALSE)</f>
        <v>A</v>
      </c>
      <c r="H33" t="str">
        <f>CONCATENATE(D33,"_",E33)</f>
        <v>I_B</v>
      </c>
      <c r="I33" t="str">
        <f>CONCATENATE(D33,"_",F33)</f>
        <v>I_A</v>
      </c>
      <c r="J33" t="str">
        <f>CONCATENATE(D33,"_",G33)</f>
        <v>I_A</v>
      </c>
      <c r="K33">
        <v>9.53250177466788</v>
      </c>
      <c r="L33">
        <f>VLOOKUP(A33,Sheet8!$A:$B,2,FALSE)</f>
        <v>8.9240442145827004</v>
      </c>
    </row>
    <row r="34" spans="1:12">
      <c r="A34" t="s">
        <v>225</v>
      </c>
      <c r="B34" t="s">
        <v>617</v>
      </c>
      <c r="C34" s="4">
        <v>213</v>
      </c>
      <c r="D34" t="s">
        <v>646</v>
      </c>
      <c r="E34" t="str">
        <f>VLOOKUP(Summary!C37,'RIL Genetic Map'!$B:$E,2,FALSE)</f>
        <v>B</v>
      </c>
      <c r="F34" t="str">
        <f>VLOOKUP(Summary!C37,'RIL Genetic Map'!$B:$E,3,FALSE)</f>
        <v>A</v>
      </c>
      <c r="G34" t="str">
        <f>VLOOKUP(Summary!C37,'RIL Genetic Map'!$B:$E,4,FALSE)</f>
        <v>A</v>
      </c>
      <c r="H34" t="str">
        <f>CONCATENATE(D34,"_",E34)</f>
        <v>I_B</v>
      </c>
      <c r="I34" t="str">
        <f>CONCATENATE(D34,"_",F34)</f>
        <v>I_A</v>
      </c>
      <c r="J34" t="str">
        <f>CONCATENATE(D34,"_",G34)</f>
        <v>I_A</v>
      </c>
      <c r="K34">
        <v>9.3687785454971308</v>
      </c>
      <c r="L34">
        <f>VLOOKUP(A34,Sheet8!$A:$B,2,FALSE)</f>
        <v>13.936058086427</v>
      </c>
    </row>
    <row r="35" spans="1:12">
      <c r="A35" t="s">
        <v>230</v>
      </c>
      <c r="B35" t="s">
        <v>617</v>
      </c>
      <c r="C35" s="4">
        <v>215</v>
      </c>
      <c r="D35" t="s">
        <v>646</v>
      </c>
      <c r="E35" t="str">
        <f>VLOOKUP(Summary!C42,'RIL Genetic Map'!$B:$E,2,FALSE)</f>
        <v>A</v>
      </c>
      <c r="F35" t="str">
        <f>VLOOKUP(Summary!C42,'RIL Genetic Map'!$B:$E,3,FALSE)</f>
        <v>A</v>
      </c>
      <c r="G35" t="str">
        <f>VLOOKUP(Summary!C42,'RIL Genetic Map'!$B:$E,4,FALSE)</f>
        <v>A</v>
      </c>
      <c r="H35" t="str">
        <f>CONCATENATE(D35,"_",E35)</f>
        <v>I_A</v>
      </c>
      <c r="I35" t="str">
        <f>CONCATENATE(D35,"_",F35)</f>
        <v>I_A</v>
      </c>
      <c r="J35" t="str">
        <f>CONCATENATE(D35,"_",G35)</f>
        <v>I_A</v>
      </c>
      <c r="K35">
        <v>10.395261694669401</v>
      </c>
      <c r="L35">
        <f>VLOOKUP(A35,Sheet8!$A:$B,2,FALSE)</f>
        <v>25.2629034207663</v>
      </c>
    </row>
    <row r="36" spans="1:12">
      <c r="A36" t="s">
        <v>231</v>
      </c>
      <c r="B36" t="s">
        <v>617</v>
      </c>
      <c r="C36" s="4">
        <v>215</v>
      </c>
      <c r="D36" t="s">
        <v>646</v>
      </c>
      <c r="E36" t="str">
        <f>VLOOKUP(Summary!C43,'RIL Genetic Map'!$B:$E,2,FALSE)</f>
        <v>A</v>
      </c>
      <c r="F36" t="str">
        <f>VLOOKUP(Summary!C43,'RIL Genetic Map'!$B:$E,3,FALSE)</f>
        <v>A</v>
      </c>
      <c r="G36" t="str">
        <f>VLOOKUP(Summary!C43,'RIL Genetic Map'!$B:$E,4,FALSE)</f>
        <v>A</v>
      </c>
      <c r="H36" t="str">
        <f>CONCATENATE(D36,"_",E36)</f>
        <v>I_A</v>
      </c>
      <c r="I36" t="str">
        <f>CONCATENATE(D36,"_",F36)</f>
        <v>I_A</v>
      </c>
      <c r="J36" t="str">
        <f>CONCATENATE(D36,"_",G36)</f>
        <v>I_A</v>
      </c>
      <c r="K36">
        <v>14.0966318734531</v>
      </c>
      <c r="L36">
        <f>VLOOKUP(A36,Sheet8!$A:$B,2,FALSE)</f>
        <v>31.4215000538039</v>
      </c>
    </row>
    <row r="37" spans="1:12">
      <c r="A37" t="s">
        <v>232</v>
      </c>
      <c r="B37" t="s">
        <v>617</v>
      </c>
      <c r="C37" s="4">
        <v>215</v>
      </c>
      <c r="D37" t="s">
        <v>646</v>
      </c>
      <c r="E37" t="str">
        <f>VLOOKUP(Summary!C44,'RIL Genetic Map'!$B:$E,2,FALSE)</f>
        <v>A</v>
      </c>
      <c r="F37" t="str">
        <f>VLOOKUP(Summary!C44,'RIL Genetic Map'!$B:$E,3,FALSE)</f>
        <v>A</v>
      </c>
      <c r="G37" t="str">
        <f>VLOOKUP(Summary!C44,'RIL Genetic Map'!$B:$E,4,FALSE)</f>
        <v>A</v>
      </c>
      <c r="H37" t="str">
        <f>CONCATENATE(D37,"_",E37)</f>
        <v>I_A</v>
      </c>
      <c r="I37" t="str">
        <f>CONCATENATE(D37,"_",F37)</f>
        <v>I_A</v>
      </c>
      <c r="J37" t="str">
        <f>CONCATENATE(D37,"_",G37)</f>
        <v>I_A</v>
      </c>
      <c r="K37">
        <v>20.332717190388198</v>
      </c>
      <c r="L37">
        <f>VLOOKUP(A37,Sheet8!$A:$B,2,FALSE)</f>
        <v>39.227767508728697</v>
      </c>
    </row>
    <row r="38" spans="1:12">
      <c r="A38" t="s">
        <v>233</v>
      </c>
      <c r="B38" t="s">
        <v>617</v>
      </c>
      <c r="C38" s="4">
        <v>215</v>
      </c>
      <c r="D38" t="s">
        <v>646</v>
      </c>
      <c r="E38" t="str">
        <f>VLOOKUP(Summary!C45,'RIL Genetic Map'!$B:$E,2,FALSE)</f>
        <v>A</v>
      </c>
      <c r="F38" t="str">
        <f>VLOOKUP(Summary!C45,'RIL Genetic Map'!$B:$E,3,FALSE)</f>
        <v>A</v>
      </c>
      <c r="G38" t="str">
        <f>VLOOKUP(Summary!C45,'RIL Genetic Map'!$B:$E,4,FALSE)</f>
        <v>A</v>
      </c>
      <c r="H38" t="str">
        <f>CONCATENATE(D38,"_",E38)</f>
        <v>I_A</v>
      </c>
      <c r="I38" t="str">
        <f>CONCATENATE(D38,"_",F38)</f>
        <v>I_A</v>
      </c>
      <c r="J38" t="str">
        <f>CONCATENATE(D38,"_",G38)</f>
        <v>I_A</v>
      </c>
      <c r="K38">
        <v>8.1199250468457205</v>
      </c>
      <c r="L38">
        <f>VLOOKUP(A38,Sheet8!$A:$B,2,FALSE)</f>
        <v>21.682876773445201</v>
      </c>
    </row>
    <row r="39" spans="1:12">
      <c r="A39" t="s">
        <v>554</v>
      </c>
      <c r="B39" t="s">
        <v>617</v>
      </c>
      <c r="C39" s="4">
        <v>216</v>
      </c>
      <c r="D39" t="s">
        <v>646</v>
      </c>
      <c r="E39" t="str">
        <f>VLOOKUP(Summary!C54,'RIL Genetic Map'!$B:$E,2,FALSE)</f>
        <v>A</v>
      </c>
      <c r="F39" t="str">
        <f>VLOOKUP(Summary!C54,'RIL Genetic Map'!$B:$E,3,FALSE)</f>
        <v>B</v>
      </c>
      <c r="G39" t="str">
        <f>VLOOKUP(Summary!C54,'RIL Genetic Map'!$B:$E,4,FALSE)</f>
        <v>B</v>
      </c>
      <c r="H39" t="str">
        <f>CONCATENATE(D39,"_",E39)</f>
        <v>I_A</v>
      </c>
      <c r="I39" t="str">
        <f>CONCATENATE(D39,"_",F39)</f>
        <v>I_B</v>
      </c>
      <c r="J39" t="str">
        <f>CONCATENATE(D39,"_",G39)</f>
        <v>I_B</v>
      </c>
      <c r="K39">
        <v>5.4430655345090404</v>
      </c>
      <c r="L39">
        <f>VLOOKUP(A39,Sheet8!$A:$B,2,FALSE)</f>
        <v>22.207707380796901</v>
      </c>
    </row>
    <row r="40" spans="1:12">
      <c r="A40" t="s">
        <v>555</v>
      </c>
      <c r="B40" t="s">
        <v>617</v>
      </c>
      <c r="C40" s="4">
        <v>216</v>
      </c>
      <c r="D40" t="s">
        <v>646</v>
      </c>
      <c r="E40" t="str">
        <f>VLOOKUP(Summary!C55,'RIL Genetic Map'!$B:$E,2,FALSE)</f>
        <v>A</v>
      </c>
      <c r="F40" t="str">
        <f>VLOOKUP(Summary!C55,'RIL Genetic Map'!$B:$E,3,FALSE)</f>
        <v>B</v>
      </c>
      <c r="G40" t="str">
        <f>VLOOKUP(Summary!C55,'RIL Genetic Map'!$B:$E,4,FALSE)</f>
        <v>B</v>
      </c>
      <c r="H40" t="str">
        <f>CONCATENATE(D40,"_",E40)</f>
        <v>I_A</v>
      </c>
      <c r="I40" t="str">
        <f>CONCATENATE(D40,"_",F40)</f>
        <v>I_B</v>
      </c>
      <c r="J40" t="str">
        <f>CONCATENATE(D40,"_",G40)</f>
        <v>I_B</v>
      </c>
      <c r="K40">
        <v>11.162049033286801</v>
      </c>
      <c r="L40">
        <f>VLOOKUP(A40,Sheet8!$A:$B,2,FALSE)</f>
        <v>24.416982260314899</v>
      </c>
    </row>
    <row r="41" spans="1:12">
      <c r="A41" t="s">
        <v>556</v>
      </c>
      <c r="B41" t="s">
        <v>617</v>
      </c>
      <c r="C41" s="4">
        <v>216</v>
      </c>
      <c r="D41" t="s">
        <v>646</v>
      </c>
      <c r="E41" t="str">
        <f>VLOOKUP(Summary!C56,'RIL Genetic Map'!$B:$E,2,FALSE)</f>
        <v>A</v>
      </c>
      <c r="F41" t="str">
        <f>VLOOKUP(Summary!C56,'RIL Genetic Map'!$B:$E,3,FALSE)</f>
        <v>B</v>
      </c>
      <c r="G41" t="str">
        <f>VLOOKUP(Summary!C56,'RIL Genetic Map'!$B:$E,4,FALSE)</f>
        <v>B</v>
      </c>
      <c r="H41" t="str">
        <f>CONCATENATE(D41,"_",E41)</f>
        <v>I_A</v>
      </c>
      <c r="I41" t="str">
        <f>CONCATENATE(D41,"_",F41)</f>
        <v>I_B</v>
      </c>
      <c r="J41" t="str">
        <f>CONCATENATE(D41,"_",G41)</f>
        <v>I_B</v>
      </c>
      <c r="K41">
        <v>15.2681079760596</v>
      </c>
      <c r="L41">
        <f>VLOOKUP(A41,Sheet8!$A:$B,2,FALSE)</f>
        <v>36.887748870160003</v>
      </c>
    </row>
    <row r="42" spans="1:12">
      <c r="A42" t="s">
        <v>557</v>
      </c>
      <c r="B42" t="s">
        <v>617</v>
      </c>
      <c r="C42" s="4">
        <v>216</v>
      </c>
      <c r="D42" t="s">
        <v>646</v>
      </c>
      <c r="E42" t="str">
        <f>VLOOKUP(Summary!C57,'RIL Genetic Map'!$B:$E,2,FALSE)</f>
        <v>A</v>
      </c>
      <c r="F42" t="str">
        <f>VLOOKUP(Summary!C57,'RIL Genetic Map'!$B:$E,3,FALSE)</f>
        <v>B</v>
      </c>
      <c r="G42" t="str">
        <f>VLOOKUP(Summary!C57,'RIL Genetic Map'!$B:$E,4,FALSE)</f>
        <v>B</v>
      </c>
      <c r="H42" t="str">
        <f>CONCATENATE(D42,"_",E42)</f>
        <v>I_A</v>
      </c>
      <c r="I42" t="str">
        <f>CONCATENATE(D42,"_",F42)</f>
        <v>I_B</v>
      </c>
      <c r="J42" t="str">
        <f>CONCATENATE(D42,"_",G42)</f>
        <v>I_B</v>
      </c>
      <c r="K42">
        <v>6.8245269362010097</v>
      </c>
      <c r="L42">
        <f>VLOOKUP(A42,Sheet8!$A:$B,2,FALSE)</f>
        <v>48.081894323234401</v>
      </c>
    </row>
    <row r="43" spans="1:12">
      <c r="A43" t="s">
        <v>558</v>
      </c>
      <c r="B43" t="s">
        <v>617</v>
      </c>
      <c r="C43" s="4">
        <v>217</v>
      </c>
      <c r="D43" t="s">
        <v>646</v>
      </c>
      <c r="E43" t="str">
        <f>VLOOKUP(Summary!C58,'RIL Genetic Map'!$B:$E,2,FALSE)</f>
        <v>A</v>
      </c>
      <c r="F43" t="str">
        <f>VLOOKUP(Summary!C58,'RIL Genetic Map'!$B:$E,3,FALSE)</f>
        <v>A</v>
      </c>
      <c r="G43" t="str">
        <f>VLOOKUP(Summary!C58,'RIL Genetic Map'!$B:$E,4,FALSE)</f>
        <v>A</v>
      </c>
      <c r="H43" t="str">
        <f>CONCATENATE(D43,"_",E43)</f>
        <v>I_A</v>
      </c>
      <c r="I43" t="str">
        <f>CONCATENATE(D43,"_",F43)</f>
        <v>I_A</v>
      </c>
      <c r="J43" t="str">
        <f>CONCATENATE(D43,"_",G43)</f>
        <v>I_A</v>
      </c>
      <c r="K43">
        <v>8.5570964886397203</v>
      </c>
      <c r="L43">
        <f>VLOOKUP(A43,Sheet8!$A:$B,2,FALSE)</f>
        <v>26.556506344054299</v>
      </c>
    </row>
    <row r="44" spans="1:12">
      <c r="A44" t="s">
        <v>559</v>
      </c>
      <c r="B44" t="s">
        <v>617</v>
      </c>
      <c r="C44" s="4">
        <v>217</v>
      </c>
      <c r="D44" t="s">
        <v>646</v>
      </c>
      <c r="E44" t="str">
        <f>VLOOKUP(Summary!C59,'RIL Genetic Map'!$B:$E,2,FALSE)</f>
        <v>A</v>
      </c>
      <c r="F44" t="str">
        <f>VLOOKUP(Summary!C59,'RIL Genetic Map'!$B:$E,3,FALSE)</f>
        <v>A</v>
      </c>
      <c r="G44" t="str">
        <f>VLOOKUP(Summary!C59,'RIL Genetic Map'!$B:$E,4,FALSE)</f>
        <v>A</v>
      </c>
      <c r="H44" t="str">
        <f>CONCATENATE(D44,"_",E44)</f>
        <v>I_A</v>
      </c>
      <c r="I44" t="str">
        <f>CONCATENATE(D44,"_",F44)</f>
        <v>I_A</v>
      </c>
      <c r="J44" t="str">
        <f>CONCATENATE(D44,"_",G44)</f>
        <v>I_A</v>
      </c>
      <c r="K44">
        <v>5.1400927232412803</v>
      </c>
      <c r="L44">
        <f>VLOOKUP(A44,Sheet8!$A:$B,2,FALSE)</f>
        <v>22.576093529530301</v>
      </c>
    </row>
    <row r="45" spans="1:12">
      <c r="A45" t="s">
        <v>560</v>
      </c>
      <c r="B45" t="s">
        <v>617</v>
      </c>
      <c r="C45" s="4">
        <v>217</v>
      </c>
      <c r="D45" t="s">
        <v>646</v>
      </c>
      <c r="E45" t="str">
        <f>VLOOKUP(Summary!C60,'RIL Genetic Map'!$B:$E,2,FALSE)</f>
        <v>A</v>
      </c>
      <c r="F45" t="str">
        <f>VLOOKUP(Summary!C60,'RIL Genetic Map'!$B:$E,3,FALSE)</f>
        <v>A</v>
      </c>
      <c r="G45" t="str">
        <f>VLOOKUP(Summary!C60,'RIL Genetic Map'!$B:$E,4,FALSE)</f>
        <v>A</v>
      </c>
      <c r="H45" t="str">
        <f>CONCATENATE(D45,"_",E45)</f>
        <v>I_A</v>
      </c>
      <c r="I45" t="str">
        <f>CONCATENATE(D45,"_",F45)</f>
        <v>I_A</v>
      </c>
      <c r="J45" t="str">
        <f>CONCATENATE(D45,"_",G45)</f>
        <v>I_A</v>
      </c>
      <c r="K45">
        <v>6.5830076116025502</v>
      </c>
      <c r="L45">
        <f>VLOOKUP(A45,Sheet8!$A:$B,2,FALSE)</f>
        <v>22.629088664883799</v>
      </c>
    </row>
    <row r="46" spans="1:12">
      <c r="A46" t="s">
        <v>561</v>
      </c>
      <c r="B46" t="s">
        <v>617</v>
      </c>
      <c r="C46" s="4">
        <v>217</v>
      </c>
      <c r="D46" t="s">
        <v>646</v>
      </c>
      <c r="E46" t="str">
        <f>VLOOKUP(Summary!C61,'RIL Genetic Map'!$B:$E,2,FALSE)</f>
        <v>A</v>
      </c>
      <c r="F46" t="str">
        <f>VLOOKUP(Summary!C61,'RIL Genetic Map'!$B:$E,3,FALSE)</f>
        <v>A</v>
      </c>
      <c r="G46" t="str">
        <f>VLOOKUP(Summary!C61,'RIL Genetic Map'!$B:$E,4,FALSE)</f>
        <v>A</v>
      </c>
      <c r="H46" t="str">
        <f>CONCATENATE(D46,"_",E46)</f>
        <v>I_A</v>
      </c>
      <c r="I46" t="str">
        <f>CONCATENATE(D46,"_",F46)</f>
        <v>I_A</v>
      </c>
      <c r="J46" t="str">
        <f>CONCATENATE(D46,"_",G46)</f>
        <v>I_A</v>
      </c>
      <c r="K46">
        <v>11.463329044332699</v>
      </c>
      <c r="L46">
        <f>VLOOKUP(A46,Sheet8!$A:$B,2,FALSE)</f>
        <v>24.213358287519</v>
      </c>
    </row>
    <row r="47" spans="1:12">
      <c r="A47" t="s">
        <v>234</v>
      </c>
      <c r="B47" t="s">
        <v>617</v>
      </c>
      <c r="C47" s="4">
        <v>218</v>
      </c>
      <c r="D47" t="s">
        <v>616</v>
      </c>
      <c r="E47" t="str">
        <f>VLOOKUP(Summary!C66,'RIL Genetic Map'!$B:$E,2,FALSE)</f>
        <v>A</v>
      </c>
      <c r="F47" t="str">
        <f>VLOOKUP(Summary!C66,'RIL Genetic Map'!$B:$E,3,FALSE)</f>
        <v>B</v>
      </c>
      <c r="G47" t="str">
        <f>VLOOKUP(Summary!C66,'RIL Genetic Map'!$B:$E,4,FALSE)</f>
        <v>B</v>
      </c>
      <c r="H47" t="str">
        <f>CONCATENATE(D47,"_",E47)</f>
        <v>II_A</v>
      </c>
      <c r="I47" t="str">
        <f>CONCATENATE(D47,"_",F47)</f>
        <v>II_B</v>
      </c>
      <c r="J47" t="str">
        <f>CONCATENATE(D47,"_",G47)</f>
        <v>II_B</v>
      </c>
      <c r="K47">
        <v>29.919727560204301</v>
      </c>
      <c r="L47">
        <f>VLOOKUP(A47,Sheet8!$A:$B,2,FALSE)</f>
        <v>70.420822184383397</v>
      </c>
    </row>
    <row r="48" spans="1:12">
      <c r="A48" t="s">
        <v>235</v>
      </c>
      <c r="B48" t="s">
        <v>617</v>
      </c>
      <c r="C48" s="4">
        <v>218</v>
      </c>
      <c r="D48" t="s">
        <v>616</v>
      </c>
      <c r="E48" t="str">
        <f>VLOOKUP(Summary!C67,'RIL Genetic Map'!$B:$E,2,FALSE)</f>
        <v>A</v>
      </c>
      <c r="F48" t="str">
        <f>VLOOKUP(Summary!C67,'RIL Genetic Map'!$B:$E,3,FALSE)</f>
        <v>B</v>
      </c>
      <c r="G48" t="str">
        <f>VLOOKUP(Summary!C67,'RIL Genetic Map'!$B:$E,4,FALSE)</f>
        <v>B</v>
      </c>
      <c r="H48" t="str">
        <f>CONCATENATE(D48,"_",E48)</f>
        <v>II_A</v>
      </c>
      <c r="I48" t="str">
        <f>CONCATENATE(D48,"_",F48)</f>
        <v>II_B</v>
      </c>
      <c r="J48" t="str">
        <f>CONCATENATE(D48,"_",G48)</f>
        <v>II_B</v>
      </c>
      <c r="K48">
        <v>43.3427341546682</v>
      </c>
      <c r="L48">
        <f>VLOOKUP(A48,Sheet8!$A:$B,2,FALSE)</f>
        <v>49.873831082084003</v>
      </c>
    </row>
    <row r="49" spans="1:12">
      <c r="A49" t="s">
        <v>236</v>
      </c>
      <c r="B49" t="s">
        <v>617</v>
      </c>
      <c r="C49" s="4">
        <v>218</v>
      </c>
      <c r="D49" t="s">
        <v>616</v>
      </c>
      <c r="E49" t="str">
        <f>VLOOKUP(Summary!C68,'RIL Genetic Map'!$B:$E,2,FALSE)</f>
        <v>A</v>
      </c>
      <c r="F49" t="str">
        <f>VLOOKUP(Summary!C68,'RIL Genetic Map'!$B:$E,3,FALSE)</f>
        <v>B</v>
      </c>
      <c r="G49" t="str">
        <f>VLOOKUP(Summary!C68,'RIL Genetic Map'!$B:$E,4,FALSE)</f>
        <v>B</v>
      </c>
      <c r="H49" t="str">
        <f>CONCATENATE(D49,"_",E49)</f>
        <v>II_A</v>
      </c>
      <c r="I49" t="str">
        <f>CONCATENATE(D49,"_",F49)</f>
        <v>II_B</v>
      </c>
      <c r="J49" t="str">
        <f>CONCATENATE(D49,"_",G49)</f>
        <v>II_B</v>
      </c>
      <c r="K49">
        <v>31.852966184838799</v>
      </c>
      <c r="L49">
        <f>VLOOKUP(A49,Sheet8!$A:$B,2,FALSE)</f>
        <v>74.825037608738299</v>
      </c>
    </row>
    <row r="50" spans="1:12">
      <c r="A50" t="s">
        <v>237</v>
      </c>
      <c r="B50" t="s">
        <v>617</v>
      </c>
      <c r="C50" s="4">
        <v>218</v>
      </c>
      <c r="D50" t="s">
        <v>616</v>
      </c>
      <c r="E50" t="str">
        <f>VLOOKUP(Summary!C69,'RIL Genetic Map'!$B:$E,2,FALSE)</f>
        <v>A</v>
      </c>
      <c r="F50" t="str">
        <f>VLOOKUP(Summary!C69,'RIL Genetic Map'!$B:$E,3,FALSE)</f>
        <v>B</v>
      </c>
      <c r="G50" t="str">
        <f>VLOOKUP(Summary!C69,'RIL Genetic Map'!$B:$E,4,FALSE)</f>
        <v>B</v>
      </c>
      <c r="H50" t="str">
        <f>CONCATENATE(D50,"_",E50)</f>
        <v>II_A</v>
      </c>
      <c r="I50" t="str">
        <f>CONCATENATE(D50,"_",F50)</f>
        <v>II_B</v>
      </c>
      <c r="J50" t="str">
        <f>CONCATENATE(D50,"_",G50)</f>
        <v>II_B</v>
      </c>
      <c r="K50">
        <v>18.614080353851801</v>
      </c>
      <c r="L50">
        <f>VLOOKUP(A50,Sheet8!$A:$B,2,FALSE)</f>
        <v>41.190563951345403</v>
      </c>
    </row>
    <row r="51" spans="1:12">
      <c r="A51" t="s">
        <v>238</v>
      </c>
      <c r="B51" t="s">
        <v>617</v>
      </c>
      <c r="C51" s="4">
        <v>219</v>
      </c>
      <c r="D51" t="s">
        <v>616</v>
      </c>
      <c r="E51" t="str">
        <f>VLOOKUP(Summary!C70,'RIL Genetic Map'!$B:$E,2,FALSE)</f>
        <v>B</v>
      </c>
      <c r="F51" t="str">
        <f>VLOOKUP(Summary!C70,'RIL Genetic Map'!$B:$E,3,FALSE)</f>
        <v>A</v>
      </c>
      <c r="G51" t="str">
        <f>VLOOKUP(Summary!C70,'RIL Genetic Map'!$B:$E,4,FALSE)</f>
        <v>B</v>
      </c>
      <c r="H51" t="str">
        <f>CONCATENATE(D51,"_",E51)</f>
        <v>II_B</v>
      </c>
      <c r="I51" t="str">
        <f>CONCATENATE(D51,"_",F51)</f>
        <v>II_A</v>
      </c>
      <c r="J51" t="str">
        <f>CONCATENATE(D51,"_",G51)</f>
        <v>II_B</v>
      </c>
      <c r="K51">
        <v>68.459657701711507</v>
      </c>
      <c r="L51">
        <f>VLOOKUP(A51,Sheet8!$A:$B,2,FALSE)</f>
        <v>123.180812667365</v>
      </c>
    </row>
    <row r="52" spans="1:12">
      <c r="A52" t="s">
        <v>239</v>
      </c>
      <c r="B52" t="s">
        <v>617</v>
      </c>
      <c r="C52" s="4">
        <v>219</v>
      </c>
      <c r="D52" t="s">
        <v>616</v>
      </c>
      <c r="E52" t="str">
        <f>VLOOKUP(Summary!C71,'RIL Genetic Map'!$B:$E,2,FALSE)</f>
        <v>B</v>
      </c>
      <c r="F52" t="str">
        <f>VLOOKUP(Summary!C71,'RIL Genetic Map'!$B:$E,3,FALSE)</f>
        <v>A</v>
      </c>
      <c r="G52" t="str">
        <f>VLOOKUP(Summary!C71,'RIL Genetic Map'!$B:$E,4,FALSE)</f>
        <v>B</v>
      </c>
      <c r="H52" t="str">
        <f>CONCATENATE(D52,"_",E52)</f>
        <v>II_B</v>
      </c>
      <c r="I52" t="str">
        <f>CONCATENATE(D52,"_",F52)</f>
        <v>II_A</v>
      </c>
      <c r="J52" t="str">
        <f>CONCATENATE(D52,"_",G52)</f>
        <v>II_B</v>
      </c>
      <c r="K52">
        <v>61.050638902034997</v>
      </c>
      <c r="L52">
        <f>VLOOKUP(A52,Sheet8!$A:$B,2,FALSE)</f>
        <v>103.762423095125</v>
      </c>
    </row>
    <row r="53" spans="1:12">
      <c r="A53" t="s">
        <v>240</v>
      </c>
      <c r="B53" t="s">
        <v>617</v>
      </c>
      <c r="C53" s="4">
        <v>219</v>
      </c>
      <c r="D53" t="s">
        <v>616</v>
      </c>
      <c r="E53" t="str">
        <f>VLOOKUP(Summary!C72,'RIL Genetic Map'!$B:$E,2,FALSE)</f>
        <v>B</v>
      </c>
      <c r="F53" t="str">
        <f>VLOOKUP(Summary!C72,'RIL Genetic Map'!$B:$E,3,FALSE)</f>
        <v>A</v>
      </c>
      <c r="G53" t="str">
        <f>VLOOKUP(Summary!C72,'RIL Genetic Map'!$B:$E,4,FALSE)</f>
        <v>B</v>
      </c>
      <c r="H53" t="str">
        <f>CONCATENATE(D53,"_",E53)</f>
        <v>II_B</v>
      </c>
      <c r="I53" t="str">
        <f>CONCATENATE(D53,"_",F53)</f>
        <v>II_A</v>
      </c>
      <c r="J53" t="str">
        <f>CONCATENATE(D53,"_",G53)</f>
        <v>II_B</v>
      </c>
      <c r="K53">
        <v>46.791753532545698</v>
      </c>
      <c r="L53">
        <f>VLOOKUP(A53,Sheet8!$A:$B,2,FALSE)</f>
        <v>57.099837850359002</v>
      </c>
    </row>
    <row r="54" spans="1:12">
      <c r="A54" t="s">
        <v>241</v>
      </c>
      <c r="B54" t="s">
        <v>617</v>
      </c>
      <c r="C54" s="4">
        <v>219</v>
      </c>
      <c r="D54" t="s">
        <v>616</v>
      </c>
      <c r="E54" t="str">
        <f>VLOOKUP(Summary!C73,'RIL Genetic Map'!$B:$E,2,FALSE)</f>
        <v>B</v>
      </c>
      <c r="F54" t="str">
        <f>VLOOKUP(Summary!C73,'RIL Genetic Map'!$B:$E,3,FALSE)</f>
        <v>A</v>
      </c>
      <c r="G54" t="str">
        <f>VLOOKUP(Summary!C73,'RIL Genetic Map'!$B:$E,4,FALSE)</f>
        <v>B</v>
      </c>
      <c r="H54" t="str">
        <f>CONCATENATE(D54,"_",E54)</f>
        <v>II_B</v>
      </c>
      <c r="I54" t="str">
        <f>CONCATENATE(D54,"_",F54)</f>
        <v>II_A</v>
      </c>
      <c r="J54" t="str">
        <f>CONCATENATE(D54,"_",G54)</f>
        <v>II_B</v>
      </c>
      <c r="K54">
        <v>47.370039987696103</v>
      </c>
      <c r="L54">
        <f>VLOOKUP(A54,Sheet8!$A:$B,2,FALSE)</f>
        <v>6.1519532451553403</v>
      </c>
    </row>
    <row r="55" spans="1:12">
      <c r="A55" t="s">
        <v>250</v>
      </c>
      <c r="B55" t="s">
        <v>617</v>
      </c>
      <c r="C55" s="4">
        <v>222</v>
      </c>
      <c r="D55" t="s">
        <v>616</v>
      </c>
      <c r="E55" t="str">
        <f>VLOOKUP(Summary!C82,'RIL Genetic Map'!$B:$E,2,FALSE)</f>
        <v>A</v>
      </c>
      <c r="F55" t="str">
        <f>VLOOKUP(Summary!C82,'RIL Genetic Map'!$B:$E,3,FALSE)</f>
        <v>B</v>
      </c>
      <c r="G55" t="str">
        <f>VLOOKUP(Summary!C82,'RIL Genetic Map'!$B:$E,4,FALSE)</f>
        <v>A</v>
      </c>
      <c r="H55" t="str">
        <f>CONCATENATE(D55,"_",E55)</f>
        <v>II_A</v>
      </c>
      <c r="I55" t="str">
        <f>CONCATENATE(D55,"_",F55)</f>
        <v>II_B</v>
      </c>
      <c r="J55" t="str">
        <f>CONCATENATE(D55,"_",G55)</f>
        <v>II_A</v>
      </c>
      <c r="K55">
        <v>63.596905076429501</v>
      </c>
      <c r="L55">
        <f>VLOOKUP(A55,Sheet8!$A:$B,2,FALSE)</f>
        <v>135.874693338366</v>
      </c>
    </row>
    <row r="56" spans="1:12">
      <c r="A56" t="s">
        <v>251</v>
      </c>
      <c r="B56" t="s">
        <v>617</v>
      </c>
      <c r="C56" s="4">
        <v>222</v>
      </c>
      <c r="D56" t="s">
        <v>616</v>
      </c>
      <c r="E56" t="str">
        <f>VLOOKUP(Summary!C83,'RIL Genetic Map'!$B:$E,2,FALSE)</f>
        <v>A</v>
      </c>
      <c r="F56" t="str">
        <f>VLOOKUP(Summary!C83,'RIL Genetic Map'!$B:$E,3,FALSE)</f>
        <v>B</v>
      </c>
      <c r="G56" t="str">
        <f>VLOOKUP(Summary!C83,'RIL Genetic Map'!$B:$E,4,FALSE)</f>
        <v>A</v>
      </c>
      <c r="H56" t="str">
        <f>CONCATENATE(D56,"_",E56)</f>
        <v>II_A</v>
      </c>
      <c r="I56" t="str">
        <f>CONCATENATE(D56,"_",F56)</f>
        <v>II_B</v>
      </c>
      <c r="J56" t="str">
        <f>CONCATENATE(D56,"_",G56)</f>
        <v>II_A</v>
      </c>
      <c r="K56">
        <v>38.562994598668503</v>
      </c>
      <c r="L56">
        <f>VLOOKUP(A56,Sheet8!$A:$B,2,FALSE)</f>
        <v>79.763848762718297</v>
      </c>
    </row>
    <row r="57" spans="1:12">
      <c r="A57" t="s">
        <v>252</v>
      </c>
      <c r="B57" t="s">
        <v>617</v>
      </c>
      <c r="C57" s="4">
        <v>222</v>
      </c>
      <c r="D57" t="s">
        <v>616</v>
      </c>
      <c r="E57" t="str">
        <f>VLOOKUP(Summary!C84,'RIL Genetic Map'!$B:$E,2,FALSE)</f>
        <v>A</v>
      </c>
      <c r="F57" t="str">
        <f>VLOOKUP(Summary!C84,'RIL Genetic Map'!$B:$E,3,FALSE)</f>
        <v>B</v>
      </c>
      <c r="G57" t="str">
        <f>VLOOKUP(Summary!C84,'RIL Genetic Map'!$B:$E,4,FALSE)</f>
        <v>A</v>
      </c>
      <c r="H57" t="str">
        <f>CONCATENATE(D57,"_",E57)</f>
        <v>II_A</v>
      </c>
      <c r="I57" t="str">
        <f>CONCATENATE(D57,"_",F57)</f>
        <v>II_B</v>
      </c>
      <c r="J57" t="str">
        <f>CONCATENATE(D57,"_",G57)</f>
        <v>II_A</v>
      </c>
      <c r="K57">
        <v>43.440378391834699</v>
      </c>
      <c r="L57">
        <f>VLOOKUP(A57,Sheet8!$A:$B,2,FALSE)</f>
        <v>82.150858849887996</v>
      </c>
    </row>
    <row r="58" spans="1:12">
      <c r="A58" t="s">
        <v>253</v>
      </c>
      <c r="B58" t="s">
        <v>617</v>
      </c>
      <c r="C58" s="4">
        <v>222</v>
      </c>
      <c r="D58" t="s">
        <v>616</v>
      </c>
      <c r="E58" t="str">
        <f>VLOOKUP(Summary!C85,'RIL Genetic Map'!$B:$E,2,FALSE)</f>
        <v>A</v>
      </c>
      <c r="F58" t="str">
        <f>VLOOKUP(Summary!C85,'RIL Genetic Map'!$B:$E,3,FALSE)</f>
        <v>B</v>
      </c>
      <c r="G58" t="str">
        <f>VLOOKUP(Summary!C85,'RIL Genetic Map'!$B:$E,4,FALSE)</f>
        <v>A</v>
      </c>
      <c r="H58" t="str">
        <f>CONCATENATE(D58,"_",E58)</f>
        <v>II_A</v>
      </c>
      <c r="I58" t="str">
        <f>CONCATENATE(D58,"_",F58)</f>
        <v>II_B</v>
      </c>
      <c r="J58" t="str">
        <f>CONCATENATE(D58,"_",G58)</f>
        <v>II_A</v>
      </c>
      <c r="K58">
        <v>69.728832318760396</v>
      </c>
      <c r="L58">
        <f>VLOOKUP(A58,Sheet8!$A:$B,2,FALSE)</f>
        <v>94.078583287216404</v>
      </c>
    </row>
    <row r="59" spans="1:12">
      <c r="A59" t="s">
        <v>254</v>
      </c>
      <c r="B59" t="s">
        <v>617</v>
      </c>
      <c r="C59" s="4">
        <v>223</v>
      </c>
      <c r="D59" t="s">
        <v>616</v>
      </c>
      <c r="E59" t="str">
        <f>VLOOKUP(Summary!C86,'RIL Genetic Map'!$B:$E,2,FALSE)</f>
        <v>B</v>
      </c>
      <c r="F59" t="str">
        <f>VLOOKUP(Summary!C86,'RIL Genetic Map'!$B:$E,3,FALSE)</f>
        <v>B</v>
      </c>
      <c r="G59" t="str">
        <f>VLOOKUP(Summary!C86,'RIL Genetic Map'!$B:$E,4,FALSE)</f>
        <v>A</v>
      </c>
      <c r="H59" t="str">
        <f>CONCATENATE(D59,"_",E59)</f>
        <v>II_B</v>
      </c>
      <c r="I59" t="str">
        <f>CONCATENATE(D59,"_",F59)</f>
        <v>II_B</v>
      </c>
      <c r="J59" t="str">
        <f>CONCATENATE(D59,"_",G59)</f>
        <v>II_A</v>
      </c>
      <c r="K59">
        <v>123.154623154623</v>
      </c>
      <c r="L59">
        <f>VLOOKUP(A59,Sheet8!$A:$B,2,FALSE)</f>
        <v>211.085211085211</v>
      </c>
    </row>
    <row r="60" spans="1:12">
      <c r="A60" t="s">
        <v>255</v>
      </c>
      <c r="B60" t="s">
        <v>617</v>
      </c>
      <c r="C60" s="4">
        <v>223</v>
      </c>
      <c r="D60" t="s">
        <v>616</v>
      </c>
      <c r="E60" t="str">
        <f>VLOOKUP(Summary!C87,'RIL Genetic Map'!$B:$E,2,FALSE)</f>
        <v>B</v>
      </c>
      <c r="F60" t="str">
        <f>VLOOKUP(Summary!C87,'RIL Genetic Map'!$B:$E,3,FALSE)</f>
        <v>B</v>
      </c>
      <c r="G60" t="str">
        <f>VLOOKUP(Summary!C87,'RIL Genetic Map'!$B:$E,4,FALSE)</f>
        <v>A</v>
      </c>
      <c r="H60" t="str">
        <f>CONCATENATE(D60,"_",E60)</f>
        <v>II_B</v>
      </c>
      <c r="I60" t="str">
        <f>CONCATENATE(D60,"_",F60)</f>
        <v>II_B</v>
      </c>
      <c r="J60" t="str">
        <f>CONCATENATE(D60,"_",G60)</f>
        <v>II_A</v>
      </c>
      <c r="K60">
        <v>102.315844563653</v>
      </c>
      <c r="L60">
        <f>VLOOKUP(A60,Sheet8!$A:$B,2,FALSE)</f>
        <v>102.970037943216</v>
      </c>
    </row>
    <row r="61" spans="1:12">
      <c r="A61" t="s">
        <v>256</v>
      </c>
      <c r="B61" t="s">
        <v>617</v>
      </c>
      <c r="C61" s="4">
        <v>223</v>
      </c>
      <c r="D61" t="s">
        <v>616</v>
      </c>
      <c r="E61" t="str">
        <f>VLOOKUP(Summary!C88,'RIL Genetic Map'!$B:$E,2,FALSE)</f>
        <v>B</v>
      </c>
      <c r="F61" t="str">
        <f>VLOOKUP(Summary!C88,'RIL Genetic Map'!$B:$E,3,FALSE)</f>
        <v>B</v>
      </c>
      <c r="G61" t="str">
        <f>VLOOKUP(Summary!C88,'RIL Genetic Map'!$B:$E,4,FALSE)</f>
        <v>A</v>
      </c>
      <c r="H61" t="str">
        <f>CONCATENATE(D61,"_",E61)</f>
        <v>II_B</v>
      </c>
      <c r="I61" t="str">
        <f>CONCATENATE(D61,"_",F61)</f>
        <v>II_B</v>
      </c>
      <c r="J61" t="str">
        <f>CONCATENATE(D61,"_",G61)</f>
        <v>II_A</v>
      </c>
      <c r="K61">
        <v>70.617412870382495</v>
      </c>
      <c r="L61">
        <f>VLOOKUP(A61,Sheet8!$A:$B,2,FALSE)</f>
        <v>139.14632554496799</v>
      </c>
    </row>
    <row r="62" spans="1:12">
      <c r="A62" t="s">
        <v>257</v>
      </c>
      <c r="B62" t="s">
        <v>617</v>
      </c>
      <c r="C62" s="4">
        <v>223</v>
      </c>
      <c r="D62" t="s">
        <v>616</v>
      </c>
      <c r="E62" t="str">
        <f>VLOOKUP(Summary!C89,'RIL Genetic Map'!$B:$E,2,FALSE)</f>
        <v>B</v>
      </c>
      <c r="F62" t="str">
        <f>VLOOKUP(Summary!C89,'RIL Genetic Map'!$B:$E,3,FALSE)</f>
        <v>B</v>
      </c>
      <c r="G62" t="str">
        <f>VLOOKUP(Summary!C89,'RIL Genetic Map'!$B:$E,4,FALSE)</f>
        <v>A</v>
      </c>
      <c r="H62" t="str">
        <f>CONCATENATE(D62,"_",E62)</f>
        <v>II_B</v>
      </c>
      <c r="I62" t="str">
        <f>CONCATENATE(D62,"_",F62)</f>
        <v>II_B</v>
      </c>
      <c r="J62" t="str">
        <f>CONCATENATE(D62,"_",G62)</f>
        <v>II_A</v>
      </c>
      <c r="K62">
        <v>59.983221476510103</v>
      </c>
      <c r="L62">
        <f>VLOOKUP(A62,Sheet8!$A:$B,2,FALSE)</f>
        <v>58.200503355704697</v>
      </c>
    </row>
    <row r="63" spans="1:12">
      <c r="A63" t="s">
        <v>270</v>
      </c>
      <c r="B63" t="s">
        <v>617</v>
      </c>
      <c r="C63" s="4">
        <v>225</v>
      </c>
      <c r="D63" t="s">
        <v>616</v>
      </c>
      <c r="E63" t="str">
        <f>VLOOKUP(Summary!C94,'RIL Genetic Map'!$B:$E,2,FALSE)</f>
        <v>B</v>
      </c>
      <c r="F63" t="str">
        <f>VLOOKUP(Summary!C94,'RIL Genetic Map'!$B:$E,3,FALSE)</f>
        <v>B</v>
      </c>
      <c r="G63" t="str">
        <f>VLOOKUP(Summary!C94,'RIL Genetic Map'!$B:$E,4,FALSE)</f>
        <v>A</v>
      </c>
      <c r="H63" t="str">
        <f>CONCATENATE(D63,"_",E63)</f>
        <v>II_B</v>
      </c>
      <c r="I63" t="str">
        <f>CONCATENATE(D63,"_",F63)</f>
        <v>II_B</v>
      </c>
      <c r="J63" t="str">
        <f>CONCATENATE(D63,"_",G63)</f>
        <v>II_A</v>
      </c>
      <c r="K63">
        <v>90.163025396473301</v>
      </c>
      <c r="L63">
        <f>VLOOKUP(A63,Sheet8!$A:$B,2,FALSE)</f>
        <v>99.700565598314299</v>
      </c>
    </row>
    <row r="64" spans="1:12">
      <c r="A64" t="s">
        <v>271</v>
      </c>
      <c r="B64" t="s">
        <v>617</v>
      </c>
      <c r="C64" s="4">
        <v>225</v>
      </c>
      <c r="D64" t="s">
        <v>616</v>
      </c>
      <c r="E64" t="str">
        <f>VLOOKUP(Summary!C95,'RIL Genetic Map'!$B:$E,2,FALSE)</f>
        <v>B</v>
      </c>
      <c r="F64" t="str">
        <f>VLOOKUP(Summary!C95,'RIL Genetic Map'!$B:$E,3,FALSE)</f>
        <v>B</v>
      </c>
      <c r="G64" t="str">
        <f>VLOOKUP(Summary!C95,'RIL Genetic Map'!$B:$E,4,FALSE)</f>
        <v>A</v>
      </c>
      <c r="H64" t="str">
        <f>CONCATENATE(D64,"_",E64)</f>
        <v>II_B</v>
      </c>
      <c r="I64" t="str">
        <f>CONCATENATE(D64,"_",F64)</f>
        <v>II_B</v>
      </c>
      <c r="J64" t="str">
        <f>CONCATENATE(D64,"_",G64)</f>
        <v>II_A</v>
      </c>
      <c r="K64">
        <v>88.322612568035595</v>
      </c>
      <c r="L64">
        <f>VLOOKUP(A64,Sheet8!$A:$B,2,FALSE)</f>
        <v>169.59426026719399</v>
      </c>
    </row>
    <row r="65" spans="1:12">
      <c r="A65" t="s">
        <v>272</v>
      </c>
      <c r="B65" t="s">
        <v>617</v>
      </c>
      <c r="C65" s="4">
        <v>225</v>
      </c>
      <c r="D65" t="s">
        <v>616</v>
      </c>
      <c r="E65" t="str">
        <f>VLOOKUP(Summary!C96,'RIL Genetic Map'!$B:$E,2,FALSE)</f>
        <v>B</v>
      </c>
      <c r="F65" t="str">
        <f>VLOOKUP(Summary!C96,'RIL Genetic Map'!$B:$E,3,FALSE)</f>
        <v>B</v>
      </c>
      <c r="G65" t="str">
        <f>VLOOKUP(Summary!C96,'RIL Genetic Map'!$B:$E,4,FALSE)</f>
        <v>A</v>
      </c>
      <c r="H65" t="str">
        <f>CONCATENATE(D65,"_",E65)</f>
        <v>II_B</v>
      </c>
      <c r="I65" t="str">
        <f>CONCATENATE(D65,"_",F65)</f>
        <v>II_B</v>
      </c>
      <c r="J65" t="str">
        <f>CONCATENATE(D65,"_",G65)</f>
        <v>II_A</v>
      </c>
      <c r="K65">
        <v>124.528776074391</v>
      </c>
      <c r="L65">
        <f>VLOOKUP(A65,Sheet8!$A:$B,2,FALSE)</f>
        <v>153.053531037949</v>
      </c>
    </row>
    <row r="66" spans="1:12">
      <c r="A66" t="s">
        <v>273</v>
      </c>
      <c r="B66" t="s">
        <v>617</v>
      </c>
      <c r="C66" s="4">
        <v>225</v>
      </c>
      <c r="D66" t="s">
        <v>616</v>
      </c>
      <c r="E66" t="str">
        <f>VLOOKUP(Summary!C97,'RIL Genetic Map'!$B:$E,2,FALSE)</f>
        <v>B</v>
      </c>
      <c r="F66" t="str">
        <f>VLOOKUP(Summary!C97,'RIL Genetic Map'!$B:$E,3,FALSE)</f>
        <v>B</v>
      </c>
      <c r="G66" t="str">
        <f>VLOOKUP(Summary!C97,'RIL Genetic Map'!$B:$E,4,FALSE)</f>
        <v>A</v>
      </c>
      <c r="H66" t="str">
        <f>CONCATENATE(D66,"_",E66)</f>
        <v>II_B</v>
      </c>
      <c r="I66" t="str">
        <f>CONCATENATE(D66,"_",F66)</f>
        <v>II_B</v>
      </c>
      <c r="J66" t="str">
        <f>CONCATENATE(D66,"_",G66)</f>
        <v>II_A</v>
      </c>
      <c r="K66">
        <v>71.462375769048705</v>
      </c>
      <c r="L66">
        <f>VLOOKUP(A66,Sheet8!$A:$B,2,FALSE)</f>
        <v>100.331282536678</v>
      </c>
    </row>
    <row r="67" spans="1:12">
      <c r="A67" t="s">
        <v>274</v>
      </c>
      <c r="B67" t="s">
        <v>617</v>
      </c>
      <c r="C67" s="4">
        <v>226</v>
      </c>
      <c r="D67" t="s">
        <v>635</v>
      </c>
      <c r="E67" t="str">
        <f>VLOOKUP(Summary!C113,'RIL Genetic Map'!$B:$E,2,FALSE)</f>
        <v>A</v>
      </c>
      <c r="F67" t="str">
        <f>VLOOKUP(Summary!C113,'RIL Genetic Map'!$B:$E,3,FALSE)</f>
        <v>B</v>
      </c>
      <c r="G67" t="str">
        <f>VLOOKUP(Summary!C113,'RIL Genetic Map'!$B:$E,4,FALSE)</f>
        <v>A</v>
      </c>
      <c r="H67" t="str">
        <f>CONCATENATE(D67,"_",E67)</f>
        <v>III_A</v>
      </c>
      <c r="I67" t="str">
        <f>CONCATENATE(D67,"_",F67)</f>
        <v>III_B</v>
      </c>
      <c r="J67" t="str">
        <f>CONCATENATE(D67,"_",G67)</f>
        <v>III_A</v>
      </c>
      <c r="K67">
        <v>22.869282679330201</v>
      </c>
      <c r="L67">
        <f>VLOOKUP(A67,Sheet8!$A:$B,2,FALSE)</f>
        <v>18.7453136715821</v>
      </c>
    </row>
    <row r="68" spans="1:12">
      <c r="A68" t="s">
        <v>275</v>
      </c>
      <c r="B68" t="s">
        <v>617</v>
      </c>
      <c r="C68" s="4">
        <v>226</v>
      </c>
      <c r="D68" t="s">
        <v>635</v>
      </c>
      <c r="E68" t="str">
        <f>VLOOKUP(Summary!C114,'RIL Genetic Map'!$B:$E,2,FALSE)</f>
        <v>A</v>
      </c>
      <c r="F68" t="str">
        <f>VLOOKUP(Summary!C114,'RIL Genetic Map'!$B:$E,3,FALSE)</f>
        <v>B</v>
      </c>
      <c r="G68" t="str">
        <f>VLOOKUP(Summary!C114,'RIL Genetic Map'!$B:$E,4,FALSE)</f>
        <v>A</v>
      </c>
      <c r="H68" t="str">
        <f>CONCATENATE(D68,"_",E68)</f>
        <v>III_A</v>
      </c>
      <c r="I68" t="str">
        <f>CONCATENATE(D68,"_",F68)</f>
        <v>III_B</v>
      </c>
      <c r="J68" t="str">
        <f>CONCATENATE(D68,"_",G68)</f>
        <v>III_A</v>
      </c>
      <c r="K68">
        <v>24.6470724369359</v>
      </c>
      <c r="L68">
        <f>VLOOKUP(A68,Sheet8!$A:$B,2,FALSE)</f>
        <v>43.161305253413602</v>
      </c>
    </row>
    <row r="69" spans="1:12">
      <c r="A69" t="s">
        <v>276</v>
      </c>
      <c r="B69" t="s">
        <v>617</v>
      </c>
      <c r="C69" s="4">
        <v>226</v>
      </c>
      <c r="D69" t="s">
        <v>635</v>
      </c>
      <c r="E69" t="str">
        <f>VLOOKUP(Summary!C115,'RIL Genetic Map'!$B:$E,2,FALSE)</f>
        <v>A</v>
      </c>
      <c r="F69" t="str">
        <f>VLOOKUP(Summary!C115,'RIL Genetic Map'!$B:$E,3,FALSE)</f>
        <v>B</v>
      </c>
      <c r="G69" t="str">
        <f>VLOOKUP(Summary!C115,'RIL Genetic Map'!$B:$E,4,FALSE)</f>
        <v>A</v>
      </c>
      <c r="H69" t="str">
        <f>CONCATENATE(D69,"_",E69)</f>
        <v>III_A</v>
      </c>
      <c r="I69" t="str">
        <f>CONCATENATE(D69,"_",F69)</f>
        <v>III_B</v>
      </c>
      <c r="J69" t="str">
        <f>CONCATENATE(D69,"_",G69)</f>
        <v>III_A</v>
      </c>
      <c r="K69">
        <v>13.925053775614201</v>
      </c>
      <c r="L69">
        <f>VLOOKUP(A69,Sheet8!$A:$B,2,FALSE)</f>
        <v>37.020264915657201</v>
      </c>
    </row>
    <row r="70" spans="1:12">
      <c r="A70" t="s">
        <v>277</v>
      </c>
      <c r="B70" t="s">
        <v>617</v>
      </c>
      <c r="C70" s="4">
        <v>226</v>
      </c>
      <c r="D70" t="s">
        <v>635</v>
      </c>
      <c r="E70" t="str">
        <f>VLOOKUP(Summary!C116,'RIL Genetic Map'!$B:$E,2,FALSE)</f>
        <v>A</v>
      </c>
      <c r="F70" t="str">
        <f>VLOOKUP(Summary!C116,'RIL Genetic Map'!$B:$E,3,FALSE)</f>
        <v>B</v>
      </c>
      <c r="G70" t="str">
        <f>VLOOKUP(Summary!C116,'RIL Genetic Map'!$B:$E,4,FALSE)</f>
        <v>A</v>
      </c>
      <c r="H70" t="str">
        <f>CONCATENATE(D70,"_",E70)</f>
        <v>III_A</v>
      </c>
      <c r="I70" t="str">
        <f>CONCATENATE(D70,"_",F70)</f>
        <v>III_B</v>
      </c>
      <c r="J70" t="str">
        <f>CONCATENATE(D70,"_",G70)</f>
        <v>III_A</v>
      </c>
      <c r="K70">
        <v>22.178654576644998</v>
      </c>
      <c r="L70">
        <f>VLOOKUP(A70,Sheet8!$A:$B,2,FALSE)</f>
        <v>35.044724911162902</v>
      </c>
    </row>
    <row r="71" spans="1:12">
      <c r="A71" t="s">
        <v>278</v>
      </c>
      <c r="B71" t="s">
        <v>617</v>
      </c>
      <c r="C71" s="4">
        <v>227</v>
      </c>
      <c r="D71" t="s">
        <v>635</v>
      </c>
      <c r="E71" t="str">
        <f>VLOOKUP(Summary!C117,'RIL Genetic Map'!$B:$E,2,FALSE)</f>
        <v>B</v>
      </c>
      <c r="F71" t="str">
        <f>VLOOKUP(Summary!C117,'RIL Genetic Map'!$B:$E,3,FALSE)</f>
        <v>B</v>
      </c>
      <c r="G71" t="str">
        <f>VLOOKUP(Summary!C117,'RIL Genetic Map'!$B:$E,4,FALSE)</f>
        <v>B</v>
      </c>
      <c r="H71" t="str">
        <f>CONCATENATE(D71,"_",E71)</f>
        <v>III_B</v>
      </c>
      <c r="I71" t="str">
        <f>CONCATENATE(D71,"_",F71)</f>
        <v>III_B</v>
      </c>
      <c r="J71" t="str">
        <f>CONCATENATE(D71,"_",G71)</f>
        <v>III_B</v>
      </c>
      <c r="K71">
        <v>29.703944132979199</v>
      </c>
      <c r="L71">
        <f>VLOOKUP(A71,Sheet8!$A:$B,2,FALSE)</f>
        <v>56.4571653388413</v>
      </c>
    </row>
    <row r="72" spans="1:12">
      <c r="A72" t="s">
        <v>279</v>
      </c>
      <c r="B72" t="s">
        <v>617</v>
      </c>
      <c r="C72" s="4">
        <v>227</v>
      </c>
      <c r="D72" t="s">
        <v>635</v>
      </c>
      <c r="E72" t="str">
        <f>VLOOKUP(Summary!C118,'RIL Genetic Map'!$B:$E,2,FALSE)</f>
        <v>B</v>
      </c>
      <c r="F72" t="str">
        <f>VLOOKUP(Summary!C118,'RIL Genetic Map'!$B:$E,3,FALSE)</f>
        <v>B</v>
      </c>
      <c r="G72" t="str">
        <f>VLOOKUP(Summary!C118,'RIL Genetic Map'!$B:$E,4,FALSE)</f>
        <v>B</v>
      </c>
      <c r="H72" t="str">
        <f>CONCATENATE(D72,"_",E72)</f>
        <v>III_B</v>
      </c>
      <c r="I72" t="str">
        <f>CONCATENATE(D72,"_",F72)</f>
        <v>III_B</v>
      </c>
      <c r="J72" t="str">
        <f>CONCATENATE(D72,"_",G72)</f>
        <v>III_B</v>
      </c>
      <c r="K72">
        <v>72.023621216914506</v>
      </c>
      <c r="L72">
        <f>VLOOKUP(A72,Sheet8!$A:$B,2,FALSE)</f>
        <v>68.016450490351104</v>
      </c>
    </row>
    <row r="73" spans="1:12">
      <c r="A73" t="s">
        <v>280</v>
      </c>
      <c r="B73" t="s">
        <v>617</v>
      </c>
      <c r="C73" s="4">
        <v>227</v>
      </c>
      <c r="D73" t="s">
        <v>635</v>
      </c>
      <c r="E73" t="str">
        <f>VLOOKUP(Summary!C119,'RIL Genetic Map'!$B:$E,2,FALSE)</f>
        <v>B</v>
      </c>
      <c r="F73" t="str">
        <f>VLOOKUP(Summary!C119,'RIL Genetic Map'!$B:$E,3,FALSE)</f>
        <v>B</v>
      </c>
      <c r="G73" t="str">
        <f>VLOOKUP(Summary!C119,'RIL Genetic Map'!$B:$E,4,FALSE)</f>
        <v>B</v>
      </c>
      <c r="H73" t="str">
        <f>CONCATENATE(D73,"_",E73)</f>
        <v>III_B</v>
      </c>
      <c r="I73" t="str">
        <f>CONCATENATE(D73,"_",F73)</f>
        <v>III_B</v>
      </c>
      <c r="J73" t="str">
        <f>CONCATENATE(D73,"_",G73)</f>
        <v>III_B</v>
      </c>
      <c r="K73">
        <v>51.039528865887398</v>
      </c>
      <c r="L73">
        <f>VLOOKUP(A73,Sheet8!$A:$B,2,FALSE)</f>
        <v>38.011956812706302</v>
      </c>
    </row>
    <row r="74" spans="1:12">
      <c r="A74" t="s">
        <v>281</v>
      </c>
      <c r="B74" t="s">
        <v>617</v>
      </c>
      <c r="C74" s="4">
        <v>227</v>
      </c>
      <c r="D74" t="s">
        <v>635</v>
      </c>
      <c r="E74" t="str">
        <f>VLOOKUP(Summary!C120,'RIL Genetic Map'!$B:$E,2,FALSE)</f>
        <v>B</v>
      </c>
      <c r="F74" t="str">
        <f>VLOOKUP(Summary!C120,'RIL Genetic Map'!$B:$E,3,FALSE)</f>
        <v>B</v>
      </c>
      <c r="G74" t="str">
        <f>VLOOKUP(Summary!C120,'RIL Genetic Map'!$B:$E,4,FALSE)</f>
        <v>B</v>
      </c>
      <c r="H74" t="str">
        <f>CONCATENATE(D74,"_",E74)</f>
        <v>III_B</v>
      </c>
      <c r="I74" t="str">
        <f>CONCATENATE(D74,"_",F74)</f>
        <v>III_B</v>
      </c>
      <c r="J74" t="str">
        <f>CONCATENATE(D74,"_",G74)</f>
        <v>III_B</v>
      </c>
      <c r="K74">
        <v>25.628912247549302</v>
      </c>
      <c r="L74">
        <f>VLOOKUP(A74,Sheet8!$A:$B,2,FALSE)</f>
        <v>53.383725050194897</v>
      </c>
    </row>
    <row r="75" spans="1:12">
      <c r="A75" t="s">
        <v>282</v>
      </c>
      <c r="B75" t="s">
        <v>617</v>
      </c>
      <c r="C75" s="4">
        <v>228</v>
      </c>
      <c r="D75" t="s">
        <v>635</v>
      </c>
      <c r="E75" t="str">
        <f>VLOOKUP(Summary!C121,'RIL Genetic Map'!$B:$E,2,FALSE)</f>
        <v>A</v>
      </c>
      <c r="F75" t="str">
        <f>VLOOKUP(Summary!C121,'RIL Genetic Map'!$B:$E,3,FALSE)</f>
        <v>B</v>
      </c>
      <c r="G75" t="str">
        <f>VLOOKUP(Summary!C121,'RIL Genetic Map'!$B:$E,4,FALSE)</f>
        <v>A</v>
      </c>
      <c r="H75" t="str">
        <f>CONCATENATE(D75,"_",E75)</f>
        <v>III_A</v>
      </c>
      <c r="I75" t="str">
        <f>CONCATENATE(D75,"_",F75)</f>
        <v>III_B</v>
      </c>
      <c r="J75" t="str">
        <f>CONCATENATE(D75,"_",G75)</f>
        <v>III_A</v>
      </c>
      <c r="K75">
        <v>54.873511904761898</v>
      </c>
      <c r="L75">
        <f>VLOOKUP(A75,Sheet8!$A:$B,2,FALSE)</f>
        <v>52.362351190476197</v>
      </c>
    </row>
    <row r="76" spans="1:12">
      <c r="A76" t="s">
        <v>283</v>
      </c>
      <c r="B76" t="s">
        <v>617</v>
      </c>
      <c r="C76" s="4">
        <v>228</v>
      </c>
      <c r="D76" t="s">
        <v>635</v>
      </c>
      <c r="E76" t="str">
        <f>VLOOKUP(Summary!C122,'RIL Genetic Map'!$B:$E,2,FALSE)</f>
        <v>A</v>
      </c>
      <c r="F76" t="str">
        <f>VLOOKUP(Summary!C122,'RIL Genetic Map'!$B:$E,3,FALSE)</f>
        <v>B</v>
      </c>
      <c r="G76" t="str">
        <f>VLOOKUP(Summary!C122,'RIL Genetic Map'!$B:$E,4,FALSE)</f>
        <v>A</v>
      </c>
      <c r="H76" t="str">
        <f>CONCATENATE(D76,"_",E76)</f>
        <v>III_A</v>
      </c>
      <c r="I76" t="str">
        <f>CONCATENATE(D76,"_",F76)</f>
        <v>III_B</v>
      </c>
      <c r="J76" t="str">
        <f>CONCATENATE(D76,"_",G76)</f>
        <v>III_A</v>
      </c>
      <c r="K76">
        <v>33.051123412569197</v>
      </c>
      <c r="L76">
        <f>VLOOKUP(A76,Sheet8!$A:$B,2,FALSE)</f>
        <v>18.560729404102901</v>
      </c>
    </row>
    <row r="77" spans="1:12">
      <c r="A77" t="s">
        <v>284</v>
      </c>
      <c r="B77" t="s">
        <v>617</v>
      </c>
      <c r="C77" s="4">
        <v>228</v>
      </c>
      <c r="D77" t="s">
        <v>635</v>
      </c>
      <c r="E77" t="str">
        <f>VLOOKUP(Summary!C123,'RIL Genetic Map'!$B:$E,2,FALSE)</f>
        <v>A</v>
      </c>
      <c r="F77" t="str">
        <f>VLOOKUP(Summary!C123,'RIL Genetic Map'!$B:$E,3,FALSE)</f>
        <v>B</v>
      </c>
      <c r="G77" t="str">
        <f>VLOOKUP(Summary!C123,'RIL Genetic Map'!$B:$E,4,FALSE)</f>
        <v>A</v>
      </c>
      <c r="H77" t="str">
        <f>CONCATENATE(D77,"_",E77)</f>
        <v>III_A</v>
      </c>
      <c r="I77" t="str">
        <f>CONCATENATE(D77,"_",F77)</f>
        <v>III_B</v>
      </c>
      <c r="J77" t="str">
        <f>CONCATENATE(D77,"_",G77)</f>
        <v>III_A</v>
      </c>
      <c r="K77">
        <v>57.258958256372402</v>
      </c>
      <c r="L77">
        <f>VLOOKUP(A77,Sheet8!$A:$B,2,FALSE)</f>
        <v>40.512252185691402</v>
      </c>
    </row>
    <row r="78" spans="1:12">
      <c r="A78" t="s">
        <v>285</v>
      </c>
      <c r="B78" t="s">
        <v>617</v>
      </c>
      <c r="C78" s="4">
        <v>228</v>
      </c>
      <c r="D78" t="s">
        <v>635</v>
      </c>
      <c r="E78" t="str">
        <f>VLOOKUP(Summary!C124,'RIL Genetic Map'!$B:$E,2,FALSE)</f>
        <v>A</v>
      </c>
      <c r="F78" t="str">
        <f>VLOOKUP(Summary!C124,'RIL Genetic Map'!$B:$E,3,FALSE)</f>
        <v>B</v>
      </c>
      <c r="G78" t="str">
        <f>VLOOKUP(Summary!C124,'RIL Genetic Map'!$B:$E,4,FALSE)</f>
        <v>A</v>
      </c>
      <c r="H78" t="str">
        <f>CONCATENATE(D78,"_",E78)</f>
        <v>III_A</v>
      </c>
      <c r="I78" t="str">
        <f>CONCATENATE(D78,"_",F78)</f>
        <v>III_B</v>
      </c>
      <c r="J78" t="str">
        <f>CONCATENATE(D78,"_",G78)</f>
        <v>III_A</v>
      </c>
      <c r="K78">
        <v>34.008447958410102</v>
      </c>
      <c r="L78">
        <f>VLOOKUP(A78,Sheet8!$A:$B,2,FALSE)</f>
        <v>20.794974547817599</v>
      </c>
    </row>
    <row r="79" spans="1:12">
      <c r="A79" t="s">
        <v>286</v>
      </c>
      <c r="B79" t="s">
        <v>617</v>
      </c>
      <c r="C79" s="4">
        <v>229</v>
      </c>
      <c r="D79" t="s">
        <v>635</v>
      </c>
      <c r="E79" t="str">
        <f>VLOOKUP(Summary!C125,'RIL Genetic Map'!$B:$E,2,FALSE)</f>
        <v>B</v>
      </c>
      <c r="F79" t="str">
        <f>VLOOKUP(Summary!C125,'RIL Genetic Map'!$B:$E,3,FALSE)</f>
        <v>B</v>
      </c>
      <c r="G79" t="str">
        <f>VLOOKUP(Summary!C125,'RIL Genetic Map'!$B:$E,4,FALSE)</f>
        <v>A</v>
      </c>
      <c r="H79" t="str">
        <f>CONCATENATE(D79,"_",E79)</f>
        <v>III_B</v>
      </c>
      <c r="I79" t="str">
        <f>CONCATENATE(D79,"_",F79)</f>
        <v>III_B</v>
      </c>
      <c r="J79" t="str">
        <f>CONCATENATE(D79,"_",G79)</f>
        <v>III_A</v>
      </c>
      <c r="K79">
        <v>43.221110100091003</v>
      </c>
      <c r="L79">
        <f>VLOOKUP(A79,Sheet8!$A:$B,2,FALSE)</f>
        <v>44.6997270245678</v>
      </c>
    </row>
    <row r="80" spans="1:12">
      <c r="A80" t="s">
        <v>287</v>
      </c>
      <c r="B80" t="s">
        <v>617</v>
      </c>
      <c r="C80" s="4">
        <v>229</v>
      </c>
      <c r="D80" t="s">
        <v>635</v>
      </c>
      <c r="E80" t="str">
        <f>VLOOKUP(Summary!C126,'RIL Genetic Map'!$B:$E,2,FALSE)</f>
        <v>B</v>
      </c>
      <c r="F80" t="str">
        <f>VLOOKUP(Summary!C126,'RIL Genetic Map'!$B:$E,3,FALSE)</f>
        <v>B</v>
      </c>
      <c r="G80" t="str">
        <f>VLOOKUP(Summary!C126,'RIL Genetic Map'!$B:$E,4,FALSE)</f>
        <v>A</v>
      </c>
      <c r="H80" t="str">
        <f>CONCATENATE(D80,"_",E80)</f>
        <v>III_B</v>
      </c>
      <c r="I80" t="str">
        <f>CONCATENATE(D80,"_",F80)</f>
        <v>III_B</v>
      </c>
      <c r="J80" t="str">
        <f>CONCATENATE(D80,"_",G80)</f>
        <v>III_A</v>
      </c>
      <c r="K80">
        <v>99.119660906423206</v>
      </c>
      <c r="L80">
        <f>VLOOKUP(A80,Sheet8!$A:$B,2,FALSE)</f>
        <v>49.668514291924801</v>
      </c>
    </row>
    <row r="81" spans="1:12">
      <c r="A81" t="s">
        <v>288</v>
      </c>
      <c r="B81" t="s">
        <v>617</v>
      </c>
      <c r="C81" s="4">
        <v>229</v>
      </c>
      <c r="D81" t="s">
        <v>635</v>
      </c>
      <c r="E81" t="str">
        <f>VLOOKUP(Summary!C127,'RIL Genetic Map'!$B:$E,2,FALSE)</f>
        <v>B</v>
      </c>
      <c r="F81" t="str">
        <f>VLOOKUP(Summary!C127,'RIL Genetic Map'!$B:$E,3,FALSE)</f>
        <v>B</v>
      </c>
      <c r="G81" t="str">
        <f>VLOOKUP(Summary!C127,'RIL Genetic Map'!$B:$E,4,FALSE)</f>
        <v>A</v>
      </c>
      <c r="H81" t="str">
        <f>CONCATENATE(D81,"_",E81)</f>
        <v>III_B</v>
      </c>
      <c r="I81" t="str">
        <f>CONCATENATE(D81,"_",F81)</f>
        <v>III_B</v>
      </c>
      <c r="J81" t="str">
        <f>CONCATENATE(D81,"_",G81)</f>
        <v>III_A</v>
      </c>
      <c r="K81">
        <v>57.524160147261803</v>
      </c>
      <c r="L81">
        <f>VLOOKUP(A81,Sheet8!$A:$B,2,FALSE)</f>
        <v>47.745052922227302</v>
      </c>
    </row>
    <row r="82" spans="1:12">
      <c r="A82" t="s">
        <v>289</v>
      </c>
      <c r="B82" t="s">
        <v>617</v>
      </c>
      <c r="C82" s="4">
        <v>229</v>
      </c>
      <c r="D82" t="s">
        <v>635</v>
      </c>
      <c r="E82" t="str">
        <f>VLOOKUP(Summary!C128,'RIL Genetic Map'!$B:$E,2,FALSE)</f>
        <v>B</v>
      </c>
      <c r="F82" t="str">
        <f>VLOOKUP(Summary!C128,'RIL Genetic Map'!$B:$E,3,FALSE)</f>
        <v>B</v>
      </c>
      <c r="G82" t="str">
        <f>VLOOKUP(Summary!C128,'RIL Genetic Map'!$B:$E,4,FALSE)</f>
        <v>A</v>
      </c>
      <c r="H82" t="str">
        <f>CONCATENATE(D82,"_",E82)</f>
        <v>III_B</v>
      </c>
      <c r="I82" t="str">
        <f>CONCATENATE(D82,"_",F82)</f>
        <v>III_B</v>
      </c>
      <c r="J82" t="str">
        <f>CONCATENATE(D82,"_",G82)</f>
        <v>III_A</v>
      </c>
      <c r="K82">
        <v>40.228457909113502</v>
      </c>
      <c r="L82">
        <f>VLOOKUP(A82,Sheet8!$A:$B,2,FALSE)</f>
        <v>48.547305686615303</v>
      </c>
    </row>
    <row r="83" spans="1:12">
      <c r="A83" t="s">
        <v>290</v>
      </c>
      <c r="B83" t="s">
        <v>617</v>
      </c>
      <c r="C83" s="4">
        <v>230</v>
      </c>
      <c r="D83" t="s">
        <v>635</v>
      </c>
      <c r="E83" t="str">
        <f>VLOOKUP(Summary!C129,'RIL Genetic Map'!$B:$E,2,FALSE)</f>
        <v>B</v>
      </c>
      <c r="F83" t="str">
        <f>VLOOKUP(Summary!C129,'RIL Genetic Map'!$B:$E,3,FALSE)</f>
        <v>B</v>
      </c>
      <c r="G83" t="str">
        <f>VLOOKUP(Summary!C129,'RIL Genetic Map'!$B:$E,4,FALSE)</f>
        <v>A</v>
      </c>
      <c r="H83" t="str">
        <f>CONCATENATE(D83,"_",E83)</f>
        <v>III_B</v>
      </c>
      <c r="I83" t="str">
        <f>CONCATENATE(D83,"_",F83)</f>
        <v>III_B</v>
      </c>
      <c r="J83" t="str">
        <f>CONCATENATE(D83,"_",G83)</f>
        <v>III_A</v>
      </c>
      <c r="K83">
        <v>40.601107302926401</v>
      </c>
      <c r="L83">
        <f>VLOOKUP(A83,Sheet8!$A:$B,2,FALSE)</f>
        <v>33.350909570261003</v>
      </c>
    </row>
    <row r="84" spans="1:12">
      <c r="A84" t="s">
        <v>291</v>
      </c>
      <c r="B84" t="s">
        <v>617</v>
      </c>
      <c r="C84" s="4">
        <v>230</v>
      </c>
      <c r="D84" t="s">
        <v>635</v>
      </c>
      <c r="E84" t="str">
        <f>VLOOKUP(Summary!C130,'RIL Genetic Map'!$B:$E,2,FALSE)</f>
        <v>B</v>
      </c>
      <c r="F84" t="str">
        <f>VLOOKUP(Summary!C130,'RIL Genetic Map'!$B:$E,3,FALSE)</f>
        <v>B</v>
      </c>
      <c r="G84" t="str">
        <f>VLOOKUP(Summary!C130,'RIL Genetic Map'!$B:$E,4,FALSE)</f>
        <v>A</v>
      </c>
      <c r="H84" t="str">
        <f>CONCATENATE(D84,"_",E84)</f>
        <v>III_B</v>
      </c>
      <c r="I84" t="str">
        <f>CONCATENATE(D84,"_",F84)</f>
        <v>III_B</v>
      </c>
      <c r="J84" t="str">
        <f>CONCATENATE(D84,"_",G84)</f>
        <v>III_A</v>
      </c>
      <c r="K84">
        <v>70.061574305208893</v>
      </c>
      <c r="L84">
        <f>VLOOKUP(A84,Sheet8!$A:$B,2,FALSE)</f>
        <v>41.437843235147298</v>
      </c>
    </row>
    <row r="85" spans="1:12">
      <c r="A85" t="s">
        <v>292</v>
      </c>
      <c r="B85" t="s">
        <v>617</v>
      </c>
      <c r="C85" s="4">
        <v>230</v>
      </c>
      <c r="D85" t="s">
        <v>635</v>
      </c>
      <c r="E85" t="str">
        <f>VLOOKUP(Summary!C131,'RIL Genetic Map'!$B:$E,2,FALSE)</f>
        <v>B</v>
      </c>
      <c r="F85" t="str">
        <f>VLOOKUP(Summary!C131,'RIL Genetic Map'!$B:$E,3,FALSE)</f>
        <v>B</v>
      </c>
      <c r="G85" t="str">
        <f>VLOOKUP(Summary!C131,'RIL Genetic Map'!$B:$E,4,FALSE)</f>
        <v>A</v>
      </c>
      <c r="H85" t="str">
        <f>CONCATENATE(D85,"_",E85)</f>
        <v>III_B</v>
      </c>
      <c r="I85" t="str">
        <f>CONCATENATE(D85,"_",F85)</f>
        <v>III_B</v>
      </c>
      <c r="J85" t="str">
        <f>CONCATENATE(D85,"_",G85)</f>
        <v>III_A</v>
      </c>
      <c r="K85">
        <v>80.004045716597503</v>
      </c>
      <c r="L85">
        <f>VLOOKUP(A85,Sheet8!$A:$B,2,FALSE)</f>
        <v>34.692019824011297</v>
      </c>
    </row>
    <row r="86" spans="1:12">
      <c r="A86" t="s">
        <v>293</v>
      </c>
      <c r="B86" t="s">
        <v>617</v>
      </c>
      <c r="C86" s="4">
        <v>230</v>
      </c>
      <c r="D86" t="s">
        <v>635</v>
      </c>
      <c r="E86" t="str">
        <f>VLOOKUP(Summary!C132,'RIL Genetic Map'!$B:$E,2,FALSE)</f>
        <v>B</v>
      </c>
      <c r="F86" t="str">
        <f>VLOOKUP(Summary!C132,'RIL Genetic Map'!$B:$E,3,FALSE)</f>
        <v>B</v>
      </c>
      <c r="G86" t="str">
        <f>VLOOKUP(Summary!C132,'RIL Genetic Map'!$B:$E,4,FALSE)</f>
        <v>A</v>
      </c>
      <c r="H86" t="str">
        <f>CONCATENATE(D86,"_",E86)</f>
        <v>III_B</v>
      </c>
      <c r="I86" t="str">
        <f>CONCATENATE(D86,"_",F86)</f>
        <v>III_B</v>
      </c>
      <c r="J86" t="str">
        <f>CONCATENATE(D86,"_",G86)</f>
        <v>III_A</v>
      </c>
      <c r="K86">
        <v>24.026302478502799</v>
      </c>
      <c r="L86">
        <f>VLOOKUP(A86,Sheet8!$A:$B,2,FALSE)</f>
        <v>28.5786545270612</v>
      </c>
    </row>
    <row r="87" spans="1:12">
      <c r="A87" t="s">
        <v>294</v>
      </c>
      <c r="B87" t="s">
        <v>617</v>
      </c>
      <c r="C87" s="4">
        <v>231</v>
      </c>
      <c r="D87" t="s">
        <v>635</v>
      </c>
      <c r="E87" t="str">
        <f>VLOOKUP(Summary!C133,'RIL Genetic Map'!$B:$E,2,FALSE)</f>
        <v>A</v>
      </c>
      <c r="F87" t="str">
        <f>VLOOKUP(Summary!C133,'RIL Genetic Map'!$B:$E,3,FALSE)</f>
        <v>A</v>
      </c>
      <c r="G87" t="str">
        <f>VLOOKUP(Summary!C133,'RIL Genetic Map'!$B:$E,4,FALSE)</f>
        <v>A</v>
      </c>
      <c r="H87" t="str">
        <f>CONCATENATE(D87,"_",E87)</f>
        <v>III_A</v>
      </c>
      <c r="I87" t="str">
        <f>CONCATENATE(D87,"_",F87)</f>
        <v>III_A</v>
      </c>
      <c r="J87" t="str">
        <f>CONCATENATE(D87,"_",G87)</f>
        <v>III_A</v>
      </c>
      <c r="K87">
        <v>31.147091108671798</v>
      </c>
      <c r="L87">
        <f>VLOOKUP(A87,Sheet8!$A:$B,2,FALSE)</f>
        <v>44.456641053787003</v>
      </c>
    </row>
    <row r="88" spans="1:12">
      <c r="A88" t="s">
        <v>295</v>
      </c>
      <c r="B88" t="s">
        <v>617</v>
      </c>
      <c r="C88" s="4">
        <v>231</v>
      </c>
      <c r="D88" t="s">
        <v>635</v>
      </c>
      <c r="E88" t="str">
        <f>VLOOKUP(Summary!C134,'RIL Genetic Map'!$B:$E,2,FALSE)</f>
        <v>A</v>
      </c>
      <c r="F88" t="str">
        <f>VLOOKUP(Summary!C134,'RIL Genetic Map'!$B:$E,3,FALSE)</f>
        <v>A</v>
      </c>
      <c r="G88" t="str">
        <f>VLOOKUP(Summary!C134,'RIL Genetic Map'!$B:$E,4,FALSE)</f>
        <v>A</v>
      </c>
      <c r="H88" t="str">
        <f>CONCATENATE(D88,"_",E88)</f>
        <v>III_A</v>
      </c>
      <c r="I88" t="str">
        <f>CONCATENATE(D88,"_",F88)</f>
        <v>III_A</v>
      </c>
      <c r="J88" t="str">
        <f>CONCATENATE(D88,"_",G88)</f>
        <v>III_A</v>
      </c>
      <c r="K88">
        <v>116.664798834473</v>
      </c>
      <c r="L88">
        <f>VLOOKUP(A88,Sheet8!$A:$B,2,FALSE)</f>
        <v>53.121147596100002</v>
      </c>
    </row>
    <row r="89" spans="1:12">
      <c r="A89" t="s">
        <v>296</v>
      </c>
      <c r="B89" t="s">
        <v>617</v>
      </c>
      <c r="C89" s="4">
        <v>231</v>
      </c>
      <c r="D89" t="s">
        <v>635</v>
      </c>
      <c r="E89" t="str">
        <f>VLOOKUP(Summary!C135,'RIL Genetic Map'!$B:$E,2,FALSE)</f>
        <v>A</v>
      </c>
      <c r="F89" t="str">
        <f>VLOOKUP(Summary!C135,'RIL Genetic Map'!$B:$E,3,FALSE)</f>
        <v>A</v>
      </c>
      <c r="G89" t="str">
        <f>VLOOKUP(Summary!C135,'RIL Genetic Map'!$B:$E,4,FALSE)</f>
        <v>A</v>
      </c>
      <c r="H89" t="str">
        <f>CONCATENATE(D89,"_",E89)</f>
        <v>III_A</v>
      </c>
      <c r="I89" t="str">
        <f>CONCATENATE(D89,"_",F89)</f>
        <v>III_A</v>
      </c>
      <c r="J89" t="str">
        <f>CONCATENATE(D89,"_",G89)</f>
        <v>III_A</v>
      </c>
      <c r="K89">
        <v>77.748938178385998</v>
      </c>
      <c r="L89">
        <f>VLOOKUP(A89,Sheet8!$A:$B,2,FALSE)</f>
        <v>42.944785276073603</v>
      </c>
    </row>
    <row r="90" spans="1:12">
      <c r="A90" t="s">
        <v>297</v>
      </c>
      <c r="B90" t="s">
        <v>617</v>
      </c>
      <c r="C90" s="4">
        <v>231</v>
      </c>
      <c r="D90" t="s">
        <v>635</v>
      </c>
      <c r="E90" t="str">
        <f>VLOOKUP(Summary!C136,'RIL Genetic Map'!$B:$E,2,FALSE)</f>
        <v>A</v>
      </c>
      <c r="F90" t="str">
        <f>VLOOKUP(Summary!C136,'RIL Genetic Map'!$B:$E,3,FALSE)</f>
        <v>A</v>
      </c>
      <c r="G90" t="str">
        <f>VLOOKUP(Summary!C136,'RIL Genetic Map'!$B:$E,4,FALSE)</f>
        <v>A</v>
      </c>
      <c r="H90" t="str">
        <f>CONCATENATE(D90,"_",E90)</f>
        <v>III_A</v>
      </c>
      <c r="I90" t="str">
        <f>CONCATENATE(D90,"_",F90)</f>
        <v>III_A</v>
      </c>
      <c r="J90" t="str">
        <f>CONCATENATE(D90,"_",G90)</f>
        <v>III_A</v>
      </c>
      <c r="K90">
        <v>87.7874619342644</v>
      </c>
      <c r="L90">
        <f>VLOOKUP(A90,Sheet8!$A:$B,2,FALSE)</f>
        <v>26.3572403654311</v>
      </c>
    </row>
    <row r="91" spans="1:12">
      <c r="A91" t="s">
        <v>302</v>
      </c>
      <c r="B91" t="s">
        <v>617</v>
      </c>
      <c r="C91" s="4">
        <v>233</v>
      </c>
      <c r="D91" t="s">
        <v>635</v>
      </c>
      <c r="E91" t="str">
        <f>VLOOKUP(Summary!C141,'RIL Genetic Map'!$B:$E,2,FALSE)</f>
        <v>A</v>
      </c>
      <c r="F91" t="str">
        <f>VLOOKUP(Summary!C141,'RIL Genetic Map'!$B:$E,3,FALSE)</f>
        <v>B</v>
      </c>
      <c r="G91" t="str">
        <f>VLOOKUP(Summary!C141,'RIL Genetic Map'!$B:$E,4,FALSE)</f>
        <v>B</v>
      </c>
      <c r="H91" t="str">
        <f>CONCATENATE(D91,"_",E91)</f>
        <v>III_A</v>
      </c>
      <c r="I91" t="str">
        <f>CONCATENATE(D91,"_",F91)</f>
        <v>III_B</v>
      </c>
      <c r="J91" t="str">
        <f>CONCATENATE(D91,"_",G91)</f>
        <v>III_B</v>
      </c>
      <c r="K91">
        <v>55.198042236925602</v>
      </c>
      <c r="L91">
        <f>VLOOKUP(A91,Sheet8!$A:$B,2,FALSE)</f>
        <v>43.052660201214501</v>
      </c>
    </row>
    <row r="92" spans="1:12">
      <c r="A92" t="s">
        <v>303</v>
      </c>
      <c r="B92" t="s">
        <v>617</v>
      </c>
      <c r="C92" s="4">
        <v>233</v>
      </c>
      <c r="D92" t="s">
        <v>635</v>
      </c>
      <c r="E92" t="str">
        <f>VLOOKUP(Summary!C142,'RIL Genetic Map'!$B:$E,2,FALSE)</f>
        <v>A</v>
      </c>
      <c r="F92" t="str">
        <f>VLOOKUP(Summary!C142,'RIL Genetic Map'!$B:$E,3,FALSE)</f>
        <v>B</v>
      </c>
      <c r="G92" t="str">
        <f>VLOOKUP(Summary!C142,'RIL Genetic Map'!$B:$E,4,FALSE)</f>
        <v>B</v>
      </c>
      <c r="H92" t="str">
        <f>CONCATENATE(D92,"_",E92)</f>
        <v>III_A</v>
      </c>
      <c r="I92" t="str">
        <f>CONCATENATE(D92,"_",F92)</f>
        <v>III_B</v>
      </c>
      <c r="J92" t="str">
        <f>CONCATENATE(D92,"_",G92)</f>
        <v>III_B</v>
      </c>
      <c r="K92">
        <v>77.074128620520398</v>
      </c>
      <c r="L92">
        <f>VLOOKUP(A92,Sheet8!$A:$B,2,FALSE)</f>
        <v>48.682703321878599</v>
      </c>
    </row>
    <row r="93" spans="1:12">
      <c r="A93" t="s">
        <v>304</v>
      </c>
      <c r="B93" t="s">
        <v>617</v>
      </c>
      <c r="C93" s="4">
        <v>233</v>
      </c>
      <c r="D93" t="s">
        <v>635</v>
      </c>
      <c r="E93" t="str">
        <f>VLOOKUP(Summary!C143,'RIL Genetic Map'!$B:$E,2,FALSE)</f>
        <v>A</v>
      </c>
      <c r="F93" t="str">
        <f>VLOOKUP(Summary!C143,'RIL Genetic Map'!$B:$E,3,FALSE)</f>
        <v>B</v>
      </c>
      <c r="G93" t="str">
        <f>VLOOKUP(Summary!C143,'RIL Genetic Map'!$B:$E,4,FALSE)</f>
        <v>B</v>
      </c>
      <c r="H93" t="str">
        <f>CONCATENATE(D93,"_",E93)</f>
        <v>III_A</v>
      </c>
      <c r="I93" t="str">
        <f>CONCATENATE(D93,"_",F93)</f>
        <v>III_B</v>
      </c>
      <c r="J93" t="str">
        <f>CONCATENATE(D93,"_",G93)</f>
        <v>III_B</v>
      </c>
      <c r="K93">
        <v>34.987714987715002</v>
      </c>
      <c r="L93">
        <f>VLOOKUP(A93,Sheet8!$A:$B,2,FALSE)</f>
        <v>36.363636363636402</v>
      </c>
    </row>
    <row r="94" spans="1:12">
      <c r="A94" t="s">
        <v>305</v>
      </c>
      <c r="B94" t="s">
        <v>617</v>
      </c>
      <c r="C94" s="4">
        <v>233</v>
      </c>
      <c r="D94" t="s">
        <v>635</v>
      </c>
      <c r="E94" t="str">
        <f>VLOOKUP(Summary!C144,'RIL Genetic Map'!$B:$E,2,FALSE)</f>
        <v>A</v>
      </c>
      <c r="F94" t="str">
        <f>VLOOKUP(Summary!C144,'RIL Genetic Map'!$B:$E,3,FALSE)</f>
        <v>B</v>
      </c>
      <c r="G94" t="str">
        <f>VLOOKUP(Summary!C144,'RIL Genetic Map'!$B:$E,4,FALSE)</f>
        <v>B</v>
      </c>
      <c r="H94" t="str">
        <f>CONCATENATE(D94,"_",E94)</f>
        <v>III_A</v>
      </c>
      <c r="I94" t="str">
        <f>CONCATENATE(D94,"_",F94)</f>
        <v>III_B</v>
      </c>
      <c r="J94" t="str">
        <f>CONCATENATE(D94,"_",G94)</f>
        <v>III_B</v>
      </c>
      <c r="K94">
        <v>123.502304147465</v>
      </c>
      <c r="L94">
        <f>VLOOKUP(A94,Sheet8!$A:$B,2,FALSE)</f>
        <v>50.296247531270602</v>
      </c>
    </row>
    <row r="95" spans="1:12">
      <c r="A95" t="s">
        <v>306</v>
      </c>
      <c r="B95" t="s">
        <v>617</v>
      </c>
      <c r="C95" s="4">
        <v>234</v>
      </c>
      <c r="D95" t="s">
        <v>635</v>
      </c>
      <c r="E95" t="str">
        <f>VLOOKUP(Summary!C145,'RIL Genetic Map'!$B:$E,2,FALSE)</f>
        <v>A</v>
      </c>
      <c r="F95" t="str">
        <f>VLOOKUP(Summary!C145,'RIL Genetic Map'!$B:$E,3,FALSE)</f>
        <v>A</v>
      </c>
      <c r="G95" t="str">
        <f>VLOOKUP(Summary!C145,'RIL Genetic Map'!$B:$E,4,FALSE)</f>
        <v>A</v>
      </c>
      <c r="H95" t="str">
        <f>CONCATENATE(D95,"_",E95)</f>
        <v>III_A</v>
      </c>
      <c r="I95" t="str">
        <f>CONCATENATE(D95,"_",F95)</f>
        <v>III_A</v>
      </c>
      <c r="J95" t="str">
        <f>CONCATENATE(D95,"_",G95)</f>
        <v>III_A</v>
      </c>
      <c r="K95">
        <v>301.52365677626301</v>
      </c>
      <c r="L95">
        <f>VLOOKUP(A95,Sheet8!$A:$B,2,FALSE)</f>
        <v>28.468323977546099</v>
      </c>
    </row>
    <row r="96" spans="1:12">
      <c r="A96" t="s">
        <v>307</v>
      </c>
      <c r="B96" t="s">
        <v>617</v>
      </c>
      <c r="C96" s="4">
        <v>234</v>
      </c>
      <c r="D96" t="s">
        <v>635</v>
      </c>
      <c r="E96" t="str">
        <f>VLOOKUP(Summary!C146,'RIL Genetic Map'!$B:$E,2,FALSE)</f>
        <v>A</v>
      </c>
      <c r="F96" t="str">
        <f>VLOOKUP(Summary!C146,'RIL Genetic Map'!$B:$E,3,FALSE)</f>
        <v>A</v>
      </c>
      <c r="G96" t="str">
        <f>VLOOKUP(Summary!C146,'RIL Genetic Map'!$B:$E,4,FALSE)</f>
        <v>A</v>
      </c>
      <c r="H96" t="str">
        <f>CONCATENATE(D96,"_",E96)</f>
        <v>III_A</v>
      </c>
      <c r="I96" t="str">
        <f>CONCATENATE(D96,"_",F96)</f>
        <v>III_A</v>
      </c>
      <c r="J96" t="str">
        <f>CONCATENATE(D96,"_",G96)</f>
        <v>III_A</v>
      </c>
      <c r="K96">
        <v>69.049995463206599</v>
      </c>
      <c r="L96">
        <f>VLOOKUP(A96,Sheet8!$A:$B,2,FALSE)</f>
        <v>30.396515742673099</v>
      </c>
    </row>
    <row r="97" spans="1:12">
      <c r="A97" t="s">
        <v>308</v>
      </c>
      <c r="B97" t="s">
        <v>617</v>
      </c>
      <c r="C97" s="4">
        <v>234</v>
      </c>
      <c r="D97" t="s">
        <v>635</v>
      </c>
      <c r="E97" t="str">
        <f>VLOOKUP(Summary!C147,'RIL Genetic Map'!$B:$E,2,FALSE)</f>
        <v>A</v>
      </c>
      <c r="F97" t="str">
        <f>VLOOKUP(Summary!C147,'RIL Genetic Map'!$B:$E,3,FALSE)</f>
        <v>A</v>
      </c>
      <c r="G97" t="str">
        <f>VLOOKUP(Summary!C147,'RIL Genetic Map'!$B:$E,4,FALSE)</f>
        <v>A</v>
      </c>
      <c r="H97" t="str">
        <f>CONCATENATE(D97,"_",E97)</f>
        <v>III_A</v>
      </c>
      <c r="I97" t="str">
        <f>CONCATENATE(D97,"_",F97)</f>
        <v>III_A</v>
      </c>
      <c r="J97" t="str">
        <f>CONCATENATE(D97,"_",G97)</f>
        <v>III_A</v>
      </c>
      <c r="K97">
        <v>104.294478527607</v>
      </c>
      <c r="L97">
        <f>VLOOKUP(A97,Sheet8!$A:$B,2,FALSE)</f>
        <v>43.2404464483702</v>
      </c>
    </row>
    <row r="98" spans="1:12">
      <c r="A98" t="s">
        <v>309</v>
      </c>
      <c r="B98" t="s">
        <v>617</v>
      </c>
      <c r="C98" s="4">
        <v>234</v>
      </c>
      <c r="D98" t="s">
        <v>635</v>
      </c>
      <c r="E98" t="str">
        <f>VLOOKUP(Summary!C148,'RIL Genetic Map'!$B:$E,2,FALSE)</f>
        <v>A</v>
      </c>
      <c r="F98" t="str">
        <f>VLOOKUP(Summary!C148,'RIL Genetic Map'!$B:$E,3,FALSE)</f>
        <v>A</v>
      </c>
      <c r="G98" t="str">
        <f>VLOOKUP(Summary!C148,'RIL Genetic Map'!$B:$E,4,FALSE)</f>
        <v>A</v>
      </c>
      <c r="H98" t="str">
        <f>CONCATENATE(D98,"_",E98)</f>
        <v>III_A</v>
      </c>
      <c r="I98" t="str">
        <f>CONCATENATE(D98,"_",F98)</f>
        <v>III_A</v>
      </c>
      <c r="J98" t="str">
        <f>CONCATENATE(D98,"_",G98)</f>
        <v>III_A</v>
      </c>
      <c r="K98">
        <v>75.709779179810695</v>
      </c>
      <c r="L98">
        <f>VLOOKUP(A98,Sheet8!$A:$B,2,FALSE)</f>
        <v>37.9600420609884</v>
      </c>
    </row>
    <row r="99" spans="1:12">
      <c r="A99" t="s">
        <v>310</v>
      </c>
      <c r="B99" t="s">
        <v>617</v>
      </c>
      <c r="C99" s="4">
        <v>235</v>
      </c>
      <c r="D99" t="s">
        <v>635</v>
      </c>
      <c r="E99" t="str">
        <f>VLOOKUP(Summary!C149,'RIL Genetic Map'!$B:$E,2,FALSE)</f>
        <v>A</v>
      </c>
      <c r="F99" t="str">
        <f>VLOOKUP(Summary!C149,'RIL Genetic Map'!$B:$E,3,FALSE)</f>
        <v>B</v>
      </c>
      <c r="G99" t="str">
        <f>VLOOKUP(Summary!C149,'RIL Genetic Map'!$B:$E,4,FALSE)</f>
        <v>B</v>
      </c>
      <c r="H99" t="str">
        <f>CONCATENATE(D99,"_",E99)</f>
        <v>III_A</v>
      </c>
      <c r="I99" t="str">
        <f>CONCATENATE(D99,"_",F99)</f>
        <v>III_B</v>
      </c>
      <c r="J99" t="str">
        <f>CONCATENATE(D99,"_",G99)</f>
        <v>III_B</v>
      </c>
      <c r="K99">
        <v>172.00107584723</v>
      </c>
      <c r="L99">
        <f>VLOOKUP(A99,Sheet8!$A:$B,2,FALSE)</f>
        <v>107.04679935449199</v>
      </c>
    </row>
    <row r="100" spans="1:12">
      <c r="A100" t="s">
        <v>311</v>
      </c>
      <c r="B100" t="s">
        <v>617</v>
      </c>
      <c r="C100" s="4">
        <v>235</v>
      </c>
      <c r="D100" t="s">
        <v>635</v>
      </c>
      <c r="E100" t="str">
        <f>VLOOKUP(Summary!C150,'RIL Genetic Map'!$B:$E,2,FALSE)</f>
        <v>A</v>
      </c>
      <c r="F100" t="str">
        <f>VLOOKUP(Summary!C150,'RIL Genetic Map'!$B:$E,3,FALSE)</f>
        <v>B</v>
      </c>
      <c r="G100" t="str">
        <f>VLOOKUP(Summary!C150,'RIL Genetic Map'!$B:$E,4,FALSE)</f>
        <v>B</v>
      </c>
      <c r="H100" t="str">
        <f>CONCATENATE(D100,"_",E100)</f>
        <v>III_A</v>
      </c>
      <c r="I100" t="str">
        <f>CONCATENATE(D100,"_",F100)</f>
        <v>III_B</v>
      </c>
      <c r="J100" t="str">
        <f>CONCATENATE(D100,"_",G100)</f>
        <v>III_B</v>
      </c>
      <c r="K100">
        <v>267.597178448146</v>
      </c>
      <c r="L100">
        <f>VLOOKUP(A100,Sheet8!$A:$B,2,FALSE)</f>
        <v>141.22767522137201</v>
      </c>
    </row>
    <row r="101" spans="1:12">
      <c r="A101" t="s">
        <v>312</v>
      </c>
      <c r="B101" t="s">
        <v>617</v>
      </c>
      <c r="C101" s="4">
        <v>235</v>
      </c>
      <c r="D101" t="s">
        <v>635</v>
      </c>
      <c r="E101" t="str">
        <f>VLOOKUP(Summary!C151,'RIL Genetic Map'!$B:$E,2,FALSE)</f>
        <v>A</v>
      </c>
      <c r="F101" t="str">
        <f>VLOOKUP(Summary!C151,'RIL Genetic Map'!$B:$E,3,FALSE)</f>
        <v>B</v>
      </c>
      <c r="G101" t="str">
        <f>VLOOKUP(Summary!C151,'RIL Genetic Map'!$B:$E,4,FALSE)</f>
        <v>B</v>
      </c>
      <c r="H101" t="str">
        <f>CONCATENATE(D101,"_",E101)</f>
        <v>III_A</v>
      </c>
      <c r="I101" t="str">
        <f>CONCATENATE(D101,"_",F101)</f>
        <v>III_B</v>
      </c>
      <c r="J101" t="str">
        <f>CONCATENATE(D101,"_",G101)</f>
        <v>III_B</v>
      </c>
      <c r="K101">
        <v>110.83510764135301</v>
      </c>
      <c r="L101">
        <f>VLOOKUP(A101,Sheet8!$A:$B,2,FALSE)</f>
        <v>51.218358173645598</v>
      </c>
    </row>
    <row r="102" spans="1:12">
      <c r="A102" t="s">
        <v>313</v>
      </c>
      <c r="B102" t="s">
        <v>617</v>
      </c>
      <c r="C102" s="4">
        <v>235</v>
      </c>
      <c r="D102" t="s">
        <v>635</v>
      </c>
      <c r="E102" t="str">
        <f>VLOOKUP(Summary!C152,'RIL Genetic Map'!$B:$E,2,FALSE)</f>
        <v>A</v>
      </c>
      <c r="F102" t="str">
        <f>VLOOKUP(Summary!C152,'RIL Genetic Map'!$B:$E,3,FALSE)</f>
        <v>B</v>
      </c>
      <c r="G102" t="str">
        <f>VLOOKUP(Summary!C152,'RIL Genetic Map'!$B:$E,4,FALSE)</f>
        <v>B</v>
      </c>
      <c r="H102" t="str">
        <f>CONCATENATE(D102,"_",E102)</f>
        <v>III_A</v>
      </c>
      <c r="I102" t="str">
        <f>CONCATENATE(D102,"_",F102)</f>
        <v>III_B</v>
      </c>
      <c r="J102" t="str">
        <f>CONCATENATE(D102,"_",G102)</f>
        <v>III_B</v>
      </c>
      <c r="K102">
        <v>136.55679338463301</v>
      </c>
      <c r="L102">
        <f>VLOOKUP(A102,Sheet8!$A:$B,2,FALSE)</f>
        <v>60.181463190536299</v>
      </c>
    </row>
    <row r="103" spans="1:12">
      <c r="A103" t="s">
        <v>314</v>
      </c>
      <c r="B103" t="s">
        <v>617</v>
      </c>
      <c r="C103" s="4">
        <v>236</v>
      </c>
      <c r="D103" t="s">
        <v>635</v>
      </c>
      <c r="E103" t="str">
        <f>VLOOKUP(Summary!C153,'RIL Genetic Map'!$B:$E,2,FALSE)</f>
        <v>B</v>
      </c>
      <c r="F103" t="str">
        <f>VLOOKUP(Summary!C153,'RIL Genetic Map'!$B:$E,3,FALSE)</f>
        <v>B</v>
      </c>
      <c r="G103" t="str">
        <f>VLOOKUP(Summary!C153,'RIL Genetic Map'!$B:$E,4,FALSE)</f>
        <v>B</v>
      </c>
      <c r="H103" t="str">
        <f>CONCATENATE(D103,"_",E103)</f>
        <v>III_B</v>
      </c>
      <c r="I103" t="str">
        <f>CONCATENATE(D103,"_",F103)</f>
        <v>III_B</v>
      </c>
      <c r="J103" t="str">
        <f>CONCATENATE(D103,"_",G103)</f>
        <v>III_B</v>
      </c>
      <c r="K103">
        <v>20.366073730342901</v>
      </c>
      <c r="L103">
        <f>VLOOKUP(A103,Sheet8!$A:$B,2,FALSE)</f>
        <v>29.389017788089699</v>
      </c>
    </row>
    <row r="104" spans="1:12">
      <c r="A104" t="s">
        <v>315</v>
      </c>
      <c r="B104" t="s">
        <v>617</v>
      </c>
      <c r="C104" s="4">
        <v>236</v>
      </c>
      <c r="D104" t="s">
        <v>635</v>
      </c>
      <c r="E104" t="str">
        <f>VLOOKUP(Summary!C154,'RIL Genetic Map'!$B:$E,2,FALSE)</f>
        <v>B</v>
      </c>
      <c r="F104" t="str">
        <f>VLOOKUP(Summary!C154,'RIL Genetic Map'!$B:$E,3,FALSE)</f>
        <v>B</v>
      </c>
      <c r="G104" t="str">
        <f>VLOOKUP(Summary!C154,'RIL Genetic Map'!$B:$E,4,FALSE)</f>
        <v>B</v>
      </c>
      <c r="H104" t="str">
        <f>CONCATENATE(D104,"_",E104)</f>
        <v>III_B</v>
      </c>
      <c r="I104" t="str">
        <f>CONCATENATE(D104,"_",F104)</f>
        <v>III_B</v>
      </c>
      <c r="J104" t="str">
        <f>CONCATENATE(D104,"_",G104)</f>
        <v>III_B</v>
      </c>
      <c r="K104">
        <v>22.622595502573802</v>
      </c>
      <c r="L104">
        <f>VLOOKUP(A104,Sheet8!$A:$B,2,FALSE)</f>
        <v>72.067190463289094</v>
      </c>
    </row>
    <row r="105" spans="1:12">
      <c r="A105" t="s">
        <v>316</v>
      </c>
      <c r="B105" t="s">
        <v>617</v>
      </c>
      <c r="C105" s="4">
        <v>236</v>
      </c>
      <c r="D105" t="s">
        <v>635</v>
      </c>
      <c r="E105" t="str">
        <f>VLOOKUP(Summary!C155,'RIL Genetic Map'!$B:$E,2,FALSE)</f>
        <v>B</v>
      </c>
      <c r="F105" t="str">
        <f>VLOOKUP(Summary!C155,'RIL Genetic Map'!$B:$E,3,FALSE)</f>
        <v>B</v>
      </c>
      <c r="G105" t="str">
        <f>VLOOKUP(Summary!C155,'RIL Genetic Map'!$B:$E,4,FALSE)</f>
        <v>B</v>
      </c>
      <c r="H105" t="str">
        <f>CONCATENATE(D105,"_",E105)</f>
        <v>III_B</v>
      </c>
      <c r="I105" t="str">
        <f>CONCATENATE(D105,"_",F105)</f>
        <v>III_B</v>
      </c>
      <c r="J105" t="str">
        <f>CONCATENATE(D105,"_",G105)</f>
        <v>III_B</v>
      </c>
      <c r="K105">
        <v>34.314889574922802</v>
      </c>
      <c r="L105">
        <f>VLOOKUP(A105,Sheet8!$A:$B,2,FALSE)</f>
        <v>61.030634053668997</v>
      </c>
    </row>
    <row r="106" spans="1:12">
      <c r="A106" t="s">
        <v>317</v>
      </c>
      <c r="B106" t="s">
        <v>617</v>
      </c>
      <c r="C106" s="4">
        <v>236</v>
      </c>
      <c r="D106" t="s">
        <v>635</v>
      </c>
      <c r="E106" t="str">
        <f>VLOOKUP(Summary!C156,'RIL Genetic Map'!$B:$E,2,FALSE)</f>
        <v>B</v>
      </c>
      <c r="F106" t="str">
        <f>VLOOKUP(Summary!C156,'RIL Genetic Map'!$B:$E,3,FALSE)</f>
        <v>B</v>
      </c>
      <c r="G106" t="str">
        <f>VLOOKUP(Summary!C156,'RIL Genetic Map'!$B:$E,4,FALSE)</f>
        <v>B</v>
      </c>
      <c r="H106" t="str">
        <f>CONCATENATE(D106,"_",E106)</f>
        <v>III_B</v>
      </c>
      <c r="I106" t="str">
        <f>CONCATENATE(D106,"_",F106)</f>
        <v>III_B</v>
      </c>
      <c r="J106" t="str">
        <f>CONCATENATE(D106,"_",G106)</f>
        <v>III_B</v>
      </c>
      <c r="K106">
        <v>30.816213214880602</v>
      </c>
      <c r="L106">
        <f>VLOOKUP(A106,Sheet8!$A:$B,2,FALSE)</f>
        <v>52.748473070516397</v>
      </c>
    </row>
    <row r="107" spans="1:12">
      <c r="A107" t="s">
        <v>318</v>
      </c>
      <c r="B107" t="s">
        <v>617</v>
      </c>
      <c r="C107" s="4">
        <v>237</v>
      </c>
      <c r="D107" t="s">
        <v>635</v>
      </c>
      <c r="E107" t="str">
        <f>VLOOKUP(Summary!C157,'RIL Genetic Map'!$B:$E,2,FALSE)</f>
        <v>B</v>
      </c>
      <c r="F107" t="str">
        <f>VLOOKUP(Summary!C157,'RIL Genetic Map'!$B:$E,3,FALSE)</f>
        <v>B</v>
      </c>
      <c r="G107" t="str">
        <f>VLOOKUP(Summary!C157,'RIL Genetic Map'!$B:$E,4,FALSE)</f>
        <v>B</v>
      </c>
      <c r="H107" t="str">
        <f>CONCATENATE(D107,"_",E107)</f>
        <v>III_B</v>
      </c>
      <c r="I107" t="str">
        <f>CONCATENATE(D107,"_",F107)</f>
        <v>III_B</v>
      </c>
      <c r="J107" t="str">
        <f>CONCATENATE(D107,"_",G107)</f>
        <v>III_B</v>
      </c>
      <c r="K107">
        <v>34.230333024023103</v>
      </c>
      <c r="L107">
        <f>VLOOKUP(A107,Sheet8!$A:$B,2,FALSE)</f>
        <v>34.745850087637898</v>
      </c>
    </row>
    <row r="108" spans="1:12">
      <c r="A108" t="s">
        <v>319</v>
      </c>
      <c r="B108" t="s">
        <v>617</v>
      </c>
      <c r="C108" s="4">
        <v>237</v>
      </c>
      <c r="D108" t="s">
        <v>635</v>
      </c>
      <c r="E108" t="str">
        <f>VLOOKUP(Summary!C158,'RIL Genetic Map'!$B:$E,2,FALSE)</f>
        <v>B</v>
      </c>
      <c r="F108" t="str">
        <f>VLOOKUP(Summary!C158,'RIL Genetic Map'!$B:$E,3,FALSE)</f>
        <v>B</v>
      </c>
      <c r="G108" t="str">
        <f>VLOOKUP(Summary!C158,'RIL Genetic Map'!$B:$E,4,FALSE)</f>
        <v>B</v>
      </c>
      <c r="H108" t="str">
        <f>CONCATENATE(D108,"_",E108)</f>
        <v>III_B</v>
      </c>
      <c r="I108" t="str">
        <f>CONCATENATE(D108,"_",F108)</f>
        <v>III_B</v>
      </c>
      <c r="J108" t="str">
        <f>CONCATENATE(D108,"_",G108)</f>
        <v>III_B</v>
      </c>
      <c r="K108">
        <v>31.911532385466</v>
      </c>
      <c r="L108">
        <f>VLOOKUP(A108,Sheet8!$A:$B,2,FALSE)</f>
        <v>25.065824117956801</v>
      </c>
    </row>
    <row r="109" spans="1:12">
      <c r="A109" t="s">
        <v>320</v>
      </c>
      <c r="B109" t="s">
        <v>617</v>
      </c>
      <c r="C109" s="4">
        <v>237</v>
      </c>
      <c r="D109" t="s">
        <v>635</v>
      </c>
      <c r="E109" t="str">
        <f>VLOOKUP(Summary!C159,'RIL Genetic Map'!$B:$E,2,FALSE)</f>
        <v>B</v>
      </c>
      <c r="F109" t="str">
        <f>VLOOKUP(Summary!C159,'RIL Genetic Map'!$B:$E,3,FALSE)</f>
        <v>B</v>
      </c>
      <c r="G109" t="str">
        <f>VLOOKUP(Summary!C159,'RIL Genetic Map'!$B:$E,4,FALSE)</f>
        <v>B</v>
      </c>
      <c r="H109" t="str">
        <f>CONCATENATE(D109,"_",E109)</f>
        <v>III_B</v>
      </c>
      <c r="I109" t="str">
        <f>CONCATENATE(D109,"_",F109)</f>
        <v>III_B</v>
      </c>
      <c r="J109" t="str">
        <f>CONCATENATE(D109,"_",G109)</f>
        <v>III_B</v>
      </c>
      <c r="K109">
        <v>17.595606183889299</v>
      </c>
      <c r="L109">
        <f>VLOOKUP(A109,Sheet8!$A:$B,2,FALSE)</f>
        <v>28.681855166802301</v>
      </c>
    </row>
    <row r="110" spans="1:12">
      <c r="A110" t="s">
        <v>321</v>
      </c>
      <c r="B110" t="s">
        <v>617</v>
      </c>
      <c r="C110" s="4">
        <v>237</v>
      </c>
      <c r="D110" t="s">
        <v>635</v>
      </c>
      <c r="E110" t="str">
        <f>VLOOKUP(Summary!C160,'RIL Genetic Map'!$B:$E,2,FALSE)</f>
        <v>B</v>
      </c>
      <c r="F110" t="str">
        <f>VLOOKUP(Summary!C160,'RIL Genetic Map'!$B:$E,3,FALSE)</f>
        <v>B</v>
      </c>
      <c r="G110" t="str">
        <f>VLOOKUP(Summary!C160,'RIL Genetic Map'!$B:$E,4,FALSE)</f>
        <v>B</v>
      </c>
      <c r="H110" t="str">
        <f>CONCATENATE(D110,"_",E110)</f>
        <v>III_B</v>
      </c>
      <c r="I110" t="str">
        <f>CONCATENATE(D110,"_",F110)</f>
        <v>III_B</v>
      </c>
      <c r="J110" t="str">
        <f>CONCATENATE(D110,"_",G110)</f>
        <v>III_B</v>
      </c>
      <c r="K110">
        <v>32.731223685997598</v>
      </c>
      <c r="L110">
        <f>VLOOKUP(A110,Sheet8!$A:$B,2,FALSE)</f>
        <v>54.054054054053999</v>
      </c>
    </row>
    <row r="111" spans="1:12">
      <c r="A111" t="s">
        <v>335</v>
      </c>
      <c r="B111" t="s">
        <v>617</v>
      </c>
      <c r="C111" s="4">
        <v>238</v>
      </c>
      <c r="D111" t="s">
        <v>680</v>
      </c>
      <c r="E111" t="str">
        <f>VLOOKUP(Summary!C405,'RIL Genetic Map'!$B:$E,2,FALSE)</f>
        <v>B</v>
      </c>
      <c r="F111" t="str">
        <f>VLOOKUP(Summary!C405,'RIL Genetic Map'!$B:$E,3,FALSE)</f>
        <v>A</v>
      </c>
      <c r="G111" t="str">
        <f>VLOOKUP(Summary!C405,'RIL Genetic Map'!$B:$E,4,FALSE)</f>
        <v>A</v>
      </c>
      <c r="H111" t="str">
        <f>CONCATENATE(D111,"_",E111)</f>
        <v>VIII_B</v>
      </c>
      <c r="I111" t="str">
        <f>CONCATENATE(D111,"_",F111)</f>
        <v>VIII_A</v>
      </c>
      <c r="J111" t="str">
        <f>CONCATENATE(D111,"_",G111)</f>
        <v>VIII_A</v>
      </c>
      <c r="K111">
        <v>41.331382589612303</v>
      </c>
      <c r="L111">
        <f>VLOOKUP(A111,Sheet8!$A:$B,2,FALSE)</f>
        <v>18.7759083150451</v>
      </c>
    </row>
    <row r="112" spans="1:12">
      <c r="A112" t="s">
        <v>336</v>
      </c>
      <c r="B112" t="s">
        <v>617</v>
      </c>
      <c r="C112" s="4">
        <v>238</v>
      </c>
      <c r="D112" t="s">
        <v>680</v>
      </c>
      <c r="E112" t="str">
        <f>VLOOKUP(Summary!C406,'RIL Genetic Map'!$B:$E,2,FALSE)</f>
        <v>B</v>
      </c>
      <c r="F112" t="str">
        <f>VLOOKUP(Summary!C406,'RIL Genetic Map'!$B:$E,3,FALSE)</f>
        <v>A</v>
      </c>
      <c r="G112" t="str">
        <f>VLOOKUP(Summary!C406,'RIL Genetic Map'!$B:$E,4,FALSE)</f>
        <v>A</v>
      </c>
      <c r="H112" t="str">
        <f>CONCATENATE(D112,"_",E112)</f>
        <v>VIII_B</v>
      </c>
      <c r="I112" t="str">
        <f>CONCATENATE(D112,"_",F112)</f>
        <v>VIII_A</v>
      </c>
      <c r="J112" t="str">
        <f>CONCATENATE(D112,"_",G112)</f>
        <v>VIII_A</v>
      </c>
      <c r="K112">
        <v>28.4217565760143</v>
      </c>
      <c r="L112">
        <f>VLOOKUP(A112,Sheet8!$A:$B,2,FALSE)</f>
        <v>9.9197503343736102</v>
      </c>
    </row>
    <row r="113" spans="1:12">
      <c r="A113" t="s">
        <v>337</v>
      </c>
      <c r="B113" t="s">
        <v>617</v>
      </c>
      <c r="C113" s="4">
        <v>238</v>
      </c>
      <c r="D113" t="s">
        <v>680</v>
      </c>
      <c r="E113" t="str">
        <f>VLOOKUP(Summary!C407,'RIL Genetic Map'!$B:$E,2,FALSE)</f>
        <v>B</v>
      </c>
      <c r="F113" t="str">
        <f>VLOOKUP(Summary!C407,'RIL Genetic Map'!$B:$E,3,FALSE)</f>
        <v>A</v>
      </c>
      <c r="G113" t="str">
        <f>VLOOKUP(Summary!C407,'RIL Genetic Map'!$B:$E,4,FALSE)</f>
        <v>A</v>
      </c>
      <c r="H113" t="str">
        <f>CONCATENATE(D113,"_",E113)</f>
        <v>VIII_B</v>
      </c>
      <c r="I113" t="str">
        <f>CONCATENATE(D113,"_",F113)</f>
        <v>VIII_A</v>
      </c>
      <c r="J113" t="str">
        <f>CONCATENATE(D113,"_",G113)</f>
        <v>VIII_A</v>
      </c>
      <c r="K113">
        <v>42.017863882249301</v>
      </c>
      <c r="L113">
        <f>VLOOKUP(A113,Sheet8!$A:$B,2,FALSE)</f>
        <v>21.386337904138902</v>
      </c>
    </row>
    <row r="114" spans="1:12">
      <c r="A114" t="s">
        <v>342</v>
      </c>
      <c r="B114" t="s">
        <v>617</v>
      </c>
      <c r="C114" s="4">
        <v>240</v>
      </c>
      <c r="D114" t="s">
        <v>680</v>
      </c>
      <c r="E114" t="str">
        <f>VLOOKUP(Summary!C412,'RIL Genetic Map'!$B:$E,2,FALSE)</f>
        <v>B</v>
      </c>
      <c r="F114" t="str">
        <f>VLOOKUP(Summary!C412,'RIL Genetic Map'!$B:$E,3,FALSE)</f>
        <v>B</v>
      </c>
      <c r="G114" t="str">
        <f>VLOOKUP(Summary!C412,'RIL Genetic Map'!$B:$E,4,FALSE)</f>
        <v>B</v>
      </c>
      <c r="H114" t="str">
        <f>CONCATENATE(D114,"_",E114)</f>
        <v>VIII_B</v>
      </c>
      <c r="I114" t="str">
        <f>CONCATENATE(D114,"_",F114)</f>
        <v>VIII_B</v>
      </c>
      <c r="J114" t="str">
        <f>CONCATENATE(D114,"_",G114)</f>
        <v>VIII_B</v>
      </c>
      <c r="K114">
        <v>19.957612151183302</v>
      </c>
      <c r="L114">
        <f>VLOOKUP(A114,Sheet8!$A:$B,2,FALSE)</f>
        <v>64.111621335217293</v>
      </c>
    </row>
    <row r="115" spans="1:12">
      <c r="A115" t="s">
        <v>343</v>
      </c>
      <c r="B115" t="s">
        <v>617</v>
      </c>
      <c r="C115" s="4">
        <v>240</v>
      </c>
      <c r="D115" t="s">
        <v>680</v>
      </c>
      <c r="E115" t="str">
        <f>VLOOKUP(Summary!C413,'RIL Genetic Map'!$B:$E,2,FALSE)</f>
        <v>B</v>
      </c>
      <c r="F115" t="str">
        <f>VLOOKUP(Summary!C413,'RIL Genetic Map'!$B:$E,3,FALSE)</f>
        <v>B</v>
      </c>
      <c r="G115" t="str">
        <f>VLOOKUP(Summary!C413,'RIL Genetic Map'!$B:$E,4,FALSE)</f>
        <v>B</v>
      </c>
      <c r="H115" t="str">
        <f>CONCATENATE(D115,"_",E115)</f>
        <v>VIII_B</v>
      </c>
      <c r="I115" t="str">
        <f>CONCATENATE(D115,"_",F115)</f>
        <v>VIII_B</v>
      </c>
      <c r="J115" t="str">
        <f>CONCATENATE(D115,"_",G115)</f>
        <v>VIII_B</v>
      </c>
      <c r="K115">
        <v>27.531645569620299</v>
      </c>
      <c r="L115">
        <f>VLOOKUP(A115,Sheet8!$A:$B,2,FALSE)</f>
        <v>24.841772151898699</v>
      </c>
    </row>
    <row r="116" spans="1:12">
      <c r="A116" t="s">
        <v>344</v>
      </c>
      <c r="B116" t="s">
        <v>617</v>
      </c>
      <c r="C116" s="4">
        <v>240</v>
      </c>
      <c r="D116" t="s">
        <v>680</v>
      </c>
      <c r="E116" t="str">
        <f>VLOOKUP(Summary!C414,'RIL Genetic Map'!$B:$E,2,FALSE)</f>
        <v>B</v>
      </c>
      <c r="F116" t="str">
        <f>VLOOKUP(Summary!C414,'RIL Genetic Map'!$B:$E,3,FALSE)</f>
        <v>B</v>
      </c>
      <c r="G116" t="str">
        <f>VLOOKUP(Summary!C414,'RIL Genetic Map'!$B:$E,4,FALSE)</f>
        <v>B</v>
      </c>
      <c r="H116" t="str">
        <f>CONCATENATE(D116,"_",E116)</f>
        <v>VIII_B</v>
      </c>
      <c r="I116" t="str">
        <f>CONCATENATE(D116,"_",F116)</f>
        <v>VIII_B</v>
      </c>
      <c r="J116" t="str">
        <f>CONCATENATE(D116,"_",G116)</f>
        <v>VIII_B</v>
      </c>
      <c r="K116">
        <v>25.167297061390698</v>
      </c>
      <c r="L116">
        <f>VLOOKUP(A116,Sheet8!$A:$B,2,FALSE)</f>
        <v>52.807681117253402</v>
      </c>
    </row>
    <row r="117" spans="1:12">
      <c r="A117" t="s">
        <v>346</v>
      </c>
      <c r="B117" t="s">
        <v>617</v>
      </c>
      <c r="C117" s="4">
        <v>241</v>
      </c>
      <c r="D117" t="s">
        <v>680</v>
      </c>
      <c r="E117" t="str">
        <f>VLOOKUP(Summary!C416,'RIL Genetic Map'!$B:$E,2,FALSE)</f>
        <v>B</v>
      </c>
      <c r="F117" t="str">
        <f>VLOOKUP(Summary!C416,'RIL Genetic Map'!$B:$E,3,FALSE)</f>
        <v>B</v>
      </c>
      <c r="G117" t="str">
        <f>VLOOKUP(Summary!C416,'RIL Genetic Map'!$B:$E,4,FALSE)</f>
        <v>B</v>
      </c>
      <c r="H117" t="str">
        <f>CONCATENATE(D117,"_",E117)</f>
        <v>VIII_B</v>
      </c>
      <c r="I117" t="str">
        <f>CONCATENATE(D117,"_",F117)</f>
        <v>VIII_B</v>
      </c>
      <c r="J117" t="str">
        <f>CONCATENATE(D117,"_",G117)</f>
        <v>VIII_B</v>
      </c>
      <c r="K117">
        <v>46.094299788881102</v>
      </c>
      <c r="L117">
        <f>VLOOKUP(A117,Sheet8!$A:$B,2,FALSE)</f>
        <v>69.317382125263904</v>
      </c>
    </row>
    <row r="118" spans="1:12">
      <c r="A118" t="s">
        <v>347</v>
      </c>
      <c r="B118" t="s">
        <v>617</v>
      </c>
      <c r="C118" s="4">
        <v>241</v>
      </c>
      <c r="D118" t="s">
        <v>680</v>
      </c>
      <c r="E118" t="str">
        <f>VLOOKUP(Summary!C417,'RIL Genetic Map'!$B:$E,2,FALSE)</f>
        <v>B</v>
      </c>
      <c r="F118" t="str">
        <f>VLOOKUP(Summary!C417,'RIL Genetic Map'!$B:$E,3,FALSE)</f>
        <v>B</v>
      </c>
      <c r="G118" t="str">
        <f>VLOOKUP(Summary!C417,'RIL Genetic Map'!$B:$E,4,FALSE)</f>
        <v>B</v>
      </c>
      <c r="H118" t="str">
        <f>CONCATENATE(D118,"_",E118)</f>
        <v>VIII_B</v>
      </c>
      <c r="I118" t="str">
        <f>CONCATENATE(D118,"_",F118)</f>
        <v>VIII_B</v>
      </c>
      <c r="J118" t="str">
        <f>CONCATENATE(D118,"_",G118)</f>
        <v>VIII_B</v>
      </c>
      <c r="K118">
        <v>72.279742137136196</v>
      </c>
      <c r="L118">
        <f>VLOOKUP(A118,Sheet8!$A:$B,2,FALSE)</f>
        <v>131.86169173666701</v>
      </c>
    </row>
    <row r="119" spans="1:12">
      <c r="A119" t="s">
        <v>348</v>
      </c>
      <c r="B119" t="s">
        <v>617</v>
      </c>
      <c r="C119" s="4">
        <v>241</v>
      </c>
      <c r="D119" t="s">
        <v>680</v>
      </c>
      <c r="E119" t="str">
        <f>VLOOKUP(Summary!C418,'RIL Genetic Map'!$B:$E,2,FALSE)</f>
        <v>B</v>
      </c>
      <c r="F119" t="str">
        <f>VLOOKUP(Summary!C418,'RIL Genetic Map'!$B:$E,3,FALSE)</f>
        <v>B</v>
      </c>
      <c r="G119" t="str">
        <f>VLOOKUP(Summary!C418,'RIL Genetic Map'!$B:$E,4,FALSE)</f>
        <v>B</v>
      </c>
      <c r="H119" t="str">
        <f>CONCATENATE(D119,"_",E119)</f>
        <v>VIII_B</v>
      </c>
      <c r="I119" t="str">
        <f>CONCATENATE(D119,"_",F119)</f>
        <v>VIII_B</v>
      </c>
      <c r="J119" t="str">
        <f>CONCATENATE(D119,"_",G119)</f>
        <v>VIII_B</v>
      </c>
      <c r="K119">
        <v>43.738842132109198</v>
      </c>
      <c r="L119">
        <f>VLOOKUP(A119,Sheet8!$A:$B,2,FALSE)</f>
        <v>86.074980872226504</v>
      </c>
    </row>
    <row r="120" spans="1:12">
      <c r="A120" t="s">
        <v>349</v>
      </c>
      <c r="B120" t="s">
        <v>617</v>
      </c>
      <c r="C120" s="4">
        <v>241</v>
      </c>
      <c r="D120" t="s">
        <v>680</v>
      </c>
      <c r="E120" t="str">
        <f>VLOOKUP(Summary!C419,'RIL Genetic Map'!$B:$E,2,FALSE)</f>
        <v>B</v>
      </c>
      <c r="F120" t="str">
        <f>VLOOKUP(Summary!C419,'RIL Genetic Map'!$B:$E,3,FALSE)</f>
        <v>B</v>
      </c>
      <c r="G120" t="str">
        <f>VLOOKUP(Summary!C419,'RIL Genetic Map'!$B:$E,4,FALSE)</f>
        <v>B</v>
      </c>
      <c r="H120" t="str">
        <f>CONCATENATE(D120,"_",E120)</f>
        <v>VIII_B</v>
      </c>
      <c r="I120" t="str">
        <f>CONCATENATE(D120,"_",F120)</f>
        <v>VIII_B</v>
      </c>
      <c r="J120" t="str">
        <f>CONCATENATE(D120,"_",G120)</f>
        <v>VIII_B</v>
      </c>
      <c r="K120">
        <v>72.641850379472402</v>
      </c>
      <c r="L120">
        <f>VLOOKUP(A120,Sheet8!$A:$B,2,FALSE)</f>
        <v>162.63100831225199</v>
      </c>
    </row>
    <row r="121" spans="1:12">
      <c r="A121" t="s">
        <v>350</v>
      </c>
      <c r="B121" t="s">
        <v>617</v>
      </c>
      <c r="C121" s="4">
        <v>243</v>
      </c>
      <c r="D121" t="s">
        <v>680</v>
      </c>
      <c r="E121" t="str">
        <f>VLOOKUP(Summary!C420,'RIL Genetic Map'!$B:$E,2,FALSE)</f>
        <v>B</v>
      </c>
      <c r="F121" t="str">
        <f>VLOOKUP(Summary!C420,'RIL Genetic Map'!$B:$E,3,FALSE)</f>
        <v>A</v>
      </c>
      <c r="G121" t="str">
        <f>VLOOKUP(Summary!C420,'RIL Genetic Map'!$B:$E,4,FALSE)</f>
        <v>B</v>
      </c>
      <c r="H121" t="str">
        <f>CONCATENATE(D121,"_",E121)</f>
        <v>VIII_B</v>
      </c>
      <c r="I121" t="str">
        <f>CONCATENATE(D121,"_",F121)</f>
        <v>VIII_A</v>
      </c>
      <c r="J121" t="str">
        <f>CONCATENATE(D121,"_",G121)</f>
        <v>VIII_B</v>
      </c>
      <c r="K121">
        <v>274.26810477657898</v>
      </c>
      <c r="L121">
        <f>VLOOKUP(A121,Sheet8!$A:$B,2,FALSE)</f>
        <v>118.64406779661</v>
      </c>
    </row>
    <row r="122" spans="1:12">
      <c r="A122" t="s">
        <v>351</v>
      </c>
      <c r="B122" t="s">
        <v>617</v>
      </c>
      <c r="C122" s="4">
        <v>243</v>
      </c>
      <c r="D122" t="s">
        <v>680</v>
      </c>
      <c r="E122" t="str">
        <f>VLOOKUP(Summary!C421,'RIL Genetic Map'!$B:$E,2,FALSE)</f>
        <v>B</v>
      </c>
      <c r="F122" t="str">
        <f>VLOOKUP(Summary!C421,'RIL Genetic Map'!$B:$E,3,FALSE)</f>
        <v>A</v>
      </c>
      <c r="G122" t="str">
        <f>VLOOKUP(Summary!C421,'RIL Genetic Map'!$B:$E,4,FALSE)</f>
        <v>B</v>
      </c>
      <c r="H122" t="str">
        <f>CONCATENATE(D122,"_",E122)</f>
        <v>VIII_B</v>
      </c>
      <c r="I122" t="str">
        <f>CONCATENATE(D122,"_",F122)</f>
        <v>VIII_A</v>
      </c>
      <c r="J122" t="str">
        <f>CONCATENATE(D122,"_",G122)</f>
        <v>VIII_B</v>
      </c>
      <c r="K122">
        <v>38.874955213185203</v>
      </c>
      <c r="L122">
        <f>VLOOKUP(A122,Sheet8!$A:$B,2,FALSE)</f>
        <v>16.481547832318199</v>
      </c>
    </row>
    <row r="123" spans="1:12">
      <c r="A123" t="s">
        <v>352</v>
      </c>
      <c r="B123" t="s">
        <v>617</v>
      </c>
      <c r="C123" s="4">
        <v>243</v>
      </c>
      <c r="D123" t="s">
        <v>680</v>
      </c>
      <c r="E123" t="str">
        <f>VLOOKUP(Summary!C422,'RIL Genetic Map'!$B:$E,2,FALSE)</f>
        <v>B</v>
      </c>
      <c r="F123" t="str">
        <f>VLOOKUP(Summary!C422,'RIL Genetic Map'!$B:$E,3,FALSE)</f>
        <v>A</v>
      </c>
      <c r="G123" t="str">
        <f>VLOOKUP(Summary!C422,'RIL Genetic Map'!$B:$E,4,FALSE)</f>
        <v>B</v>
      </c>
      <c r="H123" t="str">
        <f>CONCATENATE(D123,"_",E123)</f>
        <v>VIII_B</v>
      </c>
      <c r="I123" t="str">
        <f>CONCATENATE(D123,"_",F123)</f>
        <v>VIII_A</v>
      </c>
      <c r="J123" t="str">
        <f>CONCATENATE(D123,"_",G123)</f>
        <v>VIII_B</v>
      </c>
      <c r="K123">
        <v>226.37426056846101</v>
      </c>
      <c r="L123">
        <f>VLOOKUP(A123,Sheet8!$A:$B,2,FALSE)</f>
        <v>77.477997402972207</v>
      </c>
    </row>
    <row r="124" spans="1:12">
      <c r="A124" t="s">
        <v>353</v>
      </c>
      <c r="B124" t="s">
        <v>617</v>
      </c>
      <c r="C124" s="4">
        <v>243</v>
      </c>
      <c r="D124" t="s">
        <v>680</v>
      </c>
      <c r="E124" t="str">
        <f>VLOOKUP(Summary!C423,'RIL Genetic Map'!$B:$E,2,FALSE)</f>
        <v>B</v>
      </c>
      <c r="F124" t="str">
        <f>VLOOKUP(Summary!C423,'RIL Genetic Map'!$B:$E,3,FALSE)</f>
        <v>A</v>
      </c>
      <c r="G124" t="str">
        <f>VLOOKUP(Summary!C423,'RIL Genetic Map'!$B:$E,4,FALSE)</f>
        <v>B</v>
      </c>
      <c r="H124" t="str">
        <f>CONCATENATE(D124,"_",E124)</f>
        <v>VIII_B</v>
      </c>
      <c r="I124" t="str">
        <f>CONCATENATE(D124,"_",F124)</f>
        <v>VIII_A</v>
      </c>
      <c r="J124" t="str">
        <f>CONCATENATE(D124,"_",G124)</f>
        <v>VIII_B</v>
      </c>
      <c r="K124">
        <v>231.50800336984</v>
      </c>
      <c r="L124">
        <f>VLOOKUP(A124,Sheet8!$A:$B,2,FALSE)</f>
        <v>77.674810446503798</v>
      </c>
    </row>
    <row r="125" spans="1:12">
      <c r="A125" t="s">
        <v>354</v>
      </c>
      <c r="B125" t="s">
        <v>617</v>
      </c>
      <c r="C125" s="4">
        <v>245</v>
      </c>
      <c r="D125" t="s">
        <v>680</v>
      </c>
      <c r="E125" t="str">
        <f>VLOOKUP(Summary!C424,'RIL Genetic Map'!$B:$E,2,FALSE)</f>
        <v>A</v>
      </c>
      <c r="F125" t="str">
        <f>VLOOKUP(Summary!C424,'RIL Genetic Map'!$B:$E,3,FALSE)</f>
        <v>B</v>
      </c>
      <c r="G125" t="str">
        <f>VLOOKUP(Summary!C424,'RIL Genetic Map'!$B:$E,4,FALSE)</f>
        <v>A</v>
      </c>
      <c r="H125" t="str">
        <f>CONCATENATE(D125,"_",E125)</f>
        <v>VIII_A</v>
      </c>
      <c r="I125" t="str">
        <f>CONCATENATE(D125,"_",F125)</f>
        <v>VIII_B</v>
      </c>
      <c r="J125" t="str">
        <f>CONCATENATE(D125,"_",G125)</f>
        <v>VIII_A</v>
      </c>
      <c r="K125">
        <v>39.412673879443602</v>
      </c>
      <c r="L125">
        <f>VLOOKUP(A125,Sheet8!$A:$B,2,FALSE)</f>
        <v>23.9567233384853</v>
      </c>
    </row>
    <row r="126" spans="1:12">
      <c r="A126" t="s">
        <v>355</v>
      </c>
      <c r="B126" t="s">
        <v>617</v>
      </c>
      <c r="C126" s="4">
        <v>245</v>
      </c>
      <c r="D126" t="s">
        <v>680</v>
      </c>
      <c r="E126" t="str">
        <f>VLOOKUP(Summary!C425,'RIL Genetic Map'!$B:$E,2,FALSE)</f>
        <v>A</v>
      </c>
      <c r="F126" t="str">
        <f>VLOOKUP(Summary!C425,'RIL Genetic Map'!$B:$E,3,FALSE)</f>
        <v>B</v>
      </c>
      <c r="G126" t="str">
        <f>VLOOKUP(Summary!C425,'RIL Genetic Map'!$B:$E,4,FALSE)</f>
        <v>A</v>
      </c>
      <c r="H126" t="str">
        <f>CONCATENATE(D126,"_",E126)</f>
        <v>VIII_A</v>
      </c>
      <c r="I126" t="str">
        <f>CONCATENATE(D126,"_",F126)</f>
        <v>VIII_B</v>
      </c>
      <c r="J126" t="str">
        <f>CONCATENATE(D126,"_",G126)</f>
        <v>VIII_A</v>
      </c>
      <c r="K126">
        <v>66.563275434243195</v>
      </c>
      <c r="L126">
        <f>VLOOKUP(A126,Sheet8!$A:$B,2,FALSE)</f>
        <v>9.4913151364764303</v>
      </c>
    </row>
    <row r="127" spans="1:12">
      <c r="A127" t="s">
        <v>356</v>
      </c>
      <c r="B127" t="s">
        <v>617</v>
      </c>
      <c r="C127" s="4">
        <v>245</v>
      </c>
      <c r="D127" t="s">
        <v>680</v>
      </c>
      <c r="E127" t="str">
        <f>VLOOKUP(Summary!C426,'RIL Genetic Map'!$B:$E,2,FALSE)</f>
        <v>A</v>
      </c>
      <c r="F127" t="str">
        <f>VLOOKUP(Summary!C426,'RIL Genetic Map'!$B:$E,3,FALSE)</f>
        <v>B</v>
      </c>
      <c r="G127" t="str">
        <f>VLOOKUP(Summary!C426,'RIL Genetic Map'!$B:$E,4,FALSE)</f>
        <v>A</v>
      </c>
      <c r="H127" t="str">
        <f>CONCATENATE(D127,"_",E127)</f>
        <v>VIII_A</v>
      </c>
      <c r="I127" t="str">
        <f>CONCATENATE(D127,"_",F127)</f>
        <v>VIII_B</v>
      </c>
      <c r="J127" t="str">
        <f>CONCATENATE(D127,"_",G127)</f>
        <v>VIII_A</v>
      </c>
      <c r="K127">
        <v>65.737051792828694</v>
      </c>
      <c r="L127">
        <f>VLOOKUP(A127,Sheet8!$A:$B,2,FALSE)</f>
        <v>44.549076421586399</v>
      </c>
    </row>
    <row r="128" spans="1:12">
      <c r="A128" t="s">
        <v>357</v>
      </c>
      <c r="B128" t="s">
        <v>617</v>
      </c>
      <c r="C128" s="4">
        <v>245</v>
      </c>
      <c r="D128" t="s">
        <v>680</v>
      </c>
      <c r="E128" t="str">
        <f>VLOOKUP(Summary!C427,'RIL Genetic Map'!$B:$E,2,FALSE)</f>
        <v>A</v>
      </c>
      <c r="F128" t="str">
        <f>VLOOKUP(Summary!C427,'RIL Genetic Map'!$B:$E,3,FALSE)</f>
        <v>B</v>
      </c>
      <c r="G128" t="str">
        <f>VLOOKUP(Summary!C427,'RIL Genetic Map'!$B:$E,4,FALSE)</f>
        <v>A</v>
      </c>
      <c r="H128" t="str">
        <f>CONCATENATE(D128,"_",E128)</f>
        <v>VIII_A</v>
      </c>
      <c r="I128" t="str">
        <f>CONCATENATE(D128,"_",F128)</f>
        <v>VIII_B</v>
      </c>
      <c r="J128" t="str">
        <f>CONCATENATE(D128,"_",G128)</f>
        <v>VIII_A</v>
      </c>
      <c r="K128">
        <v>79.231863442389795</v>
      </c>
      <c r="L128">
        <f>VLOOKUP(A128,Sheet8!$A:$B,2,FALSE)</f>
        <v>37.837837837837803</v>
      </c>
    </row>
    <row r="129" spans="1:12">
      <c r="A129" t="s">
        <v>358</v>
      </c>
      <c r="B129" t="s">
        <v>617</v>
      </c>
      <c r="C129" s="4">
        <v>248</v>
      </c>
      <c r="D129" t="s">
        <v>680</v>
      </c>
      <c r="E129" t="str">
        <f>VLOOKUP(Summary!C428,'RIL Genetic Map'!$B:$E,2,FALSE)</f>
        <v>B</v>
      </c>
      <c r="F129" t="str">
        <f>VLOOKUP(Summary!C428,'RIL Genetic Map'!$B:$E,3,FALSE)</f>
        <v>B</v>
      </c>
      <c r="G129" t="str">
        <f>VLOOKUP(Summary!C428,'RIL Genetic Map'!$B:$E,4,FALSE)</f>
        <v>B</v>
      </c>
      <c r="H129" t="str">
        <f>CONCATENATE(D129,"_",E129)</f>
        <v>VIII_B</v>
      </c>
      <c r="I129" t="str">
        <f>CONCATENATE(D129,"_",F129)</f>
        <v>VIII_B</v>
      </c>
      <c r="J129" t="str">
        <f>CONCATENATE(D129,"_",G129)</f>
        <v>VIII_B</v>
      </c>
      <c r="K129">
        <v>116.17385684278599</v>
      </c>
      <c r="L129">
        <f>VLOOKUP(A129,Sheet8!$A:$B,2,FALSE)</f>
        <v>79.495879786718405</v>
      </c>
    </row>
    <row r="130" spans="1:12">
      <c r="A130" t="s">
        <v>359</v>
      </c>
      <c r="B130" t="s">
        <v>617</v>
      </c>
      <c r="C130" s="4">
        <v>248</v>
      </c>
      <c r="D130" t="s">
        <v>680</v>
      </c>
      <c r="E130" t="str">
        <f>VLOOKUP(Summary!C429,'RIL Genetic Map'!$B:$E,2,FALSE)</f>
        <v>B</v>
      </c>
      <c r="F130" t="str">
        <f>VLOOKUP(Summary!C429,'RIL Genetic Map'!$B:$E,3,FALSE)</f>
        <v>B</v>
      </c>
      <c r="G130" t="str">
        <f>VLOOKUP(Summary!C429,'RIL Genetic Map'!$B:$E,4,FALSE)</f>
        <v>B</v>
      </c>
      <c r="H130" t="str">
        <f>CONCATENATE(D130,"_",E130)</f>
        <v>VIII_B</v>
      </c>
      <c r="I130" t="str">
        <f>CONCATENATE(D130,"_",F130)</f>
        <v>VIII_B</v>
      </c>
      <c r="J130" t="str">
        <f>CONCATENATE(D130,"_",G130)</f>
        <v>VIII_B</v>
      </c>
      <c r="K130">
        <v>124.484181568088</v>
      </c>
      <c r="L130">
        <f>VLOOKUP(A130,Sheet8!$A:$B,2,FALSE)</f>
        <v>82.530949105914701</v>
      </c>
    </row>
    <row r="131" spans="1:12">
      <c r="A131" t="s">
        <v>360</v>
      </c>
      <c r="B131" t="s">
        <v>617</v>
      </c>
      <c r="C131" s="4">
        <v>248</v>
      </c>
      <c r="D131" t="s">
        <v>680</v>
      </c>
      <c r="E131" t="str">
        <f>VLOOKUP(Summary!C430,'RIL Genetic Map'!$B:$E,2,FALSE)</f>
        <v>B</v>
      </c>
      <c r="F131" t="str">
        <f>VLOOKUP(Summary!C430,'RIL Genetic Map'!$B:$E,3,FALSE)</f>
        <v>B</v>
      </c>
      <c r="G131" t="str">
        <f>VLOOKUP(Summary!C430,'RIL Genetic Map'!$B:$E,4,FALSE)</f>
        <v>B</v>
      </c>
      <c r="H131" t="str">
        <f>CONCATENATE(D131,"_",E131)</f>
        <v>VIII_B</v>
      </c>
      <c r="I131" t="str">
        <f>CONCATENATE(D131,"_",F131)</f>
        <v>VIII_B</v>
      </c>
      <c r="J131" t="str">
        <f>CONCATENATE(D131,"_",G131)</f>
        <v>VIII_B</v>
      </c>
      <c r="K131">
        <v>84.099546401863407</v>
      </c>
      <c r="L131">
        <f>VLOOKUP(A131,Sheet8!$A:$B,2,FALSE)</f>
        <v>71.962731396346697</v>
      </c>
    </row>
    <row r="132" spans="1:12">
      <c r="A132" t="s">
        <v>361</v>
      </c>
      <c r="B132" t="s">
        <v>617</v>
      </c>
      <c r="C132" s="4">
        <v>248</v>
      </c>
      <c r="D132" t="s">
        <v>680</v>
      </c>
      <c r="E132" t="str">
        <f>VLOOKUP(Summary!C431,'RIL Genetic Map'!$B:$E,2,FALSE)</f>
        <v>B</v>
      </c>
      <c r="F132" t="str">
        <f>VLOOKUP(Summary!C431,'RIL Genetic Map'!$B:$E,3,FALSE)</f>
        <v>B</v>
      </c>
      <c r="G132" t="str">
        <f>VLOOKUP(Summary!C431,'RIL Genetic Map'!$B:$E,4,FALSE)</f>
        <v>B</v>
      </c>
      <c r="H132" t="str">
        <f>CONCATENATE(D132,"_",E132)</f>
        <v>VIII_B</v>
      </c>
      <c r="I132" t="str">
        <f>CONCATENATE(D132,"_",F132)</f>
        <v>VIII_B</v>
      </c>
      <c r="J132" t="str">
        <f>CONCATENATE(D132,"_",G132)</f>
        <v>VIII_B</v>
      </c>
      <c r="K132">
        <v>109.42162853488701</v>
      </c>
      <c r="L132">
        <f>VLOOKUP(A132,Sheet8!$A:$B,2,FALSE)</f>
        <v>72.758277675145706</v>
      </c>
    </row>
    <row r="133" spans="1:12">
      <c r="A133" t="s">
        <v>362</v>
      </c>
      <c r="B133" t="s">
        <v>617</v>
      </c>
      <c r="C133" s="4">
        <v>250</v>
      </c>
      <c r="D133" t="s">
        <v>631</v>
      </c>
      <c r="E133" t="str">
        <f>VLOOKUP(Summary!C186,'RIL Genetic Map'!$B:$E,2,FALSE)</f>
        <v>A</v>
      </c>
      <c r="F133" t="str">
        <f>VLOOKUP(Summary!C186,'RIL Genetic Map'!$B:$E,3,FALSE)</f>
        <v>B</v>
      </c>
      <c r="G133" t="str">
        <f>VLOOKUP(Summary!C186,'RIL Genetic Map'!$B:$E,4,FALSE)</f>
        <v>A</v>
      </c>
      <c r="H133" t="str">
        <f>CONCATENATE(D133,"_",E133)</f>
        <v>IV_A</v>
      </c>
      <c r="I133" t="str">
        <f>CONCATENATE(D133,"_",F133)</f>
        <v>IV_B</v>
      </c>
      <c r="J133" t="str">
        <f>CONCATENATE(D133,"_",G133)</f>
        <v>IV_A</v>
      </c>
      <c r="K133">
        <v>350.29655990510099</v>
      </c>
      <c r="L133">
        <f>VLOOKUP(A133,Sheet8!$A:$B,2,FALSE)</f>
        <v>83.392645314353501</v>
      </c>
    </row>
    <row r="134" spans="1:12">
      <c r="A134" t="s">
        <v>363</v>
      </c>
      <c r="B134" t="s">
        <v>617</v>
      </c>
      <c r="C134" s="4">
        <v>250</v>
      </c>
      <c r="D134" t="s">
        <v>631</v>
      </c>
      <c r="E134" t="str">
        <f>VLOOKUP(Summary!C187,'RIL Genetic Map'!$B:$E,2,FALSE)</f>
        <v>A</v>
      </c>
      <c r="F134" t="str">
        <f>VLOOKUP(Summary!C187,'RIL Genetic Map'!$B:$E,3,FALSE)</f>
        <v>B</v>
      </c>
      <c r="G134" t="str">
        <f>VLOOKUP(Summary!C187,'RIL Genetic Map'!$B:$E,4,FALSE)</f>
        <v>A</v>
      </c>
      <c r="H134" t="str">
        <f>CONCATENATE(D134,"_",E134)</f>
        <v>IV_A</v>
      </c>
      <c r="I134" t="str">
        <f>CONCATENATE(D134,"_",F134)</f>
        <v>IV_B</v>
      </c>
      <c r="J134" t="str">
        <f>CONCATENATE(D134,"_",G134)</f>
        <v>IV_A</v>
      </c>
      <c r="K134">
        <v>708.85478158205399</v>
      </c>
      <c r="L134">
        <f>VLOOKUP(A134,Sheet8!$A:$B,2,FALSE)</f>
        <v>112.51475796930301</v>
      </c>
    </row>
    <row r="135" spans="1:12">
      <c r="A135" t="s">
        <v>364</v>
      </c>
      <c r="B135" t="s">
        <v>617</v>
      </c>
      <c r="C135" s="4">
        <v>250</v>
      </c>
      <c r="D135" t="s">
        <v>631</v>
      </c>
      <c r="E135" t="str">
        <f>VLOOKUP(Summary!C188,'RIL Genetic Map'!$B:$E,2,FALSE)</f>
        <v>A</v>
      </c>
      <c r="F135" t="str">
        <f>VLOOKUP(Summary!C188,'RIL Genetic Map'!$B:$E,3,FALSE)</f>
        <v>B</v>
      </c>
      <c r="G135" t="str">
        <f>VLOOKUP(Summary!C188,'RIL Genetic Map'!$B:$E,4,FALSE)</f>
        <v>A</v>
      </c>
      <c r="H135" t="str">
        <f>CONCATENATE(D135,"_",E135)</f>
        <v>IV_A</v>
      </c>
      <c r="I135" t="str">
        <f>CONCATENATE(D135,"_",F135)</f>
        <v>IV_B</v>
      </c>
      <c r="J135" t="str">
        <f>CONCATENATE(D135,"_",G135)</f>
        <v>IV_A</v>
      </c>
      <c r="K135">
        <v>923.66010319048098</v>
      </c>
      <c r="L135">
        <f>VLOOKUP(A135,Sheet8!$A:$B,2,FALSE)</f>
        <v>112.877750868695</v>
      </c>
    </row>
    <row r="136" spans="1:12">
      <c r="A136" t="s">
        <v>365</v>
      </c>
      <c r="B136" t="s">
        <v>617</v>
      </c>
      <c r="C136" s="4">
        <v>250</v>
      </c>
      <c r="D136" t="s">
        <v>631</v>
      </c>
      <c r="E136" t="str">
        <f>VLOOKUP(Summary!C189,'RIL Genetic Map'!$B:$E,2,FALSE)</f>
        <v>A</v>
      </c>
      <c r="F136" t="str">
        <f>VLOOKUP(Summary!C189,'RIL Genetic Map'!$B:$E,3,FALSE)</f>
        <v>B</v>
      </c>
      <c r="G136" t="str">
        <f>VLOOKUP(Summary!C189,'RIL Genetic Map'!$B:$E,4,FALSE)</f>
        <v>A</v>
      </c>
      <c r="H136" t="str">
        <f>CONCATENATE(D136,"_",E136)</f>
        <v>IV_A</v>
      </c>
      <c r="I136" t="str">
        <f>CONCATENATE(D136,"_",F136)</f>
        <v>IV_B</v>
      </c>
      <c r="J136" t="str">
        <f>CONCATENATE(D136,"_",G136)</f>
        <v>IV_A</v>
      </c>
      <c r="K136">
        <v>625.22759457819097</v>
      </c>
      <c r="L136">
        <f>VLOOKUP(A136,Sheet8!$A:$B,2,FALSE)</f>
        <v>102.872749342505</v>
      </c>
    </row>
    <row r="137" spans="1:12">
      <c r="A137" t="s">
        <v>370</v>
      </c>
      <c r="B137" t="s">
        <v>617</v>
      </c>
      <c r="C137" s="4">
        <v>252</v>
      </c>
      <c r="D137" t="s">
        <v>631</v>
      </c>
      <c r="E137" t="str">
        <f>VLOOKUP(Summary!C194,'RIL Genetic Map'!$B:$E,2,FALSE)</f>
        <v>B</v>
      </c>
      <c r="F137" t="str">
        <f>VLOOKUP(Summary!C194,'RIL Genetic Map'!$B:$E,3,FALSE)</f>
        <v>A</v>
      </c>
      <c r="G137" t="str">
        <f>VLOOKUP(Summary!C194,'RIL Genetic Map'!$B:$E,4,FALSE)</f>
        <v>B</v>
      </c>
      <c r="H137" t="str">
        <f>CONCATENATE(D137,"_",E137)</f>
        <v>IV_B</v>
      </c>
      <c r="I137" t="str">
        <f>CONCATENATE(D137,"_",F137)</f>
        <v>IV_A</v>
      </c>
      <c r="J137" t="str">
        <f>CONCATENATE(D137,"_",G137)</f>
        <v>IV_B</v>
      </c>
      <c r="K137">
        <v>402.07495236078802</v>
      </c>
      <c r="L137">
        <f>VLOOKUP(A137,Sheet8!$A:$B,2,FALSE)</f>
        <v>52.932458183358001</v>
      </c>
    </row>
    <row r="138" spans="1:12">
      <c r="A138" t="s">
        <v>371</v>
      </c>
      <c r="B138" t="s">
        <v>617</v>
      </c>
      <c r="C138" s="4">
        <v>252</v>
      </c>
      <c r="D138" t="s">
        <v>631</v>
      </c>
      <c r="E138" t="str">
        <f>VLOOKUP(Summary!C195,'RIL Genetic Map'!$B:$E,2,FALSE)</f>
        <v>B</v>
      </c>
      <c r="F138" t="str">
        <f>VLOOKUP(Summary!C195,'RIL Genetic Map'!$B:$E,3,FALSE)</f>
        <v>A</v>
      </c>
      <c r="G138" t="str">
        <f>VLOOKUP(Summary!C195,'RIL Genetic Map'!$B:$E,4,FALSE)</f>
        <v>B</v>
      </c>
      <c r="H138" t="str">
        <f>CONCATENATE(D138,"_",E138)</f>
        <v>IV_B</v>
      </c>
      <c r="I138" t="str">
        <f>CONCATENATE(D138,"_",F138)</f>
        <v>IV_A</v>
      </c>
      <c r="J138" t="str">
        <f>CONCATENATE(D138,"_",G138)</f>
        <v>IV_B</v>
      </c>
      <c r="K138">
        <v>255.84730803177399</v>
      </c>
      <c r="L138">
        <f>VLOOKUP(A138,Sheet8!$A:$B,2,FALSE)</f>
        <v>118.821712268314</v>
      </c>
    </row>
    <row r="139" spans="1:12">
      <c r="A139" t="s">
        <v>372</v>
      </c>
      <c r="B139" t="s">
        <v>617</v>
      </c>
      <c r="C139" s="4">
        <v>252</v>
      </c>
      <c r="D139" t="s">
        <v>631</v>
      </c>
      <c r="E139" t="str">
        <f>VLOOKUP(Summary!C196,'RIL Genetic Map'!$B:$E,2,FALSE)</f>
        <v>B</v>
      </c>
      <c r="F139" t="str">
        <f>VLOOKUP(Summary!C196,'RIL Genetic Map'!$B:$E,3,FALSE)</f>
        <v>A</v>
      </c>
      <c r="G139" t="str">
        <f>VLOOKUP(Summary!C196,'RIL Genetic Map'!$B:$E,4,FALSE)</f>
        <v>B</v>
      </c>
      <c r="H139" t="str">
        <f>CONCATENATE(D139,"_",E139)</f>
        <v>IV_B</v>
      </c>
      <c r="I139" t="str">
        <f>CONCATENATE(D139,"_",F139)</f>
        <v>IV_A</v>
      </c>
      <c r="J139" t="str">
        <f>CONCATENATE(D139,"_",G139)</f>
        <v>IV_B</v>
      </c>
      <c r="K139">
        <v>305.81395348837202</v>
      </c>
      <c r="L139">
        <f>VLOOKUP(A139,Sheet8!$A:$B,2,FALSE)</f>
        <v>111.860465116279</v>
      </c>
    </row>
    <row r="140" spans="1:12">
      <c r="A140" t="s">
        <v>373</v>
      </c>
      <c r="B140" t="s">
        <v>617</v>
      </c>
      <c r="C140" s="4">
        <v>252</v>
      </c>
      <c r="D140" t="s">
        <v>631</v>
      </c>
      <c r="E140" t="str">
        <f>VLOOKUP(Summary!C197,'RIL Genetic Map'!$B:$E,2,FALSE)</f>
        <v>B</v>
      </c>
      <c r="F140" t="str">
        <f>VLOOKUP(Summary!C197,'RIL Genetic Map'!$B:$E,3,FALSE)</f>
        <v>A</v>
      </c>
      <c r="G140" t="str">
        <f>VLOOKUP(Summary!C197,'RIL Genetic Map'!$B:$E,4,FALSE)</f>
        <v>B</v>
      </c>
      <c r="H140" t="str">
        <f>CONCATENATE(D140,"_",E140)</f>
        <v>IV_B</v>
      </c>
      <c r="I140" t="str">
        <f>CONCATENATE(D140,"_",F140)</f>
        <v>IV_A</v>
      </c>
      <c r="J140" t="str">
        <f>CONCATENATE(D140,"_",G140)</f>
        <v>IV_B</v>
      </c>
      <c r="K140">
        <v>190.298751389161</v>
      </c>
      <c r="L140">
        <f>VLOOKUP(A140,Sheet8!$A:$B,2,FALSE)</f>
        <v>45.695234359678402</v>
      </c>
    </row>
    <row r="141" spans="1:12">
      <c r="A141" t="s">
        <v>3</v>
      </c>
      <c r="B141" t="s">
        <v>617</v>
      </c>
      <c r="C141" s="4">
        <v>253</v>
      </c>
      <c r="D141" t="s">
        <v>631</v>
      </c>
      <c r="E141" t="str">
        <f>VLOOKUP(Summary!C173,'RIL Genetic Map'!$B:$E,2,FALSE)</f>
        <v>B</v>
      </c>
      <c r="F141" t="str">
        <f>VLOOKUP(Summary!C173,'RIL Genetic Map'!$B:$E,3,FALSE)</f>
        <v>A</v>
      </c>
      <c r="G141" t="str">
        <f>VLOOKUP(Summary!C173,'RIL Genetic Map'!$B:$E,4,FALSE)</f>
        <v>A</v>
      </c>
      <c r="H141" t="str">
        <f>CONCATENATE(D141,"_",E141)</f>
        <v>IV_B</v>
      </c>
      <c r="I141" t="str">
        <f>CONCATENATE(D141,"_",F141)</f>
        <v>IV_A</v>
      </c>
      <c r="J141" t="str">
        <f>CONCATENATE(D141,"_",G141)</f>
        <v>IV_A</v>
      </c>
      <c r="K141">
        <v>214.62715105162599</v>
      </c>
      <c r="L141">
        <f>VLOOKUP(A141,Sheet8!$A:$B,2,FALSE)</f>
        <v>18.164435946462699</v>
      </c>
    </row>
    <row r="142" spans="1:12">
      <c r="A142" t="s">
        <v>374</v>
      </c>
      <c r="B142" t="s">
        <v>617</v>
      </c>
      <c r="C142" s="4">
        <v>253</v>
      </c>
      <c r="D142" t="s">
        <v>631</v>
      </c>
      <c r="E142" t="str">
        <f>VLOOKUP(Summary!C198,'RIL Genetic Map'!$B:$E,2,FALSE)</f>
        <v>B</v>
      </c>
      <c r="F142" t="str">
        <f>VLOOKUP(Summary!C198,'RIL Genetic Map'!$B:$E,3,FALSE)</f>
        <v>A</v>
      </c>
      <c r="G142" t="str">
        <f>VLOOKUP(Summary!C198,'RIL Genetic Map'!$B:$E,4,FALSE)</f>
        <v>A</v>
      </c>
      <c r="H142" t="str">
        <f>CONCATENATE(D142,"_",E142)</f>
        <v>IV_B</v>
      </c>
      <c r="I142" t="str">
        <f>CONCATENATE(D142,"_",F142)</f>
        <v>IV_A</v>
      </c>
      <c r="J142" t="str">
        <f>CONCATENATE(D142,"_",G142)</f>
        <v>IV_A</v>
      </c>
      <c r="K142">
        <v>73.160296634341094</v>
      </c>
      <c r="L142">
        <f>VLOOKUP(A142,Sheet8!$A:$B,2,FALSE)</f>
        <v>110.95265259555001</v>
      </c>
    </row>
    <row r="143" spans="1:12">
      <c r="A143" t="s">
        <v>375</v>
      </c>
      <c r="B143" t="s">
        <v>617</v>
      </c>
      <c r="C143" s="4">
        <v>253</v>
      </c>
      <c r="D143" t="s">
        <v>631</v>
      </c>
      <c r="E143" t="str">
        <f>VLOOKUP(Summary!C199,'RIL Genetic Map'!$B:$E,2,FALSE)</f>
        <v>B</v>
      </c>
      <c r="F143" t="str">
        <f>VLOOKUP(Summary!C199,'RIL Genetic Map'!$B:$E,3,FALSE)</f>
        <v>A</v>
      </c>
      <c r="G143" t="str">
        <f>VLOOKUP(Summary!C199,'RIL Genetic Map'!$B:$E,4,FALSE)</f>
        <v>A</v>
      </c>
      <c r="H143" t="str">
        <f>CONCATENATE(D143,"_",E143)</f>
        <v>IV_B</v>
      </c>
      <c r="I143" t="str">
        <f>CONCATENATE(D143,"_",F143)</f>
        <v>IV_A</v>
      </c>
      <c r="J143" t="str">
        <f>CONCATENATE(D143,"_",G143)</f>
        <v>IV_A</v>
      </c>
      <c r="K143">
        <v>65.4128345561641</v>
      </c>
      <c r="L143">
        <f>VLOOKUP(A143,Sheet8!$A:$B,2,FALSE)</f>
        <v>50.842203162136997</v>
      </c>
    </row>
    <row r="144" spans="1:12">
      <c r="A144" t="s">
        <v>376</v>
      </c>
      <c r="B144" t="s">
        <v>617</v>
      </c>
      <c r="C144" s="4">
        <v>253</v>
      </c>
      <c r="D144" t="s">
        <v>631</v>
      </c>
      <c r="E144" t="str">
        <f>VLOOKUP(Summary!C200,'RIL Genetic Map'!$B:$E,2,FALSE)</f>
        <v>B</v>
      </c>
      <c r="F144" t="str">
        <f>VLOOKUP(Summary!C200,'RIL Genetic Map'!$B:$E,3,FALSE)</f>
        <v>A</v>
      </c>
      <c r="G144" t="str">
        <f>VLOOKUP(Summary!C200,'RIL Genetic Map'!$B:$E,4,FALSE)</f>
        <v>A</v>
      </c>
      <c r="H144" t="str">
        <f>CONCATENATE(D144,"_",E144)</f>
        <v>IV_B</v>
      </c>
      <c r="I144" t="str">
        <f>CONCATENATE(D144,"_",F144)</f>
        <v>IV_A</v>
      </c>
      <c r="J144" t="str">
        <f>CONCATENATE(D144,"_",G144)</f>
        <v>IV_A</v>
      </c>
      <c r="K144">
        <v>221.43590914279201</v>
      </c>
      <c r="L144">
        <f>VLOOKUP(A144,Sheet8!$A:$B,2,FALSE)</f>
        <v>63.919643876269802</v>
      </c>
    </row>
    <row r="145" spans="1:12">
      <c r="A145" t="s">
        <v>377</v>
      </c>
      <c r="B145" t="s">
        <v>617</v>
      </c>
      <c r="C145" s="4">
        <v>253</v>
      </c>
      <c r="D145" t="s">
        <v>631</v>
      </c>
      <c r="E145" t="str">
        <f>VLOOKUP(Summary!C201,'RIL Genetic Map'!$B:$E,2,FALSE)</f>
        <v>B</v>
      </c>
      <c r="F145" t="str">
        <f>VLOOKUP(Summary!C201,'RIL Genetic Map'!$B:$E,3,FALSE)</f>
        <v>A</v>
      </c>
      <c r="G145" t="str">
        <f>VLOOKUP(Summary!C201,'RIL Genetic Map'!$B:$E,4,FALSE)</f>
        <v>A</v>
      </c>
      <c r="H145" t="str">
        <f>CONCATENATE(D145,"_",E145)</f>
        <v>IV_B</v>
      </c>
      <c r="I145" t="str">
        <f>CONCATENATE(D145,"_",F145)</f>
        <v>IV_A</v>
      </c>
      <c r="J145" t="str">
        <f>CONCATENATE(D145,"_",G145)</f>
        <v>IV_A</v>
      </c>
      <c r="K145">
        <v>236.527423469388</v>
      </c>
      <c r="L145">
        <f>VLOOKUP(A145,Sheet8!$A:$B,2,FALSE)</f>
        <v>26.626275510204099</v>
      </c>
    </row>
    <row r="146" spans="1:12">
      <c r="A146" t="s">
        <v>378</v>
      </c>
      <c r="B146" t="s">
        <v>617</v>
      </c>
      <c r="C146" s="4">
        <v>254</v>
      </c>
      <c r="D146" t="s">
        <v>631</v>
      </c>
      <c r="E146" t="str">
        <f>VLOOKUP(Summary!C202,'RIL Genetic Map'!$B:$E,2,FALSE)</f>
        <v>A</v>
      </c>
      <c r="F146" t="str">
        <f>VLOOKUP(Summary!C202,'RIL Genetic Map'!$B:$E,3,FALSE)</f>
        <v>B</v>
      </c>
      <c r="G146" t="str">
        <f>VLOOKUP(Summary!C202,'RIL Genetic Map'!$B:$E,4,FALSE)</f>
        <v>B</v>
      </c>
      <c r="H146" t="str">
        <f>CONCATENATE(D146,"_",E146)</f>
        <v>IV_A</v>
      </c>
      <c r="I146" t="str">
        <f>CONCATENATE(D146,"_",F146)</f>
        <v>IV_B</v>
      </c>
      <c r="J146" t="str">
        <f>CONCATENATE(D146,"_",G146)</f>
        <v>IV_B</v>
      </c>
      <c r="K146">
        <v>412.03491042719298</v>
      </c>
      <c r="L146">
        <f>VLOOKUP(A146,Sheet8!$A:$B,2,FALSE)</f>
        <v>52.365640790078103</v>
      </c>
    </row>
    <row r="147" spans="1:12">
      <c r="A147" t="s">
        <v>379</v>
      </c>
      <c r="B147" t="s">
        <v>617</v>
      </c>
      <c r="C147" s="4">
        <v>254</v>
      </c>
      <c r="D147" t="s">
        <v>631</v>
      </c>
      <c r="E147" t="str">
        <f>VLOOKUP(Summary!C203,'RIL Genetic Map'!$B:$E,2,FALSE)</f>
        <v>A</v>
      </c>
      <c r="F147" t="str">
        <f>VLOOKUP(Summary!C203,'RIL Genetic Map'!$B:$E,3,FALSE)</f>
        <v>B</v>
      </c>
      <c r="G147" t="str">
        <f>VLOOKUP(Summary!C203,'RIL Genetic Map'!$B:$E,4,FALSE)</f>
        <v>B</v>
      </c>
      <c r="H147" t="str">
        <f>CONCATENATE(D147,"_",E147)</f>
        <v>IV_A</v>
      </c>
      <c r="I147" t="str">
        <f>CONCATENATE(D147,"_",F147)</f>
        <v>IV_B</v>
      </c>
      <c r="J147" t="str">
        <f>CONCATENATE(D147,"_",G147)</f>
        <v>IV_B</v>
      </c>
      <c r="K147">
        <v>524.11610650370994</v>
      </c>
      <c r="L147">
        <f>VLOOKUP(A147,Sheet8!$A:$B,2,FALSE)</f>
        <v>80.859886512439999</v>
      </c>
    </row>
    <row r="148" spans="1:12">
      <c r="A148" t="s">
        <v>380</v>
      </c>
      <c r="B148" t="s">
        <v>617</v>
      </c>
      <c r="C148" s="4">
        <v>254</v>
      </c>
      <c r="D148" t="s">
        <v>631</v>
      </c>
      <c r="E148" t="str">
        <f>VLOOKUP(Summary!C204,'RIL Genetic Map'!$B:$E,2,FALSE)</f>
        <v>A</v>
      </c>
      <c r="F148" t="str">
        <f>VLOOKUP(Summary!C204,'RIL Genetic Map'!$B:$E,3,FALSE)</f>
        <v>B</v>
      </c>
      <c r="G148" t="str">
        <f>VLOOKUP(Summary!C204,'RIL Genetic Map'!$B:$E,4,FALSE)</f>
        <v>B</v>
      </c>
      <c r="H148" t="str">
        <f>CONCATENATE(D148,"_",E148)</f>
        <v>IV_A</v>
      </c>
      <c r="I148" t="str">
        <f>CONCATENATE(D148,"_",F148)</f>
        <v>IV_B</v>
      </c>
      <c r="J148" t="str">
        <f>CONCATENATE(D148,"_",G148)</f>
        <v>IV_B</v>
      </c>
      <c r="K148">
        <v>463.93972012917101</v>
      </c>
      <c r="L148">
        <f>VLOOKUP(A148,Sheet8!$A:$B,2,FALSE)</f>
        <v>114.747039827772</v>
      </c>
    </row>
    <row r="149" spans="1:12">
      <c r="A149" t="s">
        <v>381</v>
      </c>
      <c r="B149" t="s">
        <v>617</v>
      </c>
      <c r="C149" s="4">
        <v>254</v>
      </c>
      <c r="D149" t="s">
        <v>631</v>
      </c>
      <c r="E149" t="str">
        <f>VLOOKUP(Summary!C205,'RIL Genetic Map'!$B:$E,2,FALSE)</f>
        <v>A</v>
      </c>
      <c r="F149" t="str">
        <f>VLOOKUP(Summary!C205,'RIL Genetic Map'!$B:$E,3,FALSE)</f>
        <v>B</v>
      </c>
      <c r="G149" t="str">
        <f>VLOOKUP(Summary!C205,'RIL Genetic Map'!$B:$E,4,FALSE)</f>
        <v>B</v>
      </c>
      <c r="H149" t="str">
        <f>CONCATENATE(D149,"_",E149)</f>
        <v>IV_A</v>
      </c>
      <c r="I149" t="str">
        <f>CONCATENATE(D149,"_",F149)</f>
        <v>IV_B</v>
      </c>
      <c r="J149" t="str">
        <f>CONCATENATE(D149,"_",G149)</f>
        <v>IV_B</v>
      </c>
      <c r="K149">
        <v>299.41610853511901</v>
      </c>
      <c r="L149">
        <f>VLOOKUP(A149,Sheet8!$A:$B,2,FALSE)</f>
        <v>52.206766271681303</v>
      </c>
    </row>
    <row r="150" spans="1:12">
      <c r="A150" t="s">
        <v>382</v>
      </c>
      <c r="B150" t="s">
        <v>617</v>
      </c>
      <c r="C150" s="4">
        <v>255</v>
      </c>
      <c r="D150" t="s">
        <v>631</v>
      </c>
      <c r="E150" t="str">
        <f>VLOOKUP(Summary!C206,'RIL Genetic Map'!$B:$E,2,FALSE)</f>
        <v>A</v>
      </c>
      <c r="F150" t="str">
        <f>VLOOKUP(Summary!C206,'RIL Genetic Map'!$B:$E,3,FALSE)</f>
        <v>B</v>
      </c>
      <c r="G150" t="str">
        <f>VLOOKUP(Summary!C206,'RIL Genetic Map'!$B:$E,4,FALSE)</f>
        <v>B</v>
      </c>
      <c r="H150" t="str">
        <f>CONCATENATE(D150,"_",E150)</f>
        <v>IV_A</v>
      </c>
      <c r="I150" t="str">
        <f>CONCATENATE(D150,"_",F150)</f>
        <v>IV_B</v>
      </c>
      <c r="J150" t="str">
        <f>CONCATENATE(D150,"_",G150)</f>
        <v>IV_B</v>
      </c>
      <c r="K150">
        <v>362.08774113254498</v>
      </c>
      <c r="L150">
        <f>VLOOKUP(A150,Sheet8!$A:$B,2,FALSE)</f>
        <v>49.704418170503999</v>
      </c>
    </row>
    <row r="151" spans="1:12">
      <c r="A151" t="s">
        <v>383</v>
      </c>
      <c r="B151" t="s">
        <v>617</v>
      </c>
      <c r="C151" s="4">
        <v>255</v>
      </c>
      <c r="D151" t="s">
        <v>631</v>
      </c>
      <c r="E151" t="str">
        <f>VLOOKUP(Summary!C207,'RIL Genetic Map'!$B:$E,2,FALSE)</f>
        <v>A</v>
      </c>
      <c r="F151" t="str">
        <f>VLOOKUP(Summary!C207,'RIL Genetic Map'!$B:$E,3,FALSE)</f>
        <v>B</v>
      </c>
      <c r="G151" t="str">
        <f>VLOOKUP(Summary!C207,'RIL Genetic Map'!$B:$E,4,FALSE)</f>
        <v>B</v>
      </c>
      <c r="H151" t="str">
        <f>CONCATENATE(D151,"_",E151)</f>
        <v>IV_A</v>
      </c>
      <c r="I151" t="str">
        <f>CONCATENATE(D151,"_",F151)</f>
        <v>IV_B</v>
      </c>
      <c r="J151" t="str">
        <f>CONCATENATE(D151,"_",G151)</f>
        <v>IV_B</v>
      </c>
      <c r="K151">
        <v>344.758220502901</v>
      </c>
      <c r="L151">
        <f>VLOOKUP(A151,Sheet8!$A:$B,2,FALSE)</f>
        <v>75.744680851063805</v>
      </c>
    </row>
    <row r="152" spans="1:12">
      <c r="A152" t="s">
        <v>384</v>
      </c>
      <c r="B152" t="s">
        <v>617</v>
      </c>
      <c r="C152" s="4">
        <v>255</v>
      </c>
      <c r="D152" t="s">
        <v>631</v>
      </c>
      <c r="E152" t="str">
        <f>VLOOKUP(Summary!C208,'RIL Genetic Map'!$B:$E,2,FALSE)</f>
        <v>A</v>
      </c>
      <c r="F152" t="str">
        <f>VLOOKUP(Summary!C208,'RIL Genetic Map'!$B:$E,3,FALSE)</f>
        <v>B</v>
      </c>
      <c r="G152" t="str">
        <f>VLOOKUP(Summary!C208,'RIL Genetic Map'!$B:$E,4,FALSE)</f>
        <v>B</v>
      </c>
      <c r="H152" t="str">
        <f>CONCATENATE(D152,"_",E152)</f>
        <v>IV_A</v>
      </c>
      <c r="I152" t="str">
        <f>CONCATENATE(D152,"_",F152)</f>
        <v>IV_B</v>
      </c>
      <c r="J152" t="str">
        <f>CONCATENATE(D152,"_",G152)</f>
        <v>IV_B</v>
      </c>
      <c r="K152">
        <v>357.494833889684</v>
      </c>
      <c r="L152">
        <f>VLOOKUP(A152,Sheet8!$A:$B,2,FALSE)</f>
        <v>32.506755682721298</v>
      </c>
    </row>
    <row r="153" spans="1:12">
      <c r="A153" t="s">
        <v>385</v>
      </c>
      <c r="B153" t="s">
        <v>617</v>
      </c>
      <c r="C153" s="4">
        <v>255</v>
      </c>
      <c r="D153" t="s">
        <v>631</v>
      </c>
      <c r="E153" t="str">
        <f>VLOOKUP(Summary!C209,'RIL Genetic Map'!$B:$E,2,FALSE)</f>
        <v>A</v>
      </c>
      <c r="F153" t="str">
        <f>VLOOKUP(Summary!C209,'RIL Genetic Map'!$B:$E,3,FALSE)</f>
        <v>B</v>
      </c>
      <c r="G153" t="str">
        <f>VLOOKUP(Summary!C209,'RIL Genetic Map'!$B:$E,4,FALSE)</f>
        <v>B</v>
      </c>
      <c r="H153" t="str">
        <f>CONCATENATE(D153,"_",E153)</f>
        <v>IV_A</v>
      </c>
      <c r="I153" t="str">
        <f>CONCATENATE(D153,"_",F153)</f>
        <v>IV_B</v>
      </c>
      <c r="J153" t="str">
        <f>CONCATENATE(D153,"_",G153)</f>
        <v>IV_B</v>
      </c>
      <c r="K153">
        <v>398.32773036807203</v>
      </c>
      <c r="L153">
        <f>VLOOKUP(A153,Sheet8!$A:$B,2,FALSE)</f>
        <v>82.579088009654299</v>
      </c>
    </row>
    <row r="154" spans="1:12">
      <c r="A154" t="s">
        <v>387</v>
      </c>
      <c r="B154" t="s">
        <v>617</v>
      </c>
      <c r="C154" s="4">
        <v>256</v>
      </c>
      <c r="D154" t="s">
        <v>631</v>
      </c>
      <c r="E154" t="str">
        <f>VLOOKUP(Summary!C211,'RIL Genetic Map'!$B:$E,2,FALSE)</f>
        <v>A</v>
      </c>
      <c r="F154" t="str">
        <f>VLOOKUP(Summary!C211,'RIL Genetic Map'!$B:$E,3,FALSE)</f>
        <v>B</v>
      </c>
      <c r="G154" t="str">
        <f>VLOOKUP(Summary!C211,'RIL Genetic Map'!$B:$E,4,FALSE)</f>
        <v>B</v>
      </c>
      <c r="H154" t="str">
        <f>CONCATENATE(D154,"_",E154)</f>
        <v>IV_A</v>
      </c>
      <c r="I154" t="str">
        <f>CONCATENATE(D154,"_",F154)</f>
        <v>IV_B</v>
      </c>
      <c r="J154" t="str">
        <f>CONCATENATE(D154,"_",G154)</f>
        <v>IV_B</v>
      </c>
      <c r="K154">
        <v>349.64850615114199</v>
      </c>
      <c r="L154">
        <f>VLOOKUP(A154,Sheet8!$A:$B,2,FALSE)</f>
        <v>44.639718804920903</v>
      </c>
    </row>
    <row r="155" spans="1:12">
      <c r="A155" t="s">
        <v>388</v>
      </c>
      <c r="B155" t="s">
        <v>617</v>
      </c>
      <c r="C155" s="4">
        <v>256</v>
      </c>
      <c r="D155" t="s">
        <v>631</v>
      </c>
      <c r="E155" t="str">
        <f>VLOOKUP(Summary!C212,'RIL Genetic Map'!$B:$E,2,FALSE)</f>
        <v>A</v>
      </c>
      <c r="F155" t="str">
        <f>VLOOKUP(Summary!C212,'RIL Genetic Map'!$B:$E,3,FALSE)</f>
        <v>B</v>
      </c>
      <c r="G155" t="str">
        <f>VLOOKUP(Summary!C212,'RIL Genetic Map'!$B:$E,4,FALSE)</f>
        <v>B</v>
      </c>
      <c r="H155" t="str">
        <f>CONCATENATE(D155,"_",E155)</f>
        <v>IV_A</v>
      </c>
      <c r="I155" t="str">
        <f>CONCATENATE(D155,"_",F155)</f>
        <v>IV_B</v>
      </c>
      <c r="J155" t="str">
        <f>CONCATENATE(D155,"_",G155)</f>
        <v>IV_B</v>
      </c>
      <c r="K155">
        <v>289.881494986326</v>
      </c>
      <c r="L155">
        <f>VLOOKUP(A155,Sheet8!$A:$B,2,FALSE)</f>
        <v>47.250075964752398</v>
      </c>
    </row>
    <row r="156" spans="1:12">
      <c r="A156" t="s">
        <v>389</v>
      </c>
      <c r="B156" t="s">
        <v>617</v>
      </c>
      <c r="C156" s="4">
        <v>256</v>
      </c>
      <c r="D156" t="s">
        <v>631</v>
      </c>
      <c r="E156" t="str">
        <f>VLOOKUP(Summary!C213,'RIL Genetic Map'!$B:$E,2,FALSE)</f>
        <v>A</v>
      </c>
      <c r="F156" t="str">
        <f>VLOOKUP(Summary!C213,'RIL Genetic Map'!$B:$E,3,FALSE)</f>
        <v>B</v>
      </c>
      <c r="G156" t="str">
        <f>VLOOKUP(Summary!C213,'RIL Genetic Map'!$B:$E,4,FALSE)</f>
        <v>B</v>
      </c>
      <c r="H156" t="str">
        <f>CONCATENATE(D156,"_",E156)</f>
        <v>IV_A</v>
      </c>
      <c r="I156" t="str">
        <f>CONCATENATE(D156,"_",F156)</f>
        <v>IV_B</v>
      </c>
      <c r="J156" t="str">
        <f>CONCATENATE(D156,"_",G156)</f>
        <v>IV_B</v>
      </c>
      <c r="K156">
        <v>720.34135422495797</v>
      </c>
      <c r="L156">
        <f>VLOOKUP(A156,Sheet8!$A:$B,2,FALSE)</f>
        <v>45.607162842753198</v>
      </c>
    </row>
    <row r="157" spans="1:12">
      <c r="A157" t="s">
        <v>390</v>
      </c>
      <c r="B157" t="s">
        <v>617</v>
      </c>
      <c r="C157" s="4">
        <v>257</v>
      </c>
      <c r="D157" t="s">
        <v>631</v>
      </c>
      <c r="E157" t="str">
        <f>VLOOKUP(Summary!C214,'RIL Genetic Map'!$B:$E,2,FALSE)</f>
        <v>A</v>
      </c>
      <c r="F157" t="str">
        <f>VLOOKUP(Summary!C214,'RIL Genetic Map'!$B:$E,3,FALSE)</f>
        <v>A</v>
      </c>
      <c r="G157" t="str">
        <f>VLOOKUP(Summary!C214,'RIL Genetic Map'!$B:$E,4,FALSE)</f>
        <v>A</v>
      </c>
      <c r="H157" t="str">
        <f>CONCATENATE(D157,"_",E157)</f>
        <v>IV_A</v>
      </c>
      <c r="I157" t="str">
        <f>CONCATENATE(D157,"_",F157)</f>
        <v>IV_A</v>
      </c>
      <c r="J157" t="str">
        <f>CONCATENATE(D157,"_",G157)</f>
        <v>IV_A</v>
      </c>
      <c r="K157">
        <v>486.14690721649498</v>
      </c>
      <c r="L157">
        <f>VLOOKUP(A157,Sheet8!$A:$B,2,FALSE)</f>
        <v>42.364690721649502</v>
      </c>
    </row>
    <row r="158" spans="1:12">
      <c r="A158" t="s">
        <v>391</v>
      </c>
      <c r="B158" t="s">
        <v>617</v>
      </c>
      <c r="C158" s="4">
        <v>257</v>
      </c>
      <c r="D158" t="s">
        <v>631</v>
      </c>
      <c r="E158" t="str">
        <f>VLOOKUP(Summary!C215,'RIL Genetic Map'!$B:$E,2,FALSE)</f>
        <v>A</v>
      </c>
      <c r="F158" t="str">
        <f>VLOOKUP(Summary!C215,'RIL Genetic Map'!$B:$E,3,FALSE)</f>
        <v>A</v>
      </c>
      <c r="G158" t="str">
        <f>VLOOKUP(Summary!C215,'RIL Genetic Map'!$B:$E,4,FALSE)</f>
        <v>A</v>
      </c>
      <c r="H158" t="str">
        <f>CONCATENATE(D158,"_",E158)</f>
        <v>IV_A</v>
      </c>
      <c r="I158" t="str">
        <f>CONCATENATE(D158,"_",F158)</f>
        <v>IV_A</v>
      </c>
      <c r="J158" t="str">
        <f>CONCATENATE(D158,"_",G158)</f>
        <v>IV_A</v>
      </c>
      <c r="K158">
        <v>457.46619353601199</v>
      </c>
      <c r="L158">
        <f>VLOOKUP(A158,Sheet8!$A:$B,2,FALSE)</f>
        <v>50.158243022921297</v>
      </c>
    </row>
    <row r="159" spans="1:12">
      <c r="A159" t="s">
        <v>392</v>
      </c>
      <c r="B159" t="s">
        <v>617</v>
      </c>
      <c r="C159" s="4">
        <v>257</v>
      </c>
      <c r="D159" t="s">
        <v>631</v>
      </c>
      <c r="E159" t="str">
        <f>VLOOKUP(Summary!C216,'RIL Genetic Map'!$B:$E,2,FALSE)</f>
        <v>A</v>
      </c>
      <c r="F159" t="str">
        <f>VLOOKUP(Summary!C216,'RIL Genetic Map'!$B:$E,3,FALSE)</f>
        <v>A</v>
      </c>
      <c r="G159" t="str">
        <f>VLOOKUP(Summary!C216,'RIL Genetic Map'!$B:$E,4,FALSE)</f>
        <v>A</v>
      </c>
      <c r="H159" t="str">
        <f>CONCATENATE(D159,"_",E159)</f>
        <v>IV_A</v>
      </c>
      <c r="I159" t="str">
        <f>CONCATENATE(D159,"_",F159)</f>
        <v>IV_A</v>
      </c>
      <c r="J159" t="str">
        <f>CONCATENATE(D159,"_",G159)</f>
        <v>IV_A</v>
      </c>
      <c r="K159">
        <v>171.659621393126</v>
      </c>
      <c r="L159">
        <f>VLOOKUP(A159,Sheet8!$A:$B,2,FALSE)</f>
        <v>105.035839000184</v>
      </c>
    </row>
    <row r="160" spans="1:12">
      <c r="A160" t="s">
        <v>393</v>
      </c>
      <c r="B160" t="s">
        <v>617</v>
      </c>
      <c r="C160" s="4">
        <v>257</v>
      </c>
      <c r="D160" t="s">
        <v>631</v>
      </c>
      <c r="E160" t="str">
        <f>VLOOKUP(Summary!C217,'RIL Genetic Map'!$B:$E,2,FALSE)</f>
        <v>A</v>
      </c>
      <c r="F160" t="str">
        <f>VLOOKUP(Summary!C217,'RIL Genetic Map'!$B:$E,3,FALSE)</f>
        <v>A</v>
      </c>
      <c r="G160" t="str">
        <f>VLOOKUP(Summary!C217,'RIL Genetic Map'!$B:$E,4,FALSE)</f>
        <v>A</v>
      </c>
      <c r="H160" t="str">
        <f>CONCATENATE(D160,"_",E160)</f>
        <v>IV_A</v>
      </c>
      <c r="I160" t="str">
        <f>CONCATENATE(D160,"_",F160)</f>
        <v>IV_A</v>
      </c>
      <c r="J160" t="str">
        <f>CONCATENATE(D160,"_",G160)</f>
        <v>IV_A</v>
      </c>
      <c r="K160">
        <v>67.371308697757001</v>
      </c>
      <c r="L160">
        <f>VLOOKUP(A160,Sheet8!$A:$B,2,FALSE)</f>
        <v>40.826206228820404</v>
      </c>
    </row>
    <row r="161" spans="1:12">
      <c r="A161" t="s">
        <v>8</v>
      </c>
      <c r="B161" t="s">
        <v>617</v>
      </c>
      <c r="C161" s="4">
        <v>258</v>
      </c>
      <c r="D161" t="s">
        <v>631</v>
      </c>
      <c r="E161" t="str">
        <f>VLOOKUP(Summary!C174,'RIL Genetic Map'!$B:$E,2,FALSE)</f>
        <v>B</v>
      </c>
      <c r="F161" t="str">
        <f>VLOOKUP(Summary!C174,'RIL Genetic Map'!$B:$E,3,FALSE)</f>
        <v>A</v>
      </c>
      <c r="G161" t="str">
        <f>VLOOKUP(Summary!C174,'RIL Genetic Map'!$B:$E,4,FALSE)</f>
        <v>B</v>
      </c>
      <c r="H161" t="str">
        <f>CONCATENATE(D161,"_",E161)</f>
        <v>IV_B</v>
      </c>
      <c r="I161" t="str">
        <f>CONCATENATE(D161,"_",F161)</f>
        <v>IV_A</v>
      </c>
      <c r="J161" t="str">
        <f>CONCATENATE(D161,"_",G161)</f>
        <v>IV_B</v>
      </c>
      <c r="K161">
        <v>199.56331877729301</v>
      </c>
      <c r="L161">
        <f>VLOOKUP(A161,Sheet8!$A:$B,2,FALSE)</f>
        <v>93.449781659388705</v>
      </c>
    </row>
    <row r="162" spans="1:12">
      <c r="A162" t="s">
        <v>406</v>
      </c>
      <c r="B162" t="s">
        <v>617</v>
      </c>
      <c r="C162" s="4">
        <v>258</v>
      </c>
      <c r="D162" t="s">
        <v>631</v>
      </c>
      <c r="E162" t="str">
        <f>VLOOKUP(Summary!C218,'RIL Genetic Map'!$B:$E,2,FALSE)</f>
        <v>B</v>
      </c>
      <c r="F162" t="str">
        <f>VLOOKUP(Summary!C218,'RIL Genetic Map'!$B:$E,3,FALSE)</f>
        <v>A</v>
      </c>
      <c r="G162" t="str">
        <f>VLOOKUP(Summary!C218,'RIL Genetic Map'!$B:$E,4,FALSE)</f>
        <v>B</v>
      </c>
      <c r="H162" t="str">
        <f>CONCATENATE(D162,"_",E162)</f>
        <v>IV_B</v>
      </c>
      <c r="I162" t="str">
        <f>CONCATENATE(D162,"_",F162)</f>
        <v>IV_A</v>
      </c>
      <c r="J162" t="str">
        <f>CONCATENATE(D162,"_",G162)</f>
        <v>IV_B</v>
      </c>
      <c r="K162">
        <v>219.377162629758</v>
      </c>
      <c r="L162">
        <f>VLOOKUP(A162,Sheet8!$A:$B,2,FALSE)</f>
        <v>91.580161476355201</v>
      </c>
    </row>
    <row r="163" spans="1:12">
      <c r="A163" t="s">
        <v>407</v>
      </c>
      <c r="B163" t="s">
        <v>617</v>
      </c>
      <c r="C163" s="4">
        <v>258</v>
      </c>
      <c r="D163" t="s">
        <v>631</v>
      </c>
      <c r="E163" t="str">
        <f>VLOOKUP(Summary!C219,'RIL Genetic Map'!$B:$E,2,FALSE)</f>
        <v>B</v>
      </c>
      <c r="F163" t="str">
        <f>VLOOKUP(Summary!C219,'RIL Genetic Map'!$B:$E,3,FALSE)</f>
        <v>A</v>
      </c>
      <c r="G163" t="str">
        <f>VLOOKUP(Summary!C219,'RIL Genetic Map'!$B:$E,4,FALSE)</f>
        <v>B</v>
      </c>
      <c r="H163" t="str">
        <f>CONCATENATE(D163,"_",E163)</f>
        <v>IV_B</v>
      </c>
      <c r="I163" t="str">
        <f>CONCATENATE(D163,"_",F163)</f>
        <v>IV_A</v>
      </c>
      <c r="J163" t="str">
        <f>CONCATENATE(D163,"_",G163)</f>
        <v>IV_B</v>
      </c>
      <c r="K163">
        <v>85.914454277286197</v>
      </c>
      <c r="L163">
        <f>VLOOKUP(A163,Sheet8!$A:$B,2,FALSE)</f>
        <v>44.247787610619497</v>
      </c>
    </row>
    <row r="164" spans="1:12">
      <c r="A164" t="s">
        <v>408</v>
      </c>
      <c r="B164" t="s">
        <v>617</v>
      </c>
      <c r="C164" s="4">
        <v>258</v>
      </c>
      <c r="D164" t="s">
        <v>631</v>
      </c>
      <c r="E164" t="str">
        <f>VLOOKUP(Summary!C220,'RIL Genetic Map'!$B:$E,2,FALSE)</f>
        <v>B</v>
      </c>
      <c r="F164" t="str">
        <f>VLOOKUP(Summary!C220,'RIL Genetic Map'!$B:$E,3,FALSE)</f>
        <v>A</v>
      </c>
      <c r="G164" t="str">
        <f>VLOOKUP(Summary!C220,'RIL Genetic Map'!$B:$E,4,FALSE)</f>
        <v>B</v>
      </c>
      <c r="H164" t="str">
        <f>CONCATENATE(D164,"_",E164)</f>
        <v>IV_B</v>
      </c>
      <c r="I164" t="str">
        <f>CONCATENATE(D164,"_",F164)</f>
        <v>IV_A</v>
      </c>
      <c r="J164" t="str">
        <f>CONCATENATE(D164,"_",G164)</f>
        <v>IV_B</v>
      </c>
      <c r="K164">
        <v>147.92280635041399</v>
      </c>
      <c r="L164">
        <f>VLOOKUP(A164,Sheet8!$A:$B,2,FALSE)</f>
        <v>76.718319231866104</v>
      </c>
    </row>
    <row r="165" spans="1:12">
      <c r="A165" t="s">
        <v>409</v>
      </c>
      <c r="B165" t="s">
        <v>617</v>
      </c>
      <c r="C165" s="4">
        <v>258</v>
      </c>
      <c r="D165" t="s">
        <v>631</v>
      </c>
      <c r="E165" t="str">
        <f>VLOOKUP(Summary!C221,'RIL Genetic Map'!$B:$E,2,FALSE)</f>
        <v>B</v>
      </c>
      <c r="F165" t="str">
        <f>VLOOKUP(Summary!C221,'RIL Genetic Map'!$B:$E,3,FALSE)</f>
        <v>A</v>
      </c>
      <c r="G165" t="str">
        <f>VLOOKUP(Summary!C221,'RIL Genetic Map'!$B:$E,4,FALSE)</f>
        <v>B</v>
      </c>
      <c r="H165" t="str">
        <f>CONCATENATE(D165,"_",E165)</f>
        <v>IV_B</v>
      </c>
      <c r="I165" t="str">
        <f>CONCATENATE(D165,"_",F165)</f>
        <v>IV_A</v>
      </c>
      <c r="J165" t="str">
        <f>CONCATENATE(D165,"_",G165)</f>
        <v>IV_B</v>
      </c>
      <c r="K165">
        <v>493.321229412528</v>
      </c>
      <c r="L165">
        <f>VLOOKUP(A165,Sheet8!$A:$B,2,FALSE)</f>
        <v>92.205939566852507</v>
      </c>
    </row>
    <row r="166" spans="1:12">
      <c r="A166" t="s">
        <v>410</v>
      </c>
      <c r="B166" t="s">
        <v>617</v>
      </c>
      <c r="C166" s="4">
        <v>259</v>
      </c>
      <c r="D166" t="s">
        <v>666</v>
      </c>
      <c r="E166" t="str">
        <f>VLOOKUP(Summary!C239,'RIL Genetic Map'!$B:$E,2,FALSE)</f>
        <v>B</v>
      </c>
      <c r="F166" t="str">
        <f>VLOOKUP(Summary!C239,'RIL Genetic Map'!$B:$E,3,FALSE)</f>
        <v>A</v>
      </c>
      <c r="G166" t="str">
        <f>VLOOKUP(Summary!C239,'RIL Genetic Map'!$B:$E,4,FALSE)</f>
        <v>A</v>
      </c>
      <c r="H166" t="str">
        <f>CONCATENATE(D166,"_",E166)</f>
        <v>V_B</v>
      </c>
      <c r="I166" t="str">
        <f>CONCATENATE(D166,"_",F166)</f>
        <v>V_A</v>
      </c>
      <c r="J166" t="str">
        <f>CONCATENATE(D166,"_",G166)</f>
        <v>V_A</v>
      </c>
      <c r="K166">
        <v>85.544650430146604</v>
      </c>
      <c r="L166">
        <f>VLOOKUP(A166,Sheet8!$A:$B,2,FALSE)</f>
        <v>44.347509996364998</v>
      </c>
    </row>
    <row r="167" spans="1:12">
      <c r="A167" t="s">
        <v>411</v>
      </c>
      <c r="B167" t="s">
        <v>617</v>
      </c>
      <c r="C167" s="4">
        <v>259</v>
      </c>
      <c r="D167" t="s">
        <v>666</v>
      </c>
      <c r="E167" t="str">
        <f>VLOOKUP(Summary!C240,'RIL Genetic Map'!$B:$E,2,FALSE)</f>
        <v>B</v>
      </c>
      <c r="F167" t="str">
        <f>VLOOKUP(Summary!C240,'RIL Genetic Map'!$B:$E,3,FALSE)</f>
        <v>A</v>
      </c>
      <c r="G167" t="str">
        <f>VLOOKUP(Summary!C240,'RIL Genetic Map'!$B:$E,4,FALSE)</f>
        <v>A</v>
      </c>
      <c r="H167" t="str">
        <f>CONCATENATE(D167,"_",E167)</f>
        <v>V_B</v>
      </c>
      <c r="I167" t="str">
        <f>CONCATENATE(D167,"_",F167)</f>
        <v>V_A</v>
      </c>
      <c r="J167" t="str">
        <f>CONCATENATE(D167,"_",G167)</f>
        <v>V_A</v>
      </c>
      <c r="K167">
        <v>189.04593639576001</v>
      </c>
      <c r="L167">
        <f>VLOOKUP(A167,Sheet8!$A:$B,2,FALSE)</f>
        <v>86.925795053003498</v>
      </c>
    </row>
    <row r="168" spans="1:12">
      <c r="A168" t="s">
        <v>412</v>
      </c>
      <c r="B168" t="s">
        <v>617</v>
      </c>
      <c r="C168" s="4">
        <v>259</v>
      </c>
      <c r="D168" t="s">
        <v>666</v>
      </c>
      <c r="E168" t="str">
        <f>VLOOKUP(Summary!C241,'RIL Genetic Map'!$B:$E,2,FALSE)</f>
        <v>B</v>
      </c>
      <c r="F168" t="str">
        <f>VLOOKUP(Summary!C241,'RIL Genetic Map'!$B:$E,3,FALSE)</f>
        <v>A</v>
      </c>
      <c r="G168" t="str">
        <f>VLOOKUP(Summary!C241,'RIL Genetic Map'!$B:$E,4,FALSE)</f>
        <v>A</v>
      </c>
      <c r="H168" t="str">
        <f>CONCATENATE(D168,"_",E168)</f>
        <v>V_B</v>
      </c>
      <c r="I168" t="str">
        <f>CONCATENATE(D168,"_",F168)</f>
        <v>V_A</v>
      </c>
      <c r="J168" t="str">
        <f>CONCATENATE(D168,"_",G168)</f>
        <v>V_A</v>
      </c>
      <c r="K168">
        <v>198.392400438436</v>
      </c>
      <c r="L168">
        <f>VLOOKUP(A168,Sheet8!$A:$B,2,FALSE)</f>
        <v>125.56326878577499</v>
      </c>
    </row>
    <row r="169" spans="1:12">
      <c r="A169" t="s">
        <v>413</v>
      </c>
      <c r="B169" t="s">
        <v>617</v>
      </c>
      <c r="C169" s="4">
        <v>259</v>
      </c>
      <c r="D169" t="s">
        <v>666</v>
      </c>
      <c r="E169" t="str">
        <f>VLOOKUP(Summary!C242,'RIL Genetic Map'!$B:$E,2,FALSE)</f>
        <v>B</v>
      </c>
      <c r="F169" t="str">
        <f>VLOOKUP(Summary!C242,'RIL Genetic Map'!$B:$E,3,FALSE)</f>
        <v>A</v>
      </c>
      <c r="G169" t="str">
        <f>VLOOKUP(Summary!C242,'RIL Genetic Map'!$B:$E,4,FALSE)</f>
        <v>A</v>
      </c>
      <c r="H169" t="str">
        <f>CONCATENATE(D169,"_",E169)</f>
        <v>V_B</v>
      </c>
      <c r="I169" t="str">
        <f>CONCATENATE(D169,"_",F169)</f>
        <v>V_A</v>
      </c>
      <c r="J169" t="str">
        <f>CONCATENATE(D169,"_",G169)</f>
        <v>V_A</v>
      </c>
      <c r="K169">
        <v>69.062099871959006</v>
      </c>
      <c r="L169">
        <f>VLOOKUP(A169,Sheet8!$A:$B,2,FALSE)</f>
        <v>55.937900128041001</v>
      </c>
    </row>
    <row r="170" spans="1:12">
      <c r="A170" t="s">
        <v>414</v>
      </c>
      <c r="B170" t="s">
        <v>617</v>
      </c>
      <c r="C170" s="4">
        <v>260</v>
      </c>
      <c r="D170" t="s">
        <v>666</v>
      </c>
      <c r="E170" t="str">
        <f>VLOOKUP(Summary!C243,'RIL Genetic Map'!$B:$E,2,FALSE)</f>
        <v>A</v>
      </c>
      <c r="F170" t="str">
        <f>VLOOKUP(Summary!C243,'RIL Genetic Map'!$B:$E,3,FALSE)</f>
        <v>B</v>
      </c>
      <c r="G170" t="str">
        <f>VLOOKUP(Summary!C243,'RIL Genetic Map'!$B:$E,4,FALSE)</f>
        <v>B</v>
      </c>
      <c r="H170" t="str">
        <f>CONCATENATE(D170,"_",E170)</f>
        <v>V_A</v>
      </c>
      <c r="I170" t="str">
        <f>CONCATENATE(D170,"_",F170)</f>
        <v>V_B</v>
      </c>
      <c r="J170" t="str">
        <f>CONCATENATE(D170,"_",G170)</f>
        <v>V_B</v>
      </c>
      <c r="K170">
        <v>297.52066115702502</v>
      </c>
      <c r="L170">
        <f>VLOOKUP(A170,Sheet8!$A:$B,2,FALSE)</f>
        <v>69.799860599422502</v>
      </c>
    </row>
    <row r="171" spans="1:12">
      <c r="A171" t="s">
        <v>415</v>
      </c>
      <c r="B171" t="s">
        <v>617</v>
      </c>
      <c r="C171" s="4">
        <v>260</v>
      </c>
      <c r="D171" t="s">
        <v>666</v>
      </c>
      <c r="E171" t="str">
        <f>VLOOKUP(Summary!C244,'RIL Genetic Map'!$B:$E,2,FALSE)</f>
        <v>A</v>
      </c>
      <c r="F171" t="str">
        <f>VLOOKUP(Summary!C244,'RIL Genetic Map'!$B:$E,3,FALSE)</f>
        <v>B</v>
      </c>
      <c r="G171" t="str">
        <f>VLOOKUP(Summary!C244,'RIL Genetic Map'!$B:$E,4,FALSE)</f>
        <v>B</v>
      </c>
      <c r="H171" t="str">
        <f>CONCATENATE(D171,"_",E171)</f>
        <v>V_A</v>
      </c>
      <c r="I171" t="str">
        <f>CONCATENATE(D171,"_",F171)</f>
        <v>V_B</v>
      </c>
      <c r="J171" t="str">
        <f>CONCATENATE(D171,"_",G171)</f>
        <v>V_B</v>
      </c>
      <c r="K171">
        <v>198.99405578417901</v>
      </c>
      <c r="L171">
        <f>VLOOKUP(A171,Sheet8!$A:$B,2,FALSE)</f>
        <v>81.755829903978096</v>
      </c>
    </row>
    <row r="172" spans="1:12">
      <c r="A172" t="s">
        <v>416</v>
      </c>
      <c r="B172" t="s">
        <v>617</v>
      </c>
      <c r="C172" s="4">
        <v>260</v>
      </c>
      <c r="D172" t="s">
        <v>666</v>
      </c>
      <c r="E172" t="str">
        <f>VLOOKUP(Summary!C245,'RIL Genetic Map'!$B:$E,2,FALSE)</f>
        <v>A</v>
      </c>
      <c r="F172" t="str">
        <f>VLOOKUP(Summary!C245,'RIL Genetic Map'!$B:$E,3,FALSE)</f>
        <v>B</v>
      </c>
      <c r="G172" t="str">
        <f>VLOOKUP(Summary!C245,'RIL Genetic Map'!$B:$E,4,FALSE)</f>
        <v>B</v>
      </c>
      <c r="H172" t="str">
        <f>CONCATENATE(D172,"_",E172)</f>
        <v>V_A</v>
      </c>
      <c r="I172" t="str">
        <f>CONCATENATE(D172,"_",F172)</f>
        <v>V_B</v>
      </c>
      <c r="J172" t="str">
        <f>CONCATENATE(D172,"_",G172)</f>
        <v>V_B</v>
      </c>
      <c r="K172">
        <v>338.247826828021</v>
      </c>
      <c r="L172">
        <f>VLOOKUP(A172,Sheet8!$A:$B,2,FALSE)</f>
        <v>62.808931310721</v>
      </c>
    </row>
    <row r="173" spans="1:12">
      <c r="A173" t="s">
        <v>417</v>
      </c>
      <c r="B173" t="s">
        <v>617</v>
      </c>
      <c r="C173" s="4">
        <v>260</v>
      </c>
      <c r="D173" t="s">
        <v>666</v>
      </c>
      <c r="E173" t="str">
        <f>VLOOKUP(Summary!C246,'RIL Genetic Map'!$B:$E,2,FALSE)</f>
        <v>A</v>
      </c>
      <c r="F173" t="str">
        <f>VLOOKUP(Summary!C246,'RIL Genetic Map'!$B:$E,3,FALSE)</f>
        <v>B</v>
      </c>
      <c r="G173" t="str">
        <f>VLOOKUP(Summary!C246,'RIL Genetic Map'!$B:$E,4,FALSE)</f>
        <v>B</v>
      </c>
      <c r="H173" t="str">
        <f>CONCATENATE(D173,"_",E173)</f>
        <v>V_A</v>
      </c>
      <c r="I173" t="str">
        <f>CONCATENATE(D173,"_",F173)</f>
        <v>V_B</v>
      </c>
      <c r="J173" t="str">
        <f>CONCATENATE(D173,"_",G173)</f>
        <v>V_B</v>
      </c>
      <c r="K173">
        <v>219.68253968254001</v>
      </c>
      <c r="L173">
        <f>VLOOKUP(A173,Sheet8!$A:$B,2,FALSE)</f>
        <v>128.73015873015899</v>
      </c>
    </row>
    <row r="174" spans="1:12">
      <c r="A174" t="s">
        <v>418</v>
      </c>
      <c r="B174" t="s">
        <v>617</v>
      </c>
      <c r="C174" s="4">
        <v>261</v>
      </c>
      <c r="D174" t="s">
        <v>666</v>
      </c>
      <c r="E174" t="str">
        <f>VLOOKUP(Summary!C247,'RIL Genetic Map'!$B:$E,2,FALSE)</f>
        <v>B</v>
      </c>
      <c r="F174" t="str">
        <f>VLOOKUP(Summary!C247,'RIL Genetic Map'!$B:$E,3,FALSE)</f>
        <v>A</v>
      </c>
      <c r="G174" t="str">
        <f>VLOOKUP(Summary!C247,'RIL Genetic Map'!$B:$E,4,FALSE)</f>
        <v>A</v>
      </c>
      <c r="H174" t="str">
        <f>CONCATENATE(D174,"_",E174)</f>
        <v>V_B</v>
      </c>
      <c r="I174" t="str">
        <f>CONCATENATE(D174,"_",F174)</f>
        <v>V_A</v>
      </c>
      <c r="J174" t="str">
        <f>CONCATENATE(D174,"_",G174)</f>
        <v>V_A</v>
      </c>
      <c r="K174">
        <v>465.10862409479898</v>
      </c>
      <c r="L174">
        <f>VLOOKUP(A174,Sheet8!$A:$B,2,FALSE)</f>
        <v>30.721966205837202</v>
      </c>
    </row>
    <row r="175" spans="1:12">
      <c r="A175" t="s">
        <v>419</v>
      </c>
      <c r="B175" t="s">
        <v>617</v>
      </c>
      <c r="C175" s="4">
        <v>261</v>
      </c>
      <c r="D175" t="s">
        <v>666</v>
      </c>
      <c r="E175" t="str">
        <f>VLOOKUP(Summary!C248,'RIL Genetic Map'!$B:$E,2,FALSE)</f>
        <v>B</v>
      </c>
      <c r="F175" t="str">
        <f>VLOOKUP(Summary!C248,'RIL Genetic Map'!$B:$E,3,FALSE)</f>
        <v>A</v>
      </c>
      <c r="G175" t="str">
        <f>VLOOKUP(Summary!C248,'RIL Genetic Map'!$B:$E,4,FALSE)</f>
        <v>A</v>
      </c>
      <c r="H175" t="str">
        <f>CONCATENATE(D175,"_",E175)</f>
        <v>V_B</v>
      </c>
      <c r="I175" t="str">
        <f>CONCATENATE(D175,"_",F175)</f>
        <v>V_A</v>
      </c>
      <c r="J175" t="str">
        <f>CONCATENATE(D175,"_",G175)</f>
        <v>V_A</v>
      </c>
      <c r="K175">
        <v>384.37405120939201</v>
      </c>
      <c r="L175">
        <f>VLOOKUP(A175,Sheet8!$A:$B,2,FALSE)</f>
        <v>45.845562190061699</v>
      </c>
    </row>
    <row r="176" spans="1:12">
      <c r="A176" t="s">
        <v>420</v>
      </c>
      <c r="B176" t="s">
        <v>617</v>
      </c>
      <c r="C176" s="4">
        <v>261</v>
      </c>
      <c r="D176" t="s">
        <v>666</v>
      </c>
      <c r="E176" t="str">
        <f>VLOOKUP(Summary!C249,'RIL Genetic Map'!$B:$E,2,FALSE)</f>
        <v>B</v>
      </c>
      <c r="F176" t="str">
        <f>VLOOKUP(Summary!C249,'RIL Genetic Map'!$B:$E,3,FALSE)</f>
        <v>A</v>
      </c>
      <c r="G176" t="str">
        <f>VLOOKUP(Summary!C249,'RIL Genetic Map'!$B:$E,4,FALSE)</f>
        <v>A</v>
      </c>
      <c r="H176" t="str">
        <f>CONCATENATE(D176,"_",E176)</f>
        <v>V_B</v>
      </c>
      <c r="I176" t="str">
        <f>CONCATENATE(D176,"_",F176)</f>
        <v>V_A</v>
      </c>
      <c r="J176" t="str">
        <f>CONCATENATE(D176,"_",G176)</f>
        <v>V_A</v>
      </c>
      <c r="K176">
        <v>396.26941255908201</v>
      </c>
      <c r="L176">
        <f>VLOOKUP(A176,Sheet8!$A:$B,2,FALSE)</f>
        <v>39.669142471303203</v>
      </c>
    </row>
    <row r="177" spans="1:12">
      <c r="A177" t="s">
        <v>421</v>
      </c>
      <c r="B177" t="s">
        <v>617</v>
      </c>
      <c r="C177" s="4">
        <v>262</v>
      </c>
      <c r="D177" t="s">
        <v>666</v>
      </c>
      <c r="E177" t="str">
        <f>VLOOKUP(Summary!C250,'RIL Genetic Map'!$B:$E,2,FALSE)</f>
        <v>A</v>
      </c>
      <c r="F177" t="str">
        <f>VLOOKUP(Summary!C250,'RIL Genetic Map'!$B:$E,3,FALSE)</f>
        <v>B</v>
      </c>
      <c r="G177" t="str">
        <f>VLOOKUP(Summary!C250,'RIL Genetic Map'!$B:$E,4,FALSE)</f>
        <v>B</v>
      </c>
      <c r="H177" t="str">
        <f>CONCATENATE(D177,"_",E177)</f>
        <v>V_A</v>
      </c>
      <c r="I177" t="str">
        <f>CONCATENATE(D177,"_",F177)</f>
        <v>V_B</v>
      </c>
      <c r="J177" t="str">
        <f>CONCATENATE(D177,"_",G177)</f>
        <v>V_B</v>
      </c>
      <c r="K177">
        <v>496.29165360910901</v>
      </c>
      <c r="L177">
        <f>VLOOKUP(A177,Sheet8!$A:$B,2,FALSE)</f>
        <v>51.707928549044198</v>
      </c>
    </row>
    <row r="178" spans="1:12">
      <c r="A178" t="s">
        <v>422</v>
      </c>
      <c r="B178" t="s">
        <v>617</v>
      </c>
      <c r="C178" s="4">
        <v>262</v>
      </c>
      <c r="D178" t="s">
        <v>666</v>
      </c>
      <c r="E178" t="str">
        <f>VLOOKUP(Summary!C251,'RIL Genetic Map'!$B:$E,2,FALSE)</f>
        <v>A</v>
      </c>
      <c r="F178" t="str">
        <f>VLOOKUP(Summary!C251,'RIL Genetic Map'!$B:$E,3,FALSE)</f>
        <v>B</v>
      </c>
      <c r="G178" t="str">
        <f>VLOOKUP(Summary!C251,'RIL Genetic Map'!$B:$E,4,FALSE)</f>
        <v>B</v>
      </c>
      <c r="H178" t="str">
        <f>CONCATENATE(D178,"_",E178)</f>
        <v>V_A</v>
      </c>
      <c r="I178" t="str">
        <f>CONCATENATE(D178,"_",F178)</f>
        <v>V_B</v>
      </c>
      <c r="J178" t="str">
        <f>CONCATENATE(D178,"_",G178)</f>
        <v>V_B</v>
      </c>
      <c r="K178">
        <v>402.28033213533303</v>
      </c>
      <c r="L178">
        <f>VLOOKUP(A178,Sheet8!$A:$B,2,FALSE)</f>
        <v>100.50811748667699</v>
      </c>
    </row>
    <row r="179" spans="1:12">
      <c r="A179" t="s">
        <v>423</v>
      </c>
      <c r="B179" t="s">
        <v>617</v>
      </c>
      <c r="C179" s="4">
        <v>262</v>
      </c>
      <c r="D179" t="s">
        <v>666</v>
      </c>
      <c r="E179" t="str">
        <f>VLOOKUP(Summary!C252,'RIL Genetic Map'!$B:$E,2,FALSE)</f>
        <v>A</v>
      </c>
      <c r="F179" t="str">
        <f>VLOOKUP(Summary!C252,'RIL Genetic Map'!$B:$E,3,FALSE)</f>
        <v>B</v>
      </c>
      <c r="G179" t="str">
        <f>VLOOKUP(Summary!C252,'RIL Genetic Map'!$B:$E,4,FALSE)</f>
        <v>B</v>
      </c>
      <c r="H179" t="str">
        <f>CONCATENATE(D179,"_",E179)</f>
        <v>V_A</v>
      </c>
      <c r="I179" t="str">
        <f>CONCATENATE(D179,"_",F179)</f>
        <v>V_B</v>
      </c>
      <c r="J179" t="str">
        <f>CONCATENATE(D179,"_",G179)</f>
        <v>V_B</v>
      </c>
      <c r="K179">
        <v>424.64473947561498</v>
      </c>
      <c r="L179">
        <f>VLOOKUP(A179,Sheet8!$A:$B,2,FALSE)</f>
        <v>55.107078524251101</v>
      </c>
    </row>
    <row r="180" spans="1:12">
      <c r="A180" t="s">
        <v>424</v>
      </c>
      <c r="B180" t="s">
        <v>617</v>
      </c>
      <c r="C180" s="4">
        <v>262</v>
      </c>
      <c r="D180" t="s">
        <v>666</v>
      </c>
      <c r="E180" t="str">
        <f>VLOOKUP(Summary!C253,'RIL Genetic Map'!$B:$E,2,FALSE)</f>
        <v>A</v>
      </c>
      <c r="F180" t="str">
        <f>VLOOKUP(Summary!C253,'RIL Genetic Map'!$B:$E,3,FALSE)</f>
        <v>B</v>
      </c>
      <c r="G180" t="str">
        <f>VLOOKUP(Summary!C253,'RIL Genetic Map'!$B:$E,4,FALSE)</f>
        <v>B</v>
      </c>
      <c r="H180" t="str">
        <f>CONCATENATE(D180,"_",E180)</f>
        <v>V_A</v>
      </c>
      <c r="I180" t="str">
        <f>CONCATENATE(D180,"_",F180)</f>
        <v>V_B</v>
      </c>
      <c r="J180" t="str">
        <f>CONCATENATE(D180,"_",G180)</f>
        <v>V_B</v>
      </c>
      <c r="K180">
        <v>666.28929722197995</v>
      </c>
      <c r="L180">
        <f>VLOOKUP(A180,Sheet8!$A:$B,2,FALSE)</f>
        <v>72.977444918575301</v>
      </c>
    </row>
    <row r="181" spans="1:12">
      <c r="A181" t="s">
        <v>13</v>
      </c>
      <c r="B181" t="s">
        <v>617</v>
      </c>
      <c r="C181" s="4">
        <v>263</v>
      </c>
      <c r="D181" t="s">
        <v>666</v>
      </c>
      <c r="E181" t="str">
        <f>VLOOKUP(Summary!C226,'RIL Genetic Map'!$B:$E,2,FALSE)</f>
        <v>A</v>
      </c>
      <c r="F181" t="str">
        <f>VLOOKUP(Summary!C226,'RIL Genetic Map'!$B:$E,3,FALSE)</f>
        <v>A</v>
      </c>
      <c r="G181" t="str">
        <f>VLOOKUP(Summary!C226,'RIL Genetic Map'!$B:$E,4,FALSE)</f>
        <v>A</v>
      </c>
      <c r="H181" t="str">
        <f>CONCATENATE(D181,"_",E181)</f>
        <v>V_A</v>
      </c>
      <c r="I181" t="str">
        <f>CONCATENATE(D181,"_",F181)</f>
        <v>V_A</v>
      </c>
      <c r="J181" t="str">
        <f>CONCATENATE(D181,"_",G181)</f>
        <v>V_A</v>
      </c>
      <c r="K181">
        <v>522.31467473525004</v>
      </c>
      <c r="L181">
        <f>VLOOKUP(A181,Sheet8!$A:$B,2,FALSE)</f>
        <v>34.795763993948597</v>
      </c>
    </row>
    <row r="182" spans="1:12">
      <c r="A182" t="s">
        <v>425</v>
      </c>
      <c r="B182" t="s">
        <v>617</v>
      </c>
      <c r="C182" s="4">
        <v>263</v>
      </c>
      <c r="D182" t="s">
        <v>666</v>
      </c>
      <c r="E182" t="str">
        <f>VLOOKUP(Summary!C254,'RIL Genetic Map'!$B:$E,2,FALSE)</f>
        <v>A</v>
      </c>
      <c r="F182" t="str">
        <f>VLOOKUP(Summary!C254,'RIL Genetic Map'!$B:$E,3,FALSE)</f>
        <v>A</v>
      </c>
      <c r="G182" t="str">
        <f>VLOOKUP(Summary!C254,'RIL Genetic Map'!$B:$E,4,FALSE)</f>
        <v>A</v>
      </c>
      <c r="H182" t="str">
        <f>CONCATENATE(D182,"_",E182)</f>
        <v>V_A</v>
      </c>
      <c r="I182" t="str">
        <f>CONCATENATE(D182,"_",F182)</f>
        <v>V_A</v>
      </c>
      <c r="J182" t="str">
        <f>CONCATENATE(D182,"_",G182)</f>
        <v>V_A</v>
      </c>
      <c r="K182">
        <v>460.11342155009498</v>
      </c>
      <c r="L182">
        <f>VLOOKUP(A182,Sheet8!$A:$B,2,FALSE)</f>
        <v>87.939508506616306</v>
      </c>
    </row>
    <row r="183" spans="1:12">
      <c r="A183" t="s">
        <v>426</v>
      </c>
      <c r="B183" t="s">
        <v>617</v>
      </c>
      <c r="C183" s="4">
        <v>263</v>
      </c>
      <c r="D183" t="s">
        <v>666</v>
      </c>
      <c r="E183" t="str">
        <f>VLOOKUP(Summary!C255,'RIL Genetic Map'!$B:$E,2,FALSE)</f>
        <v>A</v>
      </c>
      <c r="F183" t="str">
        <f>VLOOKUP(Summary!C255,'RIL Genetic Map'!$B:$E,3,FALSE)</f>
        <v>A</v>
      </c>
      <c r="G183" t="str">
        <f>VLOOKUP(Summary!C255,'RIL Genetic Map'!$B:$E,4,FALSE)</f>
        <v>A</v>
      </c>
      <c r="H183" t="str">
        <f>CONCATENATE(D183,"_",E183)</f>
        <v>V_A</v>
      </c>
      <c r="I183" t="str">
        <f>CONCATENATE(D183,"_",F183)</f>
        <v>V_A</v>
      </c>
      <c r="J183" t="str">
        <f>CONCATENATE(D183,"_",G183)</f>
        <v>V_A</v>
      </c>
      <c r="K183">
        <v>682.39401496259302</v>
      </c>
      <c r="L183">
        <f>VLOOKUP(A183,Sheet8!$A:$B,2,FALSE)</f>
        <v>58.753117206982502</v>
      </c>
    </row>
    <row r="184" spans="1:12">
      <c r="A184" t="s">
        <v>427</v>
      </c>
      <c r="B184" t="s">
        <v>617</v>
      </c>
      <c r="C184" s="4">
        <v>263</v>
      </c>
      <c r="D184" t="s">
        <v>666</v>
      </c>
      <c r="E184" t="str">
        <f>VLOOKUP(Summary!C256,'RIL Genetic Map'!$B:$E,2,FALSE)</f>
        <v>A</v>
      </c>
      <c r="F184" t="str">
        <f>VLOOKUP(Summary!C256,'RIL Genetic Map'!$B:$E,3,FALSE)</f>
        <v>A</v>
      </c>
      <c r="G184" t="str">
        <f>VLOOKUP(Summary!C256,'RIL Genetic Map'!$B:$E,4,FALSE)</f>
        <v>A</v>
      </c>
      <c r="H184" t="str">
        <f>CONCATENATE(D184,"_",E184)</f>
        <v>V_A</v>
      </c>
      <c r="I184" t="str">
        <f>CONCATENATE(D184,"_",F184)</f>
        <v>V_A</v>
      </c>
      <c r="J184" t="str">
        <f>CONCATENATE(D184,"_",G184)</f>
        <v>V_A</v>
      </c>
      <c r="K184">
        <v>345.94633479605801</v>
      </c>
      <c r="L184">
        <f>VLOOKUP(A184,Sheet8!$A:$B,2,FALSE)</f>
        <v>37.119631681173999</v>
      </c>
    </row>
    <row r="185" spans="1:12">
      <c r="A185" t="s">
        <v>428</v>
      </c>
      <c r="B185" t="s">
        <v>617</v>
      </c>
      <c r="C185" s="4">
        <v>263</v>
      </c>
      <c r="D185" t="s">
        <v>666</v>
      </c>
      <c r="E185" t="str">
        <f>VLOOKUP(Summary!C257,'RIL Genetic Map'!$B:$E,2,FALSE)</f>
        <v>A</v>
      </c>
      <c r="F185" t="str">
        <f>VLOOKUP(Summary!C257,'RIL Genetic Map'!$B:$E,3,FALSE)</f>
        <v>A</v>
      </c>
      <c r="G185" t="str">
        <f>VLOOKUP(Summary!C257,'RIL Genetic Map'!$B:$E,4,FALSE)</f>
        <v>A</v>
      </c>
      <c r="H185" t="str">
        <f>CONCATENATE(D185,"_",E185)</f>
        <v>V_A</v>
      </c>
      <c r="I185" t="str">
        <f>CONCATENATE(D185,"_",F185)</f>
        <v>V_A</v>
      </c>
      <c r="J185" t="str">
        <f>CONCATENATE(D185,"_",G185)</f>
        <v>V_A</v>
      </c>
      <c r="K185">
        <v>394.83484455958501</v>
      </c>
      <c r="L185">
        <f>VLOOKUP(A185,Sheet8!$A:$B,2,FALSE)</f>
        <v>83.468264248704699</v>
      </c>
    </row>
    <row r="186" spans="1:12">
      <c r="A186" t="s">
        <v>429</v>
      </c>
      <c r="B186" t="s">
        <v>617</v>
      </c>
      <c r="C186" s="4">
        <v>264</v>
      </c>
      <c r="D186" t="s">
        <v>666</v>
      </c>
      <c r="E186" t="str">
        <f>VLOOKUP(Summary!C258,'RIL Genetic Map'!$B:$E,2,FALSE)</f>
        <v>A</v>
      </c>
      <c r="F186" t="str">
        <f>VLOOKUP(Summary!C258,'RIL Genetic Map'!$B:$E,3,FALSE)</f>
        <v>B</v>
      </c>
      <c r="G186" t="str">
        <f>VLOOKUP(Summary!C258,'RIL Genetic Map'!$B:$E,4,FALSE)</f>
        <v>A</v>
      </c>
      <c r="H186" t="str">
        <f>CONCATENATE(D186,"_",E186)</f>
        <v>V_A</v>
      </c>
      <c r="I186" t="str">
        <f>CONCATENATE(D186,"_",F186)</f>
        <v>V_B</v>
      </c>
      <c r="J186" t="str">
        <f>CONCATENATE(D186,"_",G186)</f>
        <v>V_A</v>
      </c>
      <c r="K186">
        <v>719.59015675628302</v>
      </c>
      <c r="L186">
        <f>VLOOKUP(A186,Sheet8!$A:$B,2,FALSE)</f>
        <v>105.17558455206201</v>
      </c>
    </row>
    <row r="187" spans="1:12">
      <c r="A187" t="s">
        <v>430</v>
      </c>
      <c r="B187" t="s">
        <v>617</v>
      </c>
      <c r="C187" s="4">
        <v>264</v>
      </c>
      <c r="D187" t="s">
        <v>666</v>
      </c>
      <c r="E187" t="str">
        <f>VLOOKUP(Summary!C259,'RIL Genetic Map'!$B:$E,2,FALSE)</f>
        <v>A</v>
      </c>
      <c r="F187" t="str">
        <f>VLOOKUP(Summary!C259,'RIL Genetic Map'!$B:$E,3,FALSE)</f>
        <v>B</v>
      </c>
      <c r="G187" t="str">
        <f>VLOOKUP(Summary!C259,'RIL Genetic Map'!$B:$E,4,FALSE)</f>
        <v>A</v>
      </c>
      <c r="H187" t="str">
        <f>CONCATENATE(D187,"_",E187)</f>
        <v>V_A</v>
      </c>
      <c r="I187" t="str">
        <f>CONCATENATE(D187,"_",F187)</f>
        <v>V_B</v>
      </c>
      <c r="J187" t="str">
        <f>CONCATENATE(D187,"_",G187)</f>
        <v>V_A</v>
      </c>
      <c r="K187">
        <v>994.711538461538</v>
      </c>
      <c r="L187">
        <f>VLOOKUP(A187,Sheet8!$A:$B,2,FALSE)</f>
        <v>76.730769230769198</v>
      </c>
    </row>
    <row r="188" spans="1:12">
      <c r="A188" t="s">
        <v>431</v>
      </c>
      <c r="B188" t="s">
        <v>617</v>
      </c>
      <c r="C188" s="4">
        <v>264</v>
      </c>
      <c r="D188" t="s">
        <v>666</v>
      </c>
      <c r="E188" t="str">
        <f>VLOOKUP(Summary!C260,'RIL Genetic Map'!$B:$E,2,FALSE)</f>
        <v>A</v>
      </c>
      <c r="F188" t="str">
        <f>VLOOKUP(Summary!C260,'RIL Genetic Map'!$B:$E,3,FALSE)</f>
        <v>B</v>
      </c>
      <c r="G188" t="str">
        <f>VLOOKUP(Summary!C260,'RIL Genetic Map'!$B:$E,4,FALSE)</f>
        <v>A</v>
      </c>
      <c r="H188" t="str">
        <f>CONCATENATE(D188,"_",E188)</f>
        <v>V_A</v>
      </c>
      <c r="I188" t="str">
        <f>CONCATENATE(D188,"_",F188)</f>
        <v>V_B</v>
      </c>
      <c r="J188" t="str">
        <f>CONCATENATE(D188,"_",G188)</f>
        <v>V_A</v>
      </c>
      <c r="K188">
        <v>292.03432853862</v>
      </c>
      <c r="L188">
        <f>VLOOKUP(A188,Sheet8!$A:$B,2,FALSE)</f>
        <v>77.480962166082406</v>
      </c>
    </row>
    <row r="189" spans="1:12">
      <c r="A189" t="s">
        <v>432</v>
      </c>
      <c r="B189" t="s">
        <v>617</v>
      </c>
      <c r="C189" s="4">
        <v>264</v>
      </c>
      <c r="D189" t="s">
        <v>666</v>
      </c>
      <c r="E189" t="str">
        <f>VLOOKUP(Summary!C261,'RIL Genetic Map'!$B:$E,2,FALSE)</f>
        <v>A</v>
      </c>
      <c r="F189" t="str">
        <f>VLOOKUP(Summary!C261,'RIL Genetic Map'!$B:$E,3,FALSE)</f>
        <v>B</v>
      </c>
      <c r="G189" t="str">
        <f>VLOOKUP(Summary!C261,'RIL Genetic Map'!$B:$E,4,FALSE)</f>
        <v>A</v>
      </c>
      <c r="H189" t="str">
        <f>CONCATENATE(D189,"_",E189)</f>
        <v>V_A</v>
      </c>
      <c r="I189" t="str">
        <f>CONCATENATE(D189,"_",F189)</f>
        <v>V_B</v>
      </c>
      <c r="J189" t="str">
        <f>CONCATENATE(D189,"_",G189)</f>
        <v>V_A</v>
      </c>
      <c r="K189">
        <v>364.83960218350398</v>
      </c>
      <c r="L189">
        <f>VLOOKUP(A189,Sheet8!$A:$B,2,FALSE)</f>
        <v>55.784042473640902</v>
      </c>
    </row>
    <row r="190" spans="1:12">
      <c r="A190" t="s">
        <v>433</v>
      </c>
      <c r="B190" t="s">
        <v>617</v>
      </c>
      <c r="C190" s="4">
        <v>265</v>
      </c>
      <c r="D190" t="s">
        <v>666</v>
      </c>
      <c r="E190" t="str">
        <f>VLOOKUP(Summary!C262,'RIL Genetic Map'!$B:$E,2,FALSE)</f>
        <v>A</v>
      </c>
      <c r="F190" t="str">
        <f>VLOOKUP(Summary!C262,'RIL Genetic Map'!$B:$E,3,FALSE)</f>
        <v>A</v>
      </c>
      <c r="G190" t="str">
        <f>VLOOKUP(Summary!C262,'RIL Genetic Map'!$B:$E,4,FALSE)</f>
        <v>B</v>
      </c>
      <c r="H190" t="str">
        <f>CONCATENATE(D190,"_",E190)</f>
        <v>V_A</v>
      </c>
      <c r="I190" t="str">
        <f>CONCATENATE(D190,"_",F190)</f>
        <v>V_A</v>
      </c>
      <c r="J190" t="str">
        <f>CONCATENATE(D190,"_",G190)</f>
        <v>V_B</v>
      </c>
      <c r="K190">
        <v>378.76441232145902</v>
      </c>
      <c r="L190">
        <f>VLOOKUP(A190,Sheet8!$A:$B,2,FALSE)</f>
        <v>90.690070555842397</v>
      </c>
    </row>
    <row r="191" spans="1:12">
      <c r="A191" t="s">
        <v>434</v>
      </c>
      <c r="B191" t="s">
        <v>617</v>
      </c>
      <c r="C191" s="4">
        <v>265</v>
      </c>
      <c r="D191" t="s">
        <v>666</v>
      </c>
      <c r="E191" t="str">
        <f>VLOOKUP(Summary!C263,'RIL Genetic Map'!$B:$E,2,FALSE)</f>
        <v>A</v>
      </c>
      <c r="F191" t="str">
        <f>VLOOKUP(Summary!C263,'RIL Genetic Map'!$B:$E,3,FALSE)</f>
        <v>A</v>
      </c>
      <c r="G191" t="str">
        <f>VLOOKUP(Summary!C263,'RIL Genetic Map'!$B:$E,4,FALSE)</f>
        <v>B</v>
      </c>
      <c r="H191" t="str">
        <f>CONCATENATE(D191,"_",E191)</f>
        <v>V_A</v>
      </c>
      <c r="I191" t="str">
        <f>CONCATENATE(D191,"_",F191)</f>
        <v>V_A</v>
      </c>
      <c r="J191" t="str">
        <f>CONCATENATE(D191,"_",G191)</f>
        <v>V_B</v>
      </c>
      <c r="K191">
        <v>290.99157485417999</v>
      </c>
      <c r="L191">
        <f>VLOOKUP(A191,Sheet8!$A:$B,2,FALSE)</f>
        <v>95.674011665586505</v>
      </c>
    </row>
    <row r="192" spans="1:12">
      <c r="A192" t="s">
        <v>435</v>
      </c>
      <c r="B192" t="s">
        <v>617</v>
      </c>
      <c r="C192" s="4">
        <v>265</v>
      </c>
      <c r="D192" t="s">
        <v>666</v>
      </c>
      <c r="E192" t="str">
        <f>VLOOKUP(Summary!C264,'RIL Genetic Map'!$B:$E,2,FALSE)</f>
        <v>A</v>
      </c>
      <c r="F192" t="str">
        <f>VLOOKUP(Summary!C264,'RIL Genetic Map'!$B:$E,3,FALSE)</f>
        <v>A</v>
      </c>
      <c r="G192" t="str">
        <f>VLOOKUP(Summary!C264,'RIL Genetic Map'!$B:$E,4,FALSE)</f>
        <v>B</v>
      </c>
      <c r="H192" t="str">
        <f>CONCATENATE(D192,"_",E192)</f>
        <v>V_A</v>
      </c>
      <c r="I192" t="str">
        <f>CONCATENATE(D192,"_",F192)</f>
        <v>V_A</v>
      </c>
      <c r="J192" t="str">
        <f>CONCATENATE(D192,"_",G192)</f>
        <v>V_B</v>
      </c>
      <c r="K192">
        <v>251.843018213356</v>
      </c>
      <c r="L192">
        <f>VLOOKUP(A192,Sheet8!$A:$B,2,FALSE)</f>
        <v>108.087597571552</v>
      </c>
    </row>
    <row r="193" spans="1:12">
      <c r="A193" t="s">
        <v>436</v>
      </c>
      <c r="B193" t="s">
        <v>617</v>
      </c>
      <c r="C193" s="4">
        <v>265</v>
      </c>
      <c r="D193" t="s">
        <v>666</v>
      </c>
      <c r="E193" t="str">
        <f>VLOOKUP(Summary!C265,'RIL Genetic Map'!$B:$E,2,FALSE)</f>
        <v>A</v>
      </c>
      <c r="F193" t="str">
        <f>VLOOKUP(Summary!C265,'RIL Genetic Map'!$B:$E,3,FALSE)</f>
        <v>A</v>
      </c>
      <c r="G193" t="str">
        <f>VLOOKUP(Summary!C265,'RIL Genetic Map'!$B:$E,4,FALSE)</f>
        <v>B</v>
      </c>
      <c r="H193" t="str">
        <f>CONCATENATE(D193,"_",E193)</f>
        <v>V_A</v>
      </c>
      <c r="I193" t="str">
        <f>CONCATENATE(D193,"_",F193)</f>
        <v>V_A</v>
      </c>
      <c r="J193" t="str">
        <f>CONCATENATE(D193,"_",G193)</f>
        <v>V_B</v>
      </c>
      <c r="K193">
        <v>175.93968995540499</v>
      </c>
      <c r="L193">
        <f>VLOOKUP(A193,Sheet8!$A:$B,2,FALSE)</f>
        <v>101.82629008281999</v>
      </c>
    </row>
    <row r="194" spans="1:12">
      <c r="A194" t="s">
        <v>437</v>
      </c>
      <c r="B194" t="s">
        <v>617</v>
      </c>
      <c r="C194" s="4">
        <v>266</v>
      </c>
      <c r="D194" t="s">
        <v>666</v>
      </c>
      <c r="E194" t="str">
        <f>VLOOKUP(Summary!C266,'RIL Genetic Map'!$B:$E,2,FALSE)</f>
        <v>A</v>
      </c>
      <c r="F194" t="str">
        <f>VLOOKUP(Summary!C266,'RIL Genetic Map'!$B:$E,3,FALSE)</f>
        <v>A</v>
      </c>
      <c r="G194" t="str">
        <f>VLOOKUP(Summary!C266,'RIL Genetic Map'!$B:$E,4,FALSE)</f>
        <v>A</v>
      </c>
      <c r="H194" t="str">
        <f>CONCATENATE(D194,"_",E194)</f>
        <v>V_A</v>
      </c>
      <c r="I194" t="str">
        <f>CONCATENATE(D194,"_",F194)</f>
        <v>V_A</v>
      </c>
      <c r="J194" t="str">
        <f>CONCATENATE(D194,"_",G194)</f>
        <v>V_A</v>
      </c>
      <c r="K194">
        <v>283.73086507654</v>
      </c>
      <c r="L194">
        <f>VLOOKUP(A194,Sheet8!$A:$B,2,FALSE)</f>
        <v>62.299750800996797</v>
      </c>
    </row>
    <row r="195" spans="1:12">
      <c r="A195" t="s">
        <v>438</v>
      </c>
      <c r="B195" t="s">
        <v>617</v>
      </c>
      <c r="C195" s="4">
        <v>266</v>
      </c>
      <c r="D195" t="s">
        <v>666</v>
      </c>
      <c r="E195" t="str">
        <f>VLOOKUP(Summary!C267,'RIL Genetic Map'!$B:$E,2,FALSE)</f>
        <v>A</v>
      </c>
      <c r="F195" t="str">
        <f>VLOOKUP(Summary!C267,'RIL Genetic Map'!$B:$E,3,FALSE)</f>
        <v>A</v>
      </c>
      <c r="G195" t="str">
        <f>VLOOKUP(Summary!C267,'RIL Genetic Map'!$B:$E,4,FALSE)</f>
        <v>A</v>
      </c>
      <c r="H195" t="str">
        <f>CONCATENATE(D195,"_",E195)</f>
        <v>V_A</v>
      </c>
      <c r="I195" t="str">
        <f>CONCATENATE(D195,"_",F195)</f>
        <v>V_A</v>
      </c>
      <c r="J195" t="str">
        <f>CONCATENATE(D195,"_",G195)</f>
        <v>V_A</v>
      </c>
      <c r="K195">
        <v>493.82292381605998</v>
      </c>
      <c r="L195">
        <f>VLOOKUP(A195,Sheet8!$A:$B,2,FALSE)</f>
        <v>71.379547014413205</v>
      </c>
    </row>
    <row r="196" spans="1:12">
      <c r="A196" t="s">
        <v>439</v>
      </c>
      <c r="B196" t="s">
        <v>617</v>
      </c>
      <c r="C196" s="4">
        <v>266</v>
      </c>
      <c r="D196" t="s">
        <v>666</v>
      </c>
      <c r="E196" t="str">
        <f>VLOOKUP(Summary!C268,'RIL Genetic Map'!$B:$E,2,FALSE)</f>
        <v>A</v>
      </c>
      <c r="F196" t="str">
        <f>VLOOKUP(Summary!C268,'RIL Genetic Map'!$B:$E,3,FALSE)</f>
        <v>A</v>
      </c>
      <c r="G196" t="str">
        <f>VLOOKUP(Summary!C268,'RIL Genetic Map'!$B:$E,4,FALSE)</f>
        <v>A</v>
      </c>
      <c r="H196" t="str">
        <f>CONCATENATE(D196,"_",E196)</f>
        <v>V_A</v>
      </c>
      <c r="I196" t="str">
        <f>CONCATENATE(D196,"_",F196)</f>
        <v>V_A</v>
      </c>
      <c r="J196" t="str">
        <f>CONCATENATE(D196,"_",G196)</f>
        <v>V_A</v>
      </c>
      <c r="K196">
        <v>550.05836401185195</v>
      </c>
      <c r="L196">
        <f>VLOOKUP(A196,Sheet8!$A:$B,2,FALSE)</f>
        <v>86.7379006913891</v>
      </c>
    </row>
    <row r="197" spans="1:12">
      <c r="A197" t="s">
        <v>440</v>
      </c>
      <c r="B197" t="s">
        <v>617</v>
      </c>
      <c r="C197" s="4">
        <v>266</v>
      </c>
      <c r="D197" t="s">
        <v>666</v>
      </c>
      <c r="E197" t="str">
        <f>VLOOKUP(Summary!C269,'RIL Genetic Map'!$B:$E,2,FALSE)</f>
        <v>A</v>
      </c>
      <c r="F197" t="str">
        <f>VLOOKUP(Summary!C269,'RIL Genetic Map'!$B:$E,3,FALSE)</f>
        <v>A</v>
      </c>
      <c r="G197" t="str">
        <f>VLOOKUP(Summary!C269,'RIL Genetic Map'!$B:$E,4,FALSE)</f>
        <v>A</v>
      </c>
      <c r="H197" t="str">
        <f>CONCATENATE(D197,"_",E197)</f>
        <v>V_A</v>
      </c>
      <c r="I197" t="str">
        <f>CONCATENATE(D197,"_",F197)</f>
        <v>V_A</v>
      </c>
      <c r="J197" t="str">
        <f>CONCATENATE(D197,"_",G197)</f>
        <v>V_A</v>
      </c>
      <c r="K197">
        <v>207.31802257687801</v>
      </c>
      <c r="L197">
        <f>VLOOKUP(A197,Sheet8!$A:$B,2,FALSE)</f>
        <v>56.520046710782402</v>
      </c>
    </row>
    <row r="198" spans="1:12">
      <c r="A198" t="s">
        <v>441</v>
      </c>
      <c r="B198" t="s">
        <v>617</v>
      </c>
      <c r="C198" s="4">
        <v>267</v>
      </c>
      <c r="D198" t="s">
        <v>666</v>
      </c>
      <c r="E198" t="str">
        <f>VLOOKUP(Summary!C270,'RIL Genetic Map'!$B:$E,2,FALSE)</f>
        <v>A</v>
      </c>
      <c r="F198" t="str">
        <f>VLOOKUP(Summary!C270,'RIL Genetic Map'!$B:$E,3,FALSE)</f>
        <v>B</v>
      </c>
      <c r="G198" t="str">
        <f>VLOOKUP(Summary!C270,'RIL Genetic Map'!$B:$E,4,FALSE)</f>
        <v>B</v>
      </c>
      <c r="H198" t="str">
        <f>CONCATENATE(D198,"_",E198)</f>
        <v>V_A</v>
      </c>
      <c r="I198" t="str">
        <f>CONCATENATE(D198,"_",F198)</f>
        <v>V_B</v>
      </c>
      <c r="J198" t="str">
        <f>CONCATENATE(D198,"_",G198)</f>
        <v>V_B</v>
      </c>
      <c r="K198">
        <v>395.94168300792899</v>
      </c>
      <c r="L198">
        <f>VLOOKUP(A198,Sheet8!$A:$B,2,FALSE)</f>
        <v>95.575070338477303</v>
      </c>
    </row>
    <row r="199" spans="1:12">
      <c r="A199" t="s">
        <v>442</v>
      </c>
      <c r="B199" t="s">
        <v>617</v>
      </c>
      <c r="C199" s="4">
        <v>267</v>
      </c>
      <c r="D199" t="s">
        <v>666</v>
      </c>
      <c r="E199" t="str">
        <f>VLOOKUP(Summary!C271,'RIL Genetic Map'!$B:$E,2,FALSE)</f>
        <v>A</v>
      </c>
      <c r="F199" t="str">
        <f>VLOOKUP(Summary!C271,'RIL Genetic Map'!$B:$E,3,FALSE)</f>
        <v>B</v>
      </c>
      <c r="G199" t="str">
        <f>VLOOKUP(Summary!C271,'RIL Genetic Map'!$B:$E,4,FALSE)</f>
        <v>B</v>
      </c>
      <c r="H199" t="str">
        <f>CONCATENATE(D199,"_",E199)</f>
        <v>V_A</v>
      </c>
      <c r="I199" t="str">
        <f>CONCATENATE(D199,"_",F199)</f>
        <v>V_B</v>
      </c>
      <c r="J199" t="str">
        <f>CONCATENATE(D199,"_",G199)</f>
        <v>V_B</v>
      </c>
      <c r="K199">
        <v>318.96825396825398</v>
      </c>
      <c r="L199">
        <f>VLOOKUP(A199,Sheet8!$A:$B,2,FALSE)</f>
        <v>64.047619047619094</v>
      </c>
    </row>
    <row r="200" spans="1:12">
      <c r="A200" t="s">
        <v>443</v>
      </c>
      <c r="B200" t="s">
        <v>617</v>
      </c>
      <c r="C200" s="4">
        <v>267</v>
      </c>
      <c r="D200" t="s">
        <v>666</v>
      </c>
      <c r="E200" t="str">
        <f>VLOOKUP(Summary!C272,'RIL Genetic Map'!$B:$E,2,FALSE)</f>
        <v>A</v>
      </c>
      <c r="F200" t="str">
        <f>VLOOKUP(Summary!C272,'RIL Genetic Map'!$B:$E,3,FALSE)</f>
        <v>B</v>
      </c>
      <c r="G200" t="str">
        <f>VLOOKUP(Summary!C272,'RIL Genetic Map'!$B:$E,4,FALSE)</f>
        <v>B</v>
      </c>
      <c r="H200" t="str">
        <f>CONCATENATE(D200,"_",E200)</f>
        <v>V_A</v>
      </c>
      <c r="I200" t="str">
        <f>CONCATENATE(D200,"_",F200)</f>
        <v>V_B</v>
      </c>
      <c r="J200" t="str">
        <f>CONCATENATE(D200,"_",G200)</f>
        <v>V_B</v>
      </c>
      <c r="K200">
        <v>236.63537076068201</v>
      </c>
      <c r="L200">
        <f>VLOOKUP(A200,Sheet8!$A:$B,2,FALSE)</f>
        <v>63.709522897106702</v>
      </c>
    </row>
    <row r="201" spans="1:12">
      <c r="A201" t="s">
        <v>444</v>
      </c>
      <c r="B201" t="s">
        <v>617</v>
      </c>
      <c r="C201" s="4">
        <v>267</v>
      </c>
      <c r="D201" t="s">
        <v>666</v>
      </c>
      <c r="E201" t="str">
        <f>VLOOKUP(Summary!C273,'RIL Genetic Map'!$B:$E,2,FALSE)</f>
        <v>A</v>
      </c>
      <c r="F201" t="str">
        <f>VLOOKUP(Summary!C273,'RIL Genetic Map'!$B:$E,3,FALSE)</f>
        <v>B</v>
      </c>
      <c r="G201" t="str">
        <f>VLOOKUP(Summary!C273,'RIL Genetic Map'!$B:$E,4,FALSE)</f>
        <v>B</v>
      </c>
      <c r="H201" t="str">
        <f>CONCATENATE(D201,"_",E201)</f>
        <v>V_A</v>
      </c>
      <c r="I201" t="str">
        <f>CONCATENATE(D201,"_",F201)</f>
        <v>V_B</v>
      </c>
      <c r="J201" t="str">
        <f>CONCATENATE(D201,"_",G201)</f>
        <v>V_B</v>
      </c>
      <c r="K201">
        <v>294.32070354236902</v>
      </c>
      <c r="L201">
        <f>VLOOKUP(A201,Sheet8!$A:$B,2,FALSE)</f>
        <v>58.272376099284998</v>
      </c>
    </row>
    <row r="202" spans="1:12">
      <c r="A202" t="s">
        <v>445</v>
      </c>
      <c r="B202" t="s">
        <v>617</v>
      </c>
      <c r="C202" s="4">
        <v>268</v>
      </c>
      <c r="D202" t="s">
        <v>666</v>
      </c>
      <c r="E202" t="str">
        <f>VLOOKUP(Summary!C274,'RIL Genetic Map'!$B:$E,2,FALSE)</f>
        <v>A</v>
      </c>
      <c r="F202" t="str">
        <f>VLOOKUP(Summary!C274,'RIL Genetic Map'!$B:$E,3,FALSE)</f>
        <v>A</v>
      </c>
      <c r="G202" t="str">
        <f>VLOOKUP(Summary!C274,'RIL Genetic Map'!$B:$E,4,FALSE)</f>
        <v>B</v>
      </c>
      <c r="H202" t="str">
        <f>CONCATENATE(D202,"_",E202)</f>
        <v>V_A</v>
      </c>
      <c r="I202" t="str">
        <f>CONCATENATE(D202,"_",F202)</f>
        <v>V_A</v>
      </c>
      <c r="J202" t="str">
        <f>CONCATENATE(D202,"_",G202)</f>
        <v>V_B</v>
      </c>
      <c r="K202">
        <v>202.27291308969001</v>
      </c>
      <c r="L202">
        <f>VLOOKUP(A202,Sheet8!$A:$B,2,FALSE)</f>
        <v>58.049219197122099</v>
      </c>
    </row>
    <row r="203" spans="1:12">
      <c r="A203" t="s">
        <v>446</v>
      </c>
      <c r="B203" t="s">
        <v>617</v>
      </c>
      <c r="C203" s="4">
        <v>268</v>
      </c>
      <c r="D203" t="s">
        <v>666</v>
      </c>
      <c r="E203" t="str">
        <f>VLOOKUP(Summary!C275,'RIL Genetic Map'!$B:$E,2,FALSE)</f>
        <v>A</v>
      </c>
      <c r="F203" t="str">
        <f>VLOOKUP(Summary!C275,'RIL Genetic Map'!$B:$E,3,FALSE)</f>
        <v>A</v>
      </c>
      <c r="G203" t="str">
        <f>VLOOKUP(Summary!C275,'RIL Genetic Map'!$B:$E,4,FALSE)</f>
        <v>B</v>
      </c>
      <c r="H203" t="str">
        <f>CONCATENATE(D203,"_",E203)</f>
        <v>V_A</v>
      </c>
      <c r="I203" t="str">
        <f>CONCATENATE(D203,"_",F203)</f>
        <v>V_A</v>
      </c>
      <c r="J203" t="str">
        <f>CONCATENATE(D203,"_",G203)</f>
        <v>V_B</v>
      </c>
      <c r="K203">
        <v>182.495474167943</v>
      </c>
      <c r="L203">
        <f>VLOOKUP(A203,Sheet8!$A:$B,2,FALSE)</f>
        <v>40.732488511349402</v>
      </c>
    </row>
    <row r="204" spans="1:12">
      <c r="A204" t="s">
        <v>447</v>
      </c>
      <c r="B204" t="s">
        <v>617</v>
      </c>
      <c r="C204" s="4">
        <v>268</v>
      </c>
      <c r="D204" t="s">
        <v>666</v>
      </c>
      <c r="E204" t="str">
        <f>VLOOKUP(Summary!C276,'RIL Genetic Map'!$B:$E,2,FALSE)</f>
        <v>A</v>
      </c>
      <c r="F204" t="str">
        <f>VLOOKUP(Summary!C276,'RIL Genetic Map'!$B:$E,3,FALSE)</f>
        <v>A</v>
      </c>
      <c r="G204" t="str">
        <f>VLOOKUP(Summary!C276,'RIL Genetic Map'!$B:$E,4,FALSE)</f>
        <v>B</v>
      </c>
      <c r="H204" t="str">
        <f>CONCATENATE(D204,"_",E204)</f>
        <v>V_A</v>
      </c>
      <c r="I204" t="str">
        <f>CONCATENATE(D204,"_",F204)</f>
        <v>V_A</v>
      </c>
      <c r="J204" t="str">
        <f>CONCATENATE(D204,"_",G204)</f>
        <v>V_B</v>
      </c>
      <c r="K204">
        <v>250.77208153180999</v>
      </c>
      <c r="L204">
        <f>VLOOKUP(A204,Sheet8!$A:$B,2,FALSE)</f>
        <v>62.119474102179502</v>
      </c>
    </row>
    <row r="205" spans="1:12">
      <c r="A205" t="s">
        <v>448</v>
      </c>
      <c r="B205" t="s">
        <v>617</v>
      </c>
      <c r="C205" s="4">
        <v>268</v>
      </c>
      <c r="D205" t="s">
        <v>666</v>
      </c>
      <c r="E205" t="str">
        <f>VLOOKUP(Summary!C277,'RIL Genetic Map'!$B:$E,2,FALSE)</f>
        <v>A</v>
      </c>
      <c r="F205" t="str">
        <f>VLOOKUP(Summary!C277,'RIL Genetic Map'!$B:$E,3,FALSE)</f>
        <v>A</v>
      </c>
      <c r="G205" t="str">
        <f>VLOOKUP(Summary!C277,'RIL Genetic Map'!$B:$E,4,FALSE)</f>
        <v>B</v>
      </c>
      <c r="H205" t="str">
        <f>CONCATENATE(D205,"_",E205)</f>
        <v>V_A</v>
      </c>
      <c r="I205" t="str">
        <f>CONCATENATE(D205,"_",F205)</f>
        <v>V_A</v>
      </c>
      <c r="J205" t="str">
        <f>CONCATENATE(D205,"_",G205)</f>
        <v>V_B</v>
      </c>
      <c r="K205">
        <v>157.62741046831999</v>
      </c>
      <c r="L205">
        <f>VLOOKUP(A205,Sheet8!$A:$B,2,FALSE)</f>
        <v>50.8780991735537</v>
      </c>
    </row>
    <row r="206" spans="1:12">
      <c r="A206" t="s">
        <v>453</v>
      </c>
      <c r="B206" t="s">
        <v>617</v>
      </c>
      <c r="C206" s="4">
        <v>270</v>
      </c>
      <c r="D206" t="s">
        <v>735</v>
      </c>
      <c r="E206" t="str">
        <f>VLOOKUP(Summary!C294,'RIL Genetic Map'!$B:$E,2,FALSE)</f>
        <v>B</v>
      </c>
      <c r="F206" t="str">
        <f>VLOOKUP(Summary!C294,'RIL Genetic Map'!$B:$E,3,FALSE)</f>
        <v>B</v>
      </c>
      <c r="G206" t="str">
        <f>VLOOKUP(Summary!C294,'RIL Genetic Map'!$B:$E,4,FALSE)</f>
        <v>B</v>
      </c>
      <c r="H206" t="str">
        <f>CONCATENATE(D206,"_",E206)</f>
        <v>VI_B</v>
      </c>
      <c r="I206" t="str">
        <f>CONCATENATE(D206,"_",F206)</f>
        <v>VI_B</v>
      </c>
      <c r="J206" t="str">
        <f>CONCATENATE(D206,"_",G206)</f>
        <v>VI_B</v>
      </c>
      <c r="K206">
        <v>132.51961639058399</v>
      </c>
      <c r="L206">
        <f>VLOOKUP(A206,Sheet8!$A:$B,2,FALSE)</f>
        <v>69.7471665213601</v>
      </c>
    </row>
    <row r="207" spans="1:12">
      <c r="A207" t="s">
        <v>454</v>
      </c>
      <c r="B207" t="s">
        <v>617</v>
      </c>
      <c r="C207" s="4">
        <v>270</v>
      </c>
      <c r="D207" t="s">
        <v>735</v>
      </c>
      <c r="E207" t="str">
        <f>VLOOKUP(Summary!C295,'RIL Genetic Map'!$B:$E,2,FALSE)</f>
        <v>B</v>
      </c>
      <c r="F207" t="str">
        <f>VLOOKUP(Summary!C295,'RIL Genetic Map'!$B:$E,3,FALSE)</f>
        <v>B</v>
      </c>
      <c r="G207" t="str">
        <f>VLOOKUP(Summary!C295,'RIL Genetic Map'!$B:$E,4,FALSE)</f>
        <v>B</v>
      </c>
      <c r="H207" t="str">
        <f>CONCATENATE(D207,"_",E207)</f>
        <v>VI_B</v>
      </c>
      <c r="I207" t="str">
        <f>CONCATENATE(D207,"_",F207)</f>
        <v>VI_B</v>
      </c>
      <c r="J207" t="str">
        <f>CONCATENATE(D207,"_",G207)</f>
        <v>VI_B</v>
      </c>
      <c r="K207">
        <v>42.610517912383997</v>
      </c>
      <c r="L207">
        <f>VLOOKUP(A207,Sheet8!$A:$B,2,FALSE)</f>
        <v>44.706117153976599</v>
      </c>
    </row>
    <row r="208" spans="1:12">
      <c r="A208" t="s">
        <v>455</v>
      </c>
      <c r="B208" t="s">
        <v>617</v>
      </c>
      <c r="C208" s="4">
        <v>270</v>
      </c>
      <c r="D208" t="s">
        <v>735</v>
      </c>
      <c r="E208" t="str">
        <f>VLOOKUP(Summary!C296,'RIL Genetic Map'!$B:$E,2,FALSE)</f>
        <v>B</v>
      </c>
      <c r="F208" t="str">
        <f>VLOOKUP(Summary!C296,'RIL Genetic Map'!$B:$E,3,FALSE)</f>
        <v>B</v>
      </c>
      <c r="G208" t="str">
        <f>VLOOKUP(Summary!C296,'RIL Genetic Map'!$B:$E,4,FALSE)</f>
        <v>B</v>
      </c>
      <c r="H208" t="str">
        <f>CONCATENATE(D208,"_",E208)</f>
        <v>VI_B</v>
      </c>
      <c r="I208" t="str">
        <f>CONCATENATE(D208,"_",F208)</f>
        <v>VI_B</v>
      </c>
      <c r="J208" t="str">
        <f>CONCATENATE(D208,"_",G208)</f>
        <v>VI_B</v>
      </c>
      <c r="K208">
        <v>106.634321274127</v>
      </c>
      <c r="L208">
        <f>VLOOKUP(A208,Sheet8!$A:$B,2,FALSE)</f>
        <v>98.196392785571106</v>
      </c>
    </row>
    <row r="209" spans="1:12">
      <c r="A209" t="s">
        <v>456</v>
      </c>
      <c r="B209" t="s">
        <v>617</v>
      </c>
      <c r="C209" s="4">
        <v>270</v>
      </c>
      <c r="D209" t="s">
        <v>735</v>
      </c>
      <c r="E209" t="str">
        <f>VLOOKUP(Summary!C297,'RIL Genetic Map'!$B:$E,2,FALSE)</f>
        <v>B</v>
      </c>
      <c r="F209" t="str">
        <f>VLOOKUP(Summary!C297,'RIL Genetic Map'!$B:$E,3,FALSE)</f>
        <v>B</v>
      </c>
      <c r="G209" t="str">
        <f>VLOOKUP(Summary!C297,'RIL Genetic Map'!$B:$E,4,FALSE)</f>
        <v>B</v>
      </c>
      <c r="H209" t="str">
        <f>CONCATENATE(D209,"_",E209)</f>
        <v>VI_B</v>
      </c>
      <c r="I209" t="str">
        <f>CONCATENATE(D209,"_",F209)</f>
        <v>VI_B</v>
      </c>
      <c r="J209" t="str">
        <f>CONCATENATE(D209,"_",G209)</f>
        <v>VI_B</v>
      </c>
      <c r="K209">
        <v>167.15900988081901</v>
      </c>
      <c r="L209">
        <f>VLOOKUP(A209,Sheet8!$A:$B,2,FALSE)</f>
        <v>55.719669960273002</v>
      </c>
    </row>
    <row r="210" spans="1:12">
      <c r="A210" t="s">
        <v>457</v>
      </c>
      <c r="B210" t="s">
        <v>617</v>
      </c>
      <c r="C210" s="4">
        <v>271</v>
      </c>
      <c r="D210" t="s">
        <v>735</v>
      </c>
      <c r="E210" t="str">
        <f>VLOOKUP(Summary!C298,'RIL Genetic Map'!$B:$E,2,FALSE)</f>
        <v>A</v>
      </c>
      <c r="F210" t="str">
        <f>VLOOKUP(Summary!C298,'RIL Genetic Map'!$B:$E,3,FALSE)</f>
        <v>A</v>
      </c>
      <c r="G210" t="str">
        <f>VLOOKUP(Summary!C298,'RIL Genetic Map'!$B:$E,4,FALSE)</f>
        <v>B</v>
      </c>
      <c r="H210" t="str">
        <f>CONCATENATE(D210,"_",E210)</f>
        <v>VI_A</v>
      </c>
      <c r="I210" t="str">
        <f>CONCATENATE(D210,"_",F210)</f>
        <v>VI_A</v>
      </c>
      <c r="J210" t="str">
        <f>CONCATENATE(D210,"_",G210)</f>
        <v>VI_B</v>
      </c>
      <c r="K210">
        <v>242.572366913618</v>
      </c>
      <c r="L210">
        <f>VLOOKUP(A210,Sheet8!$A:$B,2,FALSE)</f>
        <v>63.7745360116093</v>
      </c>
    </row>
    <row r="211" spans="1:12">
      <c r="A211" t="s">
        <v>458</v>
      </c>
      <c r="B211" t="s">
        <v>617</v>
      </c>
      <c r="C211" s="4">
        <v>271</v>
      </c>
      <c r="D211" t="s">
        <v>735</v>
      </c>
      <c r="E211" t="str">
        <f>VLOOKUP(Summary!C299,'RIL Genetic Map'!$B:$E,2,FALSE)</f>
        <v>A</v>
      </c>
      <c r="F211" t="str">
        <f>VLOOKUP(Summary!C299,'RIL Genetic Map'!$B:$E,3,FALSE)</f>
        <v>A</v>
      </c>
      <c r="G211" t="str">
        <f>VLOOKUP(Summary!C299,'RIL Genetic Map'!$B:$E,4,FALSE)</f>
        <v>B</v>
      </c>
      <c r="H211" t="str">
        <f>CONCATENATE(D211,"_",E211)</f>
        <v>VI_A</v>
      </c>
      <c r="I211" t="str">
        <f>CONCATENATE(D211,"_",F211)</f>
        <v>VI_A</v>
      </c>
      <c r="J211" t="str">
        <f>CONCATENATE(D211,"_",G211)</f>
        <v>VI_B</v>
      </c>
      <c r="K211">
        <v>145.372844304105</v>
      </c>
      <c r="L211">
        <f>VLOOKUP(A211,Sheet8!$A:$B,2,FALSE)</f>
        <v>41.231479232450802</v>
      </c>
    </row>
    <row r="212" spans="1:12">
      <c r="A212" t="s">
        <v>459</v>
      </c>
      <c r="B212" t="s">
        <v>617</v>
      </c>
      <c r="C212" s="4">
        <v>271</v>
      </c>
      <c r="D212" t="s">
        <v>735</v>
      </c>
      <c r="E212" t="str">
        <f>VLOOKUP(Summary!C300,'RIL Genetic Map'!$B:$E,2,FALSE)</f>
        <v>A</v>
      </c>
      <c r="F212" t="str">
        <f>VLOOKUP(Summary!C300,'RIL Genetic Map'!$B:$E,3,FALSE)</f>
        <v>A</v>
      </c>
      <c r="G212" t="str">
        <f>VLOOKUP(Summary!C300,'RIL Genetic Map'!$B:$E,4,FALSE)</f>
        <v>B</v>
      </c>
      <c r="H212" t="str">
        <f>CONCATENATE(D212,"_",E212)</f>
        <v>VI_A</v>
      </c>
      <c r="I212" t="str">
        <f>CONCATENATE(D212,"_",F212)</f>
        <v>VI_A</v>
      </c>
      <c r="J212" t="str">
        <f>CONCATENATE(D212,"_",G212)</f>
        <v>VI_B</v>
      </c>
      <c r="K212">
        <v>286.88937384589599</v>
      </c>
      <c r="L212">
        <f>VLOOKUP(A212,Sheet8!$A:$B,2,FALSE)</f>
        <v>48.430417995635402</v>
      </c>
    </row>
    <row r="213" spans="1:12">
      <c r="A213" t="s">
        <v>460</v>
      </c>
      <c r="B213" t="s">
        <v>617</v>
      </c>
      <c r="C213" s="4">
        <v>271</v>
      </c>
      <c r="D213" t="s">
        <v>735</v>
      </c>
      <c r="E213" t="str">
        <f>VLOOKUP(Summary!C301,'RIL Genetic Map'!$B:$E,2,FALSE)</f>
        <v>A</v>
      </c>
      <c r="F213" t="str">
        <f>VLOOKUP(Summary!C301,'RIL Genetic Map'!$B:$E,3,FALSE)</f>
        <v>A</v>
      </c>
      <c r="G213" t="str">
        <f>VLOOKUP(Summary!C301,'RIL Genetic Map'!$B:$E,4,FALSE)</f>
        <v>B</v>
      </c>
      <c r="H213" t="str">
        <f>CONCATENATE(D213,"_",E213)</f>
        <v>VI_A</v>
      </c>
      <c r="I213" t="str">
        <f>CONCATENATE(D213,"_",F213)</f>
        <v>VI_A</v>
      </c>
      <c r="J213" t="str">
        <f>CONCATENATE(D213,"_",G213)</f>
        <v>VI_B</v>
      </c>
      <c r="K213">
        <v>203.94995672358201</v>
      </c>
      <c r="L213">
        <f>VLOOKUP(A213,Sheet8!$A:$B,2,FALSE)</f>
        <v>71.209379180108598</v>
      </c>
    </row>
    <row r="214" spans="1:12">
      <c r="A214" t="s">
        <v>461</v>
      </c>
      <c r="B214" t="s">
        <v>617</v>
      </c>
      <c r="C214" s="4">
        <v>272</v>
      </c>
      <c r="D214" t="s">
        <v>735</v>
      </c>
      <c r="E214" t="str">
        <f>VLOOKUP(Summary!C302,'RIL Genetic Map'!$B:$E,2,FALSE)</f>
        <v>A</v>
      </c>
      <c r="F214" t="str">
        <f>VLOOKUP(Summary!C302,'RIL Genetic Map'!$B:$E,3,FALSE)</f>
        <v>A</v>
      </c>
      <c r="G214" t="str">
        <f>VLOOKUP(Summary!C302,'RIL Genetic Map'!$B:$E,4,FALSE)</f>
        <v>A</v>
      </c>
      <c r="H214" t="str">
        <f>CONCATENATE(D214,"_",E214)</f>
        <v>VI_A</v>
      </c>
      <c r="I214" t="str">
        <f>CONCATENATE(D214,"_",F214)</f>
        <v>VI_A</v>
      </c>
      <c r="J214" t="str">
        <f>CONCATENATE(D214,"_",G214)</f>
        <v>VI_A</v>
      </c>
      <c r="K214">
        <v>170.79540367109399</v>
      </c>
      <c r="L214">
        <f>VLOOKUP(A214,Sheet8!$A:$B,2,FALSE)</f>
        <v>58.797194448589799</v>
      </c>
    </row>
    <row r="215" spans="1:12">
      <c r="A215" t="s">
        <v>462</v>
      </c>
      <c r="B215" t="s">
        <v>617</v>
      </c>
      <c r="C215" s="4">
        <v>272</v>
      </c>
      <c r="D215" t="s">
        <v>735</v>
      </c>
      <c r="E215" t="str">
        <f>VLOOKUP(Summary!C303,'RIL Genetic Map'!$B:$E,2,FALSE)</f>
        <v>A</v>
      </c>
      <c r="F215" t="str">
        <f>VLOOKUP(Summary!C303,'RIL Genetic Map'!$B:$E,3,FALSE)</f>
        <v>A</v>
      </c>
      <c r="G215" t="str">
        <f>VLOOKUP(Summary!C303,'RIL Genetic Map'!$B:$E,4,FALSE)</f>
        <v>A</v>
      </c>
      <c r="H215" t="str">
        <f>CONCATENATE(D215,"_",E215)</f>
        <v>VI_A</v>
      </c>
      <c r="I215" t="str">
        <f>CONCATENATE(D215,"_",F215)</f>
        <v>VI_A</v>
      </c>
      <c r="J215" t="str">
        <f>CONCATENATE(D215,"_",G215)</f>
        <v>VI_A</v>
      </c>
      <c r="K215">
        <v>215.55880204528901</v>
      </c>
      <c r="L215">
        <f>VLOOKUP(A215,Sheet8!$A:$B,2,FALSE)</f>
        <v>54.565376186997803</v>
      </c>
    </row>
    <row r="216" spans="1:12">
      <c r="A216" t="s">
        <v>463</v>
      </c>
      <c r="B216" t="s">
        <v>617</v>
      </c>
      <c r="C216" s="4">
        <v>272</v>
      </c>
      <c r="D216" t="s">
        <v>735</v>
      </c>
      <c r="E216" t="str">
        <f>VLOOKUP(Summary!C304,'RIL Genetic Map'!$B:$E,2,FALSE)</f>
        <v>A</v>
      </c>
      <c r="F216" t="str">
        <f>VLOOKUP(Summary!C304,'RIL Genetic Map'!$B:$E,3,FALSE)</f>
        <v>A</v>
      </c>
      <c r="G216" t="str">
        <f>VLOOKUP(Summary!C304,'RIL Genetic Map'!$B:$E,4,FALSE)</f>
        <v>A</v>
      </c>
      <c r="H216" t="str">
        <f>CONCATENATE(D216,"_",E216)</f>
        <v>VI_A</v>
      </c>
      <c r="I216" t="str">
        <f>CONCATENATE(D216,"_",F216)</f>
        <v>VI_A</v>
      </c>
      <c r="J216" t="str">
        <f>CONCATENATE(D216,"_",G216)</f>
        <v>VI_A</v>
      </c>
      <c r="K216">
        <v>227.189781021898</v>
      </c>
      <c r="L216">
        <f>VLOOKUP(A216,Sheet8!$A:$B,2,FALSE)</f>
        <v>41.058394160583902</v>
      </c>
    </row>
    <row r="217" spans="1:12">
      <c r="A217" t="s">
        <v>464</v>
      </c>
      <c r="B217" t="s">
        <v>617</v>
      </c>
      <c r="C217" s="4">
        <v>272</v>
      </c>
      <c r="D217" t="s">
        <v>735</v>
      </c>
      <c r="E217" t="str">
        <f>VLOOKUP(Summary!C305,'RIL Genetic Map'!$B:$E,2,FALSE)</f>
        <v>A</v>
      </c>
      <c r="F217" t="str">
        <f>VLOOKUP(Summary!C305,'RIL Genetic Map'!$B:$E,3,FALSE)</f>
        <v>A</v>
      </c>
      <c r="G217" t="str">
        <f>VLOOKUP(Summary!C305,'RIL Genetic Map'!$B:$E,4,FALSE)</f>
        <v>A</v>
      </c>
      <c r="H217" t="str">
        <f>CONCATENATE(D217,"_",E217)</f>
        <v>VI_A</v>
      </c>
      <c r="I217" t="str">
        <f>CONCATENATE(D217,"_",F217)</f>
        <v>VI_A</v>
      </c>
      <c r="J217" t="str">
        <f>CONCATENATE(D217,"_",G217)</f>
        <v>VI_A</v>
      </c>
      <c r="K217">
        <v>300.44886807181899</v>
      </c>
      <c r="L217">
        <f>VLOOKUP(A217,Sheet8!$A:$B,2,FALSE)</f>
        <v>83.138173302107703</v>
      </c>
    </row>
    <row r="218" spans="1:12">
      <c r="A218" t="s">
        <v>465</v>
      </c>
      <c r="B218" t="s">
        <v>617</v>
      </c>
      <c r="C218" s="4">
        <v>273</v>
      </c>
      <c r="D218" t="s">
        <v>735</v>
      </c>
      <c r="E218" t="str">
        <f>VLOOKUP(Summary!C306,'RIL Genetic Map'!$B:$E,2,FALSE)</f>
        <v>B</v>
      </c>
      <c r="F218" t="str">
        <f>VLOOKUP(Summary!C306,'RIL Genetic Map'!$B:$E,3,FALSE)</f>
        <v>B</v>
      </c>
      <c r="G218" t="str">
        <f>VLOOKUP(Summary!C306,'RIL Genetic Map'!$B:$E,4,FALSE)</f>
        <v>B</v>
      </c>
      <c r="H218" t="str">
        <f>CONCATENATE(D218,"_",E218)</f>
        <v>VI_B</v>
      </c>
      <c r="I218" t="str">
        <f>CONCATENATE(D218,"_",F218)</f>
        <v>VI_B</v>
      </c>
      <c r="J218" t="str">
        <f>CONCATENATE(D218,"_",G218)</f>
        <v>VI_B</v>
      </c>
      <c r="K218">
        <v>107.86591437105901</v>
      </c>
      <c r="L218">
        <f>VLOOKUP(A218,Sheet8!$A:$B,2,FALSE)</f>
        <v>56.671091934948599</v>
      </c>
    </row>
    <row r="219" spans="1:12">
      <c r="A219" t="s">
        <v>466</v>
      </c>
      <c r="B219" t="s">
        <v>617</v>
      </c>
      <c r="C219" s="4">
        <v>273</v>
      </c>
      <c r="D219" t="s">
        <v>735</v>
      </c>
      <c r="E219" t="str">
        <f>VLOOKUP(Summary!C307,'RIL Genetic Map'!$B:$E,2,FALSE)</f>
        <v>B</v>
      </c>
      <c r="F219" t="str">
        <f>VLOOKUP(Summary!C307,'RIL Genetic Map'!$B:$E,3,FALSE)</f>
        <v>B</v>
      </c>
      <c r="G219" t="str">
        <f>VLOOKUP(Summary!C307,'RIL Genetic Map'!$B:$E,4,FALSE)</f>
        <v>B</v>
      </c>
      <c r="H219" t="str">
        <f>CONCATENATE(D219,"_",E219)</f>
        <v>VI_B</v>
      </c>
      <c r="I219" t="str">
        <f>CONCATENATE(D219,"_",F219)</f>
        <v>VI_B</v>
      </c>
      <c r="J219" t="str">
        <f>CONCATENATE(D219,"_",G219)</f>
        <v>VI_B</v>
      </c>
      <c r="K219">
        <v>140.483496744256</v>
      </c>
      <c r="L219">
        <f>VLOOKUP(A219,Sheet8!$A:$B,2,FALSE)</f>
        <v>61.372651747623699</v>
      </c>
    </row>
    <row r="220" spans="1:12">
      <c r="A220" t="s">
        <v>467</v>
      </c>
      <c r="B220" t="s">
        <v>617</v>
      </c>
      <c r="C220" s="4">
        <v>273</v>
      </c>
      <c r="D220" t="s">
        <v>735</v>
      </c>
      <c r="E220" t="str">
        <f>VLOOKUP(Summary!C308,'RIL Genetic Map'!$B:$E,2,FALSE)</f>
        <v>B</v>
      </c>
      <c r="F220" t="str">
        <f>VLOOKUP(Summary!C308,'RIL Genetic Map'!$B:$E,3,FALSE)</f>
        <v>B</v>
      </c>
      <c r="G220" t="str">
        <f>VLOOKUP(Summary!C308,'RIL Genetic Map'!$B:$E,4,FALSE)</f>
        <v>B</v>
      </c>
      <c r="H220" t="str">
        <f>CONCATENATE(D220,"_",E220)</f>
        <v>VI_B</v>
      </c>
      <c r="I220" t="str">
        <f>CONCATENATE(D220,"_",F220)</f>
        <v>VI_B</v>
      </c>
      <c r="J220" t="str">
        <f>CONCATENATE(D220,"_",G220)</f>
        <v>VI_B</v>
      </c>
      <c r="K220">
        <v>101.132473005004</v>
      </c>
      <c r="L220">
        <f>VLOOKUP(A220,Sheet8!$A:$B,2,FALSE)</f>
        <v>51.224651040295001</v>
      </c>
    </row>
    <row r="221" spans="1:12">
      <c r="A221" t="s">
        <v>468</v>
      </c>
      <c r="B221" t="s">
        <v>617</v>
      </c>
      <c r="C221" s="4">
        <v>273</v>
      </c>
      <c r="D221" t="s">
        <v>735</v>
      </c>
      <c r="E221" t="str">
        <f>VLOOKUP(Summary!C309,'RIL Genetic Map'!$B:$E,2,FALSE)</f>
        <v>B</v>
      </c>
      <c r="F221" t="str">
        <f>VLOOKUP(Summary!C309,'RIL Genetic Map'!$B:$E,3,FALSE)</f>
        <v>B</v>
      </c>
      <c r="G221" t="str">
        <f>VLOOKUP(Summary!C309,'RIL Genetic Map'!$B:$E,4,FALSE)</f>
        <v>B</v>
      </c>
      <c r="H221" t="str">
        <f>CONCATENATE(D221,"_",E221)</f>
        <v>VI_B</v>
      </c>
      <c r="I221" t="str">
        <f>CONCATENATE(D221,"_",F221)</f>
        <v>VI_B</v>
      </c>
      <c r="J221" t="str">
        <f>CONCATENATE(D221,"_",G221)</f>
        <v>VI_B</v>
      </c>
      <c r="K221">
        <v>264.76061580104903</v>
      </c>
      <c r="L221">
        <f>VLOOKUP(A221,Sheet8!$A:$B,2,FALSE)</f>
        <v>111.571646083573</v>
      </c>
    </row>
    <row r="222" spans="1:12">
      <c r="A222" t="s">
        <v>469</v>
      </c>
      <c r="B222" t="s">
        <v>617</v>
      </c>
      <c r="C222" s="4">
        <v>274</v>
      </c>
      <c r="D222" t="s">
        <v>735</v>
      </c>
      <c r="E222" t="str">
        <f>VLOOKUP(Summary!C310,'RIL Genetic Map'!$B:$E,2,FALSE)</f>
        <v>B</v>
      </c>
      <c r="F222" t="str">
        <f>VLOOKUP(Summary!C310,'RIL Genetic Map'!$B:$E,3,FALSE)</f>
        <v>B</v>
      </c>
      <c r="G222" t="str">
        <f>VLOOKUP(Summary!C310,'RIL Genetic Map'!$B:$E,4,FALSE)</f>
        <v>B</v>
      </c>
      <c r="H222" t="str">
        <f>CONCATENATE(D222,"_",E222)</f>
        <v>VI_B</v>
      </c>
      <c r="I222" t="str">
        <f>CONCATENATE(D222,"_",F222)</f>
        <v>VI_B</v>
      </c>
      <c r="J222" t="str">
        <f>CONCATENATE(D222,"_",G222)</f>
        <v>VI_B</v>
      </c>
      <c r="K222">
        <v>241.30040243036399</v>
      </c>
      <c r="L222">
        <f>VLOOKUP(A222,Sheet8!$A:$B,2,FALSE)</f>
        <v>88.219048370551604</v>
      </c>
    </row>
    <row r="223" spans="1:12">
      <c r="A223" t="s">
        <v>470</v>
      </c>
      <c r="B223" t="s">
        <v>617</v>
      </c>
      <c r="C223" s="4">
        <v>274</v>
      </c>
      <c r="D223" t="s">
        <v>735</v>
      </c>
      <c r="E223" t="str">
        <f>VLOOKUP(Summary!C311,'RIL Genetic Map'!$B:$E,2,FALSE)</f>
        <v>B</v>
      </c>
      <c r="F223" t="str">
        <f>VLOOKUP(Summary!C311,'RIL Genetic Map'!$B:$E,3,FALSE)</f>
        <v>B</v>
      </c>
      <c r="G223" t="str">
        <f>VLOOKUP(Summary!C311,'RIL Genetic Map'!$B:$E,4,FALSE)</f>
        <v>B</v>
      </c>
      <c r="H223" t="str">
        <f>CONCATENATE(D223,"_",E223)</f>
        <v>VI_B</v>
      </c>
      <c r="I223" t="str">
        <f>CONCATENATE(D223,"_",F223)</f>
        <v>VI_B</v>
      </c>
      <c r="J223" t="str">
        <f>CONCATENATE(D223,"_",G223)</f>
        <v>VI_B</v>
      </c>
      <c r="K223">
        <v>220.87572882130999</v>
      </c>
      <c r="L223">
        <f>VLOOKUP(A223,Sheet8!$A:$B,2,FALSE)</f>
        <v>80.999199725620201</v>
      </c>
    </row>
    <row r="224" spans="1:12">
      <c r="A224" t="s">
        <v>471</v>
      </c>
      <c r="B224" t="s">
        <v>617</v>
      </c>
      <c r="C224" s="4">
        <v>274</v>
      </c>
      <c r="D224" t="s">
        <v>735</v>
      </c>
      <c r="E224" t="str">
        <f>VLOOKUP(Summary!C312,'RIL Genetic Map'!$B:$E,2,FALSE)</f>
        <v>B</v>
      </c>
      <c r="F224" t="str">
        <f>VLOOKUP(Summary!C312,'RIL Genetic Map'!$B:$E,3,FALSE)</f>
        <v>B</v>
      </c>
      <c r="G224" t="str">
        <f>VLOOKUP(Summary!C312,'RIL Genetic Map'!$B:$E,4,FALSE)</f>
        <v>B</v>
      </c>
      <c r="H224" t="str">
        <f>CONCATENATE(D224,"_",E224)</f>
        <v>VI_B</v>
      </c>
      <c r="I224" t="str">
        <f>CONCATENATE(D224,"_",F224)</f>
        <v>VI_B</v>
      </c>
      <c r="J224" t="str">
        <f>CONCATENATE(D224,"_",G224)</f>
        <v>VI_B</v>
      </c>
      <c r="K224">
        <v>144.423985269394</v>
      </c>
      <c r="L224">
        <f>VLOOKUP(A224,Sheet8!$A:$B,2,FALSE)</f>
        <v>103.83476102794</v>
      </c>
    </row>
    <row r="225" spans="1:12">
      <c r="A225" t="s">
        <v>472</v>
      </c>
      <c r="B225" t="s">
        <v>617</v>
      </c>
      <c r="C225" s="4">
        <v>274</v>
      </c>
      <c r="D225" t="s">
        <v>735</v>
      </c>
      <c r="E225" t="str">
        <f>VLOOKUP(Summary!C313,'RIL Genetic Map'!$B:$E,2,FALSE)</f>
        <v>B</v>
      </c>
      <c r="F225" t="str">
        <f>VLOOKUP(Summary!C313,'RIL Genetic Map'!$B:$E,3,FALSE)</f>
        <v>B</v>
      </c>
      <c r="G225" t="str">
        <f>VLOOKUP(Summary!C313,'RIL Genetic Map'!$B:$E,4,FALSE)</f>
        <v>B</v>
      </c>
      <c r="H225" t="str">
        <f>CONCATENATE(D225,"_",E225)</f>
        <v>VI_B</v>
      </c>
      <c r="I225" t="str">
        <f>CONCATENATE(D225,"_",F225)</f>
        <v>VI_B</v>
      </c>
      <c r="J225" t="str">
        <f>CONCATENATE(D225,"_",G225)</f>
        <v>VI_B</v>
      </c>
      <c r="K225">
        <v>152.40458668492201</v>
      </c>
      <c r="L225">
        <f>VLOOKUP(A225,Sheet8!$A:$B,2,FALSE)</f>
        <v>162.58771179188801</v>
      </c>
    </row>
    <row r="226" spans="1:12">
      <c r="A226" t="s">
        <v>473</v>
      </c>
      <c r="B226" t="s">
        <v>617</v>
      </c>
      <c r="C226" s="4">
        <v>275</v>
      </c>
      <c r="D226" t="s">
        <v>735</v>
      </c>
      <c r="E226" t="str">
        <f>VLOOKUP(Summary!C314,'RIL Genetic Map'!$B:$E,2,FALSE)</f>
        <v>A</v>
      </c>
      <c r="F226" t="str">
        <f>VLOOKUP(Summary!C314,'RIL Genetic Map'!$B:$E,3,FALSE)</f>
        <v>B</v>
      </c>
      <c r="G226" t="str">
        <f>VLOOKUP(Summary!C314,'RIL Genetic Map'!$B:$E,4,FALSE)</f>
        <v>A</v>
      </c>
      <c r="H226" t="str">
        <f>CONCATENATE(D226,"_",E226)</f>
        <v>VI_A</v>
      </c>
      <c r="I226" t="str">
        <f>CONCATENATE(D226,"_",F226)</f>
        <v>VI_B</v>
      </c>
      <c r="J226" t="str">
        <f>CONCATENATE(D226,"_",G226)</f>
        <v>VI_A</v>
      </c>
      <c r="K226">
        <v>173.18132464712301</v>
      </c>
      <c r="L226">
        <f>VLOOKUP(A226,Sheet8!$A:$B,2,FALSE)</f>
        <v>92.1358771521638</v>
      </c>
    </row>
    <row r="227" spans="1:12">
      <c r="A227" t="s">
        <v>474</v>
      </c>
      <c r="B227" t="s">
        <v>617</v>
      </c>
      <c r="C227" s="4">
        <v>275</v>
      </c>
      <c r="D227" t="s">
        <v>735</v>
      </c>
      <c r="E227" t="str">
        <f>VLOOKUP(Summary!C315,'RIL Genetic Map'!$B:$E,2,FALSE)</f>
        <v>A</v>
      </c>
      <c r="F227" t="str">
        <f>VLOOKUP(Summary!C315,'RIL Genetic Map'!$B:$E,3,FALSE)</f>
        <v>B</v>
      </c>
      <c r="G227" t="str">
        <f>VLOOKUP(Summary!C315,'RIL Genetic Map'!$B:$E,4,FALSE)</f>
        <v>A</v>
      </c>
      <c r="H227" t="str">
        <f>CONCATENATE(D227,"_",E227)</f>
        <v>VI_A</v>
      </c>
      <c r="I227" t="str">
        <f>CONCATENATE(D227,"_",F227)</f>
        <v>VI_B</v>
      </c>
      <c r="J227" t="str">
        <f>CONCATENATE(D227,"_",G227)</f>
        <v>VI_A</v>
      </c>
      <c r="K227">
        <v>152.316901928904</v>
      </c>
      <c r="L227">
        <f>VLOOKUP(A227,Sheet8!$A:$B,2,FALSE)</f>
        <v>98.9579484147513</v>
      </c>
    </row>
    <row r="228" spans="1:12">
      <c r="A228" t="s">
        <v>475</v>
      </c>
      <c r="B228" t="s">
        <v>617</v>
      </c>
      <c r="C228" s="4">
        <v>275</v>
      </c>
      <c r="D228" t="s">
        <v>735</v>
      </c>
      <c r="E228" t="str">
        <f>VLOOKUP(Summary!C316,'RIL Genetic Map'!$B:$E,2,FALSE)</f>
        <v>A</v>
      </c>
      <c r="F228" t="str">
        <f>VLOOKUP(Summary!C316,'RIL Genetic Map'!$B:$E,3,FALSE)</f>
        <v>B</v>
      </c>
      <c r="G228" t="str">
        <f>VLOOKUP(Summary!C316,'RIL Genetic Map'!$B:$E,4,FALSE)</f>
        <v>A</v>
      </c>
      <c r="H228" t="str">
        <f>CONCATENATE(D228,"_",E228)</f>
        <v>VI_A</v>
      </c>
      <c r="I228" t="str">
        <f>CONCATENATE(D228,"_",F228)</f>
        <v>VI_B</v>
      </c>
      <c r="J228" t="str">
        <f>CONCATENATE(D228,"_",G228)</f>
        <v>VI_A</v>
      </c>
      <c r="K228">
        <v>148.483080513419</v>
      </c>
      <c r="L228">
        <f>VLOOKUP(A228,Sheet8!$A:$B,2,FALSE)</f>
        <v>36.829054842473703</v>
      </c>
    </row>
    <row r="229" spans="1:12">
      <c r="A229" t="s">
        <v>476</v>
      </c>
      <c r="B229" t="s">
        <v>617</v>
      </c>
      <c r="C229" s="4">
        <v>275</v>
      </c>
      <c r="D229" t="s">
        <v>735</v>
      </c>
      <c r="E229" t="str">
        <f>VLOOKUP(Summary!C317,'RIL Genetic Map'!$B:$E,2,FALSE)</f>
        <v>A</v>
      </c>
      <c r="F229" t="str">
        <f>VLOOKUP(Summary!C317,'RIL Genetic Map'!$B:$E,3,FALSE)</f>
        <v>B</v>
      </c>
      <c r="G229" t="str">
        <f>VLOOKUP(Summary!C317,'RIL Genetic Map'!$B:$E,4,FALSE)</f>
        <v>A</v>
      </c>
      <c r="H229" t="str">
        <f>CONCATENATE(D229,"_",E229)</f>
        <v>VI_A</v>
      </c>
      <c r="I229" t="str">
        <f>CONCATENATE(D229,"_",F229)</f>
        <v>VI_B</v>
      </c>
      <c r="J229" t="str">
        <f>CONCATENATE(D229,"_",G229)</f>
        <v>VI_A</v>
      </c>
      <c r="K229">
        <v>231.03983445421599</v>
      </c>
      <c r="L229">
        <f>VLOOKUP(A229,Sheet8!$A:$B,2,FALSE)</f>
        <v>138.023797206415</v>
      </c>
    </row>
    <row r="230" spans="1:12">
      <c r="A230" t="s">
        <v>477</v>
      </c>
      <c r="B230" t="s">
        <v>617</v>
      </c>
      <c r="C230" s="4">
        <v>276</v>
      </c>
      <c r="D230" t="s">
        <v>735</v>
      </c>
      <c r="E230" t="str">
        <f>VLOOKUP(Summary!C318,'RIL Genetic Map'!$B:$E,2,FALSE)</f>
        <v>B</v>
      </c>
      <c r="F230" t="str">
        <f>VLOOKUP(Summary!C318,'RIL Genetic Map'!$B:$E,3,FALSE)</f>
        <v>B</v>
      </c>
      <c r="G230" t="str">
        <f>VLOOKUP(Summary!C318,'RIL Genetic Map'!$B:$E,4,FALSE)</f>
        <v>A</v>
      </c>
      <c r="H230" t="str">
        <f>CONCATENATE(D230,"_",E230)</f>
        <v>VI_B</v>
      </c>
      <c r="I230" t="str">
        <f>CONCATENATE(D230,"_",F230)</f>
        <v>VI_B</v>
      </c>
      <c r="J230" t="str">
        <f>CONCATENATE(D230,"_",G230)</f>
        <v>VI_A</v>
      </c>
      <c r="K230">
        <v>41.634491634491603</v>
      </c>
      <c r="L230">
        <f>VLOOKUP(A230,Sheet8!$A:$B,2,FALSE)</f>
        <v>17.1171171171171</v>
      </c>
    </row>
    <row r="231" spans="1:12">
      <c r="A231" t="s">
        <v>478</v>
      </c>
      <c r="B231" t="s">
        <v>617</v>
      </c>
      <c r="C231" s="4">
        <v>276</v>
      </c>
      <c r="D231" t="s">
        <v>735</v>
      </c>
      <c r="E231" t="str">
        <f>VLOOKUP(Summary!C319,'RIL Genetic Map'!$B:$E,2,FALSE)</f>
        <v>B</v>
      </c>
      <c r="F231" t="str">
        <f>VLOOKUP(Summary!C319,'RIL Genetic Map'!$B:$E,3,FALSE)</f>
        <v>B</v>
      </c>
      <c r="G231" t="str">
        <f>VLOOKUP(Summary!C319,'RIL Genetic Map'!$B:$E,4,FALSE)</f>
        <v>A</v>
      </c>
      <c r="H231" t="str">
        <f>CONCATENATE(D231,"_",E231)</f>
        <v>VI_B</v>
      </c>
      <c r="I231" t="str">
        <f>CONCATENATE(D231,"_",F231)</f>
        <v>VI_B</v>
      </c>
      <c r="J231" t="str">
        <f>CONCATENATE(D231,"_",G231)</f>
        <v>VI_A</v>
      </c>
      <c r="K231">
        <v>110.055565513533</v>
      </c>
      <c r="L231">
        <f>VLOOKUP(A231,Sheet8!$A:$B,2,FALSE)</f>
        <v>23.212045169385199</v>
      </c>
    </row>
    <row r="232" spans="1:12">
      <c r="A232" t="s">
        <v>479</v>
      </c>
      <c r="B232" t="s">
        <v>617</v>
      </c>
      <c r="C232" s="4">
        <v>276</v>
      </c>
      <c r="D232" t="s">
        <v>735</v>
      </c>
      <c r="E232" t="str">
        <f>VLOOKUP(Summary!C320,'RIL Genetic Map'!$B:$E,2,FALSE)</f>
        <v>B</v>
      </c>
      <c r="F232" t="str">
        <f>VLOOKUP(Summary!C320,'RIL Genetic Map'!$B:$E,3,FALSE)</f>
        <v>B</v>
      </c>
      <c r="G232" t="str">
        <f>VLOOKUP(Summary!C320,'RIL Genetic Map'!$B:$E,4,FALSE)</f>
        <v>A</v>
      </c>
      <c r="H232" t="str">
        <f>CONCATENATE(D232,"_",E232)</f>
        <v>VI_B</v>
      </c>
      <c r="I232" t="str">
        <f>CONCATENATE(D232,"_",F232)</f>
        <v>VI_B</v>
      </c>
      <c r="J232" t="str">
        <f>CONCATENATE(D232,"_",G232)</f>
        <v>VI_A</v>
      </c>
      <c r="K232">
        <v>102.934702861335</v>
      </c>
      <c r="L232">
        <f>VLOOKUP(A232,Sheet8!$A:$B,2,FALSE)</f>
        <v>44.900953778429901</v>
      </c>
    </row>
    <row r="233" spans="1:12">
      <c r="A233" t="s">
        <v>480</v>
      </c>
      <c r="B233" t="s">
        <v>617</v>
      </c>
      <c r="C233" s="4">
        <v>276</v>
      </c>
      <c r="D233" t="s">
        <v>735</v>
      </c>
      <c r="E233" t="str">
        <f>VLOOKUP(Summary!C321,'RIL Genetic Map'!$B:$E,2,FALSE)</f>
        <v>B</v>
      </c>
      <c r="F233" t="str">
        <f>VLOOKUP(Summary!C321,'RIL Genetic Map'!$B:$E,3,FALSE)</f>
        <v>B</v>
      </c>
      <c r="G233" t="str">
        <f>VLOOKUP(Summary!C321,'RIL Genetic Map'!$B:$E,4,FALSE)</f>
        <v>A</v>
      </c>
      <c r="H233" t="str">
        <f>CONCATENATE(D233,"_",E233)</f>
        <v>VI_B</v>
      </c>
      <c r="I233" t="str">
        <f>CONCATENATE(D233,"_",F233)</f>
        <v>VI_B</v>
      </c>
      <c r="J233" t="str">
        <f>CONCATENATE(D233,"_",G233)</f>
        <v>VI_A</v>
      </c>
      <c r="K233">
        <v>32.579040282458699</v>
      </c>
      <c r="L233">
        <f>VLOOKUP(A233,Sheet8!$A:$B,2,FALSE)</f>
        <v>37.634408602150501</v>
      </c>
    </row>
    <row r="234" spans="1:12">
      <c r="A234" t="s">
        <v>481</v>
      </c>
      <c r="B234" t="s">
        <v>617</v>
      </c>
      <c r="C234" s="4">
        <v>277</v>
      </c>
      <c r="D234" t="s">
        <v>735</v>
      </c>
      <c r="E234" t="str">
        <f>VLOOKUP(Summary!C322,'RIL Genetic Map'!$B:$E,2,FALSE)</f>
        <v>A</v>
      </c>
      <c r="F234" t="str">
        <f>VLOOKUP(Summary!C322,'RIL Genetic Map'!$B:$E,3,FALSE)</f>
        <v>B</v>
      </c>
      <c r="G234" t="str">
        <f>VLOOKUP(Summary!C322,'RIL Genetic Map'!$B:$E,4,FALSE)</f>
        <v>B</v>
      </c>
      <c r="H234" t="str">
        <f>CONCATENATE(D234,"_",E234)</f>
        <v>VI_A</v>
      </c>
      <c r="I234" t="str">
        <f>CONCATENATE(D234,"_",F234)</f>
        <v>VI_B</v>
      </c>
      <c r="J234" t="str">
        <f>CONCATENATE(D234,"_",G234)</f>
        <v>VI_B</v>
      </c>
      <c r="K234">
        <v>734.69387755102002</v>
      </c>
      <c r="L234">
        <f>VLOOKUP(A234,Sheet8!$A:$B,2,FALSE)</f>
        <v>103.23129251700701</v>
      </c>
    </row>
    <row r="235" spans="1:12">
      <c r="A235" t="s">
        <v>482</v>
      </c>
      <c r="B235" t="s">
        <v>617</v>
      </c>
      <c r="C235" s="4">
        <v>277</v>
      </c>
      <c r="D235" t="s">
        <v>735</v>
      </c>
      <c r="E235" t="str">
        <f>VLOOKUP(Summary!C323,'RIL Genetic Map'!$B:$E,2,FALSE)</f>
        <v>A</v>
      </c>
      <c r="F235" t="str">
        <f>VLOOKUP(Summary!C323,'RIL Genetic Map'!$B:$E,3,FALSE)</f>
        <v>B</v>
      </c>
      <c r="G235" t="str">
        <f>VLOOKUP(Summary!C323,'RIL Genetic Map'!$B:$E,4,FALSE)</f>
        <v>B</v>
      </c>
      <c r="H235" t="str">
        <f>CONCATENATE(D235,"_",E235)</f>
        <v>VI_A</v>
      </c>
      <c r="I235" t="str">
        <f>CONCATENATE(D235,"_",F235)</f>
        <v>VI_B</v>
      </c>
      <c r="J235" t="str">
        <f>CONCATENATE(D235,"_",G235)</f>
        <v>VI_B</v>
      </c>
      <c r="K235">
        <v>220.57677318784101</v>
      </c>
      <c r="L235">
        <f>VLOOKUP(A235,Sheet8!$A:$B,2,FALSE)</f>
        <v>55.105222135619599</v>
      </c>
    </row>
    <row r="236" spans="1:12">
      <c r="A236" t="s">
        <v>483</v>
      </c>
      <c r="B236" t="s">
        <v>617</v>
      </c>
      <c r="C236" s="4">
        <v>277</v>
      </c>
      <c r="D236" t="s">
        <v>735</v>
      </c>
      <c r="E236" t="str">
        <f>VLOOKUP(Summary!C324,'RIL Genetic Map'!$B:$E,2,FALSE)</f>
        <v>A</v>
      </c>
      <c r="F236" t="str">
        <f>VLOOKUP(Summary!C324,'RIL Genetic Map'!$B:$E,3,FALSE)</f>
        <v>B</v>
      </c>
      <c r="G236" t="str">
        <f>VLOOKUP(Summary!C324,'RIL Genetic Map'!$B:$E,4,FALSE)</f>
        <v>B</v>
      </c>
      <c r="H236" t="str">
        <f>CONCATENATE(D236,"_",E236)</f>
        <v>VI_A</v>
      </c>
      <c r="I236" t="str">
        <f>CONCATENATE(D236,"_",F236)</f>
        <v>VI_B</v>
      </c>
      <c r="J236" t="str">
        <f>CONCATENATE(D236,"_",G236)</f>
        <v>VI_B</v>
      </c>
      <c r="K236">
        <v>179.11622011451499</v>
      </c>
      <c r="L236">
        <f>VLOOKUP(A236,Sheet8!$A:$B,2,FALSE)</f>
        <v>27.099086498535801</v>
      </c>
    </row>
    <row r="237" spans="1:12">
      <c r="A237" t="s">
        <v>484</v>
      </c>
      <c r="B237" t="s">
        <v>617</v>
      </c>
      <c r="C237" s="4">
        <v>277</v>
      </c>
      <c r="D237" t="s">
        <v>735</v>
      </c>
      <c r="E237" t="str">
        <f>VLOOKUP(Summary!C325,'RIL Genetic Map'!$B:$E,2,FALSE)</f>
        <v>A</v>
      </c>
      <c r="F237" t="str">
        <f>VLOOKUP(Summary!C325,'RIL Genetic Map'!$B:$E,3,FALSE)</f>
        <v>B</v>
      </c>
      <c r="G237" t="str">
        <f>VLOOKUP(Summary!C325,'RIL Genetic Map'!$B:$E,4,FALSE)</f>
        <v>B</v>
      </c>
      <c r="H237" t="str">
        <f>CONCATENATE(D237,"_",E237)</f>
        <v>VI_A</v>
      </c>
      <c r="I237" t="str">
        <f>CONCATENATE(D237,"_",F237)</f>
        <v>VI_B</v>
      </c>
      <c r="J237" t="str">
        <f>CONCATENATE(D237,"_",G237)</f>
        <v>VI_B</v>
      </c>
      <c r="K237">
        <v>286.40066847712598</v>
      </c>
      <c r="L237">
        <f>VLOOKUP(A237,Sheet8!$A:$B,2,FALSE)</f>
        <v>66.360281317456995</v>
      </c>
    </row>
    <row r="238" spans="1:12">
      <c r="A238" t="s">
        <v>485</v>
      </c>
      <c r="B238" t="s">
        <v>617</v>
      </c>
      <c r="C238" s="4">
        <v>278</v>
      </c>
      <c r="D238" t="s">
        <v>735</v>
      </c>
      <c r="E238" t="str">
        <f>VLOOKUP(Summary!C326,'RIL Genetic Map'!$B:$E,2,FALSE)</f>
        <v>B</v>
      </c>
      <c r="F238" t="str">
        <f>VLOOKUP(Summary!C326,'RIL Genetic Map'!$B:$E,3,FALSE)</f>
        <v>B</v>
      </c>
      <c r="G238" t="str">
        <f>VLOOKUP(Summary!C326,'RIL Genetic Map'!$B:$E,4,FALSE)</f>
        <v>B</v>
      </c>
      <c r="H238" t="str">
        <f>CONCATENATE(D238,"_",E238)</f>
        <v>VI_B</v>
      </c>
      <c r="I238" t="str">
        <f>CONCATENATE(D238,"_",F238)</f>
        <v>VI_B</v>
      </c>
      <c r="J238" t="str">
        <f>CONCATENATE(D238,"_",G238)</f>
        <v>VI_B</v>
      </c>
      <c r="K238">
        <v>174.385012693688</v>
      </c>
      <c r="L238">
        <f>VLOOKUP(A238,Sheet8!$A:$B,2,FALSE)</f>
        <v>52.438063555983497</v>
      </c>
    </row>
    <row r="239" spans="1:12">
      <c r="A239" t="s">
        <v>486</v>
      </c>
      <c r="B239" t="s">
        <v>617</v>
      </c>
      <c r="C239" s="4">
        <v>278</v>
      </c>
      <c r="D239" t="s">
        <v>735</v>
      </c>
      <c r="E239" t="str">
        <f>VLOOKUP(Summary!C327,'RIL Genetic Map'!$B:$E,2,FALSE)</f>
        <v>B</v>
      </c>
      <c r="F239" t="str">
        <f>VLOOKUP(Summary!C327,'RIL Genetic Map'!$B:$E,3,FALSE)</f>
        <v>B</v>
      </c>
      <c r="G239" t="str">
        <f>VLOOKUP(Summary!C327,'RIL Genetic Map'!$B:$E,4,FALSE)</f>
        <v>B</v>
      </c>
      <c r="H239" t="str">
        <f>CONCATENATE(D239,"_",E239)</f>
        <v>VI_B</v>
      </c>
      <c r="I239" t="str">
        <f>CONCATENATE(D239,"_",F239)</f>
        <v>VI_B</v>
      </c>
      <c r="J239" t="str">
        <f>CONCATENATE(D239,"_",G239)</f>
        <v>VI_B</v>
      </c>
      <c r="K239">
        <v>184.63392161031999</v>
      </c>
      <c r="L239">
        <f>VLOOKUP(A239,Sheet8!$A:$B,2,FALSE)</f>
        <v>55.354738110425998</v>
      </c>
    </row>
    <row r="240" spans="1:12">
      <c r="A240" t="s">
        <v>487</v>
      </c>
      <c r="B240" t="s">
        <v>617</v>
      </c>
      <c r="C240" s="4">
        <v>278</v>
      </c>
      <c r="D240" t="s">
        <v>735</v>
      </c>
      <c r="E240" t="str">
        <f>VLOOKUP(Summary!C328,'RIL Genetic Map'!$B:$E,2,FALSE)</f>
        <v>B</v>
      </c>
      <c r="F240" t="str">
        <f>VLOOKUP(Summary!C328,'RIL Genetic Map'!$B:$E,3,FALSE)</f>
        <v>B</v>
      </c>
      <c r="G240" t="str">
        <f>VLOOKUP(Summary!C328,'RIL Genetic Map'!$B:$E,4,FALSE)</f>
        <v>B</v>
      </c>
      <c r="H240" t="str">
        <f>CONCATENATE(D240,"_",E240)</f>
        <v>VI_B</v>
      </c>
      <c r="I240" t="str">
        <f>CONCATENATE(D240,"_",F240)</f>
        <v>VI_B</v>
      </c>
      <c r="J240" t="str">
        <f>CONCATENATE(D240,"_",G240)</f>
        <v>VI_B</v>
      </c>
      <c r="K240">
        <v>310.49723756906099</v>
      </c>
      <c r="L240">
        <f>VLOOKUP(A240,Sheet8!$A:$B,2,FALSE)</f>
        <v>112.79218019549501</v>
      </c>
    </row>
    <row r="241" spans="1:12">
      <c r="A241" t="s">
        <v>488</v>
      </c>
      <c r="B241" t="s">
        <v>617</v>
      </c>
      <c r="C241" s="4">
        <v>278</v>
      </c>
      <c r="D241" t="s">
        <v>735</v>
      </c>
      <c r="E241" t="str">
        <f>VLOOKUP(Summary!C329,'RIL Genetic Map'!$B:$E,2,FALSE)</f>
        <v>B</v>
      </c>
      <c r="F241" t="str">
        <f>VLOOKUP(Summary!C329,'RIL Genetic Map'!$B:$E,3,FALSE)</f>
        <v>B</v>
      </c>
      <c r="G241" t="str">
        <f>VLOOKUP(Summary!C329,'RIL Genetic Map'!$B:$E,4,FALSE)</f>
        <v>B</v>
      </c>
      <c r="H241" t="str">
        <f>CONCATENATE(D241,"_",E241)</f>
        <v>VI_B</v>
      </c>
      <c r="I241" t="str">
        <f>CONCATENATE(D241,"_",F241)</f>
        <v>VI_B</v>
      </c>
      <c r="J241" t="str">
        <f>CONCATENATE(D241,"_",G241)</f>
        <v>VI_B</v>
      </c>
      <c r="K241">
        <v>288.29174664107501</v>
      </c>
      <c r="L241">
        <f>VLOOKUP(A241,Sheet8!$A:$B,2,FALSE)</f>
        <v>75.335892514395397</v>
      </c>
    </row>
    <row r="242" spans="1:12">
      <c r="A242" t="s">
        <v>489</v>
      </c>
      <c r="B242" t="s">
        <v>617</v>
      </c>
      <c r="C242" s="4">
        <v>280</v>
      </c>
      <c r="D242" t="s">
        <v>767</v>
      </c>
      <c r="E242" t="str">
        <f>VLOOKUP(Summary!C342,'RIL Genetic Map'!$B:$E,2,FALSE)</f>
        <v>A</v>
      </c>
      <c r="F242" t="str">
        <f>VLOOKUP(Summary!C342,'RIL Genetic Map'!$B:$E,3,FALSE)</f>
        <v>A</v>
      </c>
      <c r="G242" t="str">
        <f>VLOOKUP(Summary!C342,'RIL Genetic Map'!$B:$E,4,FALSE)</f>
        <v>B</v>
      </c>
      <c r="H242" t="str">
        <f>CONCATENATE(D242,"_",E242)</f>
        <v>VII_A</v>
      </c>
      <c r="I242" t="str">
        <f>CONCATENATE(D242,"_",F242)</f>
        <v>VII_A</v>
      </c>
      <c r="J242" t="str">
        <f>CONCATENATE(D242,"_",G242)</f>
        <v>VII_B</v>
      </c>
      <c r="K242">
        <v>125.856300780628</v>
      </c>
      <c r="L242">
        <f>VLOOKUP(A242,Sheet8!$A:$B,2,FALSE)</f>
        <v>96.542934522861202</v>
      </c>
    </row>
    <row r="243" spans="1:12">
      <c r="A243" t="s">
        <v>490</v>
      </c>
      <c r="B243" t="s">
        <v>617</v>
      </c>
      <c r="C243" s="4">
        <v>280</v>
      </c>
      <c r="D243" t="s">
        <v>767</v>
      </c>
      <c r="E243" t="str">
        <f>VLOOKUP(Summary!C343,'RIL Genetic Map'!$B:$E,2,FALSE)</f>
        <v>A</v>
      </c>
      <c r="F243" t="str">
        <f>VLOOKUP(Summary!C343,'RIL Genetic Map'!$B:$E,3,FALSE)</f>
        <v>A</v>
      </c>
      <c r="G243" t="str">
        <f>VLOOKUP(Summary!C343,'RIL Genetic Map'!$B:$E,4,FALSE)</f>
        <v>B</v>
      </c>
      <c r="H243" t="str">
        <f>CONCATENATE(D243,"_",E243)</f>
        <v>VII_A</v>
      </c>
      <c r="I243" t="str">
        <f>CONCATENATE(D243,"_",F243)</f>
        <v>VII_A</v>
      </c>
      <c r="J243" t="str">
        <f>CONCATENATE(D243,"_",G243)</f>
        <v>VII_B</v>
      </c>
      <c r="K243">
        <v>65.215585278723907</v>
      </c>
      <c r="L243">
        <f>VLOOKUP(A243,Sheet8!$A:$B,2,FALSE)</f>
        <v>48.0186092880286</v>
      </c>
    </row>
    <row r="244" spans="1:12">
      <c r="A244" t="s">
        <v>491</v>
      </c>
      <c r="B244" t="s">
        <v>617</v>
      </c>
      <c r="C244" s="4">
        <v>280</v>
      </c>
      <c r="D244" t="s">
        <v>767</v>
      </c>
      <c r="E244" t="str">
        <f>VLOOKUP(Summary!C344,'RIL Genetic Map'!$B:$E,2,FALSE)</f>
        <v>A</v>
      </c>
      <c r="F244" t="str">
        <f>VLOOKUP(Summary!C344,'RIL Genetic Map'!$B:$E,3,FALSE)</f>
        <v>A</v>
      </c>
      <c r="G244" t="str">
        <f>VLOOKUP(Summary!C344,'RIL Genetic Map'!$B:$E,4,FALSE)</f>
        <v>B</v>
      </c>
      <c r="H244" t="str">
        <f>CONCATENATE(D244,"_",E244)</f>
        <v>VII_A</v>
      </c>
      <c r="I244" t="str">
        <f>CONCATENATE(D244,"_",F244)</f>
        <v>VII_A</v>
      </c>
      <c r="J244" t="str">
        <f>CONCATENATE(D244,"_",G244)</f>
        <v>VII_B</v>
      </c>
      <c r="K244">
        <v>55.347091932457801</v>
      </c>
      <c r="L244">
        <f>VLOOKUP(A244,Sheet8!$A:$B,2,FALSE)</f>
        <v>65.069077264199194</v>
      </c>
    </row>
    <row r="245" spans="1:12">
      <c r="A245" t="s">
        <v>492</v>
      </c>
      <c r="B245" t="s">
        <v>617</v>
      </c>
      <c r="C245" s="4">
        <v>280</v>
      </c>
      <c r="D245" t="s">
        <v>767</v>
      </c>
      <c r="E245" t="str">
        <f>VLOOKUP(Summary!C345,'RIL Genetic Map'!$B:$E,2,FALSE)</f>
        <v>A</v>
      </c>
      <c r="F245" t="str">
        <f>VLOOKUP(Summary!C345,'RIL Genetic Map'!$B:$E,3,FALSE)</f>
        <v>A</v>
      </c>
      <c r="G245" t="str">
        <f>VLOOKUP(Summary!C345,'RIL Genetic Map'!$B:$E,4,FALSE)</f>
        <v>B</v>
      </c>
      <c r="H245" t="str">
        <f>CONCATENATE(D245,"_",E245)</f>
        <v>VII_A</v>
      </c>
      <c r="I245" t="str">
        <f>CONCATENATE(D245,"_",F245)</f>
        <v>VII_A</v>
      </c>
      <c r="J245" t="str">
        <f>CONCATENATE(D245,"_",G245)</f>
        <v>VII_B</v>
      </c>
      <c r="K245">
        <v>93.6190032603633</v>
      </c>
      <c r="L245">
        <f>VLOOKUP(A245,Sheet8!$A:$B,2,FALSE)</f>
        <v>85.328365160689302</v>
      </c>
    </row>
    <row r="246" spans="1:12">
      <c r="A246" t="s">
        <v>493</v>
      </c>
      <c r="B246" t="s">
        <v>617</v>
      </c>
      <c r="C246" s="4">
        <v>281</v>
      </c>
      <c r="D246" t="s">
        <v>767</v>
      </c>
      <c r="E246" t="str">
        <f>VLOOKUP(Summary!C346,'RIL Genetic Map'!$B:$E,2,FALSE)</f>
        <v>A</v>
      </c>
      <c r="F246" t="str">
        <f>VLOOKUP(Summary!C346,'RIL Genetic Map'!$B:$E,3,FALSE)</f>
        <v>B</v>
      </c>
      <c r="G246" t="str">
        <f>VLOOKUP(Summary!C346,'RIL Genetic Map'!$B:$E,4,FALSE)</f>
        <v>B</v>
      </c>
      <c r="H246" t="str">
        <f>CONCATENATE(D246,"_",E246)</f>
        <v>VII_A</v>
      </c>
      <c r="I246" t="str">
        <f>CONCATENATE(D246,"_",F246)</f>
        <v>VII_B</v>
      </c>
      <c r="J246" t="str">
        <f>CONCATENATE(D246,"_",G246)</f>
        <v>VII_B</v>
      </c>
      <c r="K246">
        <v>35.1179204682389</v>
      </c>
      <c r="L246">
        <f>VLOOKUP(A246,Sheet8!$A:$B,2,FALSE)</f>
        <v>34.601480461353098</v>
      </c>
    </row>
    <row r="247" spans="1:12">
      <c r="A247" t="s">
        <v>494</v>
      </c>
      <c r="B247" t="s">
        <v>617</v>
      </c>
      <c r="C247" s="4">
        <v>281</v>
      </c>
      <c r="D247" t="s">
        <v>767</v>
      </c>
      <c r="E247" t="str">
        <f>VLOOKUP(Summary!C347,'RIL Genetic Map'!$B:$E,2,FALSE)</f>
        <v>A</v>
      </c>
      <c r="F247" t="str">
        <f>VLOOKUP(Summary!C347,'RIL Genetic Map'!$B:$E,3,FALSE)</f>
        <v>B</v>
      </c>
      <c r="G247" t="str">
        <f>VLOOKUP(Summary!C347,'RIL Genetic Map'!$B:$E,4,FALSE)</f>
        <v>B</v>
      </c>
      <c r="H247" t="str">
        <f>CONCATENATE(D247,"_",E247)</f>
        <v>VII_A</v>
      </c>
      <c r="I247" t="str">
        <f>CONCATENATE(D247,"_",F247)</f>
        <v>VII_B</v>
      </c>
      <c r="J247" t="str">
        <f>CONCATENATE(D247,"_",G247)</f>
        <v>VII_B</v>
      </c>
      <c r="K247">
        <v>20.1278883883157</v>
      </c>
      <c r="L247">
        <f>VLOOKUP(A247,Sheet8!$A:$B,2,FALSE)</f>
        <v>20.1278883883157</v>
      </c>
    </row>
    <row r="248" spans="1:12">
      <c r="A248" t="s">
        <v>495</v>
      </c>
      <c r="B248" t="s">
        <v>617</v>
      </c>
      <c r="C248" s="4">
        <v>281</v>
      </c>
      <c r="D248" t="s">
        <v>767</v>
      </c>
      <c r="E248" t="str">
        <f>VLOOKUP(Summary!C348,'RIL Genetic Map'!$B:$E,2,FALSE)</f>
        <v>A</v>
      </c>
      <c r="F248" t="str">
        <f>VLOOKUP(Summary!C348,'RIL Genetic Map'!$B:$E,3,FALSE)</f>
        <v>B</v>
      </c>
      <c r="G248" t="str">
        <f>VLOOKUP(Summary!C348,'RIL Genetic Map'!$B:$E,4,FALSE)</f>
        <v>B</v>
      </c>
      <c r="H248" t="str">
        <f>CONCATENATE(D248,"_",E248)</f>
        <v>VII_A</v>
      </c>
      <c r="I248" t="str">
        <f>CONCATENATE(D248,"_",F248)</f>
        <v>VII_B</v>
      </c>
      <c r="J248" t="str">
        <f>CONCATENATE(D248,"_",G248)</f>
        <v>VII_B</v>
      </c>
      <c r="K248">
        <v>34.056832785948899</v>
      </c>
      <c r="L248">
        <f>VLOOKUP(A248,Sheet8!$A:$B,2,FALSE)</f>
        <v>52.763101527916596</v>
      </c>
    </row>
    <row r="249" spans="1:12">
      <c r="A249" t="s">
        <v>496</v>
      </c>
      <c r="B249" t="s">
        <v>617</v>
      </c>
      <c r="C249" s="4">
        <v>281</v>
      </c>
      <c r="D249" t="s">
        <v>767</v>
      </c>
      <c r="E249" t="str">
        <f>VLOOKUP(Summary!C349,'RIL Genetic Map'!$B:$E,2,FALSE)</f>
        <v>A</v>
      </c>
      <c r="F249" t="str">
        <f>VLOOKUP(Summary!C349,'RIL Genetic Map'!$B:$E,3,FALSE)</f>
        <v>B</v>
      </c>
      <c r="G249" t="str">
        <f>VLOOKUP(Summary!C349,'RIL Genetic Map'!$B:$E,4,FALSE)</f>
        <v>B</v>
      </c>
      <c r="H249" t="str">
        <f>CONCATENATE(D249,"_",E249)</f>
        <v>VII_A</v>
      </c>
      <c r="I249" t="str">
        <f>CONCATENATE(D249,"_",F249)</f>
        <v>VII_B</v>
      </c>
      <c r="J249" t="str">
        <f>CONCATENATE(D249,"_",G249)</f>
        <v>VII_B</v>
      </c>
      <c r="K249">
        <v>43.158246905319501</v>
      </c>
      <c r="L249">
        <f>VLOOKUP(A249,Sheet8!$A:$B,2,FALSE)</f>
        <v>37.303445968551401</v>
      </c>
    </row>
    <row r="250" spans="1:12">
      <c r="A250" t="s">
        <v>497</v>
      </c>
      <c r="B250" t="s">
        <v>617</v>
      </c>
      <c r="C250" s="4">
        <v>282</v>
      </c>
      <c r="D250" t="s">
        <v>767</v>
      </c>
      <c r="E250" t="str">
        <f>VLOOKUP(Summary!C350,'RIL Genetic Map'!$B:$E,2,FALSE)</f>
        <v>B</v>
      </c>
      <c r="F250" t="str">
        <f>VLOOKUP(Summary!C350,'RIL Genetic Map'!$B:$E,3,FALSE)</f>
        <v>B</v>
      </c>
      <c r="G250" t="str">
        <f>VLOOKUP(Summary!C350,'RIL Genetic Map'!$B:$E,4,FALSE)</f>
        <v>B</v>
      </c>
      <c r="H250" t="str">
        <f>CONCATENATE(D250,"_",E250)</f>
        <v>VII_B</v>
      </c>
      <c r="I250" t="str">
        <f>CONCATENATE(D250,"_",F250)</f>
        <v>VII_B</v>
      </c>
      <c r="J250" t="str">
        <f>CONCATENATE(D250,"_",G250)</f>
        <v>VII_B</v>
      </c>
      <c r="K250">
        <v>47.3991775485174</v>
      </c>
      <c r="L250">
        <f>VLOOKUP(A250,Sheet8!$A:$B,2,FALSE)</f>
        <v>34.0523771733641</v>
      </c>
    </row>
    <row r="251" spans="1:12">
      <c r="A251" t="s">
        <v>498</v>
      </c>
      <c r="B251" t="s">
        <v>617</v>
      </c>
      <c r="C251" s="4">
        <v>282</v>
      </c>
      <c r="D251" t="s">
        <v>767</v>
      </c>
      <c r="E251" t="str">
        <f>VLOOKUP(Summary!C351,'RIL Genetic Map'!$B:$E,2,FALSE)</f>
        <v>B</v>
      </c>
      <c r="F251" t="str">
        <f>VLOOKUP(Summary!C351,'RIL Genetic Map'!$B:$E,3,FALSE)</f>
        <v>B</v>
      </c>
      <c r="G251" t="str">
        <f>VLOOKUP(Summary!C351,'RIL Genetic Map'!$B:$E,4,FALSE)</f>
        <v>B</v>
      </c>
      <c r="H251" t="str">
        <f>CONCATENATE(D251,"_",E251)</f>
        <v>VII_B</v>
      </c>
      <c r="I251" t="str">
        <f>CONCATENATE(D251,"_",F251)</f>
        <v>VII_B</v>
      </c>
      <c r="J251" t="str">
        <f>CONCATENATE(D251,"_",G251)</f>
        <v>VII_B</v>
      </c>
      <c r="K251">
        <v>43.786488740617202</v>
      </c>
      <c r="L251">
        <f>VLOOKUP(A251,Sheet8!$A:$B,2,FALSE)</f>
        <v>42.1184320266889</v>
      </c>
    </row>
    <row r="252" spans="1:12">
      <c r="A252" t="s">
        <v>499</v>
      </c>
      <c r="B252" t="s">
        <v>617</v>
      </c>
      <c r="C252" s="4">
        <v>282</v>
      </c>
      <c r="D252" t="s">
        <v>767</v>
      </c>
      <c r="E252" t="str">
        <f>VLOOKUP(Summary!C352,'RIL Genetic Map'!$B:$E,2,FALSE)</f>
        <v>B</v>
      </c>
      <c r="F252" t="str">
        <f>VLOOKUP(Summary!C352,'RIL Genetic Map'!$B:$E,3,FALSE)</f>
        <v>B</v>
      </c>
      <c r="G252" t="str">
        <f>VLOOKUP(Summary!C352,'RIL Genetic Map'!$B:$E,4,FALSE)</f>
        <v>B</v>
      </c>
      <c r="H252" t="str">
        <f>CONCATENATE(D252,"_",E252)</f>
        <v>VII_B</v>
      </c>
      <c r="I252" t="str">
        <f>CONCATENATE(D252,"_",F252)</f>
        <v>VII_B</v>
      </c>
      <c r="J252" t="str">
        <f>CONCATENATE(D252,"_",G252)</f>
        <v>VII_B</v>
      </c>
      <c r="K252">
        <v>74.190177638453505</v>
      </c>
      <c r="L252">
        <f>VLOOKUP(A252,Sheet8!$A:$B,2,FALSE)</f>
        <v>36.677115987460802</v>
      </c>
    </row>
    <row r="253" spans="1:12">
      <c r="A253" t="s">
        <v>500</v>
      </c>
      <c r="B253" t="s">
        <v>617</v>
      </c>
      <c r="C253" s="4">
        <v>282</v>
      </c>
      <c r="D253" t="s">
        <v>767</v>
      </c>
      <c r="E253" t="str">
        <f>VLOOKUP(Summary!C353,'RIL Genetic Map'!$B:$E,2,FALSE)</f>
        <v>B</v>
      </c>
      <c r="F253" t="str">
        <f>VLOOKUP(Summary!C353,'RIL Genetic Map'!$B:$E,3,FALSE)</f>
        <v>B</v>
      </c>
      <c r="G253" t="str">
        <f>VLOOKUP(Summary!C353,'RIL Genetic Map'!$B:$E,4,FALSE)</f>
        <v>B</v>
      </c>
      <c r="H253" t="str">
        <f>CONCATENATE(D253,"_",E253)</f>
        <v>VII_B</v>
      </c>
      <c r="I253" t="str">
        <f>CONCATENATE(D253,"_",F253)</f>
        <v>VII_B</v>
      </c>
      <c r="J253" t="str">
        <f>CONCATENATE(D253,"_",G253)</f>
        <v>VII_B</v>
      </c>
      <c r="K253">
        <v>59.5909435232725</v>
      </c>
      <c r="L253">
        <f>VLOOKUP(A253,Sheet8!$A:$B,2,FALSE)</f>
        <v>48.8174396094605</v>
      </c>
    </row>
    <row r="254" spans="1:12">
      <c r="A254" t="s">
        <v>501</v>
      </c>
      <c r="B254" t="s">
        <v>617</v>
      </c>
      <c r="C254" s="4">
        <v>283</v>
      </c>
      <c r="D254" t="s">
        <v>767</v>
      </c>
      <c r="E254" t="str">
        <f>VLOOKUP(Summary!C354,'RIL Genetic Map'!$B:$E,2,FALSE)</f>
        <v>A</v>
      </c>
      <c r="F254" t="str">
        <f>VLOOKUP(Summary!C354,'RIL Genetic Map'!$B:$E,3,FALSE)</f>
        <v>A</v>
      </c>
      <c r="G254" t="str">
        <f>VLOOKUP(Summary!C354,'RIL Genetic Map'!$B:$E,4,FALSE)</f>
        <v>B</v>
      </c>
      <c r="H254" t="str">
        <f>CONCATENATE(D254,"_",E254)</f>
        <v>VII_A</v>
      </c>
      <c r="I254" t="str">
        <f>CONCATENATE(D254,"_",F254)</f>
        <v>VII_A</v>
      </c>
      <c r="J254" t="str">
        <f>CONCATENATE(D254,"_",G254)</f>
        <v>VII_B</v>
      </c>
      <c r="K254">
        <v>77.329490874159504</v>
      </c>
      <c r="L254">
        <f>VLOOKUP(A254,Sheet8!$A:$B,2,FALSE)</f>
        <v>42.5552353506244</v>
      </c>
    </row>
    <row r="255" spans="1:12">
      <c r="A255" t="s">
        <v>502</v>
      </c>
      <c r="B255" t="s">
        <v>617</v>
      </c>
      <c r="C255" s="4">
        <v>283</v>
      </c>
      <c r="D255" t="s">
        <v>767</v>
      </c>
      <c r="E255" t="str">
        <f>VLOOKUP(Summary!C355,'RIL Genetic Map'!$B:$E,2,FALSE)</f>
        <v>A</v>
      </c>
      <c r="F255" t="str">
        <f>VLOOKUP(Summary!C355,'RIL Genetic Map'!$B:$E,3,FALSE)</f>
        <v>A</v>
      </c>
      <c r="G255" t="str">
        <f>VLOOKUP(Summary!C355,'RIL Genetic Map'!$B:$E,4,FALSE)</f>
        <v>B</v>
      </c>
      <c r="H255" t="str">
        <f>CONCATENATE(D255,"_",E255)</f>
        <v>VII_A</v>
      </c>
      <c r="I255" t="str">
        <f>CONCATENATE(D255,"_",F255)</f>
        <v>VII_A</v>
      </c>
      <c r="J255" t="str">
        <f>CONCATENATE(D255,"_",G255)</f>
        <v>VII_B</v>
      </c>
      <c r="K255">
        <v>47.676356230327698</v>
      </c>
      <c r="L255">
        <f>VLOOKUP(A255,Sheet8!$A:$B,2,FALSE)</f>
        <v>34.808368820588797</v>
      </c>
    </row>
    <row r="256" spans="1:12">
      <c r="A256" t="s">
        <v>503</v>
      </c>
      <c r="B256" t="s">
        <v>617</v>
      </c>
      <c r="C256" s="4">
        <v>283</v>
      </c>
      <c r="D256" t="s">
        <v>767</v>
      </c>
      <c r="E256" t="str">
        <f>VLOOKUP(Summary!C356,'RIL Genetic Map'!$B:$E,2,FALSE)</f>
        <v>A</v>
      </c>
      <c r="F256" t="str">
        <f>VLOOKUP(Summary!C356,'RIL Genetic Map'!$B:$E,3,FALSE)</f>
        <v>A</v>
      </c>
      <c r="G256" t="str">
        <f>VLOOKUP(Summary!C356,'RIL Genetic Map'!$B:$E,4,FALSE)</f>
        <v>B</v>
      </c>
      <c r="H256" t="str">
        <f>CONCATENATE(D256,"_",E256)</f>
        <v>VII_A</v>
      </c>
      <c r="I256" t="str">
        <f>CONCATENATE(D256,"_",F256)</f>
        <v>VII_A</v>
      </c>
      <c r="J256" t="str">
        <f>CONCATENATE(D256,"_",G256)</f>
        <v>VII_B</v>
      </c>
      <c r="K256">
        <v>36.880100439422499</v>
      </c>
      <c r="L256">
        <f>VLOOKUP(A256,Sheet8!$A:$B,2,FALSE)</f>
        <v>33.976773383553002</v>
      </c>
    </row>
    <row r="257" spans="1:12">
      <c r="A257" t="s">
        <v>77</v>
      </c>
      <c r="B257" t="s">
        <v>617</v>
      </c>
      <c r="C257" s="4">
        <v>284</v>
      </c>
      <c r="D257" t="s">
        <v>767</v>
      </c>
      <c r="E257" t="str">
        <f>VLOOKUP(Summary!C330,'RIL Genetic Map'!$B:$E,2,FALSE)</f>
        <v>B</v>
      </c>
      <c r="F257" t="str">
        <f>VLOOKUP(Summary!C330,'RIL Genetic Map'!$B:$E,3,FALSE)</f>
        <v>A</v>
      </c>
      <c r="G257" t="str">
        <f>VLOOKUP(Summary!C330,'RIL Genetic Map'!$B:$E,4,FALSE)</f>
        <v>A</v>
      </c>
      <c r="H257" t="str">
        <f>CONCATENATE(D257,"_",E257)</f>
        <v>VII_B</v>
      </c>
      <c r="I257" t="str">
        <f>CONCATENATE(D257,"_",F257)</f>
        <v>VII_A</v>
      </c>
      <c r="J257" t="str">
        <f>CONCATENATE(D257,"_",G257)</f>
        <v>VII_A</v>
      </c>
      <c r="K257">
        <v>74.358974358974507</v>
      </c>
      <c r="L257">
        <f>VLOOKUP(A257,Sheet8!$A:$B,2,FALSE)</f>
        <v>38.974358974358999</v>
      </c>
    </row>
    <row r="258" spans="1:12">
      <c r="A258" t="s">
        <v>504</v>
      </c>
      <c r="B258" t="s">
        <v>617</v>
      </c>
      <c r="C258" s="4">
        <v>284</v>
      </c>
      <c r="D258" t="s">
        <v>767</v>
      </c>
      <c r="E258" t="str">
        <f>VLOOKUP(Summary!C357,'RIL Genetic Map'!$B:$E,2,FALSE)</f>
        <v>B</v>
      </c>
      <c r="F258" t="str">
        <f>VLOOKUP(Summary!C357,'RIL Genetic Map'!$B:$E,3,FALSE)</f>
        <v>A</v>
      </c>
      <c r="G258" t="str">
        <f>VLOOKUP(Summary!C357,'RIL Genetic Map'!$B:$E,4,FALSE)</f>
        <v>A</v>
      </c>
      <c r="H258" t="str">
        <f>CONCATENATE(D258,"_",E258)</f>
        <v>VII_B</v>
      </c>
      <c r="I258" t="str">
        <f>CONCATENATE(D258,"_",F258)</f>
        <v>VII_A</v>
      </c>
      <c r="J258" t="str">
        <f>CONCATENATE(D258,"_",G258)</f>
        <v>VII_A</v>
      </c>
      <c r="K258">
        <v>51.734738691260397</v>
      </c>
      <c r="L258">
        <f>VLOOKUP(A258,Sheet8!$A:$B,2,FALSE)</f>
        <v>38.998682476943301</v>
      </c>
    </row>
    <row r="259" spans="1:12">
      <c r="A259" t="s">
        <v>505</v>
      </c>
      <c r="B259" t="s">
        <v>617</v>
      </c>
      <c r="C259" s="4">
        <v>284</v>
      </c>
      <c r="D259" t="s">
        <v>767</v>
      </c>
      <c r="E259" t="str">
        <f>VLOOKUP(Summary!C358,'RIL Genetic Map'!$B:$E,2,FALSE)</f>
        <v>B</v>
      </c>
      <c r="F259" t="str">
        <f>VLOOKUP(Summary!C358,'RIL Genetic Map'!$B:$E,3,FALSE)</f>
        <v>A</v>
      </c>
      <c r="G259" t="str">
        <f>VLOOKUP(Summary!C358,'RIL Genetic Map'!$B:$E,4,FALSE)</f>
        <v>A</v>
      </c>
      <c r="H259" t="str">
        <f>CONCATENATE(D259,"_",E259)</f>
        <v>VII_B</v>
      </c>
      <c r="I259" t="str">
        <f>CONCATENATE(D259,"_",F259)</f>
        <v>VII_A</v>
      </c>
      <c r="J259" t="str">
        <f>CONCATENATE(D259,"_",G259)</f>
        <v>VII_A</v>
      </c>
      <c r="K259">
        <v>25.253456221198199</v>
      </c>
      <c r="L259">
        <f>VLOOKUP(A259,Sheet8!$A:$B,2,FALSE)</f>
        <v>21.290322580645199</v>
      </c>
    </row>
    <row r="260" spans="1:12">
      <c r="A260" t="s">
        <v>506</v>
      </c>
      <c r="B260" t="s">
        <v>617</v>
      </c>
      <c r="C260" s="4">
        <v>284</v>
      </c>
      <c r="D260" t="s">
        <v>767</v>
      </c>
      <c r="E260" t="str">
        <f>VLOOKUP(Summary!C359,'RIL Genetic Map'!$B:$E,2,FALSE)</f>
        <v>B</v>
      </c>
      <c r="F260" t="str">
        <f>VLOOKUP(Summary!C359,'RIL Genetic Map'!$B:$E,3,FALSE)</f>
        <v>A</v>
      </c>
      <c r="G260" t="str">
        <f>VLOOKUP(Summary!C359,'RIL Genetic Map'!$B:$E,4,FALSE)</f>
        <v>A</v>
      </c>
      <c r="H260" t="str">
        <f>CONCATENATE(D260,"_",E260)</f>
        <v>VII_B</v>
      </c>
      <c r="I260" t="str">
        <f>CONCATENATE(D260,"_",F260)</f>
        <v>VII_A</v>
      </c>
      <c r="J260" t="str">
        <f>CONCATENATE(D260,"_",G260)</f>
        <v>VII_A</v>
      </c>
      <c r="K260">
        <v>143.25068870523401</v>
      </c>
      <c r="L260">
        <f>VLOOKUP(A260,Sheet8!$A:$B,2,FALSE)</f>
        <v>55.606570758085901</v>
      </c>
    </row>
    <row r="261" spans="1:12">
      <c r="A261" t="s">
        <v>507</v>
      </c>
      <c r="B261" t="s">
        <v>617</v>
      </c>
      <c r="C261" s="4">
        <v>284</v>
      </c>
      <c r="D261" t="s">
        <v>767</v>
      </c>
      <c r="E261" t="str">
        <f>VLOOKUP(Summary!C360,'RIL Genetic Map'!$B:$E,2,FALSE)</f>
        <v>B</v>
      </c>
      <c r="F261" t="str">
        <f>VLOOKUP(Summary!C360,'RIL Genetic Map'!$B:$E,3,FALSE)</f>
        <v>A</v>
      </c>
      <c r="G261" t="str">
        <f>VLOOKUP(Summary!C360,'RIL Genetic Map'!$B:$E,4,FALSE)</f>
        <v>A</v>
      </c>
      <c r="H261" t="str">
        <f>CONCATENATE(D261,"_",E261)</f>
        <v>VII_B</v>
      </c>
      <c r="I261" t="str">
        <f>CONCATENATE(D261,"_",F261)</f>
        <v>VII_A</v>
      </c>
      <c r="J261" t="str">
        <f>CONCATENATE(D261,"_",G261)</f>
        <v>VII_A</v>
      </c>
      <c r="K261">
        <v>66.982227382334599</v>
      </c>
      <c r="L261">
        <f>VLOOKUP(A261,Sheet8!$A:$B,2,FALSE)</f>
        <v>49.5668482629276</v>
      </c>
    </row>
    <row r="262" spans="1:12">
      <c r="A262" t="s">
        <v>508</v>
      </c>
      <c r="B262" t="s">
        <v>617</v>
      </c>
      <c r="C262" s="4">
        <v>285</v>
      </c>
      <c r="D262" t="s">
        <v>767</v>
      </c>
      <c r="E262" t="str">
        <f>VLOOKUP(Summary!C361,'RIL Genetic Map'!$B:$E,2,FALSE)</f>
        <v>A</v>
      </c>
      <c r="F262" t="str">
        <f>VLOOKUP(Summary!C361,'RIL Genetic Map'!$B:$E,3,FALSE)</f>
        <v>B</v>
      </c>
      <c r="G262" t="str">
        <f>VLOOKUP(Summary!C361,'RIL Genetic Map'!$B:$E,4,FALSE)</f>
        <v>B</v>
      </c>
      <c r="H262" t="str">
        <f>CONCATENATE(D262,"_",E262)</f>
        <v>VII_A</v>
      </c>
      <c r="I262" t="str">
        <f>CONCATENATE(D262,"_",F262)</f>
        <v>VII_B</v>
      </c>
      <c r="J262" t="str">
        <f>CONCATENATE(D262,"_",G262)</f>
        <v>VII_B</v>
      </c>
      <c r="K262">
        <v>63.258232235701897</v>
      </c>
      <c r="L262">
        <f>VLOOKUP(A262,Sheet8!$A:$B,2,FALSE)</f>
        <v>52.339688041594499</v>
      </c>
    </row>
    <row r="263" spans="1:12">
      <c r="A263" t="s">
        <v>509</v>
      </c>
      <c r="B263" t="s">
        <v>617</v>
      </c>
      <c r="C263" s="4">
        <v>285</v>
      </c>
      <c r="D263" t="s">
        <v>767</v>
      </c>
      <c r="E263" t="str">
        <f>VLOOKUP(Summary!C362,'RIL Genetic Map'!$B:$E,2,FALSE)</f>
        <v>A</v>
      </c>
      <c r="F263" t="str">
        <f>VLOOKUP(Summary!C362,'RIL Genetic Map'!$B:$E,3,FALSE)</f>
        <v>B</v>
      </c>
      <c r="G263" t="str">
        <f>VLOOKUP(Summary!C362,'RIL Genetic Map'!$B:$E,4,FALSE)</f>
        <v>B</v>
      </c>
      <c r="H263" t="str">
        <f>CONCATENATE(D263,"_",E263)</f>
        <v>VII_A</v>
      </c>
      <c r="I263" t="str">
        <f>CONCATENATE(D263,"_",F263)</f>
        <v>VII_B</v>
      </c>
      <c r="J263" t="str">
        <f>CONCATENATE(D263,"_",G263)</f>
        <v>VII_B</v>
      </c>
      <c r="K263">
        <v>97.563548148929399</v>
      </c>
      <c r="L263">
        <f>VLOOKUP(A263,Sheet8!$A:$B,2,FALSE)</f>
        <v>58.221706571036798</v>
      </c>
    </row>
    <row r="264" spans="1:12">
      <c r="A264" t="s">
        <v>510</v>
      </c>
      <c r="B264" t="s">
        <v>617</v>
      </c>
      <c r="C264" s="4">
        <v>285</v>
      </c>
      <c r="D264" t="s">
        <v>767</v>
      </c>
      <c r="E264" t="str">
        <f>VLOOKUP(Summary!C363,'RIL Genetic Map'!$B:$E,2,FALSE)</f>
        <v>A</v>
      </c>
      <c r="F264" t="str">
        <f>VLOOKUP(Summary!C363,'RIL Genetic Map'!$B:$E,3,FALSE)</f>
        <v>B</v>
      </c>
      <c r="G264" t="str">
        <f>VLOOKUP(Summary!C363,'RIL Genetic Map'!$B:$E,4,FALSE)</f>
        <v>B</v>
      </c>
      <c r="H264" t="str">
        <f>CONCATENATE(D264,"_",E264)</f>
        <v>VII_A</v>
      </c>
      <c r="I264" t="str">
        <f>CONCATENATE(D264,"_",F264)</f>
        <v>VII_B</v>
      </c>
      <c r="J264" t="str">
        <f>CONCATENATE(D264,"_",G264)</f>
        <v>VII_B</v>
      </c>
      <c r="K264">
        <v>134.50104451229299</v>
      </c>
      <c r="L264">
        <f>VLOOKUP(A264,Sheet8!$A:$B,2,FALSE)</f>
        <v>68.295034549252804</v>
      </c>
    </row>
    <row r="265" spans="1:12">
      <c r="A265" t="s">
        <v>511</v>
      </c>
      <c r="B265" t="s">
        <v>617</v>
      </c>
      <c r="C265" s="4">
        <v>285</v>
      </c>
      <c r="D265" t="s">
        <v>767</v>
      </c>
      <c r="E265" t="str">
        <f>VLOOKUP(Summary!C364,'RIL Genetic Map'!$B:$E,2,FALSE)</f>
        <v>A</v>
      </c>
      <c r="F265" t="str">
        <f>VLOOKUP(Summary!C364,'RIL Genetic Map'!$B:$E,3,FALSE)</f>
        <v>B</v>
      </c>
      <c r="G265" t="str">
        <f>VLOOKUP(Summary!C364,'RIL Genetic Map'!$B:$E,4,FALSE)</f>
        <v>B</v>
      </c>
      <c r="H265" t="str">
        <f>CONCATENATE(D265,"_",E265)</f>
        <v>VII_A</v>
      </c>
      <c r="I265" t="str">
        <f>CONCATENATE(D265,"_",F265)</f>
        <v>VII_B</v>
      </c>
      <c r="J265" t="str">
        <f>CONCATENATE(D265,"_",G265)</f>
        <v>VII_B</v>
      </c>
      <c r="K265">
        <v>170.53642914331499</v>
      </c>
      <c r="L265">
        <f>VLOOKUP(A265,Sheet8!$A:$B,2,FALSE)</f>
        <v>111.889511609287</v>
      </c>
    </row>
    <row r="266" spans="1:12">
      <c r="A266" t="s">
        <v>512</v>
      </c>
      <c r="B266" t="s">
        <v>617</v>
      </c>
      <c r="C266" s="4">
        <v>286</v>
      </c>
      <c r="D266" t="s">
        <v>767</v>
      </c>
      <c r="E266" t="str">
        <f>VLOOKUP(Summary!C365,'RIL Genetic Map'!$B:$E,2,FALSE)</f>
        <v>A</v>
      </c>
      <c r="F266" t="str">
        <f>VLOOKUP(Summary!C365,'RIL Genetic Map'!$B:$E,3,FALSE)</f>
        <v>B</v>
      </c>
      <c r="G266" t="str">
        <f>VLOOKUP(Summary!C365,'RIL Genetic Map'!$B:$E,4,FALSE)</f>
        <v>B</v>
      </c>
      <c r="H266" t="str">
        <f>CONCATENATE(D266,"_",E266)</f>
        <v>VII_A</v>
      </c>
      <c r="I266" t="str">
        <f>CONCATENATE(D266,"_",F266)</f>
        <v>VII_B</v>
      </c>
      <c r="J266" t="str">
        <f>CONCATENATE(D266,"_",G266)</f>
        <v>VII_B</v>
      </c>
      <c r="K266">
        <v>31.418251209704898</v>
      </c>
      <c r="L266">
        <f>VLOOKUP(A266,Sheet8!$A:$B,2,FALSE)</f>
        <v>25.693450555441999</v>
      </c>
    </row>
    <row r="267" spans="1:12">
      <c r="A267" t="s">
        <v>513</v>
      </c>
      <c r="B267" t="s">
        <v>617</v>
      </c>
      <c r="C267" s="4">
        <v>286</v>
      </c>
      <c r="D267" t="s">
        <v>767</v>
      </c>
      <c r="E267" t="str">
        <f>VLOOKUP(Summary!C366,'RIL Genetic Map'!$B:$E,2,FALSE)</f>
        <v>A</v>
      </c>
      <c r="F267" t="str">
        <f>VLOOKUP(Summary!C366,'RIL Genetic Map'!$B:$E,3,FALSE)</f>
        <v>B</v>
      </c>
      <c r="G267" t="str">
        <f>VLOOKUP(Summary!C366,'RIL Genetic Map'!$B:$E,4,FALSE)</f>
        <v>B</v>
      </c>
      <c r="H267" t="str">
        <f>CONCATENATE(D267,"_",E267)</f>
        <v>VII_A</v>
      </c>
      <c r="I267" t="str">
        <f>CONCATENATE(D267,"_",F267)</f>
        <v>VII_B</v>
      </c>
      <c r="J267" t="str">
        <f>CONCATENATE(D267,"_",G267)</f>
        <v>VII_B</v>
      </c>
      <c r="K267">
        <v>91.556228701249495</v>
      </c>
      <c r="L267">
        <f>VLOOKUP(A267,Sheet8!$A:$B,2,FALSE)</f>
        <v>78.909503975766796</v>
      </c>
    </row>
    <row r="268" spans="1:12">
      <c r="A268" t="s">
        <v>514</v>
      </c>
      <c r="B268" t="s">
        <v>617</v>
      </c>
      <c r="C268" s="4">
        <v>286</v>
      </c>
      <c r="D268" t="s">
        <v>767</v>
      </c>
      <c r="E268" t="str">
        <f>VLOOKUP(Summary!C367,'RIL Genetic Map'!$B:$E,2,FALSE)</f>
        <v>A</v>
      </c>
      <c r="F268" t="str">
        <f>VLOOKUP(Summary!C367,'RIL Genetic Map'!$B:$E,3,FALSE)</f>
        <v>B</v>
      </c>
      <c r="G268" t="str">
        <f>VLOOKUP(Summary!C367,'RIL Genetic Map'!$B:$E,4,FALSE)</f>
        <v>B</v>
      </c>
      <c r="H268" t="str">
        <f>CONCATENATE(D268,"_",E268)</f>
        <v>VII_A</v>
      </c>
      <c r="I268" t="str">
        <f>CONCATENATE(D268,"_",F268)</f>
        <v>VII_B</v>
      </c>
      <c r="J268" t="str">
        <f>CONCATENATE(D268,"_",G268)</f>
        <v>VII_B</v>
      </c>
      <c r="K268">
        <v>47.953699875981798</v>
      </c>
      <c r="L268">
        <f>VLOOKUP(A268,Sheet8!$A:$B,2,FALSE)</f>
        <v>30.728951357310201</v>
      </c>
    </row>
    <row r="269" spans="1:12">
      <c r="A269" t="s">
        <v>515</v>
      </c>
      <c r="B269" t="s">
        <v>617</v>
      </c>
      <c r="C269" s="4">
        <v>286</v>
      </c>
      <c r="D269" t="s">
        <v>767</v>
      </c>
      <c r="E269" t="str">
        <f>VLOOKUP(Summary!C368,'RIL Genetic Map'!$B:$E,2,FALSE)</f>
        <v>A</v>
      </c>
      <c r="F269" t="str">
        <f>VLOOKUP(Summary!C368,'RIL Genetic Map'!$B:$E,3,FALSE)</f>
        <v>B</v>
      </c>
      <c r="G269" t="str">
        <f>VLOOKUP(Summary!C368,'RIL Genetic Map'!$B:$E,4,FALSE)</f>
        <v>B</v>
      </c>
      <c r="H269" t="str">
        <f>CONCATENATE(D269,"_",E269)</f>
        <v>VII_A</v>
      </c>
      <c r="I269" t="str">
        <f>CONCATENATE(D269,"_",F269)</f>
        <v>VII_B</v>
      </c>
      <c r="J269" t="str">
        <f>CONCATENATE(D269,"_",G269)</f>
        <v>VII_B</v>
      </c>
      <c r="K269">
        <v>117.987421383648</v>
      </c>
      <c r="L269">
        <f>VLOOKUP(A269,Sheet8!$A:$B,2,FALSE)</f>
        <v>102.264150943396</v>
      </c>
    </row>
    <row r="270" spans="1:12">
      <c r="A270" t="s">
        <v>516</v>
      </c>
      <c r="B270" t="s">
        <v>617</v>
      </c>
      <c r="C270" s="4">
        <v>287</v>
      </c>
      <c r="D270" t="s">
        <v>767</v>
      </c>
      <c r="E270" t="str">
        <f>VLOOKUP(Summary!C369,'RIL Genetic Map'!$B:$E,2,FALSE)</f>
        <v>A</v>
      </c>
      <c r="F270" t="str">
        <f>VLOOKUP(Summary!C369,'RIL Genetic Map'!$B:$E,3,FALSE)</f>
        <v>A</v>
      </c>
      <c r="G270" t="str">
        <f>VLOOKUP(Summary!C369,'RIL Genetic Map'!$B:$E,4,FALSE)</f>
        <v>A</v>
      </c>
      <c r="H270" t="str">
        <f>CONCATENATE(D270,"_",E270)</f>
        <v>VII_A</v>
      </c>
      <c r="I270" t="str">
        <f>CONCATENATE(D270,"_",F270)</f>
        <v>VII_A</v>
      </c>
      <c r="J270" t="str">
        <f>CONCATENATE(D270,"_",G270)</f>
        <v>VII_A</v>
      </c>
      <c r="K270">
        <v>35.023481652471503</v>
      </c>
      <c r="L270">
        <f>VLOOKUP(A270,Sheet8!$A:$B,2,FALSE)</f>
        <v>28.9739711852265</v>
      </c>
    </row>
    <row r="271" spans="1:12">
      <c r="A271" t="s">
        <v>517</v>
      </c>
      <c r="B271" t="s">
        <v>617</v>
      </c>
      <c r="C271" s="4">
        <v>287</v>
      </c>
      <c r="D271" t="s">
        <v>767</v>
      </c>
      <c r="E271" t="str">
        <f>VLOOKUP(Summary!C370,'RIL Genetic Map'!$B:$E,2,FALSE)</f>
        <v>A</v>
      </c>
      <c r="F271" t="str">
        <f>VLOOKUP(Summary!C370,'RIL Genetic Map'!$B:$E,3,FALSE)</f>
        <v>A</v>
      </c>
      <c r="G271" t="str">
        <f>VLOOKUP(Summary!C370,'RIL Genetic Map'!$B:$E,4,FALSE)</f>
        <v>A</v>
      </c>
      <c r="H271" t="str">
        <f>CONCATENATE(D271,"_",E271)</f>
        <v>VII_A</v>
      </c>
      <c r="I271" t="str">
        <f>CONCATENATE(D271,"_",F271)</f>
        <v>VII_A</v>
      </c>
      <c r="J271" t="str">
        <f>CONCATENATE(D271,"_",G271)</f>
        <v>VII_A</v>
      </c>
      <c r="K271">
        <v>34.753363228699499</v>
      </c>
      <c r="L271">
        <f>VLOOKUP(A271,Sheet8!$A:$B,2,FALSE)</f>
        <v>32.252500862366297</v>
      </c>
    </row>
    <row r="272" spans="1:12">
      <c r="A272" t="s">
        <v>518</v>
      </c>
      <c r="B272" t="s">
        <v>617</v>
      </c>
      <c r="C272" s="4">
        <v>287</v>
      </c>
      <c r="D272" t="s">
        <v>767</v>
      </c>
      <c r="E272" t="str">
        <f>VLOOKUP(Summary!C371,'RIL Genetic Map'!$B:$E,2,FALSE)</f>
        <v>A</v>
      </c>
      <c r="F272" t="str">
        <f>VLOOKUP(Summary!C371,'RIL Genetic Map'!$B:$E,3,FALSE)</f>
        <v>A</v>
      </c>
      <c r="G272" t="str">
        <f>VLOOKUP(Summary!C371,'RIL Genetic Map'!$B:$E,4,FALSE)</f>
        <v>A</v>
      </c>
      <c r="H272" t="str">
        <f>CONCATENATE(D272,"_",E272)</f>
        <v>VII_A</v>
      </c>
      <c r="I272" t="str">
        <f>CONCATENATE(D272,"_",F272)</f>
        <v>VII_A</v>
      </c>
      <c r="J272" t="str">
        <f>CONCATENATE(D272,"_",G272)</f>
        <v>VII_A</v>
      </c>
      <c r="K272">
        <v>59.091662522791303</v>
      </c>
      <c r="L272">
        <f>VLOOKUP(A272,Sheet8!$A:$B,2,FALSE)</f>
        <v>37.543510691198399</v>
      </c>
    </row>
    <row r="273" spans="1:12">
      <c r="A273" t="s">
        <v>519</v>
      </c>
      <c r="B273" t="s">
        <v>617</v>
      </c>
      <c r="C273" s="4">
        <v>287</v>
      </c>
      <c r="D273" t="s">
        <v>767</v>
      </c>
      <c r="E273" t="str">
        <f>VLOOKUP(Summary!C372,'RIL Genetic Map'!$B:$E,2,FALSE)</f>
        <v>A</v>
      </c>
      <c r="F273" t="str">
        <f>VLOOKUP(Summary!C372,'RIL Genetic Map'!$B:$E,3,FALSE)</f>
        <v>A</v>
      </c>
      <c r="G273" t="str">
        <f>VLOOKUP(Summary!C372,'RIL Genetic Map'!$B:$E,4,FALSE)</f>
        <v>A</v>
      </c>
      <c r="H273" t="str">
        <f>CONCATENATE(D273,"_",E273)</f>
        <v>VII_A</v>
      </c>
      <c r="I273" t="str">
        <f>CONCATENATE(D273,"_",F273)</f>
        <v>VII_A</v>
      </c>
      <c r="J273" t="str">
        <f>CONCATENATE(D273,"_",G273)</f>
        <v>VII_A</v>
      </c>
      <c r="K273">
        <v>55.848534624362401</v>
      </c>
      <c r="L273">
        <f>VLOOKUP(A273,Sheet8!$A:$B,2,FALSE)</f>
        <v>31.209475231261301</v>
      </c>
    </row>
    <row r="274" spans="1:12">
      <c r="A274" t="s">
        <v>520</v>
      </c>
      <c r="B274" t="s">
        <v>617</v>
      </c>
      <c r="C274" s="4">
        <v>288</v>
      </c>
      <c r="D274" t="s">
        <v>767</v>
      </c>
      <c r="E274" t="str">
        <f>VLOOKUP(Summary!C373,'RIL Genetic Map'!$B:$E,2,FALSE)</f>
        <v>B</v>
      </c>
      <c r="F274" t="str">
        <f>VLOOKUP(Summary!C373,'RIL Genetic Map'!$B:$E,3,FALSE)</f>
        <v>A</v>
      </c>
      <c r="G274" t="str">
        <f>VLOOKUP(Summary!C373,'RIL Genetic Map'!$B:$E,4,FALSE)</f>
        <v>B</v>
      </c>
      <c r="H274" t="str">
        <f>CONCATENATE(D274,"_",E274)</f>
        <v>VII_B</v>
      </c>
      <c r="I274" t="str">
        <f>CONCATENATE(D274,"_",F274)</f>
        <v>VII_A</v>
      </c>
      <c r="J274" t="str">
        <f>CONCATENATE(D274,"_",G274)</f>
        <v>VII_B</v>
      </c>
      <c r="K274">
        <v>38.700470114170599</v>
      </c>
      <c r="L274">
        <f>VLOOKUP(A274,Sheet8!$A:$B,2,FALSE)</f>
        <v>34.251175285426498</v>
      </c>
    </row>
    <row r="275" spans="1:12">
      <c r="A275" t="s">
        <v>521</v>
      </c>
      <c r="B275" t="s">
        <v>617</v>
      </c>
      <c r="C275" s="4">
        <v>288</v>
      </c>
      <c r="D275" t="s">
        <v>767</v>
      </c>
      <c r="E275" t="str">
        <f>VLOOKUP(Summary!C374,'RIL Genetic Map'!$B:$E,2,FALSE)</f>
        <v>B</v>
      </c>
      <c r="F275" t="str">
        <f>VLOOKUP(Summary!C374,'RIL Genetic Map'!$B:$E,3,FALSE)</f>
        <v>A</v>
      </c>
      <c r="G275" t="str">
        <f>VLOOKUP(Summary!C374,'RIL Genetic Map'!$B:$E,4,FALSE)</f>
        <v>B</v>
      </c>
      <c r="H275" t="str">
        <f>CONCATENATE(D275,"_",E275)</f>
        <v>VII_B</v>
      </c>
      <c r="I275" t="str">
        <f>CONCATENATE(D275,"_",F275)</f>
        <v>VII_A</v>
      </c>
      <c r="J275" t="str">
        <f>CONCATENATE(D275,"_",G275)</f>
        <v>VII_B</v>
      </c>
      <c r="K275">
        <v>36.644703497212397</v>
      </c>
      <c r="L275">
        <f>VLOOKUP(A275,Sheet8!$A:$B,2,FALSE)</f>
        <v>46.882919412062797</v>
      </c>
    </row>
    <row r="276" spans="1:12">
      <c r="A276" t="s">
        <v>522</v>
      </c>
      <c r="B276" t="s">
        <v>617</v>
      </c>
      <c r="C276" s="4">
        <v>288</v>
      </c>
      <c r="D276" t="s">
        <v>767</v>
      </c>
      <c r="E276" t="str">
        <f>VLOOKUP(Summary!C375,'RIL Genetic Map'!$B:$E,2,FALSE)</f>
        <v>B</v>
      </c>
      <c r="F276" t="str">
        <f>VLOOKUP(Summary!C375,'RIL Genetic Map'!$B:$E,3,FALSE)</f>
        <v>A</v>
      </c>
      <c r="G276" t="str">
        <f>VLOOKUP(Summary!C375,'RIL Genetic Map'!$B:$E,4,FALSE)</f>
        <v>B</v>
      </c>
      <c r="H276" t="str">
        <f>CONCATENATE(D276,"_",E276)</f>
        <v>VII_B</v>
      </c>
      <c r="I276" t="str">
        <f>CONCATENATE(D276,"_",F276)</f>
        <v>VII_A</v>
      </c>
      <c r="J276" t="str">
        <f>CONCATENATE(D276,"_",G276)</f>
        <v>VII_B</v>
      </c>
      <c r="K276">
        <v>65.494505494505503</v>
      </c>
      <c r="L276">
        <f>VLOOKUP(A276,Sheet8!$A:$B,2,FALSE)</f>
        <v>49.377289377289401</v>
      </c>
    </row>
    <row r="277" spans="1:12">
      <c r="A277" t="s">
        <v>523</v>
      </c>
      <c r="B277" t="s">
        <v>617</v>
      </c>
      <c r="C277" s="4">
        <v>288</v>
      </c>
      <c r="D277" t="s">
        <v>767</v>
      </c>
      <c r="E277" t="str">
        <f>VLOOKUP(Summary!C376,'RIL Genetic Map'!$B:$E,2,FALSE)</f>
        <v>B</v>
      </c>
      <c r="F277" t="str">
        <f>VLOOKUP(Summary!C376,'RIL Genetic Map'!$B:$E,3,FALSE)</f>
        <v>A</v>
      </c>
      <c r="G277" t="str">
        <f>VLOOKUP(Summary!C376,'RIL Genetic Map'!$B:$E,4,FALSE)</f>
        <v>B</v>
      </c>
      <c r="H277" t="str">
        <f>CONCATENATE(D277,"_",E277)</f>
        <v>VII_B</v>
      </c>
      <c r="I277" t="str">
        <f>CONCATENATE(D277,"_",F277)</f>
        <v>VII_A</v>
      </c>
      <c r="J277" t="str">
        <f>CONCATENATE(D277,"_",G277)</f>
        <v>VII_B</v>
      </c>
      <c r="K277">
        <v>79.169302129453897</v>
      </c>
      <c r="L277">
        <f>VLOOKUP(A277,Sheet8!$A:$B,2,FALSE)</f>
        <v>84.229390681003593</v>
      </c>
    </row>
    <row r="278" spans="1:12">
      <c r="A278" t="s">
        <v>524</v>
      </c>
      <c r="B278" t="s">
        <v>617</v>
      </c>
      <c r="C278" s="4">
        <v>289</v>
      </c>
      <c r="D278" t="s">
        <v>767</v>
      </c>
      <c r="E278" t="str">
        <f>VLOOKUP(Summary!C377,'RIL Genetic Map'!$B:$E,2,FALSE)</f>
        <v>B</v>
      </c>
      <c r="F278" t="str">
        <f>VLOOKUP(Summary!C377,'RIL Genetic Map'!$B:$E,3,FALSE)</f>
        <v>A</v>
      </c>
      <c r="G278" t="str">
        <f>VLOOKUP(Summary!C377,'RIL Genetic Map'!$B:$E,4,FALSE)</f>
        <v>A</v>
      </c>
      <c r="H278" t="str">
        <f>CONCATENATE(D278,"_",E278)</f>
        <v>VII_B</v>
      </c>
      <c r="I278" t="str">
        <f>CONCATENATE(D278,"_",F278)</f>
        <v>VII_A</v>
      </c>
      <c r="J278" t="str">
        <f>CONCATENATE(D278,"_",G278)</f>
        <v>VII_A</v>
      </c>
      <c r="K278">
        <v>80.087456474208395</v>
      </c>
      <c r="L278">
        <f>VLOOKUP(A278,Sheet8!$A:$B,2,FALSE)</f>
        <v>75.066807028909196</v>
      </c>
    </row>
    <row r="279" spans="1:12">
      <c r="A279" t="s">
        <v>525</v>
      </c>
      <c r="B279" t="s">
        <v>617</v>
      </c>
      <c r="C279" s="4">
        <v>289</v>
      </c>
      <c r="D279" t="s">
        <v>767</v>
      </c>
      <c r="E279" t="str">
        <f>VLOOKUP(Summary!C378,'RIL Genetic Map'!$B:$E,2,FALSE)</f>
        <v>B</v>
      </c>
      <c r="F279" t="str">
        <f>VLOOKUP(Summary!C378,'RIL Genetic Map'!$B:$E,3,FALSE)</f>
        <v>A</v>
      </c>
      <c r="G279" t="str">
        <f>VLOOKUP(Summary!C378,'RIL Genetic Map'!$B:$E,4,FALSE)</f>
        <v>A</v>
      </c>
      <c r="H279" t="str">
        <f>CONCATENATE(D279,"_",E279)</f>
        <v>VII_B</v>
      </c>
      <c r="I279" t="str">
        <f>CONCATENATE(D279,"_",F279)</f>
        <v>VII_A</v>
      </c>
      <c r="J279" t="str">
        <f>CONCATENATE(D279,"_",G279)</f>
        <v>VII_A</v>
      </c>
      <c r="K279">
        <v>52.9163269843623</v>
      </c>
      <c r="L279">
        <f>VLOOKUP(A279,Sheet8!$A:$B,2,FALSE)</f>
        <v>51.359964425998697</v>
      </c>
    </row>
    <row r="280" spans="1:12">
      <c r="A280" t="s">
        <v>526</v>
      </c>
      <c r="B280" t="s">
        <v>617</v>
      </c>
      <c r="C280" s="4">
        <v>289</v>
      </c>
      <c r="D280" t="s">
        <v>767</v>
      </c>
      <c r="E280" t="str">
        <f>VLOOKUP(Summary!C379,'RIL Genetic Map'!$B:$E,2,FALSE)</f>
        <v>B</v>
      </c>
      <c r="F280" t="str">
        <f>VLOOKUP(Summary!C379,'RIL Genetic Map'!$B:$E,3,FALSE)</f>
        <v>A</v>
      </c>
      <c r="G280" t="str">
        <f>VLOOKUP(Summary!C379,'RIL Genetic Map'!$B:$E,4,FALSE)</f>
        <v>A</v>
      </c>
      <c r="H280" t="str">
        <f>CONCATENATE(D280,"_",E280)</f>
        <v>VII_B</v>
      </c>
      <c r="I280" t="str">
        <f>CONCATENATE(D280,"_",F280)</f>
        <v>VII_A</v>
      </c>
      <c r="J280" t="str">
        <f>CONCATENATE(D280,"_",G280)</f>
        <v>VII_A</v>
      </c>
      <c r="K280">
        <v>110.786928976325</v>
      </c>
      <c r="L280">
        <f>VLOOKUP(A280,Sheet8!$A:$B,2,FALSE)</f>
        <v>77.442480826942301</v>
      </c>
    </row>
    <row r="281" spans="1:12">
      <c r="A281" t="s">
        <v>527</v>
      </c>
      <c r="B281" t="s">
        <v>617</v>
      </c>
      <c r="C281" s="4">
        <v>289</v>
      </c>
      <c r="D281" t="s">
        <v>767</v>
      </c>
      <c r="E281" t="str">
        <f>VLOOKUP(Summary!C380,'RIL Genetic Map'!$B:$E,2,FALSE)</f>
        <v>B</v>
      </c>
      <c r="F281" t="str">
        <f>VLOOKUP(Summary!C380,'RIL Genetic Map'!$B:$E,3,FALSE)</f>
        <v>A</v>
      </c>
      <c r="G281" t="str">
        <f>VLOOKUP(Summary!C380,'RIL Genetic Map'!$B:$E,4,FALSE)</f>
        <v>A</v>
      </c>
      <c r="H281" t="str">
        <f>CONCATENATE(D281,"_",E281)</f>
        <v>VII_B</v>
      </c>
      <c r="I281" t="str">
        <f>CONCATENATE(D281,"_",F281)</f>
        <v>VII_A</v>
      </c>
      <c r="J281" t="str">
        <f>CONCATENATE(D281,"_",G281)</f>
        <v>VII_A</v>
      </c>
      <c r="K281">
        <v>86.126396531599099</v>
      </c>
      <c r="L281">
        <f>VLOOKUP(A281,Sheet8!$A:$B,2,FALSE)</f>
        <v>75.537768884442201</v>
      </c>
    </row>
    <row r="282" spans="1:12">
      <c r="A282" t="s">
        <v>528</v>
      </c>
      <c r="B282" t="s">
        <v>617</v>
      </c>
      <c r="C282" s="4">
        <v>290</v>
      </c>
      <c r="D282" t="s">
        <v>767</v>
      </c>
      <c r="E282" t="str">
        <f>VLOOKUP(Summary!C381,'RIL Genetic Map'!$B:$E,2,FALSE)</f>
        <v>B</v>
      </c>
      <c r="F282" t="str">
        <f>VLOOKUP(Summary!C381,'RIL Genetic Map'!$B:$E,3,FALSE)</f>
        <v>B</v>
      </c>
      <c r="G282" t="str">
        <f>VLOOKUP(Summary!C381,'RIL Genetic Map'!$B:$E,4,FALSE)</f>
        <v>A</v>
      </c>
      <c r="H282" t="str">
        <f>CONCATENATE(D282,"_",E282)</f>
        <v>VII_B</v>
      </c>
      <c r="I282" t="str">
        <f>CONCATENATE(D282,"_",F282)</f>
        <v>VII_B</v>
      </c>
      <c r="J282" t="str">
        <f>CONCATENATE(D282,"_",G282)</f>
        <v>VII_A</v>
      </c>
      <c r="K282">
        <v>120.77570226721799</v>
      </c>
      <c r="L282">
        <f>VLOOKUP(A282,Sheet8!$A:$B,2,FALSE)</f>
        <v>55.397119634963602</v>
      </c>
    </row>
    <row r="283" spans="1:12">
      <c r="A283" t="s">
        <v>529</v>
      </c>
      <c r="B283" t="s">
        <v>617</v>
      </c>
      <c r="C283" s="4">
        <v>290</v>
      </c>
      <c r="D283" t="s">
        <v>767</v>
      </c>
      <c r="E283" t="str">
        <f>VLOOKUP(Summary!C382,'RIL Genetic Map'!$B:$E,2,FALSE)</f>
        <v>B</v>
      </c>
      <c r="F283" t="str">
        <f>VLOOKUP(Summary!C382,'RIL Genetic Map'!$B:$E,3,FALSE)</f>
        <v>B</v>
      </c>
      <c r="G283" t="str">
        <f>VLOOKUP(Summary!C382,'RIL Genetic Map'!$B:$E,4,FALSE)</f>
        <v>A</v>
      </c>
      <c r="H283" t="str">
        <f>CONCATENATE(D283,"_",E283)</f>
        <v>VII_B</v>
      </c>
      <c r="I283" t="str">
        <f>CONCATENATE(D283,"_",F283)</f>
        <v>VII_B</v>
      </c>
      <c r="J283" t="str">
        <f>CONCATENATE(D283,"_",G283)</f>
        <v>VII_A</v>
      </c>
      <c r="K283">
        <v>63.918305597579398</v>
      </c>
      <c r="L283">
        <f>VLOOKUP(A283,Sheet8!$A:$B,2,FALSE)</f>
        <v>54.557488653555197</v>
      </c>
    </row>
    <row r="284" spans="1:12">
      <c r="A284" t="s">
        <v>530</v>
      </c>
      <c r="B284" t="s">
        <v>617</v>
      </c>
      <c r="C284" s="4">
        <v>290</v>
      </c>
      <c r="D284" t="s">
        <v>767</v>
      </c>
      <c r="E284" t="str">
        <f>VLOOKUP(Summary!C383,'RIL Genetic Map'!$B:$E,2,FALSE)</f>
        <v>B</v>
      </c>
      <c r="F284" t="str">
        <f>VLOOKUP(Summary!C383,'RIL Genetic Map'!$B:$E,3,FALSE)</f>
        <v>B</v>
      </c>
      <c r="G284" t="str">
        <f>VLOOKUP(Summary!C383,'RIL Genetic Map'!$B:$E,4,FALSE)</f>
        <v>A</v>
      </c>
      <c r="H284" t="str">
        <f>CONCATENATE(D284,"_",E284)</f>
        <v>VII_B</v>
      </c>
      <c r="I284" t="str">
        <f>CONCATENATE(D284,"_",F284)</f>
        <v>VII_B</v>
      </c>
      <c r="J284" t="str">
        <f>CONCATENATE(D284,"_",G284)</f>
        <v>VII_A</v>
      </c>
      <c r="K284">
        <v>236.53686826843401</v>
      </c>
      <c r="L284">
        <f>VLOOKUP(A284,Sheet8!$A:$B,2,FALSE)</f>
        <v>87.655343827671899</v>
      </c>
    </row>
    <row r="285" spans="1:12">
      <c r="A285" t="s">
        <v>531</v>
      </c>
      <c r="B285" t="s">
        <v>617</v>
      </c>
      <c r="C285" s="4">
        <v>290</v>
      </c>
      <c r="D285" t="s">
        <v>767</v>
      </c>
      <c r="E285" t="str">
        <f>VLOOKUP(Summary!C384,'RIL Genetic Map'!$B:$E,2,FALSE)</f>
        <v>B</v>
      </c>
      <c r="F285" t="str">
        <f>VLOOKUP(Summary!C384,'RIL Genetic Map'!$B:$E,3,FALSE)</f>
        <v>B</v>
      </c>
      <c r="G285" t="str">
        <f>VLOOKUP(Summary!C384,'RIL Genetic Map'!$B:$E,4,FALSE)</f>
        <v>A</v>
      </c>
      <c r="H285" t="str">
        <f>CONCATENATE(D285,"_",E285)</f>
        <v>VII_B</v>
      </c>
      <c r="I285" t="str">
        <f>CONCATENATE(D285,"_",F285)</f>
        <v>VII_B</v>
      </c>
      <c r="J285" t="str">
        <f>CONCATENATE(D285,"_",G285)</f>
        <v>VII_A</v>
      </c>
      <c r="K285">
        <v>147.34213342846999</v>
      </c>
      <c r="L285">
        <f>VLOOKUP(A285,Sheet8!$A:$B,2,FALSE)</f>
        <v>120.228326792722</v>
      </c>
    </row>
    <row r="286" spans="1:12">
      <c r="A286" t="s">
        <v>532</v>
      </c>
      <c r="B286" t="s">
        <v>617</v>
      </c>
      <c r="C286" s="4">
        <v>291</v>
      </c>
      <c r="D286" t="s">
        <v>767</v>
      </c>
      <c r="E286" t="str">
        <f>VLOOKUP(Summary!C385,'RIL Genetic Map'!$B:$E,2,FALSE)</f>
        <v>B</v>
      </c>
      <c r="F286" t="str">
        <f>VLOOKUP(Summary!C385,'RIL Genetic Map'!$B:$E,3,FALSE)</f>
        <v>B</v>
      </c>
      <c r="G286" t="str">
        <f>VLOOKUP(Summary!C385,'RIL Genetic Map'!$B:$E,4,FALSE)</f>
        <v>B</v>
      </c>
      <c r="H286" t="str">
        <f>CONCATENATE(D286,"_",E286)</f>
        <v>VII_B</v>
      </c>
      <c r="I286" t="str">
        <f>CONCATENATE(D286,"_",F286)</f>
        <v>VII_B</v>
      </c>
      <c r="J286" t="str">
        <f>CONCATENATE(D286,"_",G286)</f>
        <v>VII_B</v>
      </c>
      <c r="K286">
        <v>108.813018021443</v>
      </c>
      <c r="L286">
        <f>VLOOKUP(A286,Sheet8!$A:$B,2,FALSE)</f>
        <v>87.9781005246749</v>
      </c>
    </row>
    <row r="287" spans="1:12">
      <c r="A287" t="s">
        <v>533</v>
      </c>
      <c r="B287" t="s">
        <v>617</v>
      </c>
      <c r="C287" s="4">
        <v>291</v>
      </c>
      <c r="D287" t="s">
        <v>767</v>
      </c>
      <c r="E287" t="str">
        <f>VLOOKUP(Summary!C386,'RIL Genetic Map'!$B:$E,2,FALSE)</f>
        <v>B</v>
      </c>
      <c r="F287" t="str">
        <f>VLOOKUP(Summary!C386,'RIL Genetic Map'!$B:$E,3,FALSE)</f>
        <v>B</v>
      </c>
      <c r="G287" t="str">
        <f>VLOOKUP(Summary!C386,'RIL Genetic Map'!$B:$E,4,FALSE)</f>
        <v>B</v>
      </c>
      <c r="H287" t="str">
        <f>CONCATENATE(D287,"_",E287)</f>
        <v>VII_B</v>
      </c>
      <c r="I287" t="str">
        <f>CONCATENATE(D287,"_",F287)</f>
        <v>VII_B</v>
      </c>
      <c r="J287" t="str">
        <f>CONCATENATE(D287,"_",G287)</f>
        <v>VII_B</v>
      </c>
      <c r="K287">
        <v>78.396436525612501</v>
      </c>
      <c r="L287">
        <f>VLOOKUP(A287,Sheet8!$A:$B,2,FALSE)</f>
        <v>73.125463994060894</v>
      </c>
    </row>
    <row r="288" spans="1:12">
      <c r="A288" t="s">
        <v>534</v>
      </c>
      <c r="B288" t="s">
        <v>617</v>
      </c>
      <c r="C288" s="4">
        <v>291</v>
      </c>
      <c r="D288" t="s">
        <v>767</v>
      </c>
      <c r="E288" t="str">
        <f>VLOOKUP(Summary!C387,'RIL Genetic Map'!$B:$E,2,FALSE)</f>
        <v>B</v>
      </c>
      <c r="F288" t="str">
        <f>VLOOKUP(Summary!C387,'RIL Genetic Map'!$B:$E,3,FALSE)</f>
        <v>B</v>
      </c>
      <c r="G288" t="str">
        <f>VLOOKUP(Summary!C387,'RIL Genetic Map'!$B:$E,4,FALSE)</f>
        <v>B</v>
      </c>
      <c r="H288" t="str">
        <f>CONCATENATE(D288,"_",E288)</f>
        <v>VII_B</v>
      </c>
      <c r="I288" t="str">
        <f>CONCATENATE(D288,"_",F288)</f>
        <v>VII_B</v>
      </c>
      <c r="J288" t="str">
        <f>CONCATENATE(D288,"_",G288)</f>
        <v>VII_B</v>
      </c>
      <c r="K288">
        <v>148.105625717566</v>
      </c>
      <c r="L288">
        <f>VLOOKUP(A288,Sheet8!$A:$B,2,FALSE)</f>
        <v>50.762670165655202</v>
      </c>
    </row>
    <row r="289" spans="1:12">
      <c r="A289" t="s">
        <v>535</v>
      </c>
      <c r="B289" t="s">
        <v>617</v>
      </c>
      <c r="C289" s="4">
        <v>291</v>
      </c>
      <c r="D289" t="s">
        <v>767</v>
      </c>
      <c r="E289" t="str">
        <f>VLOOKUP(Summary!C388,'RIL Genetic Map'!$B:$E,2,FALSE)</f>
        <v>B</v>
      </c>
      <c r="F289" t="str">
        <f>VLOOKUP(Summary!C388,'RIL Genetic Map'!$B:$E,3,FALSE)</f>
        <v>B</v>
      </c>
      <c r="G289" t="str">
        <f>VLOOKUP(Summary!C388,'RIL Genetic Map'!$B:$E,4,FALSE)</f>
        <v>B</v>
      </c>
      <c r="H289" t="str">
        <f>CONCATENATE(D289,"_",E289)</f>
        <v>VII_B</v>
      </c>
      <c r="I289" t="str">
        <f>CONCATENATE(D289,"_",F289)</f>
        <v>VII_B</v>
      </c>
      <c r="J289" t="str">
        <f>CONCATENATE(D289,"_",G289)</f>
        <v>VII_B</v>
      </c>
      <c r="K289">
        <v>156.72348484848499</v>
      </c>
      <c r="L289">
        <f>VLOOKUP(A289,Sheet8!$A:$B,2,FALSE)</f>
        <v>66.287878787878796</v>
      </c>
    </row>
    <row r="290" spans="1:12">
      <c r="A290" t="s">
        <v>536</v>
      </c>
      <c r="B290" t="s">
        <v>617</v>
      </c>
      <c r="C290" s="4">
        <v>292</v>
      </c>
      <c r="D290" t="s">
        <v>680</v>
      </c>
      <c r="E290" t="str">
        <f>VLOOKUP(Summary!C432,'RIL Genetic Map'!$B:$E,2,FALSE)</f>
        <v>B</v>
      </c>
      <c r="F290" t="str">
        <f>VLOOKUP(Summary!C432,'RIL Genetic Map'!$B:$E,3,FALSE)</f>
        <v>B</v>
      </c>
      <c r="G290" t="str">
        <f>VLOOKUP(Summary!C432,'RIL Genetic Map'!$B:$E,4,FALSE)</f>
        <v>B</v>
      </c>
      <c r="H290" t="str">
        <f>CONCATENATE(D290,"_",E290)</f>
        <v>VIII_B</v>
      </c>
      <c r="I290" t="str">
        <f>CONCATENATE(D290,"_",F290)</f>
        <v>VIII_B</v>
      </c>
      <c r="J290" t="str">
        <f>CONCATENATE(D290,"_",G290)</f>
        <v>VIII_B</v>
      </c>
      <c r="K290">
        <v>214.76155228930901</v>
      </c>
      <c r="L290">
        <f>VLOOKUP(A290,Sheet8!$A:$B,2,FALSE)</f>
        <v>176.27154488738501</v>
      </c>
    </row>
    <row r="291" spans="1:12">
      <c r="A291" t="s">
        <v>537</v>
      </c>
      <c r="B291" t="s">
        <v>617</v>
      </c>
      <c r="C291" s="4">
        <v>292</v>
      </c>
      <c r="D291" t="s">
        <v>680</v>
      </c>
      <c r="E291" t="str">
        <f>VLOOKUP(Summary!C433,'RIL Genetic Map'!$B:$E,2,FALSE)</f>
        <v>B</v>
      </c>
      <c r="F291" t="str">
        <f>VLOOKUP(Summary!C433,'RIL Genetic Map'!$B:$E,3,FALSE)</f>
        <v>B</v>
      </c>
      <c r="G291" t="str">
        <f>VLOOKUP(Summary!C433,'RIL Genetic Map'!$B:$E,4,FALSE)</f>
        <v>B</v>
      </c>
      <c r="H291" t="str">
        <f>CONCATENATE(D291,"_",E291)</f>
        <v>VIII_B</v>
      </c>
      <c r="I291" t="str">
        <f>CONCATENATE(D291,"_",F291)</f>
        <v>VIII_B</v>
      </c>
      <c r="J291" t="str">
        <f>CONCATENATE(D291,"_",G291)</f>
        <v>VIII_B</v>
      </c>
      <c r="K291">
        <v>237.44253362846899</v>
      </c>
      <c r="L291">
        <f>VLOOKUP(A291,Sheet8!$A:$B,2,FALSE)</f>
        <v>89.392133492252697</v>
      </c>
    </row>
    <row r="292" spans="1:12">
      <c r="A292" t="s">
        <v>538</v>
      </c>
      <c r="B292" t="s">
        <v>617</v>
      </c>
      <c r="C292" s="4">
        <v>292</v>
      </c>
      <c r="D292" t="s">
        <v>680</v>
      </c>
      <c r="E292" t="str">
        <f>VLOOKUP(Summary!C434,'RIL Genetic Map'!$B:$E,2,FALSE)</f>
        <v>B</v>
      </c>
      <c r="F292" t="str">
        <f>VLOOKUP(Summary!C434,'RIL Genetic Map'!$B:$E,3,FALSE)</f>
        <v>B</v>
      </c>
      <c r="G292" t="str">
        <f>VLOOKUP(Summary!C434,'RIL Genetic Map'!$B:$E,4,FALSE)</f>
        <v>B</v>
      </c>
      <c r="H292" t="str">
        <f>CONCATENATE(D292,"_",E292)</f>
        <v>VIII_B</v>
      </c>
      <c r="I292" t="str">
        <f>CONCATENATE(D292,"_",F292)</f>
        <v>VIII_B</v>
      </c>
      <c r="J292" t="str">
        <f>CONCATENATE(D292,"_",G292)</f>
        <v>VIII_B</v>
      </c>
      <c r="K292">
        <v>173.837962296733</v>
      </c>
      <c r="L292">
        <f>VLOOKUP(A292,Sheet8!$A:$B,2,FALSE)</f>
        <v>124.334436609584</v>
      </c>
    </row>
    <row r="293" spans="1:12">
      <c r="A293" t="s">
        <v>539</v>
      </c>
      <c r="B293" t="s">
        <v>617</v>
      </c>
      <c r="C293" s="4">
        <v>292</v>
      </c>
      <c r="D293" t="s">
        <v>680</v>
      </c>
      <c r="E293" t="str">
        <f>VLOOKUP(Summary!C435,'RIL Genetic Map'!$B:$E,2,FALSE)</f>
        <v>B</v>
      </c>
      <c r="F293" t="str">
        <f>VLOOKUP(Summary!C435,'RIL Genetic Map'!$B:$E,3,FALSE)</f>
        <v>B</v>
      </c>
      <c r="G293" t="str">
        <f>VLOOKUP(Summary!C435,'RIL Genetic Map'!$B:$E,4,FALSE)</f>
        <v>B</v>
      </c>
      <c r="H293" t="str">
        <f>CONCATENATE(D293,"_",E293)</f>
        <v>VIII_B</v>
      </c>
      <c r="I293" t="str">
        <f>CONCATENATE(D293,"_",F293)</f>
        <v>VIII_B</v>
      </c>
      <c r="J293" t="str">
        <f>CONCATENATE(D293,"_",G293)</f>
        <v>VIII_B</v>
      </c>
      <c r="K293">
        <v>204.82697994086101</v>
      </c>
      <c r="L293">
        <f>VLOOKUP(A293,Sheet8!$A:$B,2,FALSE)</f>
        <v>131.22352753136701</v>
      </c>
    </row>
    <row r="294" spans="1:12">
      <c r="A294" t="s">
        <v>540</v>
      </c>
      <c r="B294" t="s">
        <v>617</v>
      </c>
      <c r="C294" s="4">
        <v>293</v>
      </c>
      <c r="D294" t="s">
        <v>680</v>
      </c>
      <c r="E294" t="str">
        <f>VLOOKUP(Summary!C436,'RIL Genetic Map'!$B:$E,2,FALSE)</f>
        <v>A</v>
      </c>
      <c r="F294" t="str">
        <f>VLOOKUP(Summary!C436,'RIL Genetic Map'!$B:$E,3,FALSE)</f>
        <v>A</v>
      </c>
      <c r="G294" t="str">
        <f>VLOOKUP(Summary!C436,'RIL Genetic Map'!$B:$E,4,FALSE)</f>
        <v>B</v>
      </c>
      <c r="H294" t="str">
        <f>CONCATENATE(D294,"_",E294)</f>
        <v>VIII_A</v>
      </c>
      <c r="I294" t="str">
        <f>CONCATENATE(D294,"_",F294)</f>
        <v>VIII_A</v>
      </c>
      <c r="J294" t="str">
        <f>CONCATENATE(D294,"_",G294)</f>
        <v>VIII_B</v>
      </c>
      <c r="K294">
        <v>59.930606665965698</v>
      </c>
      <c r="L294">
        <f>VLOOKUP(A294,Sheet8!$A:$B,2,FALSE)</f>
        <v>70.234465355903694</v>
      </c>
    </row>
    <row r="295" spans="1:12">
      <c r="A295" t="s">
        <v>541</v>
      </c>
      <c r="B295" t="s">
        <v>617</v>
      </c>
      <c r="C295" s="4">
        <v>293</v>
      </c>
      <c r="D295" t="s">
        <v>680</v>
      </c>
      <c r="E295" t="str">
        <f>VLOOKUP(Summary!C437,'RIL Genetic Map'!$B:$E,2,FALSE)</f>
        <v>A</v>
      </c>
      <c r="F295" t="str">
        <f>VLOOKUP(Summary!C437,'RIL Genetic Map'!$B:$E,3,FALSE)</f>
        <v>A</v>
      </c>
      <c r="G295" t="str">
        <f>VLOOKUP(Summary!C437,'RIL Genetic Map'!$B:$E,4,FALSE)</f>
        <v>B</v>
      </c>
      <c r="H295" t="str">
        <f>CONCATENATE(D295,"_",E295)</f>
        <v>VIII_A</v>
      </c>
      <c r="I295" t="str">
        <f>CONCATENATE(D295,"_",F295)</f>
        <v>VIII_A</v>
      </c>
      <c r="J295" t="str">
        <f>CONCATENATE(D295,"_",G295)</f>
        <v>VIII_B</v>
      </c>
      <c r="K295">
        <v>40.752804922186002</v>
      </c>
      <c r="L295">
        <f>VLOOKUP(A295,Sheet8!$A:$B,2,FALSE)</f>
        <v>21.643141512848398</v>
      </c>
    </row>
    <row r="296" spans="1:12">
      <c r="A296" t="s">
        <v>542</v>
      </c>
      <c r="B296" t="s">
        <v>617</v>
      </c>
      <c r="C296" s="4">
        <v>293</v>
      </c>
      <c r="D296" t="s">
        <v>680</v>
      </c>
      <c r="E296" t="str">
        <f>VLOOKUP(Summary!C438,'RIL Genetic Map'!$B:$E,2,FALSE)</f>
        <v>A</v>
      </c>
      <c r="F296" t="str">
        <f>VLOOKUP(Summary!C438,'RIL Genetic Map'!$B:$E,3,FALSE)</f>
        <v>A</v>
      </c>
      <c r="G296" t="str">
        <f>VLOOKUP(Summary!C438,'RIL Genetic Map'!$B:$E,4,FALSE)</f>
        <v>B</v>
      </c>
      <c r="H296" t="str">
        <f>CONCATENATE(D296,"_",E296)</f>
        <v>VIII_A</v>
      </c>
      <c r="I296" t="str">
        <f>CONCATENATE(D296,"_",F296)</f>
        <v>VIII_A</v>
      </c>
      <c r="J296" t="str">
        <f>CONCATENATE(D296,"_",G296)</f>
        <v>VIII_B</v>
      </c>
      <c r="K296">
        <v>61.433901918976602</v>
      </c>
      <c r="L296">
        <f>VLOOKUP(A296,Sheet8!$A:$B,2,FALSE)</f>
        <v>53.438166311300598</v>
      </c>
    </row>
    <row r="297" spans="1:12">
      <c r="A297" t="s">
        <v>543</v>
      </c>
      <c r="B297" t="s">
        <v>617</v>
      </c>
      <c r="C297" s="4">
        <v>293</v>
      </c>
      <c r="D297" t="s">
        <v>680</v>
      </c>
      <c r="E297" t="str">
        <f>VLOOKUP(Summary!C439,'RIL Genetic Map'!$B:$E,2,FALSE)</f>
        <v>A</v>
      </c>
      <c r="F297" t="str">
        <f>VLOOKUP(Summary!C439,'RIL Genetic Map'!$B:$E,3,FALSE)</f>
        <v>A</v>
      </c>
      <c r="G297" t="str">
        <f>VLOOKUP(Summary!C439,'RIL Genetic Map'!$B:$E,4,FALSE)</f>
        <v>B</v>
      </c>
      <c r="H297" t="str">
        <f>CONCATENATE(D297,"_",E297)</f>
        <v>VIII_A</v>
      </c>
      <c r="I297" t="str">
        <f>CONCATENATE(D297,"_",F297)</f>
        <v>VIII_A</v>
      </c>
      <c r="J297" t="str">
        <f>CONCATENATE(D297,"_",G297)</f>
        <v>VIII_B</v>
      </c>
      <c r="K297">
        <v>91.9181034482759</v>
      </c>
      <c r="L297">
        <f>VLOOKUP(A297,Sheet8!$A:$B,2,FALSE)</f>
        <v>65.086206896551701</v>
      </c>
    </row>
    <row r="298" spans="1:12">
      <c r="A298" t="s">
        <v>78</v>
      </c>
      <c r="B298" t="s">
        <v>617</v>
      </c>
      <c r="C298" s="4">
        <v>295</v>
      </c>
      <c r="D298" t="s">
        <v>680</v>
      </c>
      <c r="E298" t="str">
        <f>VLOOKUP(Summary!C391,'RIL Genetic Map'!$B:$E,2,FALSE)</f>
        <v>A</v>
      </c>
      <c r="F298" t="str">
        <f>VLOOKUP(Summary!C391,'RIL Genetic Map'!$B:$E,3,FALSE)</f>
        <v>B</v>
      </c>
      <c r="G298" t="str">
        <f>VLOOKUP(Summary!C391,'RIL Genetic Map'!$B:$E,4,FALSE)</f>
        <v>A</v>
      </c>
      <c r="H298" t="str">
        <f>CONCATENATE(D298,"_",E298)</f>
        <v>VIII_A</v>
      </c>
      <c r="I298" t="str">
        <f>CONCATENATE(D298,"_",F298)</f>
        <v>VIII_B</v>
      </c>
      <c r="J298" t="str">
        <f>CONCATENATE(D298,"_",G298)</f>
        <v>VIII_A</v>
      </c>
      <c r="K298">
        <v>359.53550692273399</v>
      </c>
      <c r="L298">
        <f>VLOOKUP(A298,Sheet8!$A:$B,2,FALSE)</f>
        <v>62.081286288521703</v>
      </c>
    </row>
    <row r="299" spans="1:12">
      <c r="A299" t="s">
        <v>544</v>
      </c>
      <c r="B299" t="s">
        <v>617</v>
      </c>
      <c r="C299" s="4">
        <v>295</v>
      </c>
      <c r="D299" t="s">
        <v>680</v>
      </c>
      <c r="E299" t="str">
        <f>VLOOKUP(Summary!C440,'RIL Genetic Map'!$B:$E,2,FALSE)</f>
        <v>A</v>
      </c>
      <c r="F299" t="str">
        <f>VLOOKUP(Summary!C440,'RIL Genetic Map'!$B:$E,3,FALSE)</f>
        <v>B</v>
      </c>
      <c r="G299" t="str">
        <f>VLOOKUP(Summary!C440,'RIL Genetic Map'!$B:$E,4,FALSE)</f>
        <v>A</v>
      </c>
      <c r="H299" t="str">
        <f>CONCATENATE(D299,"_",E299)</f>
        <v>VIII_A</v>
      </c>
      <c r="I299" t="str">
        <f>CONCATENATE(D299,"_",F299)</f>
        <v>VIII_B</v>
      </c>
      <c r="J299" t="str">
        <f>CONCATENATE(D299,"_",G299)</f>
        <v>VIII_A</v>
      </c>
      <c r="K299">
        <v>412.32032854209399</v>
      </c>
      <c r="L299">
        <f>VLOOKUP(A299,Sheet8!$A:$B,2,FALSE)</f>
        <v>106.05749486653001</v>
      </c>
    </row>
    <row r="300" spans="1:12">
      <c r="A300" t="s">
        <v>545</v>
      </c>
      <c r="B300" t="s">
        <v>617</v>
      </c>
      <c r="C300" s="4">
        <v>295</v>
      </c>
      <c r="D300" t="s">
        <v>680</v>
      </c>
      <c r="E300" t="str">
        <f>VLOOKUP(Summary!C441,'RIL Genetic Map'!$B:$E,2,FALSE)</f>
        <v>A</v>
      </c>
      <c r="F300" t="str">
        <f>VLOOKUP(Summary!C441,'RIL Genetic Map'!$B:$E,3,FALSE)</f>
        <v>B</v>
      </c>
      <c r="G300" t="str">
        <f>VLOOKUP(Summary!C441,'RIL Genetic Map'!$B:$E,4,FALSE)</f>
        <v>A</v>
      </c>
      <c r="H300" t="str">
        <f>CONCATENATE(D300,"_",E300)</f>
        <v>VIII_A</v>
      </c>
      <c r="I300" t="str">
        <f>CONCATENATE(D300,"_",F300)</f>
        <v>VIII_B</v>
      </c>
      <c r="J300" t="str">
        <f>CONCATENATE(D300,"_",G300)</f>
        <v>VIII_A</v>
      </c>
      <c r="K300">
        <v>181.42192948469599</v>
      </c>
      <c r="L300">
        <f>VLOOKUP(A300,Sheet8!$A:$B,2,FALSE)</f>
        <v>93.858969391708598</v>
      </c>
    </row>
    <row r="301" spans="1:12">
      <c r="A301" t="s">
        <v>546</v>
      </c>
      <c r="B301" t="s">
        <v>617</v>
      </c>
      <c r="C301" s="4">
        <v>295</v>
      </c>
      <c r="D301" t="s">
        <v>680</v>
      </c>
      <c r="E301" t="str">
        <f>VLOOKUP(Summary!C442,'RIL Genetic Map'!$B:$E,2,FALSE)</f>
        <v>A</v>
      </c>
      <c r="F301" t="str">
        <f>VLOOKUP(Summary!C442,'RIL Genetic Map'!$B:$E,3,FALSE)</f>
        <v>B</v>
      </c>
      <c r="G301" t="str">
        <f>VLOOKUP(Summary!C442,'RIL Genetic Map'!$B:$E,4,FALSE)</f>
        <v>A</v>
      </c>
      <c r="H301" t="str">
        <f>CONCATENATE(D301,"_",E301)</f>
        <v>VIII_A</v>
      </c>
      <c r="I301" t="str">
        <f>CONCATENATE(D301,"_",F301)</f>
        <v>VIII_B</v>
      </c>
      <c r="J301" t="str">
        <f>CONCATENATE(D301,"_",G301)</f>
        <v>VIII_A</v>
      </c>
      <c r="K301">
        <v>246.09109449354199</v>
      </c>
      <c r="L301">
        <f>VLOOKUP(A301,Sheet8!$A:$B,2,FALSE)</f>
        <v>142.53342397462001</v>
      </c>
    </row>
    <row r="302" spans="1:12">
      <c r="A302" t="s">
        <v>547</v>
      </c>
      <c r="B302" t="s">
        <v>617</v>
      </c>
      <c r="C302" s="4">
        <v>295</v>
      </c>
      <c r="D302" t="s">
        <v>680</v>
      </c>
      <c r="E302" t="str">
        <f>VLOOKUP(Summary!C443,'RIL Genetic Map'!$B:$E,2,FALSE)</f>
        <v>A</v>
      </c>
      <c r="F302" t="str">
        <f>VLOOKUP(Summary!C443,'RIL Genetic Map'!$B:$E,3,FALSE)</f>
        <v>B</v>
      </c>
      <c r="G302" t="str">
        <f>VLOOKUP(Summary!C443,'RIL Genetic Map'!$B:$E,4,FALSE)</f>
        <v>A</v>
      </c>
      <c r="H302" t="str">
        <f>CONCATENATE(D302,"_",E302)</f>
        <v>VIII_A</v>
      </c>
      <c r="I302" t="str">
        <f>CONCATENATE(D302,"_",F302)</f>
        <v>VIII_B</v>
      </c>
      <c r="J302" t="str">
        <f>CONCATENATE(D302,"_",G302)</f>
        <v>VIII_A</v>
      </c>
      <c r="K302">
        <v>206.390913714189</v>
      </c>
      <c r="L302">
        <f>VLOOKUP(A302,Sheet8!$A:$B,2,FALSE)</f>
        <v>77.979318528564207</v>
      </c>
    </row>
    <row r="303" spans="1:12">
      <c r="A303" t="s">
        <v>548</v>
      </c>
      <c r="B303" t="s">
        <v>617</v>
      </c>
      <c r="C303" s="4">
        <v>305</v>
      </c>
      <c r="D303" t="s">
        <v>680</v>
      </c>
      <c r="E303" t="str">
        <f>VLOOKUP(Summary!C444,'RIL Genetic Map'!$B:$E,2,FALSE)</f>
        <v>A</v>
      </c>
      <c r="F303" t="str">
        <f>VLOOKUP(Summary!C444,'RIL Genetic Map'!$B:$E,3,FALSE)</f>
        <v>B</v>
      </c>
      <c r="G303" t="str">
        <f>VLOOKUP(Summary!C444,'RIL Genetic Map'!$B:$E,4,FALSE)</f>
        <v>B</v>
      </c>
      <c r="H303" t="str">
        <f>CONCATENATE(D303,"_",E303)</f>
        <v>VIII_A</v>
      </c>
      <c r="I303" t="str">
        <f>CONCATENATE(D303,"_",F303)</f>
        <v>VIII_B</v>
      </c>
      <c r="J303" t="str">
        <f>CONCATENATE(D303,"_",G303)</f>
        <v>VIII_B</v>
      </c>
      <c r="K303">
        <v>121.67832167832201</v>
      </c>
      <c r="L303">
        <f>VLOOKUP(A303,Sheet8!$A:$B,2,FALSE)</f>
        <v>58.216783216783199</v>
      </c>
    </row>
    <row r="304" spans="1:12">
      <c r="A304" t="s">
        <v>549</v>
      </c>
      <c r="B304" t="s">
        <v>617</v>
      </c>
      <c r="C304" s="4">
        <v>305</v>
      </c>
      <c r="D304" t="s">
        <v>680</v>
      </c>
      <c r="E304" t="str">
        <f>VLOOKUP(Summary!C445,'RIL Genetic Map'!$B:$E,2,FALSE)</f>
        <v>A</v>
      </c>
      <c r="F304" t="str">
        <f>VLOOKUP(Summary!C445,'RIL Genetic Map'!$B:$E,3,FALSE)</f>
        <v>B</v>
      </c>
      <c r="G304" t="str">
        <f>VLOOKUP(Summary!C445,'RIL Genetic Map'!$B:$E,4,FALSE)</f>
        <v>B</v>
      </c>
      <c r="H304" t="str">
        <f>CONCATENATE(D304,"_",E304)</f>
        <v>VIII_A</v>
      </c>
      <c r="I304" t="str">
        <f>CONCATENATE(D304,"_",F304)</f>
        <v>VIII_B</v>
      </c>
      <c r="J304" t="str">
        <f>CONCATENATE(D304,"_",G304)</f>
        <v>VIII_B</v>
      </c>
      <c r="K304">
        <v>182.02385849444701</v>
      </c>
      <c r="L304">
        <f>VLOOKUP(A304,Sheet8!$A:$B,2,FALSE)</f>
        <v>150.14397367338501</v>
      </c>
    </row>
    <row r="305" spans="1:12">
      <c r="A305" t="s">
        <v>550</v>
      </c>
      <c r="B305" t="s">
        <v>617</v>
      </c>
      <c r="C305" s="4">
        <v>307</v>
      </c>
      <c r="D305" t="s">
        <v>680</v>
      </c>
      <c r="E305" t="str">
        <f>VLOOKUP(Summary!C446,'RIL Genetic Map'!$B:$E,2,FALSE)</f>
        <v>B</v>
      </c>
      <c r="F305" t="str">
        <f>VLOOKUP(Summary!C446,'RIL Genetic Map'!$B:$E,3,FALSE)</f>
        <v>A</v>
      </c>
      <c r="G305" t="str">
        <f>VLOOKUP(Summary!C446,'RIL Genetic Map'!$B:$E,4,FALSE)</f>
        <v>A</v>
      </c>
      <c r="H305" t="str">
        <f>CONCATENATE(D305,"_",E305)</f>
        <v>VIII_B</v>
      </c>
      <c r="I305" t="str">
        <f>CONCATENATE(D305,"_",F305)</f>
        <v>VIII_A</v>
      </c>
      <c r="J305" t="str">
        <f>CONCATENATE(D305,"_",G305)</f>
        <v>VIII_A</v>
      </c>
      <c r="K305">
        <v>91.463414634146304</v>
      </c>
      <c r="L305">
        <f>VLOOKUP(A305,Sheet8!$A:$B,2,FALSE)</f>
        <v>49.704360679970399</v>
      </c>
    </row>
    <row r="306" spans="1:12">
      <c r="A306" t="s">
        <v>551</v>
      </c>
      <c r="B306" t="s">
        <v>617</v>
      </c>
      <c r="C306" s="4">
        <v>307</v>
      </c>
      <c r="D306" t="s">
        <v>680</v>
      </c>
      <c r="E306" t="str">
        <f>VLOOKUP(Summary!C447,'RIL Genetic Map'!$B:$E,2,FALSE)</f>
        <v>B</v>
      </c>
      <c r="F306" t="str">
        <f>VLOOKUP(Summary!C447,'RIL Genetic Map'!$B:$E,3,FALSE)</f>
        <v>A</v>
      </c>
      <c r="G306" t="str">
        <f>VLOOKUP(Summary!C447,'RIL Genetic Map'!$B:$E,4,FALSE)</f>
        <v>A</v>
      </c>
      <c r="H306" t="str">
        <f>CONCATENATE(D306,"_",E306)</f>
        <v>VIII_B</v>
      </c>
      <c r="I306" t="str">
        <f>CONCATENATE(D306,"_",F306)</f>
        <v>VIII_A</v>
      </c>
      <c r="J306" t="str">
        <f>CONCATENATE(D306,"_",G306)</f>
        <v>VIII_A</v>
      </c>
      <c r="K306">
        <v>113.47743165925</v>
      </c>
      <c r="L306">
        <f>VLOOKUP(A306,Sheet8!$A:$B,2,FALSE)</f>
        <v>68.446704810341203</v>
      </c>
    </row>
    <row r="307" spans="1:12">
      <c r="A307" t="s">
        <v>552</v>
      </c>
      <c r="B307" t="s">
        <v>617</v>
      </c>
      <c r="C307" s="4">
        <v>307</v>
      </c>
      <c r="D307" t="s">
        <v>680</v>
      </c>
      <c r="E307" t="str">
        <f>VLOOKUP(Summary!C448,'RIL Genetic Map'!$B:$E,2,FALSE)</f>
        <v>B</v>
      </c>
      <c r="F307" t="str">
        <f>VLOOKUP(Summary!C448,'RIL Genetic Map'!$B:$E,3,FALSE)</f>
        <v>A</v>
      </c>
      <c r="G307" t="str">
        <f>VLOOKUP(Summary!C448,'RIL Genetic Map'!$B:$E,4,FALSE)</f>
        <v>A</v>
      </c>
      <c r="H307" t="str">
        <f>CONCATENATE(D307,"_",E307)</f>
        <v>VIII_B</v>
      </c>
      <c r="I307" t="str">
        <f>CONCATENATE(D307,"_",F307)</f>
        <v>VIII_A</v>
      </c>
      <c r="J307" t="str">
        <f>CONCATENATE(D307,"_",G307)</f>
        <v>VIII_A</v>
      </c>
      <c r="K307">
        <v>44.042469524184</v>
      </c>
      <c r="L307">
        <f>VLOOKUP(A307,Sheet8!$A:$B,2,FALSE)</f>
        <v>30.672434132913899</v>
      </c>
    </row>
    <row r="308" spans="1:12">
      <c r="A308" t="s">
        <v>553</v>
      </c>
      <c r="B308" t="s">
        <v>617</v>
      </c>
      <c r="C308" s="4">
        <v>307</v>
      </c>
      <c r="D308" t="s">
        <v>680</v>
      </c>
      <c r="E308" t="str">
        <f>VLOOKUP(Summary!C449,'RIL Genetic Map'!$B:$E,2,FALSE)</f>
        <v>B</v>
      </c>
      <c r="F308" t="str">
        <f>VLOOKUP(Summary!C449,'RIL Genetic Map'!$B:$E,3,FALSE)</f>
        <v>A</v>
      </c>
      <c r="G308" t="str">
        <f>VLOOKUP(Summary!C449,'RIL Genetic Map'!$B:$E,4,FALSE)</f>
        <v>A</v>
      </c>
      <c r="H308" t="str">
        <f>CONCATENATE(D308,"_",E308)</f>
        <v>VIII_B</v>
      </c>
      <c r="I308" t="str">
        <f>CONCATENATE(D308,"_",F308)</f>
        <v>VIII_A</v>
      </c>
      <c r="J308" t="str">
        <f>CONCATENATE(D308,"_",G308)</f>
        <v>VIII_A</v>
      </c>
      <c r="K308">
        <v>95.796002756719503</v>
      </c>
      <c r="L308">
        <f>VLOOKUP(A308,Sheet8!$A:$B,2,FALSE)</f>
        <v>77.877325982081302</v>
      </c>
    </row>
    <row r="309" spans="1:12">
      <c r="A309" t="s">
        <v>0</v>
      </c>
      <c r="B309" t="s">
        <v>617</v>
      </c>
      <c r="C309" s="4" t="s">
        <v>614</v>
      </c>
      <c r="D309" t="s">
        <v>616</v>
      </c>
      <c r="E309" s="4" t="s">
        <v>614</v>
      </c>
      <c r="F309" s="4" t="s">
        <v>614</v>
      </c>
      <c r="G309" s="4" t="s">
        <v>614</v>
      </c>
      <c r="H309" t="str">
        <f>CONCATENATE(D309,"_",E309)</f>
        <v>II_Bulk</v>
      </c>
      <c r="I309" t="str">
        <f>CONCATENATE(D309,"_",F309)</f>
        <v>II_Bulk</v>
      </c>
      <c r="J309" t="str">
        <f>CONCATENATE(D309,"_",G309)</f>
        <v>II_Bulk</v>
      </c>
      <c r="K309">
        <v>38.293216630197001</v>
      </c>
      <c r="L309">
        <f>VLOOKUP(A309,Sheet8!$A:$B,2,FALSE)</f>
        <v>22.428884026258199</v>
      </c>
    </row>
    <row r="310" spans="1:12">
      <c r="A310" t="s">
        <v>322</v>
      </c>
      <c r="B310" t="s">
        <v>617</v>
      </c>
      <c r="C310" s="4" t="s">
        <v>614</v>
      </c>
      <c r="D310" t="s">
        <v>616</v>
      </c>
      <c r="E310" s="4" t="s">
        <v>614</v>
      </c>
      <c r="F310" s="4" t="s">
        <v>614</v>
      </c>
      <c r="G310" s="4" t="s">
        <v>614</v>
      </c>
      <c r="H310" t="str">
        <f>CONCATENATE(D310,"_",E310)</f>
        <v>II_Bulk</v>
      </c>
      <c r="I310" t="str">
        <f>CONCATENATE(D310,"_",F310)</f>
        <v>II_Bulk</v>
      </c>
      <c r="J310" t="str">
        <f>CONCATENATE(D310,"_",G310)</f>
        <v>II_Bulk</v>
      </c>
      <c r="K310">
        <v>4.3483989985505298</v>
      </c>
      <c r="L310">
        <f>VLOOKUP(A310,Sheet8!$A:$B,2,FALSE)</f>
        <v>1.5812359994729199</v>
      </c>
    </row>
    <row r="311" spans="1:12">
      <c r="A311" t="s">
        <v>323</v>
      </c>
      <c r="B311" t="s">
        <v>617</v>
      </c>
      <c r="C311" s="4" t="s">
        <v>614</v>
      </c>
      <c r="D311" t="s">
        <v>616</v>
      </c>
      <c r="E311" s="4" t="s">
        <v>614</v>
      </c>
      <c r="F311" s="4" t="s">
        <v>614</v>
      </c>
      <c r="G311" s="4" t="s">
        <v>614</v>
      </c>
      <c r="H311" t="str">
        <f>CONCATENATE(D311,"_",E311)</f>
        <v>II_Bulk</v>
      </c>
      <c r="I311" t="str">
        <f>CONCATENATE(D311,"_",F311)</f>
        <v>II_Bulk</v>
      </c>
      <c r="J311" t="str">
        <f>CONCATENATE(D311,"_",G311)</f>
        <v>II_Bulk</v>
      </c>
      <c r="K311">
        <v>5.0862851952770196</v>
      </c>
      <c r="L311">
        <f>VLOOKUP(A311,Sheet8!$A:$B,2,FALSE)</f>
        <v>3.9963669391462302</v>
      </c>
    </row>
    <row r="312" spans="1:12">
      <c r="A312" t="s">
        <v>324</v>
      </c>
      <c r="B312" t="s">
        <v>617</v>
      </c>
      <c r="C312" s="4" t="s">
        <v>614</v>
      </c>
      <c r="D312" t="s">
        <v>616</v>
      </c>
      <c r="E312" s="4" t="s">
        <v>614</v>
      </c>
      <c r="F312" s="4" t="s">
        <v>614</v>
      </c>
      <c r="G312" s="4" t="s">
        <v>614</v>
      </c>
      <c r="H312" t="str">
        <f>CONCATENATE(D312,"_",E312)</f>
        <v>II_Bulk</v>
      </c>
      <c r="I312" t="str">
        <f>CONCATENATE(D312,"_",F312)</f>
        <v>II_Bulk</v>
      </c>
      <c r="J312" t="str">
        <f>CONCATENATE(D312,"_",G312)</f>
        <v>II_Bulk</v>
      </c>
      <c r="K312">
        <v>3.9147093120106602</v>
      </c>
      <c r="L312">
        <f>VLOOKUP(A312,Sheet8!$A:$B,2,FALSE)</f>
        <v>0</v>
      </c>
    </row>
    <row r="313" spans="1:12">
      <c r="A313" t="s">
        <v>325</v>
      </c>
      <c r="B313" t="s">
        <v>617</v>
      </c>
      <c r="C313" s="4" t="s">
        <v>614</v>
      </c>
      <c r="D313" t="s">
        <v>616</v>
      </c>
      <c r="E313" s="4" t="s">
        <v>614</v>
      </c>
      <c r="F313" s="4" t="s">
        <v>614</v>
      </c>
      <c r="G313" s="4" t="s">
        <v>614</v>
      </c>
      <c r="H313" t="str">
        <f>CONCATENATE(D313,"_",E313)</f>
        <v>II_Bulk</v>
      </c>
      <c r="I313" t="str">
        <f>CONCATENATE(D313,"_",F313)</f>
        <v>II_Bulk</v>
      </c>
      <c r="J313" t="str">
        <f>CONCATENATE(D313,"_",G313)</f>
        <v>II_Bulk</v>
      </c>
      <c r="K313">
        <v>9.1932457786116295</v>
      </c>
      <c r="L313">
        <f>VLOOKUP(A313,Sheet8!$A:$B,2,FALSE)</f>
        <v>2.1575984990619101</v>
      </c>
    </row>
    <row r="314" spans="1:12">
      <c r="A314" t="s">
        <v>4</v>
      </c>
      <c r="B314" t="s">
        <v>617</v>
      </c>
      <c r="C314" s="4" t="s">
        <v>614</v>
      </c>
      <c r="D314" t="s">
        <v>635</v>
      </c>
      <c r="E314" s="4" t="s">
        <v>614</v>
      </c>
      <c r="F314" s="4" t="s">
        <v>614</v>
      </c>
      <c r="G314" s="4" t="s">
        <v>614</v>
      </c>
      <c r="H314" t="str">
        <f>CONCATENATE(D314,"_",E314)</f>
        <v>III_Bulk</v>
      </c>
      <c r="I314" t="str">
        <f>CONCATENATE(D314,"_",F314)</f>
        <v>III_Bulk</v>
      </c>
      <c r="J314" t="str">
        <f>CONCATENATE(D314,"_",G314)</f>
        <v>III_Bulk</v>
      </c>
      <c r="K314">
        <v>0</v>
      </c>
      <c r="L314">
        <f>VLOOKUP(A314,Sheet8!$A:$B,2,FALSE)</f>
        <v>0</v>
      </c>
    </row>
    <row r="315" spans="1:12">
      <c r="A315" t="s">
        <v>394</v>
      </c>
      <c r="B315" t="s">
        <v>617</v>
      </c>
      <c r="C315" s="4" t="s">
        <v>614</v>
      </c>
      <c r="D315" t="s">
        <v>635</v>
      </c>
      <c r="E315" s="4" t="s">
        <v>614</v>
      </c>
      <c r="F315" s="4" t="s">
        <v>614</v>
      </c>
      <c r="G315" s="4" t="s">
        <v>614</v>
      </c>
      <c r="H315" t="str">
        <f>CONCATENATE(D315,"_",E315)</f>
        <v>III_Bulk</v>
      </c>
      <c r="I315" t="str">
        <f>CONCATENATE(D315,"_",F315)</f>
        <v>III_Bulk</v>
      </c>
      <c r="J315" t="str">
        <f>CONCATENATE(D315,"_",G315)</f>
        <v>III_Bulk</v>
      </c>
      <c r="K315">
        <v>54.621223396338699</v>
      </c>
      <c r="L315">
        <f>VLOOKUP(A315,Sheet8!$A:$B,2,FALSE)</f>
        <v>20.687602321774101</v>
      </c>
    </row>
    <row r="316" spans="1:12">
      <c r="A316" t="s">
        <v>395</v>
      </c>
      <c r="B316" t="s">
        <v>617</v>
      </c>
      <c r="C316" s="4" t="s">
        <v>614</v>
      </c>
      <c r="D316" t="s">
        <v>635</v>
      </c>
      <c r="E316" s="4" t="s">
        <v>614</v>
      </c>
      <c r="F316" s="4" t="s">
        <v>614</v>
      </c>
      <c r="G316" s="4" t="s">
        <v>614</v>
      </c>
      <c r="H316" t="str">
        <f>CONCATENATE(D316,"_",E316)</f>
        <v>III_Bulk</v>
      </c>
      <c r="I316" t="str">
        <f>CONCATENATE(D316,"_",F316)</f>
        <v>III_Bulk</v>
      </c>
      <c r="J316" t="str">
        <f>CONCATENATE(D316,"_",G316)</f>
        <v>III_Bulk</v>
      </c>
      <c r="K316">
        <v>8.4521922873745403</v>
      </c>
      <c r="L316">
        <f>VLOOKUP(A316,Sheet8!$A:$B,2,FALSE)</f>
        <v>0.98105803335597297</v>
      </c>
    </row>
    <row r="317" spans="1:12">
      <c r="A317" t="s">
        <v>396</v>
      </c>
      <c r="B317" t="s">
        <v>617</v>
      </c>
      <c r="C317" s="4" t="s">
        <v>614</v>
      </c>
      <c r="D317" t="s">
        <v>635</v>
      </c>
      <c r="E317" s="4" t="s">
        <v>614</v>
      </c>
      <c r="F317" s="4" t="s">
        <v>614</v>
      </c>
      <c r="G317" s="4" t="s">
        <v>614</v>
      </c>
      <c r="H317" t="str">
        <f>CONCATENATE(D317,"_",E317)</f>
        <v>III_Bulk</v>
      </c>
      <c r="I317" t="str">
        <f>CONCATENATE(D317,"_",F317)</f>
        <v>III_Bulk</v>
      </c>
      <c r="J317" t="str">
        <f>CONCATENATE(D317,"_",G317)</f>
        <v>III_Bulk</v>
      </c>
      <c r="K317">
        <v>8.3279430789133304</v>
      </c>
      <c r="L317">
        <f>VLOOKUP(A317,Sheet8!$A:$B,2,FALSE)</f>
        <v>0.889391979301423</v>
      </c>
    </row>
    <row r="318" spans="1:12">
      <c r="A318" t="s">
        <v>397</v>
      </c>
      <c r="B318" t="s">
        <v>617</v>
      </c>
      <c r="C318" s="4" t="s">
        <v>614</v>
      </c>
      <c r="D318" t="s">
        <v>635</v>
      </c>
      <c r="E318" s="4" t="s">
        <v>614</v>
      </c>
      <c r="F318" s="4" t="s">
        <v>614</v>
      </c>
      <c r="G318" s="4" t="s">
        <v>614</v>
      </c>
      <c r="H318" t="str">
        <f>CONCATENATE(D318,"_",E318)</f>
        <v>III_Bulk</v>
      </c>
      <c r="I318" t="str">
        <f>CONCATENATE(D318,"_",F318)</f>
        <v>III_Bulk</v>
      </c>
      <c r="J318" t="str">
        <f>CONCATENATE(D318,"_",G318)</f>
        <v>III_Bulk</v>
      </c>
      <c r="K318">
        <v>7.0362333136055799</v>
      </c>
      <c r="L318">
        <f>VLOOKUP(A318,Sheet8!$A:$B,2,FALSE)</f>
        <v>1.8412573157098699</v>
      </c>
    </row>
    <row r="319" spans="1:12">
      <c r="A319" t="s">
        <v>80</v>
      </c>
      <c r="B319" t="s">
        <v>617</v>
      </c>
      <c r="C319" s="4" t="s">
        <v>614</v>
      </c>
      <c r="D319" t="s">
        <v>631</v>
      </c>
      <c r="E319" s="4" t="s">
        <v>614</v>
      </c>
      <c r="F319" s="4" t="s">
        <v>614</v>
      </c>
      <c r="G319" s="4" t="s">
        <v>614</v>
      </c>
      <c r="H319" t="str">
        <f>CONCATENATE(D319,"_",E319)</f>
        <v>IV_Bulk</v>
      </c>
      <c r="I319" t="str">
        <f>CONCATENATE(D319,"_",F319)</f>
        <v>IV_Bulk</v>
      </c>
      <c r="J319" t="str">
        <f>CONCATENATE(D319,"_",G319)</f>
        <v>IV_Bulk</v>
      </c>
      <c r="K319">
        <v>0</v>
      </c>
      <c r="L319">
        <f>VLOOKUP(A319,Sheet8!$A:$B,2,FALSE)</f>
        <v>7.2655217965653902</v>
      </c>
    </row>
    <row r="320" spans="1:12">
      <c r="A320" t="s">
        <v>81</v>
      </c>
      <c r="B320" t="s">
        <v>617</v>
      </c>
      <c r="C320" s="4" t="s">
        <v>614</v>
      </c>
      <c r="D320" t="s">
        <v>631</v>
      </c>
      <c r="E320" s="4" t="s">
        <v>614</v>
      </c>
      <c r="F320" s="4" t="s">
        <v>614</v>
      </c>
      <c r="G320" s="4" t="s">
        <v>614</v>
      </c>
      <c r="H320" t="str">
        <f>CONCATENATE(D320,"_",E320)</f>
        <v>IV_Bulk</v>
      </c>
      <c r="I320" t="str">
        <f>CONCATENATE(D320,"_",F320)</f>
        <v>IV_Bulk</v>
      </c>
      <c r="J320" t="str">
        <f>CONCATENATE(D320,"_",G320)</f>
        <v>IV_Bulk</v>
      </c>
      <c r="K320">
        <v>0</v>
      </c>
      <c r="L320">
        <f>VLOOKUP(A320,Sheet8!$A:$B,2,FALSE)</f>
        <v>3.59527478171547</v>
      </c>
    </row>
    <row r="321" spans="1:12">
      <c r="A321" t="s">
        <v>82</v>
      </c>
      <c r="B321" t="s">
        <v>617</v>
      </c>
      <c r="C321" s="4" t="s">
        <v>614</v>
      </c>
      <c r="D321" t="s">
        <v>631</v>
      </c>
      <c r="E321" s="4" t="s">
        <v>614</v>
      </c>
      <c r="F321" s="4" t="s">
        <v>614</v>
      </c>
      <c r="G321" s="4" t="s">
        <v>614</v>
      </c>
      <c r="H321" t="str">
        <f>CONCATENATE(D321,"_",E321)</f>
        <v>IV_Bulk</v>
      </c>
      <c r="I321" t="str">
        <f>CONCATENATE(D321,"_",F321)</f>
        <v>IV_Bulk</v>
      </c>
      <c r="J321" t="str">
        <f>CONCATENATE(D321,"_",G321)</f>
        <v>IV_Bulk</v>
      </c>
      <c r="K321">
        <v>8.8723526044647993</v>
      </c>
      <c r="L321">
        <f>VLOOKUP(A321,Sheet8!$A:$B,2,FALSE)</f>
        <v>0</v>
      </c>
    </row>
    <row r="322" spans="1:12">
      <c r="A322" t="s">
        <v>83</v>
      </c>
      <c r="B322" t="s">
        <v>617</v>
      </c>
      <c r="C322" s="4" t="s">
        <v>614</v>
      </c>
      <c r="D322" t="s">
        <v>631</v>
      </c>
      <c r="E322" s="4" t="s">
        <v>614</v>
      </c>
      <c r="F322" s="4" t="s">
        <v>614</v>
      </c>
      <c r="G322" s="4" t="s">
        <v>614</v>
      </c>
      <c r="H322" t="str">
        <f>CONCATENATE(D322,"_",E322)</f>
        <v>IV_Bulk</v>
      </c>
      <c r="I322" t="str">
        <f>CONCATENATE(D322,"_",F322)</f>
        <v>IV_Bulk</v>
      </c>
      <c r="J322" t="str">
        <f>CONCATENATE(D322,"_",G322)</f>
        <v>IV_Bulk</v>
      </c>
      <c r="K322">
        <v>0</v>
      </c>
      <c r="L322">
        <f>VLOOKUP(A322,Sheet8!$A:$B,2,FALSE)</f>
        <v>2.7195027195027199</v>
      </c>
    </row>
    <row r="323" spans="1:12">
      <c r="A323" t="s">
        <v>562</v>
      </c>
      <c r="B323" t="s">
        <v>617</v>
      </c>
      <c r="C323" s="4" t="s">
        <v>614</v>
      </c>
      <c r="D323" t="s">
        <v>631</v>
      </c>
      <c r="E323" s="4" t="s">
        <v>614</v>
      </c>
      <c r="F323" s="4" t="s">
        <v>614</v>
      </c>
      <c r="G323" s="4" t="s">
        <v>614</v>
      </c>
      <c r="H323" t="str">
        <f>CONCATENATE(D323,"_",E323)</f>
        <v>IV_Bulk</v>
      </c>
      <c r="I323" t="str">
        <f>CONCATENATE(D323,"_",F323)</f>
        <v>IV_Bulk</v>
      </c>
      <c r="J323" t="str">
        <f>CONCATENATE(D323,"_",G323)</f>
        <v>IV_Bulk</v>
      </c>
      <c r="K323">
        <v>26.720351390922399</v>
      </c>
      <c r="L323">
        <f>VLOOKUP(A323,Sheet8!$A:$B,2,FALSE)</f>
        <v>4.6852122986822797</v>
      </c>
    </row>
    <row r="324" spans="1:12">
      <c r="A324" t="s">
        <v>563</v>
      </c>
      <c r="B324" t="s">
        <v>617</v>
      </c>
      <c r="C324" s="4" t="s">
        <v>614</v>
      </c>
      <c r="D324" t="s">
        <v>631</v>
      </c>
      <c r="E324" s="4" t="s">
        <v>614</v>
      </c>
      <c r="F324" s="4" t="s">
        <v>614</v>
      </c>
      <c r="G324" s="4" t="s">
        <v>614</v>
      </c>
      <c r="H324" t="str">
        <f>CONCATENATE(D324,"_",E324)</f>
        <v>IV_Bulk</v>
      </c>
      <c r="I324" t="str">
        <f>CONCATENATE(D324,"_",F324)</f>
        <v>IV_Bulk</v>
      </c>
      <c r="J324" t="str">
        <f>CONCATENATE(D324,"_",G324)</f>
        <v>IV_Bulk</v>
      </c>
      <c r="K324">
        <v>7.1361878084567198</v>
      </c>
      <c r="L324">
        <f>VLOOKUP(A324,Sheet8!$A:$B,2,FALSE)</f>
        <v>3.9349072962518301</v>
      </c>
    </row>
    <row r="325" spans="1:12">
      <c r="A325" t="s">
        <v>84</v>
      </c>
      <c r="B325" t="s">
        <v>617</v>
      </c>
      <c r="C325" s="4" t="s">
        <v>614</v>
      </c>
      <c r="D325" t="s">
        <v>666</v>
      </c>
      <c r="E325" s="4" t="s">
        <v>614</v>
      </c>
      <c r="F325" s="4" t="s">
        <v>614</v>
      </c>
      <c r="G325" s="4" t="s">
        <v>614</v>
      </c>
      <c r="H325" t="str">
        <f>CONCATENATE(D325,"_",E325)</f>
        <v>V_Bulk</v>
      </c>
      <c r="I325" t="str">
        <f>CONCATENATE(D325,"_",F325)</f>
        <v>V_Bulk</v>
      </c>
      <c r="J325" t="str">
        <f>CONCATENATE(D325,"_",G325)</f>
        <v>V_Bulk</v>
      </c>
      <c r="K325">
        <v>0</v>
      </c>
      <c r="L325">
        <f>VLOOKUP(A325,Sheet8!$A:$B,2,FALSE)</f>
        <v>0</v>
      </c>
    </row>
    <row r="326" spans="1:12">
      <c r="A326" t="s">
        <v>85</v>
      </c>
      <c r="B326" t="s">
        <v>617</v>
      </c>
      <c r="C326" s="4" t="s">
        <v>614</v>
      </c>
      <c r="D326" t="s">
        <v>666</v>
      </c>
      <c r="E326" s="4" t="s">
        <v>614</v>
      </c>
      <c r="F326" s="4" t="s">
        <v>614</v>
      </c>
      <c r="G326" s="4" t="s">
        <v>614</v>
      </c>
      <c r="H326" t="str">
        <f>CONCATENATE(D326,"_",E326)</f>
        <v>V_Bulk</v>
      </c>
      <c r="I326" t="str">
        <f>CONCATENATE(D326,"_",F326)</f>
        <v>V_Bulk</v>
      </c>
      <c r="J326" t="str">
        <f>CONCATENATE(D326,"_",G326)</f>
        <v>V_Bulk</v>
      </c>
      <c r="K326">
        <v>13.829133374308601</v>
      </c>
      <c r="L326">
        <f>VLOOKUP(A326,Sheet8!$A:$B,2,FALSE)</f>
        <v>1.84388444990781</v>
      </c>
    </row>
    <row r="327" spans="1:12">
      <c r="A327" t="s">
        <v>86</v>
      </c>
      <c r="B327" t="s">
        <v>617</v>
      </c>
      <c r="C327" s="4" t="s">
        <v>614</v>
      </c>
      <c r="D327" t="s">
        <v>666</v>
      </c>
      <c r="E327" s="4" t="s">
        <v>614</v>
      </c>
      <c r="F327" s="4" t="s">
        <v>614</v>
      </c>
      <c r="G327" s="4" t="s">
        <v>614</v>
      </c>
      <c r="H327" t="str">
        <f>CONCATENATE(D327,"_",E327)</f>
        <v>V_Bulk</v>
      </c>
      <c r="I327" t="str">
        <f>CONCATENATE(D327,"_",F327)</f>
        <v>V_Bulk</v>
      </c>
      <c r="J327" t="str">
        <f>CONCATENATE(D327,"_",G327)</f>
        <v>V_Bulk</v>
      </c>
      <c r="K327">
        <v>0</v>
      </c>
      <c r="L327">
        <f>VLOOKUP(A327,Sheet8!$A:$B,2,FALSE)</f>
        <v>0</v>
      </c>
    </row>
    <row r="328" spans="1:12">
      <c r="A328" t="s">
        <v>87</v>
      </c>
      <c r="B328" t="s">
        <v>617</v>
      </c>
      <c r="C328" s="4" t="s">
        <v>614</v>
      </c>
      <c r="D328" t="s">
        <v>666</v>
      </c>
      <c r="E328" s="4" t="s">
        <v>614</v>
      </c>
      <c r="F328" s="4" t="s">
        <v>614</v>
      </c>
      <c r="G328" s="4" t="s">
        <v>614</v>
      </c>
      <c r="H328" t="str">
        <f>CONCATENATE(D328,"_",E328)</f>
        <v>V_Bulk</v>
      </c>
      <c r="I328" t="str">
        <f>CONCATENATE(D328,"_",F328)</f>
        <v>V_Bulk</v>
      </c>
      <c r="J328" t="str">
        <f>CONCATENATE(D328,"_",G328)</f>
        <v>V_Bulk</v>
      </c>
      <c r="K328">
        <v>0</v>
      </c>
      <c r="L328">
        <f>VLOOKUP(A328,Sheet8!$A:$B,2,FALSE)</f>
        <v>0</v>
      </c>
    </row>
    <row r="329" spans="1:12">
      <c r="A329" t="s">
        <v>88</v>
      </c>
      <c r="B329" t="s">
        <v>617</v>
      </c>
      <c r="C329" s="4" t="s">
        <v>614</v>
      </c>
      <c r="D329" t="s">
        <v>735</v>
      </c>
      <c r="E329" s="4" t="s">
        <v>614</v>
      </c>
      <c r="F329" s="4" t="s">
        <v>614</v>
      </c>
      <c r="G329" s="4" t="s">
        <v>614</v>
      </c>
      <c r="H329" t="str">
        <f>CONCATENATE(D329,"_",E329)</f>
        <v>VI_Bulk</v>
      </c>
      <c r="I329" t="str">
        <f>CONCATENATE(D329,"_",F329)</f>
        <v>VI_Bulk</v>
      </c>
      <c r="J329" t="str">
        <f>CONCATENATE(D329,"_",G329)</f>
        <v>VI_Bulk</v>
      </c>
      <c r="K329">
        <v>37.547892720306599</v>
      </c>
      <c r="L329">
        <f>VLOOKUP(A329,Sheet8!$A:$B,2,FALSE)</f>
        <v>0</v>
      </c>
    </row>
    <row r="330" spans="1:12">
      <c r="A330" t="s">
        <v>89</v>
      </c>
      <c r="B330" t="s">
        <v>617</v>
      </c>
      <c r="C330" s="4" t="s">
        <v>614</v>
      </c>
      <c r="D330" t="s">
        <v>735</v>
      </c>
      <c r="E330" s="4" t="s">
        <v>614</v>
      </c>
      <c r="F330" s="4" t="s">
        <v>614</v>
      </c>
      <c r="G330" s="4" t="s">
        <v>614</v>
      </c>
      <c r="H330" t="str">
        <f>CONCATENATE(D330,"_",E330)</f>
        <v>VI_Bulk</v>
      </c>
      <c r="I330" t="str">
        <f>CONCATENATE(D330,"_",F330)</f>
        <v>VI_Bulk</v>
      </c>
      <c r="J330" t="str">
        <f>CONCATENATE(D330,"_",G330)</f>
        <v>VI_Bulk</v>
      </c>
      <c r="K330">
        <v>0</v>
      </c>
      <c r="L330">
        <f>VLOOKUP(A330,Sheet8!$A:$B,2,FALSE)</f>
        <v>1.01660454083362</v>
      </c>
    </row>
    <row r="331" spans="1:12">
      <c r="A331" t="s">
        <v>90</v>
      </c>
      <c r="B331" t="s">
        <v>617</v>
      </c>
      <c r="C331" s="4" t="s">
        <v>614</v>
      </c>
      <c r="D331" t="s">
        <v>735</v>
      </c>
      <c r="E331" s="4" t="s">
        <v>614</v>
      </c>
      <c r="F331" s="4" t="s">
        <v>614</v>
      </c>
      <c r="G331" s="4" t="s">
        <v>614</v>
      </c>
      <c r="H331" t="str">
        <f>CONCATENATE(D331,"_",E331)</f>
        <v>VI_Bulk</v>
      </c>
      <c r="I331" t="str">
        <f>CONCATENATE(D331,"_",F331)</f>
        <v>VI_Bulk</v>
      </c>
      <c r="J331" t="str">
        <f>CONCATENATE(D331,"_",G331)</f>
        <v>VI_Bulk</v>
      </c>
      <c r="K331">
        <v>4.19847328244275</v>
      </c>
      <c r="L331">
        <f>VLOOKUP(A331,Sheet8!$A:$B,2,FALSE)</f>
        <v>0</v>
      </c>
    </row>
    <row r="332" spans="1:12">
      <c r="A332" t="s">
        <v>91</v>
      </c>
      <c r="B332" t="s">
        <v>617</v>
      </c>
      <c r="C332" s="4" t="s">
        <v>614</v>
      </c>
      <c r="D332" t="s">
        <v>735</v>
      </c>
      <c r="E332" s="4" t="s">
        <v>614</v>
      </c>
      <c r="F332" s="4" t="s">
        <v>614</v>
      </c>
      <c r="G332" s="4" t="s">
        <v>614</v>
      </c>
      <c r="H332" t="str">
        <f>CONCATENATE(D332,"_",E332)</f>
        <v>VI_Bulk</v>
      </c>
      <c r="I332" t="str">
        <f>CONCATENATE(D332,"_",F332)</f>
        <v>VI_Bulk</v>
      </c>
      <c r="J332" t="str">
        <f>CONCATENATE(D332,"_",G332)</f>
        <v>VI_Bulk</v>
      </c>
      <c r="K332">
        <v>9.5301418439716308</v>
      </c>
      <c r="L332">
        <f>VLOOKUP(A332,Sheet8!$A:$B,2,FALSE)</f>
        <v>0</v>
      </c>
    </row>
    <row r="333" spans="1:12">
      <c r="A333" t="s">
        <v>115</v>
      </c>
      <c r="B333" t="s">
        <v>617</v>
      </c>
      <c r="C333" s="4" t="s">
        <v>614</v>
      </c>
      <c r="D333" t="s">
        <v>767</v>
      </c>
      <c r="E333" s="4" t="s">
        <v>614</v>
      </c>
      <c r="F333" s="4" t="s">
        <v>614</v>
      </c>
      <c r="G333" s="4" t="s">
        <v>614</v>
      </c>
      <c r="H333" t="str">
        <f>CONCATENATE(D333,"_",E333)</f>
        <v>VII_Bulk</v>
      </c>
      <c r="I333" t="str">
        <f>CONCATENATE(D333,"_",F333)</f>
        <v>VII_Bulk</v>
      </c>
      <c r="J333" t="str">
        <f>CONCATENATE(D333,"_",G333)</f>
        <v>VII_Bulk</v>
      </c>
      <c r="K333">
        <v>0</v>
      </c>
      <c r="L333">
        <f>VLOOKUP(A333,Sheet8!$A:$B,2,FALSE)</f>
        <v>0</v>
      </c>
    </row>
    <row r="334" spans="1:12">
      <c r="A334" t="s">
        <v>116</v>
      </c>
      <c r="B334" t="s">
        <v>617</v>
      </c>
      <c r="C334" s="4" t="s">
        <v>614</v>
      </c>
      <c r="D334" t="s">
        <v>767</v>
      </c>
      <c r="E334" s="4" t="s">
        <v>614</v>
      </c>
      <c r="F334" s="4" t="s">
        <v>614</v>
      </c>
      <c r="G334" s="4" t="s">
        <v>614</v>
      </c>
      <c r="H334" t="str">
        <f>CONCATENATE(D334,"_",E334)</f>
        <v>VII_Bulk</v>
      </c>
      <c r="I334" t="str">
        <f>CONCATENATE(D334,"_",F334)</f>
        <v>VII_Bulk</v>
      </c>
      <c r="J334" t="str">
        <f>CONCATENATE(D334,"_",G334)</f>
        <v>VII_Bulk</v>
      </c>
      <c r="K334">
        <v>122.04724409449</v>
      </c>
      <c r="L334">
        <f>VLOOKUP(A334,Sheet8!$A:$B,2,FALSE)</f>
        <v>15.7480314960632</v>
      </c>
    </row>
    <row r="335" spans="1:12">
      <c r="A335" t="s">
        <v>117</v>
      </c>
      <c r="B335" t="s">
        <v>617</v>
      </c>
      <c r="C335" s="4" t="s">
        <v>614</v>
      </c>
      <c r="D335" t="s">
        <v>767</v>
      </c>
      <c r="E335" s="4" t="s">
        <v>614</v>
      </c>
      <c r="F335" s="4" t="s">
        <v>614</v>
      </c>
      <c r="G335" s="4" t="s">
        <v>614</v>
      </c>
      <c r="H335" t="str">
        <f>CONCATENATE(D335,"_",E335)</f>
        <v>VII_Bulk</v>
      </c>
      <c r="I335" t="str">
        <f>CONCATENATE(D335,"_",F335)</f>
        <v>VII_Bulk</v>
      </c>
      <c r="J335" t="str">
        <f>CONCATENATE(D335,"_",G335)</f>
        <v>VII_Bulk</v>
      </c>
      <c r="K335">
        <v>0</v>
      </c>
      <c r="L335">
        <f>VLOOKUP(A335,Sheet8!$A:$B,2,FALSE)</f>
        <v>0</v>
      </c>
    </row>
    <row r="336" spans="1:12">
      <c r="A336" t="s">
        <v>122</v>
      </c>
      <c r="B336" t="s">
        <v>617</v>
      </c>
      <c r="C336" s="4" t="s">
        <v>614</v>
      </c>
      <c r="D336" t="s">
        <v>680</v>
      </c>
      <c r="E336" s="4" t="s">
        <v>614</v>
      </c>
      <c r="F336" s="4" t="s">
        <v>614</v>
      </c>
      <c r="G336" s="4" t="s">
        <v>614</v>
      </c>
      <c r="H336" t="str">
        <f>CONCATENATE(D336,"_",E336)</f>
        <v>VIII_Bulk</v>
      </c>
      <c r="I336" t="str">
        <f>CONCATENATE(D336,"_",F336)</f>
        <v>VIII_Bulk</v>
      </c>
      <c r="J336" t="str">
        <f>CONCATENATE(D336,"_",G336)</f>
        <v>VIII_Bulk</v>
      </c>
      <c r="K336">
        <v>321.72002510985601</v>
      </c>
      <c r="L336">
        <f>VLOOKUP(A336,Sheet8!$A:$B,2,FALSE)</f>
        <v>19.1462649089768</v>
      </c>
    </row>
    <row r="337" spans="1:12">
      <c r="A337" t="s">
        <v>123</v>
      </c>
      <c r="B337" t="s">
        <v>617</v>
      </c>
      <c r="C337" s="4" t="s">
        <v>614</v>
      </c>
      <c r="D337" t="s">
        <v>680</v>
      </c>
      <c r="E337" s="4" t="s">
        <v>614</v>
      </c>
      <c r="F337" s="4" t="s">
        <v>614</v>
      </c>
      <c r="G337" s="4" t="s">
        <v>614</v>
      </c>
      <c r="H337" t="str">
        <f>CONCATENATE(D337,"_",E337)</f>
        <v>VIII_Bulk</v>
      </c>
      <c r="I337" t="str">
        <f>CONCATENATE(D337,"_",F337)</f>
        <v>VIII_Bulk</v>
      </c>
      <c r="J337" t="str">
        <f>CONCATENATE(D337,"_",G337)</f>
        <v>VIII_Bulk</v>
      </c>
      <c r="K337">
        <v>341.69392948018901</v>
      </c>
      <c r="L337">
        <f>VLOOKUP(A337,Sheet8!$A:$B,2,FALSE)</f>
        <v>52.708106143220697</v>
      </c>
    </row>
    <row r="338" spans="1:12">
      <c r="A338" t="s">
        <v>124</v>
      </c>
      <c r="B338" t="s">
        <v>617</v>
      </c>
      <c r="C338" s="4" t="s">
        <v>614</v>
      </c>
      <c r="D338" t="s">
        <v>680</v>
      </c>
      <c r="E338" s="4" t="s">
        <v>614</v>
      </c>
      <c r="F338" s="4" t="s">
        <v>614</v>
      </c>
      <c r="G338" s="4" t="s">
        <v>614</v>
      </c>
      <c r="H338" t="str">
        <f>CONCATENATE(D338,"_",E338)</f>
        <v>VIII_Bulk</v>
      </c>
      <c r="I338" t="str">
        <f>CONCATENATE(D338,"_",F338)</f>
        <v>VIII_Bulk</v>
      </c>
      <c r="J338" t="str">
        <f>CONCATENATE(D338,"_",G338)</f>
        <v>VIII_Bulk</v>
      </c>
      <c r="K338">
        <v>490.587783326931</v>
      </c>
      <c r="L338">
        <f>VLOOKUP(A338,Sheet8!$A:$B,2,FALSE)</f>
        <v>51.863234729158698</v>
      </c>
    </row>
    <row r="339" spans="1:12">
      <c r="A339" t="s">
        <v>125</v>
      </c>
      <c r="B339" t="s">
        <v>617</v>
      </c>
      <c r="C339" s="4" t="s">
        <v>614</v>
      </c>
      <c r="D339" t="s">
        <v>680</v>
      </c>
      <c r="E339" s="4" t="s">
        <v>614</v>
      </c>
      <c r="F339" s="4" t="s">
        <v>614</v>
      </c>
      <c r="G339" s="4" t="s">
        <v>614</v>
      </c>
      <c r="H339" t="str">
        <f>CONCATENATE(D339,"_",E339)</f>
        <v>VIII_Bulk</v>
      </c>
      <c r="I339" t="str">
        <f>CONCATENATE(D339,"_",F339)</f>
        <v>VIII_Bulk</v>
      </c>
      <c r="J339" t="str">
        <f>CONCATENATE(D339,"_",G339)</f>
        <v>VIII_Bulk</v>
      </c>
      <c r="K339">
        <v>275.46444586803398</v>
      </c>
      <c r="L339">
        <f>VLOOKUP(A339,Sheet8!$A:$B,2,FALSE)</f>
        <v>104.420243433697</v>
      </c>
    </row>
    <row r="340" spans="1:12">
      <c r="A340" t="s">
        <v>139</v>
      </c>
      <c r="B340" t="s">
        <v>617</v>
      </c>
      <c r="C340" s="4" t="s">
        <v>1813</v>
      </c>
      <c r="D340" t="s">
        <v>646</v>
      </c>
      <c r="E340" s="4" t="s">
        <v>1813</v>
      </c>
      <c r="F340" s="4" t="s">
        <v>1813</v>
      </c>
      <c r="G340" s="4" t="s">
        <v>1813</v>
      </c>
      <c r="H340" t="str">
        <f>CONCATENATE(D340,"_",E340)</f>
        <v>I_M</v>
      </c>
      <c r="I340" t="str">
        <f>CONCATENATE(D340,"_",F340)</f>
        <v>I_M</v>
      </c>
      <c r="J340" t="str">
        <f>CONCATENATE(D340,"_",G340)</f>
        <v>I_M</v>
      </c>
      <c r="K340">
        <v>42.563845768653003</v>
      </c>
      <c r="L340">
        <f>VLOOKUP(A340,Sheet8!$A:$B,2,FALSE)</f>
        <v>74.611917876815298</v>
      </c>
    </row>
    <row r="341" spans="1:12">
      <c r="A341" t="s">
        <v>258</v>
      </c>
      <c r="B341" t="s">
        <v>617</v>
      </c>
      <c r="C341" s="4" t="s">
        <v>1813</v>
      </c>
      <c r="D341" t="s">
        <v>646</v>
      </c>
      <c r="E341" s="4" t="s">
        <v>1813</v>
      </c>
      <c r="F341" s="4" t="s">
        <v>1813</v>
      </c>
      <c r="G341" s="4" t="s">
        <v>1813</v>
      </c>
      <c r="H341" t="str">
        <f>CONCATENATE(D341,"_",E341)</f>
        <v>I_M</v>
      </c>
      <c r="I341" t="str">
        <f>CONCATENATE(D341,"_",F341)</f>
        <v>I_M</v>
      </c>
      <c r="J341" t="str">
        <f>CONCATENATE(D341,"_",G341)</f>
        <v>I_M</v>
      </c>
      <c r="K341">
        <v>49.731324412601403</v>
      </c>
      <c r="L341">
        <f>VLOOKUP(A341,Sheet8!$A:$B,2,FALSE)</f>
        <v>92.930144347276396</v>
      </c>
    </row>
    <row r="342" spans="1:12">
      <c r="A342" t="s">
        <v>259</v>
      </c>
      <c r="B342" t="s">
        <v>617</v>
      </c>
      <c r="C342" s="4" t="s">
        <v>1813</v>
      </c>
      <c r="D342" t="s">
        <v>646</v>
      </c>
      <c r="E342" s="4" t="s">
        <v>1813</v>
      </c>
      <c r="F342" s="4" t="s">
        <v>1813</v>
      </c>
      <c r="G342" s="4" t="s">
        <v>1813</v>
      </c>
      <c r="H342" t="str">
        <f>CONCATENATE(D342,"_",E342)</f>
        <v>I_M</v>
      </c>
      <c r="I342" t="str">
        <f>CONCATENATE(D342,"_",F342)</f>
        <v>I_M</v>
      </c>
      <c r="J342" t="str">
        <f>CONCATENATE(D342,"_",G342)</f>
        <v>I_M</v>
      </c>
      <c r="K342">
        <v>67.988668555240807</v>
      </c>
      <c r="L342">
        <f>VLOOKUP(A342,Sheet8!$A:$B,2,FALSE)</f>
        <v>115.13557264265501</v>
      </c>
    </row>
    <row r="343" spans="1:12">
      <c r="A343" t="s">
        <v>260</v>
      </c>
      <c r="B343" t="s">
        <v>617</v>
      </c>
      <c r="C343" s="4" t="s">
        <v>1813</v>
      </c>
      <c r="D343" t="s">
        <v>646</v>
      </c>
      <c r="E343" s="4" t="s">
        <v>1813</v>
      </c>
      <c r="F343" s="4" t="s">
        <v>1813</v>
      </c>
      <c r="G343" s="4" t="s">
        <v>1813</v>
      </c>
      <c r="H343" t="str">
        <f>CONCATENATE(D343,"_",E343)</f>
        <v>I_M</v>
      </c>
      <c r="I343" t="str">
        <f>CONCATENATE(D343,"_",F343)</f>
        <v>I_M</v>
      </c>
      <c r="J343" t="str">
        <f>CONCATENATE(D343,"_",G343)</f>
        <v>I_M</v>
      </c>
      <c r="K343">
        <v>51.788574479444698</v>
      </c>
      <c r="L343">
        <f>VLOOKUP(A343,Sheet8!$A:$B,2,FALSE)</f>
        <v>75.102331375689602</v>
      </c>
    </row>
    <row r="344" spans="1:12">
      <c r="A344" t="s">
        <v>261</v>
      </c>
      <c r="B344" t="s">
        <v>617</v>
      </c>
      <c r="C344" s="4" t="s">
        <v>1813</v>
      </c>
      <c r="D344" t="s">
        <v>646</v>
      </c>
      <c r="E344" s="4" t="s">
        <v>1813</v>
      </c>
      <c r="F344" s="4" t="s">
        <v>1813</v>
      </c>
      <c r="G344" s="4" t="s">
        <v>1813</v>
      </c>
      <c r="H344" t="str">
        <f>CONCATENATE(D344,"_",E344)</f>
        <v>I_M</v>
      </c>
      <c r="I344" t="str">
        <f>CONCATENATE(D344,"_",F344)</f>
        <v>I_M</v>
      </c>
      <c r="J344" t="str">
        <f>CONCATENATE(D344,"_",G344)</f>
        <v>I_M</v>
      </c>
      <c r="K344">
        <v>45.399449035812701</v>
      </c>
      <c r="L344">
        <f>VLOOKUP(A344,Sheet8!$A:$B,2,FALSE)</f>
        <v>78.787878787878796</v>
      </c>
    </row>
    <row r="345" spans="1:12">
      <c r="A345" t="s">
        <v>2</v>
      </c>
      <c r="B345" t="s">
        <v>617</v>
      </c>
      <c r="C345" s="4" t="s">
        <v>1813</v>
      </c>
      <c r="D345" t="s">
        <v>616</v>
      </c>
      <c r="E345" s="4" t="s">
        <v>1813</v>
      </c>
      <c r="F345" s="4" t="s">
        <v>1813</v>
      </c>
      <c r="G345" s="4" t="s">
        <v>1813</v>
      </c>
      <c r="H345" t="str">
        <f>CONCATENATE(D345,"_",E345)</f>
        <v>II_M</v>
      </c>
      <c r="I345" t="str">
        <f>CONCATENATE(D345,"_",F345)</f>
        <v>II_M</v>
      </c>
      <c r="J345" t="str">
        <f>CONCATENATE(D345,"_",G345)</f>
        <v>II_M</v>
      </c>
      <c r="K345">
        <v>57.6829859428018</v>
      </c>
      <c r="L345">
        <f>VLOOKUP(A345,Sheet8!$A:$B,2,FALSE)</f>
        <v>25.2060106640815</v>
      </c>
    </row>
    <row r="346" spans="1:12">
      <c r="A346" t="s">
        <v>330</v>
      </c>
      <c r="B346" t="s">
        <v>617</v>
      </c>
      <c r="C346" s="4" t="s">
        <v>1813</v>
      </c>
      <c r="D346" t="s">
        <v>616</v>
      </c>
      <c r="E346" s="4" t="s">
        <v>1813</v>
      </c>
      <c r="F346" s="4" t="s">
        <v>1813</v>
      </c>
      <c r="G346" s="4" t="s">
        <v>1813</v>
      </c>
      <c r="H346" t="str">
        <f>CONCATENATE(D346,"_",E346)</f>
        <v>II_M</v>
      </c>
      <c r="I346" t="str">
        <f>CONCATENATE(D346,"_",F346)</f>
        <v>II_M</v>
      </c>
      <c r="J346" t="str">
        <f>CONCATENATE(D346,"_",G346)</f>
        <v>II_M</v>
      </c>
      <c r="K346">
        <v>56.265679130330902</v>
      </c>
      <c r="L346">
        <f>VLOOKUP(A346,Sheet8!$A:$B,2,FALSE)</f>
        <v>31.776370803966099</v>
      </c>
    </row>
    <row r="347" spans="1:12">
      <c r="A347" t="s">
        <v>331</v>
      </c>
      <c r="B347" t="s">
        <v>617</v>
      </c>
      <c r="C347" s="4" t="s">
        <v>1813</v>
      </c>
      <c r="D347" t="s">
        <v>616</v>
      </c>
      <c r="E347" s="4" t="s">
        <v>1813</v>
      </c>
      <c r="F347" s="4" t="s">
        <v>1813</v>
      </c>
      <c r="G347" s="4" t="s">
        <v>1813</v>
      </c>
      <c r="H347" t="str">
        <f>CONCATENATE(D347,"_",E347)</f>
        <v>II_M</v>
      </c>
      <c r="I347" t="str">
        <f>CONCATENATE(D347,"_",F347)</f>
        <v>II_M</v>
      </c>
      <c r="J347" t="str">
        <f>CONCATENATE(D347,"_",G347)</f>
        <v>II_M</v>
      </c>
      <c r="K347">
        <v>68.471802863543402</v>
      </c>
      <c r="L347">
        <f>VLOOKUP(A347,Sheet8!$A:$B,2,FALSE)</f>
        <v>42.7583520015584</v>
      </c>
    </row>
    <row r="348" spans="1:12">
      <c r="A348" t="s">
        <v>332</v>
      </c>
      <c r="B348" t="s">
        <v>617</v>
      </c>
      <c r="C348" s="4" t="s">
        <v>1813</v>
      </c>
      <c r="D348" t="s">
        <v>616</v>
      </c>
      <c r="E348" s="4" t="s">
        <v>1813</v>
      </c>
      <c r="F348" s="4" t="s">
        <v>1813</v>
      </c>
      <c r="G348" s="4" t="s">
        <v>1813</v>
      </c>
      <c r="H348" t="str">
        <f>CONCATENATE(D348,"_",E348)</f>
        <v>II_M</v>
      </c>
      <c r="I348" t="str">
        <f>CONCATENATE(D348,"_",F348)</f>
        <v>II_M</v>
      </c>
      <c r="J348" t="str">
        <f>CONCATENATE(D348,"_",G348)</f>
        <v>II_M</v>
      </c>
      <c r="K348">
        <v>59.066967644845697</v>
      </c>
      <c r="L348">
        <f>VLOOKUP(A348,Sheet8!$A:$B,2,FALSE)</f>
        <v>46.777025332330098</v>
      </c>
    </row>
    <row r="349" spans="1:12">
      <c r="A349" t="s">
        <v>333</v>
      </c>
      <c r="B349" t="s">
        <v>617</v>
      </c>
      <c r="C349" s="4" t="s">
        <v>1813</v>
      </c>
      <c r="D349" t="s">
        <v>616</v>
      </c>
      <c r="E349" s="4" t="s">
        <v>1813</v>
      </c>
      <c r="F349" s="4" t="s">
        <v>1813</v>
      </c>
      <c r="G349" s="4" t="s">
        <v>1813</v>
      </c>
      <c r="H349" t="str">
        <f>CONCATENATE(D349,"_",E349)</f>
        <v>II_M</v>
      </c>
      <c r="I349" t="str">
        <f>CONCATENATE(D349,"_",F349)</f>
        <v>II_M</v>
      </c>
      <c r="J349" t="str">
        <f>CONCATENATE(D349,"_",G349)</f>
        <v>II_M</v>
      </c>
      <c r="K349">
        <v>33.548387096774199</v>
      </c>
      <c r="L349">
        <f>VLOOKUP(A349,Sheet8!$A:$B,2,FALSE)</f>
        <v>33.419354838709701</v>
      </c>
    </row>
    <row r="350" spans="1:12">
      <c r="A350" t="s">
        <v>5</v>
      </c>
      <c r="B350" t="s">
        <v>617</v>
      </c>
      <c r="C350" s="4" t="s">
        <v>1813</v>
      </c>
      <c r="D350" t="s">
        <v>635</v>
      </c>
      <c r="E350" s="4" t="s">
        <v>1813</v>
      </c>
      <c r="F350" s="4" t="s">
        <v>1813</v>
      </c>
      <c r="G350" s="4" t="s">
        <v>1813</v>
      </c>
      <c r="H350" t="str">
        <f>CONCATENATE(D350,"_",E350)</f>
        <v>III_M</v>
      </c>
      <c r="I350" t="str">
        <f>CONCATENATE(D350,"_",F350)</f>
        <v>III_M</v>
      </c>
      <c r="J350" t="str">
        <f>CONCATENATE(D350,"_",G350)</f>
        <v>III_M</v>
      </c>
      <c r="K350">
        <v>478.66666666666703</v>
      </c>
      <c r="L350">
        <f>VLOOKUP(A350,Sheet8!$A:$B,2,FALSE)</f>
        <v>77.3333333333334</v>
      </c>
    </row>
    <row r="351" spans="1:12">
      <c r="A351" t="s">
        <v>398</v>
      </c>
      <c r="B351" t="s">
        <v>617</v>
      </c>
      <c r="C351" s="4" t="s">
        <v>1813</v>
      </c>
      <c r="D351" t="s">
        <v>635</v>
      </c>
      <c r="E351" s="4" t="s">
        <v>1813</v>
      </c>
      <c r="F351" s="4" t="s">
        <v>1813</v>
      </c>
      <c r="G351" s="4" t="s">
        <v>1813</v>
      </c>
      <c r="H351" t="str">
        <f>CONCATENATE(D351,"_",E351)</f>
        <v>III_M</v>
      </c>
      <c r="I351" t="str">
        <f>CONCATENATE(D351,"_",F351)</f>
        <v>III_M</v>
      </c>
      <c r="J351" t="str">
        <f>CONCATENATE(D351,"_",G351)</f>
        <v>III_M</v>
      </c>
      <c r="K351">
        <v>420.56474614945802</v>
      </c>
      <c r="L351">
        <f>VLOOKUP(A351,Sheet8!$A:$B,2,FALSE)</f>
        <v>64.603536794067296</v>
      </c>
    </row>
    <row r="352" spans="1:12">
      <c r="A352" t="s">
        <v>399</v>
      </c>
      <c r="B352" t="s">
        <v>617</v>
      </c>
      <c r="C352" s="4" t="s">
        <v>1813</v>
      </c>
      <c r="D352" t="s">
        <v>635</v>
      </c>
      <c r="E352" s="4" t="s">
        <v>1813</v>
      </c>
      <c r="F352" s="4" t="s">
        <v>1813</v>
      </c>
      <c r="G352" s="4" t="s">
        <v>1813</v>
      </c>
      <c r="H352" t="str">
        <f>CONCATENATE(D352,"_",E352)</f>
        <v>III_M</v>
      </c>
      <c r="I352" t="str">
        <f>CONCATENATE(D352,"_",F352)</f>
        <v>III_M</v>
      </c>
      <c r="J352" t="str">
        <f>CONCATENATE(D352,"_",G352)</f>
        <v>III_M</v>
      </c>
      <c r="K352">
        <v>421.77901203399801</v>
      </c>
      <c r="L352">
        <f>VLOOKUP(A352,Sheet8!$A:$B,2,FALSE)</f>
        <v>53.101068753681702</v>
      </c>
    </row>
    <row r="353" spans="1:12">
      <c r="A353" t="s">
        <v>400</v>
      </c>
      <c r="B353" t="s">
        <v>617</v>
      </c>
      <c r="C353" s="4" t="s">
        <v>1813</v>
      </c>
      <c r="D353" t="s">
        <v>635</v>
      </c>
      <c r="E353" s="4" t="s">
        <v>1813</v>
      </c>
      <c r="F353" s="4" t="s">
        <v>1813</v>
      </c>
      <c r="G353" s="4" t="s">
        <v>1813</v>
      </c>
      <c r="H353" t="str">
        <f>CONCATENATE(D353,"_",E353)</f>
        <v>III_M</v>
      </c>
      <c r="I353" t="str">
        <f>CONCATENATE(D353,"_",F353)</f>
        <v>III_M</v>
      </c>
      <c r="J353" t="str">
        <f>CONCATENATE(D353,"_",G353)</f>
        <v>III_M</v>
      </c>
      <c r="K353">
        <v>562.74437476945798</v>
      </c>
      <c r="L353">
        <f>VLOOKUP(A353,Sheet8!$A:$B,2,FALSE)</f>
        <v>105.201032829214</v>
      </c>
    </row>
    <row r="354" spans="1:12">
      <c r="A354" t="s">
        <v>401</v>
      </c>
      <c r="B354" t="s">
        <v>617</v>
      </c>
      <c r="C354" s="4" t="s">
        <v>1813</v>
      </c>
      <c r="D354" t="s">
        <v>635</v>
      </c>
      <c r="E354" s="4" t="s">
        <v>1813</v>
      </c>
      <c r="F354" s="4" t="s">
        <v>1813</v>
      </c>
      <c r="G354" s="4" t="s">
        <v>1813</v>
      </c>
      <c r="H354" t="str">
        <f>CONCATENATE(D354,"_",E354)</f>
        <v>III_M</v>
      </c>
      <c r="I354" t="str">
        <f>CONCATENATE(D354,"_",F354)</f>
        <v>III_M</v>
      </c>
      <c r="J354" t="str">
        <f>CONCATENATE(D354,"_",G354)</f>
        <v>III_M</v>
      </c>
      <c r="K354">
        <v>286.79540709812102</v>
      </c>
      <c r="L354">
        <f>VLOOKUP(A354,Sheet8!$A:$B,2,FALSE)</f>
        <v>40.0139178844816</v>
      </c>
    </row>
    <row r="355" spans="1:12">
      <c r="A355" t="s">
        <v>92</v>
      </c>
      <c r="B355" t="s">
        <v>617</v>
      </c>
      <c r="C355" s="4" t="s">
        <v>1813</v>
      </c>
      <c r="D355" t="s">
        <v>631</v>
      </c>
      <c r="E355" s="4" t="s">
        <v>1813</v>
      </c>
      <c r="F355" s="4" t="s">
        <v>1813</v>
      </c>
      <c r="G355" s="4" t="s">
        <v>1813</v>
      </c>
      <c r="H355" t="str">
        <f>CONCATENATE(D355,"_",E355)</f>
        <v>IV_M</v>
      </c>
      <c r="I355" t="str">
        <f>CONCATENATE(D355,"_",F355)</f>
        <v>IV_M</v>
      </c>
      <c r="J355" t="str">
        <f>CONCATENATE(D355,"_",G355)</f>
        <v>IV_M</v>
      </c>
      <c r="K355">
        <v>188.509874326751</v>
      </c>
      <c r="L355">
        <f>VLOOKUP(A355,Sheet8!$A:$B,2,FALSE)</f>
        <v>79.892280071813403</v>
      </c>
    </row>
    <row r="356" spans="1:12">
      <c r="A356" t="s">
        <v>93</v>
      </c>
      <c r="B356" t="s">
        <v>617</v>
      </c>
      <c r="C356" s="4" t="s">
        <v>1813</v>
      </c>
      <c r="D356" t="s">
        <v>631</v>
      </c>
      <c r="E356" s="4" t="s">
        <v>1813</v>
      </c>
      <c r="F356" s="4" t="s">
        <v>1813</v>
      </c>
      <c r="G356" s="4" t="s">
        <v>1813</v>
      </c>
      <c r="H356" t="str">
        <f>CONCATENATE(D356,"_",E356)</f>
        <v>IV_M</v>
      </c>
      <c r="I356" t="str">
        <f>CONCATENATE(D356,"_",F356)</f>
        <v>IV_M</v>
      </c>
      <c r="J356" t="str">
        <f>CONCATENATE(D356,"_",G356)</f>
        <v>IV_M</v>
      </c>
      <c r="K356">
        <v>162.764134780126</v>
      </c>
      <c r="L356">
        <f>VLOOKUP(A356,Sheet8!$A:$B,2,FALSE)</f>
        <v>78.8121073672189</v>
      </c>
    </row>
    <row r="357" spans="1:12">
      <c r="A357" t="s">
        <v>94</v>
      </c>
      <c r="B357" t="s">
        <v>617</v>
      </c>
      <c r="C357" s="4" t="s">
        <v>1813</v>
      </c>
      <c r="D357" t="s">
        <v>631</v>
      </c>
      <c r="E357" s="4" t="s">
        <v>1813</v>
      </c>
      <c r="F357" s="4" t="s">
        <v>1813</v>
      </c>
      <c r="G357" s="4" t="s">
        <v>1813</v>
      </c>
      <c r="H357" t="str">
        <f>CONCATENATE(D357,"_",E357)</f>
        <v>IV_M</v>
      </c>
      <c r="I357" t="str">
        <f>CONCATENATE(D357,"_",F357)</f>
        <v>IV_M</v>
      </c>
      <c r="J357" t="str">
        <f>CONCATENATE(D357,"_",G357)</f>
        <v>IV_M</v>
      </c>
      <c r="K357">
        <v>174.56230690010301</v>
      </c>
      <c r="L357">
        <f>VLOOKUP(A357,Sheet8!$A:$B,2,FALSE)</f>
        <v>84.4490216271886</v>
      </c>
    </row>
    <row r="358" spans="1:12">
      <c r="A358" t="s">
        <v>95</v>
      </c>
      <c r="B358" t="s">
        <v>617</v>
      </c>
      <c r="C358" s="4" t="s">
        <v>1813</v>
      </c>
      <c r="D358" t="s">
        <v>631</v>
      </c>
      <c r="E358" s="4" t="s">
        <v>1813</v>
      </c>
      <c r="F358" s="4" t="s">
        <v>1813</v>
      </c>
      <c r="G358" s="4" t="s">
        <v>1813</v>
      </c>
      <c r="H358" t="str">
        <f>CONCATENATE(D358,"_",E358)</f>
        <v>IV_M</v>
      </c>
      <c r="I358" t="str">
        <f>CONCATENATE(D358,"_",F358)</f>
        <v>IV_M</v>
      </c>
      <c r="J358" t="str">
        <f>CONCATENATE(D358,"_",G358)</f>
        <v>IV_M</v>
      </c>
      <c r="K358">
        <v>197.14442613948401</v>
      </c>
      <c r="L358">
        <f>VLOOKUP(A358,Sheet8!$A:$B,2,FALSE)</f>
        <v>90.060406370126401</v>
      </c>
    </row>
    <row r="359" spans="1:12">
      <c r="A359" t="s">
        <v>564</v>
      </c>
      <c r="B359" t="s">
        <v>617</v>
      </c>
      <c r="C359" s="4" t="s">
        <v>1813</v>
      </c>
      <c r="D359" t="s">
        <v>631</v>
      </c>
      <c r="E359" s="4" t="s">
        <v>1813</v>
      </c>
      <c r="F359" s="4" t="s">
        <v>1813</v>
      </c>
      <c r="G359" s="4" t="s">
        <v>1813</v>
      </c>
      <c r="H359" t="str">
        <f>CONCATENATE(D359,"_",E359)</f>
        <v>IV_M</v>
      </c>
      <c r="I359" t="str">
        <f>CONCATENATE(D359,"_",F359)</f>
        <v>IV_M</v>
      </c>
      <c r="J359" t="str">
        <f>CONCATENATE(D359,"_",G359)</f>
        <v>IV_M</v>
      </c>
      <c r="K359">
        <v>183.43366939870899</v>
      </c>
      <c r="L359">
        <f>VLOOKUP(A359,Sheet8!$A:$B,2,FALSE)</f>
        <v>74.490462029447997</v>
      </c>
    </row>
    <row r="360" spans="1:12">
      <c r="A360" t="s">
        <v>99</v>
      </c>
      <c r="B360" t="s">
        <v>617</v>
      </c>
      <c r="C360" s="4" t="s">
        <v>1813</v>
      </c>
      <c r="D360" t="s">
        <v>666</v>
      </c>
      <c r="E360" s="4" t="s">
        <v>1813</v>
      </c>
      <c r="F360" s="4" t="s">
        <v>1813</v>
      </c>
      <c r="G360" s="4" t="s">
        <v>1813</v>
      </c>
      <c r="H360" t="str">
        <f>CONCATENATE(D360,"_",E360)</f>
        <v>V_M</v>
      </c>
      <c r="I360" t="str">
        <f>CONCATENATE(D360,"_",F360)</f>
        <v>V_M</v>
      </c>
      <c r="J360" t="str">
        <f>CONCATENATE(D360,"_",G360)</f>
        <v>V_M</v>
      </c>
      <c r="K360">
        <v>17.2637030643073</v>
      </c>
      <c r="L360">
        <f>VLOOKUP(A360,Sheet8!$A:$B,2,FALSE)</f>
        <v>38.843331894691502</v>
      </c>
    </row>
    <row r="361" spans="1:12">
      <c r="A361" t="s">
        <v>102</v>
      </c>
      <c r="B361" t="s">
        <v>617</v>
      </c>
      <c r="C361" s="4" t="s">
        <v>1813</v>
      </c>
      <c r="D361" t="s">
        <v>735</v>
      </c>
      <c r="E361" s="4" t="s">
        <v>1813</v>
      </c>
      <c r="F361" s="4" t="s">
        <v>1813</v>
      </c>
      <c r="G361" s="4" t="s">
        <v>1813</v>
      </c>
      <c r="H361" t="str">
        <f>CONCATENATE(D361,"_",E361)</f>
        <v>VI_M</v>
      </c>
      <c r="I361" t="str">
        <f>CONCATENATE(D361,"_",F361)</f>
        <v>VI_M</v>
      </c>
      <c r="J361" t="str">
        <f>CONCATENATE(D361,"_",G361)</f>
        <v>VI_M</v>
      </c>
      <c r="K361">
        <v>37.4021455494346</v>
      </c>
      <c r="L361">
        <f>VLOOKUP(A361,Sheet8!$A:$B,2,FALSE)</f>
        <v>13.3371991881705</v>
      </c>
    </row>
    <row r="362" spans="1:12">
      <c r="A362" t="s">
        <v>103</v>
      </c>
      <c r="B362" t="s">
        <v>617</v>
      </c>
      <c r="C362" s="4" t="s">
        <v>1813</v>
      </c>
      <c r="D362" t="s">
        <v>735</v>
      </c>
      <c r="E362" s="4" t="s">
        <v>1813</v>
      </c>
      <c r="F362" s="4" t="s">
        <v>1813</v>
      </c>
      <c r="G362" s="4" t="s">
        <v>1813</v>
      </c>
      <c r="H362" t="str">
        <f>CONCATENATE(D362,"_",E362)</f>
        <v>VI_M</v>
      </c>
      <c r="I362" t="str">
        <f>CONCATENATE(D362,"_",F362)</f>
        <v>VI_M</v>
      </c>
      <c r="J362" t="str">
        <f>CONCATENATE(D362,"_",G362)</f>
        <v>VI_M</v>
      </c>
      <c r="K362">
        <v>183.74435567905499</v>
      </c>
      <c r="L362">
        <f>VLOOKUP(A362,Sheet8!$A:$B,2,FALSE)</f>
        <v>48.2806530045155</v>
      </c>
    </row>
    <row r="363" spans="1:12">
      <c r="A363" t="s">
        <v>118</v>
      </c>
      <c r="B363" t="s">
        <v>617</v>
      </c>
      <c r="C363" s="4" t="s">
        <v>1813</v>
      </c>
      <c r="D363" t="s">
        <v>767</v>
      </c>
      <c r="E363" s="4" t="s">
        <v>1813</v>
      </c>
      <c r="F363" s="4" t="s">
        <v>1813</v>
      </c>
      <c r="G363" s="4" t="s">
        <v>1813</v>
      </c>
      <c r="H363" t="str">
        <f>CONCATENATE(D363,"_",E363)</f>
        <v>VII_M</v>
      </c>
      <c r="I363" t="str">
        <f>CONCATENATE(D363,"_",F363)</f>
        <v>VII_M</v>
      </c>
      <c r="J363" t="str">
        <f>CONCATENATE(D363,"_",G363)</f>
        <v>VII_M</v>
      </c>
      <c r="K363">
        <v>434.70007593014498</v>
      </c>
      <c r="L363">
        <f>VLOOKUP(A363,Sheet8!$A:$B,2,FALSE)</f>
        <v>40.6226271829917</v>
      </c>
    </row>
    <row r="364" spans="1:12">
      <c r="A364" t="s">
        <v>119</v>
      </c>
      <c r="B364" t="s">
        <v>617</v>
      </c>
      <c r="C364" s="4" t="s">
        <v>1813</v>
      </c>
      <c r="D364" t="s">
        <v>767</v>
      </c>
      <c r="E364" s="4" t="s">
        <v>1813</v>
      </c>
      <c r="F364" s="4" t="s">
        <v>1813</v>
      </c>
      <c r="G364" s="4" t="s">
        <v>1813</v>
      </c>
      <c r="H364" t="str">
        <f>CONCATENATE(D364,"_",E364)</f>
        <v>VII_M</v>
      </c>
      <c r="I364" t="str">
        <f>CONCATENATE(D364,"_",F364)</f>
        <v>VII_M</v>
      </c>
      <c r="J364" t="str">
        <f>CONCATENATE(D364,"_",G364)</f>
        <v>VII_M</v>
      </c>
      <c r="K364">
        <v>474.55386649041702</v>
      </c>
      <c r="L364">
        <f>VLOOKUP(A364,Sheet8!$A:$B,2,FALSE)</f>
        <v>83.278255122273805</v>
      </c>
    </row>
    <row r="365" spans="1:12">
      <c r="A365" t="s">
        <v>120</v>
      </c>
      <c r="B365" t="s">
        <v>617</v>
      </c>
      <c r="C365" s="4" t="s">
        <v>1813</v>
      </c>
      <c r="D365" t="s">
        <v>767</v>
      </c>
      <c r="E365" s="4" t="s">
        <v>1813</v>
      </c>
      <c r="F365" s="4" t="s">
        <v>1813</v>
      </c>
      <c r="G365" s="4" t="s">
        <v>1813</v>
      </c>
      <c r="H365" t="str">
        <f>CONCATENATE(D365,"_",E365)</f>
        <v>VII_M</v>
      </c>
      <c r="I365" t="str">
        <f>CONCATENATE(D365,"_",F365)</f>
        <v>VII_M</v>
      </c>
      <c r="J365" t="str">
        <f>CONCATENATE(D365,"_",G365)</f>
        <v>VII_M</v>
      </c>
      <c r="K365">
        <v>663.35540838852205</v>
      </c>
      <c r="L365">
        <f>VLOOKUP(A365,Sheet8!$A:$B,2,FALSE)</f>
        <v>41.206769683590899</v>
      </c>
    </row>
    <row r="366" spans="1:12">
      <c r="A366" t="s">
        <v>121</v>
      </c>
      <c r="B366" t="s">
        <v>617</v>
      </c>
      <c r="C366" s="4" t="s">
        <v>1813</v>
      </c>
      <c r="D366" t="s">
        <v>767</v>
      </c>
      <c r="E366" s="4" t="s">
        <v>1813</v>
      </c>
      <c r="F366" s="4" t="s">
        <v>1813</v>
      </c>
      <c r="G366" s="4" t="s">
        <v>1813</v>
      </c>
      <c r="H366" t="str">
        <f>CONCATENATE(D366,"_",E366)</f>
        <v>VII_M</v>
      </c>
      <c r="I366" t="str">
        <f>CONCATENATE(D366,"_",F366)</f>
        <v>VII_M</v>
      </c>
      <c r="J366" t="str">
        <f>CONCATENATE(D366,"_",G366)</f>
        <v>VII_M</v>
      </c>
      <c r="K366">
        <v>242.58289703315901</v>
      </c>
      <c r="L366">
        <f>VLOOKUP(A366,Sheet8!$A:$B,2,FALSE)</f>
        <v>57.591623036649302</v>
      </c>
    </row>
    <row r="367" spans="1:12">
      <c r="A367" t="s">
        <v>566</v>
      </c>
      <c r="B367" t="s">
        <v>617</v>
      </c>
      <c r="C367" s="4" t="s">
        <v>1813</v>
      </c>
      <c r="D367" t="s">
        <v>767</v>
      </c>
      <c r="E367" s="4" t="s">
        <v>1813</v>
      </c>
      <c r="F367" s="4" t="s">
        <v>1813</v>
      </c>
      <c r="G367" s="4" t="s">
        <v>1813</v>
      </c>
      <c r="H367" t="str">
        <f>CONCATENATE(D367,"_",E367)</f>
        <v>VII_M</v>
      </c>
      <c r="I367" t="str">
        <f>CONCATENATE(D367,"_",F367)</f>
        <v>VII_M</v>
      </c>
      <c r="J367" t="str">
        <f>CONCATENATE(D367,"_",G367)</f>
        <v>VII_M</v>
      </c>
      <c r="K367">
        <v>577.44137726328302</v>
      </c>
      <c r="L367">
        <f>VLOOKUP(A367,Sheet8!$A:$B,2,FALSE)</f>
        <v>78.895814781834403</v>
      </c>
    </row>
    <row r="368" spans="1:12">
      <c r="A368" t="s">
        <v>130</v>
      </c>
      <c r="B368" t="s">
        <v>617</v>
      </c>
      <c r="C368" s="4" t="s">
        <v>1813</v>
      </c>
      <c r="D368" t="s">
        <v>680</v>
      </c>
      <c r="E368" s="4" t="s">
        <v>1813</v>
      </c>
      <c r="F368" s="4" t="s">
        <v>1813</v>
      </c>
      <c r="G368" s="4" t="s">
        <v>1813</v>
      </c>
      <c r="H368" t="str">
        <f>CONCATENATE(D368,"_",E368)</f>
        <v>VIII_M</v>
      </c>
      <c r="I368" t="str">
        <f>CONCATENATE(D368,"_",F368)</f>
        <v>VIII_M</v>
      </c>
      <c r="J368" t="str">
        <f>CONCATENATE(D368,"_",G368)</f>
        <v>VIII_M</v>
      </c>
      <c r="K368">
        <v>82.840236686390696</v>
      </c>
      <c r="L368">
        <f>VLOOKUP(A368,Sheet8!$A:$B,2,FALSE)</f>
        <v>47.337278106508897</v>
      </c>
    </row>
    <row r="369" spans="1:12">
      <c r="A369" t="s">
        <v>131</v>
      </c>
      <c r="B369" t="s">
        <v>617</v>
      </c>
      <c r="C369" s="4" t="s">
        <v>1813</v>
      </c>
      <c r="D369" t="s">
        <v>680</v>
      </c>
      <c r="E369" s="4" t="s">
        <v>1813</v>
      </c>
      <c r="F369" s="4" t="s">
        <v>1813</v>
      </c>
      <c r="G369" s="4" t="s">
        <v>1813</v>
      </c>
      <c r="H369" t="str">
        <f>CONCATENATE(D369,"_",E369)</f>
        <v>VIII_M</v>
      </c>
      <c r="I369" t="str">
        <f>CONCATENATE(D369,"_",F369)</f>
        <v>VIII_M</v>
      </c>
      <c r="J369" t="str">
        <f>CONCATENATE(D369,"_",G369)</f>
        <v>VIII_M</v>
      </c>
      <c r="K369">
        <v>95.118268746854696</v>
      </c>
      <c r="L369">
        <f>VLOOKUP(A369,Sheet8!$A:$B,2,FALSE)</f>
        <v>33.215903371917499</v>
      </c>
    </row>
    <row r="370" spans="1:12">
      <c r="A370" t="s">
        <v>132</v>
      </c>
      <c r="B370" t="s">
        <v>617</v>
      </c>
      <c r="C370" s="4" t="s">
        <v>1813</v>
      </c>
      <c r="D370" t="s">
        <v>680</v>
      </c>
      <c r="E370" s="4" t="s">
        <v>1813</v>
      </c>
      <c r="F370" s="4" t="s">
        <v>1813</v>
      </c>
      <c r="G370" s="4" t="s">
        <v>1813</v>
      </c>
      <c r="H370" t="str">
        <f>CONCATENATE(D370,"_",E370)</f>
        <v>VIII_M</v>
      </c>
      <c r="I370" t="str">
        <f>CONCATENATE(D370,"_",F370)</f>
        <v>VIII_M</v>
      </c>
      <c r="J370" t="str">
        <f>CONCATENATE(D370,"_",G370)</f>
        <v>VIII_M</v>
      </c>
      <c r="K370">
        <v>80.4597701149426</v>
      </c>
      <c r="L370">
        <f>VLOOKUP(A370,Sheet8!$A:$B,2,FALSE)</f>
        <v>30.225627926777399</v>
      </c>
    </row>
    <row r="371" spans="1:12">
      <c r="A371" t="s">
        <v>133</v>
      </c>
      <c r="B371" t="s">
        <v>617</v>
      </c>
      <c r="C371" s="4" t="s">
        <v>1813</v>
      </c>
      <c r="D371" t="s">
        <v>680</v>
      </c>
      <c r="E371" s="4" t="s">
        <v>1813</v>
      </c>
      <c r="F371" s="4" t="s">
        <v>1813</v>
      </c>
      <c r="G371" s="4" t="s">
        <v>1813</v>
      </c>
      <c r="H371" t="str">
        <f>CONCATENATE(D371,"_",E371)</f>
        <v>VIII_M</v>
      </c>
      <c r="I371" t="str">
        <f>CONCATENATE(D371,"_",F371)</f>
        <v>VIII_M</v>
      </c>
      <c r="J371" t="str">
        <f>CONCATENATE(D371,"_",G371)</f>
        <v>VIII_M</v>
      </c>
      <c r="K371">
        <v>73.611708996986707</v>
      </c>
      <c r="L371">
        <f>VLOOKUP(A371,Sheet8!$A:$B,2,FALSE)</f>
        <v>34.868704261730599</v>
      </c>
    </row>
    <row r="372" spans="1:12">
      <c r="A372" t="s">
        <v>568</v>
      </c>
      <c r="B372" t="s">
        <v>617</v>
      </c>
      <c r="C372" s="4" t="s">
        <v>1813</v>
      </c>
      <c r="D372" t="s">
        <v>680</v>
      </c>
      <c r="E372" s="4" t="s">
        <v>1813</v>
      </c>
      <c r="F372" s="4" t="s">
        <v>1813</v>
      </c>
      <c r="G372" s="4" t="s">
        <v>1813</v>
      </c>
      <c r="H372" t="str">
        <f>CONCATENATE(D372,"_",E372)</f>
        <v>VIII_M</v>
      </c>
      <c r="I372" t="str">
        <f>CONCATENATE(D372,"_",F372)</f>
        <v>VIII_M</v>
      </c>
      <c r="J372" t="str">
        <f>CONCATENATE(D372,"_",G372)</f>
        <v>VIII_M</v>
      </c>
      <c r="K372">
        <v>68.331380149643905</v>
      </c>
      <c r="L372">
        <f>VLOOKUP(A372,Sheet8!$A:$B,2,FALSE)</f>
        <v>46.876408545929898</v>
      </c>
    </row>
    <row r="373" spans="1:12">
      <c r="A373" t="s">
        <v>262</v>
      </c>
      <c r="B373" t="s">
        <v>617</v>
      </c>
      <c r="C373" s="4" t="s">
        <v>1814</v>
      </c>
      <c r="D373" t="s">
        <v>646</v>
      </c>
      <c r="E373" s="4" t="s">
        <v>1814</v>
      </c>
      <c r="F373" s="4" t="s">
        <v>1814</v>
      </c>
      <c r="G373" s="4" t="s">
        <v>1814</v>
      </c>
      <c r="H373" t="str">
        <f>CONCATENATE(D373,"_",E373)</f>
        <v>I_P</v>
      </c>
      <c r="I373" t="str">
        <f>CONCATENATE(D373,"_",F373)</f>
        <v>I_P</v>
      </c>
      <c r="J373" t="str">
        <f>CONCATENATE(D373,"_",G373)</f>
        <v>I_P</v>
      </c>
      <c r="K373">
        <v>37.4642516682555</v>
      </c>
      <c r="L373">
        <f>VLOOKUP(A373,Sheet8!$A:$B,2,FALSE)</f>
        <v>98.951382268827501</v>
      </c>
    </row>
    <row r="374" spans="1:12">
      <c r="A374" t="s">
        <v>263</v>
      </c>
      <c r="B374" t="s">
        <v>617</v>
      </c>
      <c r="C374" s="4" t="s">
        <v>1814</v>
      </c>
      <c r="D374" t="s">
        <v>646</v>
      </c>
      <c r="E374" s="4" t="s">
        <v>1814</v>
      </c>
      <c r="F374" s="4" t="s">
        <v>1814</v>
      </c>
      <c r="G374" s="4" t="s">
        <v>1814</v>
      </c>
      <c r="H374" t="str">
        <f>CONCATENATE(D374,"_",E374)</f>
        <v>I_P</v>
      </c>
      <c r="I374" t="str">
        <f>CONCATENATE(D374,"_",F374)</f>
        <v>I_P</v>
      </c>
      <c r="J374" t="str">
        <f>CONCATENATE(D374,"_",G374)</f>
        <v>I_P</v>
      </c>
      <c r="K374">
        <v>48.167920407667999</v>
      </c>
      <c r="L374">
        <f>VLOOKUP(A374,Sheet8!$A:$B,2,FALSE)</f>
        <v>173.74423683571899</v>
      </c>
    </row>
    <row r="375" spans="1:12">
      <c r="A375" t="s">
        <v>264</v>
      </c>
      <c r="B375" t="s">
        <v>617</v>
      </c>
      <c r="C375" s="4" t="s">
        <v>1814</v>
      </c>
      <c r="D375" t="s">
        <v>646</v>
      </c>
      <c r="E375" s="4" t="s">
        <v>1814</v>
      </c>
      <c r="F375" s="4" t="s">
        <v>1814</v>
      </c>
      <c r="G375" s="4" t="s">
        <v>1814</v>
      </c>
      <c r="H375" t="str">
        <f>CONCATENATE(D375,"_",E375)</f>
        <v>I_P</v>
      </c>
      <c r="I375" t="str">
        <f>CONCATENATE(D375,"_",F375)</f>
        <v>I_P</v>
      </c>
      <c r="J375" t="str">
        <f>CONCATENATE(D375,"_",G375)</f>
        <v>I_P</v>
      </c>
      <c r="K375">
        <v>85.441780368260694</v>
      </c>
      <c r="L375">
        <f>VLOOKUP(A375,Sheet8!$A:$B,2,FALSE)</f>
        <v>135.11723407073799</v>
      </c>
    </row>
    <row r="376" spans="1:12">
      <c r="A376" t="s">
        <v>265</v>
      </c>
      <c r="B376" t="s">
        <v>617</v>
      </c>
      <c r="C376" s="4" t="s">
        <v>1814</v>
      </c>
      <c r="D376" t="s">
        <v>646</v>
      </c>
      <c r="E376" s="4" t="s">
        <v>1814</v>
      </c>
      <c r="F376" s="4" t="s">
        <v>1814</v>
      </c>
      <c r="G376" s="4" t="s">
        <v>1814</v>
      </c>
      <c r="H376" t="str">
        <f>CONCATENATE(D376,"_",E376)</f>
        <v>I_P</v>
      </c>
      <c r="I376" t="str">
        <f>CONCATENATE(D376,"_",F376)</f>
        <v>I_P</v>
      </c>
      <c r="J376" t="str">
        <f>CONCATENATE(D376,"_",G376)</f>
        <v>I_P</v>
      </c>
      <c r="K376">
        <v>61.047656557699902</v>
      </c>
      <c r="L376">
        <f>VLOOKUP(A376,Sheet8!$A:$B,2,FALSE)</f>
        <v>89.208349743993693</v>
      </c>
    </row>
    <row r="377" spans="1:12">
      <c r="A377" t="s">
        <v>1</v>
      </c>
      <c r="B377" t="s">
        <v>617</v>
      </c>
      <c r="C377" s="4" t="s">
        <v>1814</v>
      </c>
      <c r="D377" t="s">
        <v>616</v>
      </c>
      <c r="E377" s="4" t="s">
        <v>1814</v>
      </c>
      <c r="F377" s="4" t="s">
        <v>1814</v>
      </c>
      <c r="G377" s="4" t="s">
        <v>1814</v>
      </c>
      <c r="H377" t="str">
        <f>CONCATENATE(D377,"_",E377)</f>
        <v>II_P</v>
      </c>
      <c r="I377" t="str">
        <f>CONCATENATE(D377,"_",F377)</f>
        <v>II_P</v>
      </c>
      <c r="J377" t="str">
        <f>CONCATENATE(D377,"_",G377)</f>
        <v>II_P</v>
      </c>
      <c r="K377">
        <v>35.522066738428499</v>
      </c>
      <c r="L377">
        <f>VLOOKUP(A377,Sheet8!$A:$B,2,FALSE)</f>
        <v>26.372443487621101</v>
      </c>
    </row>
    <row r="378" spans="1:12">
      <c r="A378" t="s">
        <v>326</v>
      </c>
      <c r="B378" t="s">
        <v>617</v>
      </c>
      <c r="C378" s="4" t="s">
        <v>1814</v>
      </c>
      <c r="D378" t="s">
        <v>616</v>
      </c>
      <c r="E378" s="4" t="s">
        <v>1814</v>
      </c>
      <c r="F378" s="4" t="s">
        <v>1814</v>
      </c>
      <c r="G378" s="4" t="s">
        <v>1814</v>
      </c>
      <c r="H378" t="str">
        <f>CONCATENATE(D378,"_",E378)</f>
        <v>II_P</v>
      </c>
      <c r="I378" t="str">
        <f>CONCATENATE(D378,"_",F378)</f>
        <v>II_P</v>
      </c>
      <c r="J378" t="str">
        <f>CONCATENATE(D378,"_",G378)</f>
        <v>II_P</v>
      </c>
      <c r="K378">
        <v>34.227039361095301</v>
      </c>
      <c r="L378">
        <f>VLOOKUP(A378,Sheet8!$A:$B,2,FALSE)</f>
        <v>24.101540216771301</v>
      </c>
    </row>
    <row r="379" spans="1:12">
      <c r="A379" t="s">
        <v>327</v>
      </c>
      <c r="B379" t="s">
        <v>617</v>
      </c>
      <c r="C379" s="4" t="s">
        <v>1814</v>
      </c>
      <c r="D379" t="s">
        <v>616</v>
      </c>
      <c r="E379" s="4" t="s">
        <v>1814</v>
      </c>
      <c r="F379" s="4" t="s">
        <v>1814</v>
      </c>
      <c r="G379" s="4" t="s">
        <v>1814</v>
      </c>
      <c r="H379" t="str">
        <f>CONCATENATE(D379,"_",E379)</f>
        <v>II_P</v>
      </c>
      <c r="I379" t="str">
        <f>CONCATENATE(D379,"_",F379)</f>
        <v>II_P</v>
      </c>
      <c r="J379" t="str">
        <f>CONCATENATE(D379,"_",G379)</f>
        <v>II_P</v>
      </c>
      <c r="K379">
        <v>43.934821967410997</v>
      </c>
      <c r="L379">
        <f>VLOOKUP(A379,Sheet8!$A:$B,2,FALSE)</f>
        <v>28.002414001207001</v>
      </c>
    </row>
    <row r="380" spans="1:12">
      <c r="A380" t="s">
        <v>328</v>
      </c>
      <c r="B380" t="s">
        <v>617</v>
      </c>
      <c r="C380" s="4" t="s">
        <v>1814</v>
      </c>
      <c r="D380" t="s">
        <v>616</v>
      </c>
      <c r="E380" s="4" t="s">
        <v>1814</v>
      </c>
      <c r="F380" s="4" t="s">
        <v>1814</v>
      </c>
      <c r="G380" s="4" t="s">
        <v>1814</v>
      </c>
      <c r="H380" t="str">
        <f>CONCATENATE(D380,"_",E380)</f>
        <v>II_P</v>
      </c>
      <c r="I380" t="str">
        <f>CONCATENATE(D380,"_",F380)</f>
        <v>II_P</v>
      </c>
      <c r="J380" t="str">
        <f>CONCATENATE(D380,"_",G380)</f>
        <v>II_P</v>
      </c>
      <c r="K380">
        <v>55.181547290586003</v>
      </c>
      <c r="L380">
        <f>VLOOKUP(A380,Sheet8!$A:$B,2,FALSE)</f>
        <v>57.168082993047101</v>
      </c>
    </row>
    <row r="381" spans="1:12">
      <c r="A381" t="s">
        <v>329</v>
      </c>
      <c r="B381" t="s">
        <v>617</v>
      </c>
      <c r="C381" s="4" t="s">
        <v>1814</v>
      </c>
      <c r="D381" t="s">
        <v>616</v>
      </c>
      <c r="E381" s="4" t="s">
        <v>1814</v>
      </c>
      <c r="F381" s="4" t="s">
        <v>1814</v>
      </c>
      <c r="G381" s="4" t="s">
        <v>1814</v>
      </c>
      <c r="H381" t="str">
        <f>CONCATENATE(D381,"_",E381)</f>
        <v>II_P</v>
      </c>
      <c r="I381" t="str">
        <f>CONCATENATE(D381,"_",F381)</f>
        <v>II_P</v>
      </c>
      <c r="J381" t="str">
        <f>CONCATENATE(D381,"_",G381)</f>
        <v>II_P</v>
      </c>
      <c r="K381">
        <v>47.887024846039502</v>
      </c>
      <c r="L381">
        <f>VLOOKUP(A381,Sheet8!$A:$B,2,FALSE)</f>
        <v>37.6937778721597</v>
      </c>
    </row>
    <row r="382" spans="1:12">
      <c r="A382" t="s">
        <v>6</v>
      </c>
      <c r="B382" t="s">
        <v>617</v>
      </c>
      <c r="C382" s="4" t="s">
        <v>1814</v>
      </c>
      <c r="D382" t="s">
        <v>635</v>
      </c>
      <c r="E382" s="4" t="s">
        <v>1814</v>
      </c>
      <c r="F382" s="4" t="s">
        <v>1814</v>
      </c>
      <c r="G382" s="4" t="s">
        <v>1814</v>
      </c>
      <c r="H382" t="str">
        <f>CONCATENATE(D382,"_",E382)</f>
        <v>III_P</v>
      </c>
      <c r="I382" t="str">
        <f>CONCATENATE(D382,"_",F382)</f>
        <v>III_P</v>
      </c>
      <c r="J382" t="str">
        <f>CONCATENATE(D382,"_",G382)</f>
        <v>III_P</v>
      </c>
      <c r="K382">
        <v>320.44198895027699</v>
      </c>
      <c r="L382">
        <f>VLOOKUP(A382,Sheet8!$A:$B,2,FALSE)</f>
        <v>33.799155021124498</v>
      </c>
    </row>
    <row r="383" spans="1:12">
      <c r="A383" t="s">
        <v>402</v>
      </c>
      <c r="B383" t="s">
        <v>617</v>
      </c>
      <c r="C383" s="4" t="s">
        <v>1814</v>
      </c>
      <c r="D383" t="s">
        <v>635</v>
      </c>
      <c r="E383" s="4" t="s">
        <v>1814</v>
      </c>
      <c r="F383" s="4" t="s">
        <v>1814</v>
      </c>
      <c r="G383" s="4" t="s">
        <v>1814</v>
      </c>
      <c r="H383" t="str">
        <f>CONCATENATE(D383,"_",E383)</f>
        <v>III_P</v>
      </c>
      <c r="I383" t="str">
        <f>CONCATENATE(D383,"_",F383)</f>
        <v>III_P</v>
      </c>
      <c r="J383" t="str">
        <f>CONCATENATE(D383,"_",G383)</f>
        <v>III_P</v>
      </c>
      <c r="K383">
        <v>306.33497251952599</v>
      </c>
      <c r="L383">
        <f>VLOOKUP(A383,Sheet8!$A:$B,2,FALSE)</f>
        <v>36.881689326005201</v>
      </c>
    </row>
    <row r="384" spans="1:12">
      <c r="A384" t="s">
        <v>403</v>
      </c>
      <c r="B384" t="s">
        <v>617</v>
      </c>
      <c r="C384" s="4" t="s">
        <v>1814</v>
      </c>
      <c r="D384" t="s">
        <v>635</v>
      </c>
      <c r="E384" s="4" t="s">
        <v>1814</v>
      </c>
      <c r="F384" s="4" t="s">
        <v>1814</v>
      </c>
      <c r="G384" s="4" t="s">
        <v>1814</v>
      </c>
      <c r="H384" t="str">
        <f>CONCATENATE(D384,"_",E384)</f>
        <v>III_P</v>
      </c>
      <c r="I384" t="str">
        <f>CONCATENATE(D384,"_",F384)</f>
        <v>III_P</v>
      </c>
      <c r="J384" t="str">
        <f>CONCATENATE(D384,"_",G384)</f>
        <v>III_P</v>
      </c>
      <c r="K384">
        <v>222.99062548025199</v>
      </c>
      <c r="L384">
        <f>VLOOKUP(A384,Sheet8!$A:$B,2,FALSE)</f>
        <v>40.1106500691563</v>
      </c>
    </row>
    <row r="385" spans="1:12">
      <c r="A385" t="s">
        <v>404</v>
      </c>
      <c r="B385" t="s">
        <v>617</v>
      </c>
      <c r="C385" s="4" t="s">
        <v>1814</v>
      </c>
      <c r="D385" t="s">
        <v>635</v>
      </c>
      <c r="E385" s="4" t="s">
        <v>1814</v>
      </c>
      <c r="F385" s="4" t="s">
        <v>1814</v>
      </c>
      <c r="G385" s="4" t="s">
        <v>1814</v>
      </c>
      <c r="H385" t="str">
        <f>CONCATENATE(D385,"_",E385)</f>
        <v>III_P</v>
      </c>
      <c r="I385" t="str">
        <f>CONCATENATE(D385,"_",F385)</f>
        <v>III_P</v>
      </c>
      <c r="J385" t="str">
        <f>CONCATENATE(D385,"_",G385)</f>
        <v>III_P</v>
      </c>
      <c r="K385">
        <v>245.01108647450101</v>
      </c>
      <c r="L385">
        <f>VLOOKUP(A385,Sheet8!$A:$B,2,FALSE)</f>
        <v>43.422025129342202</v>
      </c>
    </row>
    <row r="386" spans="1:12">
      <c r="A386" t="s">
        <v>405</v>
      </c>
      <c r="B386" t="s">
        <v>617</v>
      </c>
      <c r="C386" s="4" t="s">
        <v>1814</v>
      </c>
      <c r="D386" t="s">
        <v>635</v>
      </c>
      <c r="E386" s="4" t="s">
        <v>1814</v>
      </c>
      <c r="F386" s="4" t="s">
        <v>1814</v>
      </c>
      <c r="G386" s="4" t="s">
        <v>1814</v>
      </c>
      <c r="H386" t="str">
        <f>CONCATENATE(D386,"_",E386)</f>
        <v>III_P</v>
      </c>
      <c r="I386" t="str">
        <f>CONCATENATE(D386,"_",F386)</f>
        <v>III_P</v>
      </c>
      <c r="J386" t="str">
        <f>CONCATENATE(D386,"_",G386)</f>
        <v>III_P</v>
      </c>
      <c r="K386">
        <v>439.22764227642301</v>
      </c>
      <c r="L386">
        <f>VLOOKUP(A386,Sheet8!$A:$B,2,FALSE)</f>
        <v>72.459349593495901</v>
      </c>
    </row>
    <row r="387" spans="1:12">
      <c r="A387" t="s">
        <v>104</v>
      </c>
      <c r="B387" t="s">
        <v>617</v>
      </c>
      <c r="C387" s="4" t="s">
        <v>1814</v>
      </c>
      <c r="D387" t="s">
        <v>631</v>
      </c>
      <c r="E387" s="4" t="s">
        <v>1814</v>
      </c>
      <c r="F387" s="4" t="s">
        <v>1814</v>
      </c>
      <c r="G387" s="4" t="s">
        <v>1814</v>
      </c>
      <c r="H387" t="str">
        <f>CONCATENATE(D387,"_",E387)</f>
        <v>IV_P</v>
      </c>
      <c r="I387" t="str">
        <f>CONCATENATE(D387,"_",F387)</f>
        <v>IV_P</v>
      </c>
      <c r="J387" t="str">
        <f>CONCATENATE(D387,"_",G387)</f>
        <v>IV_P</v>
      </c>
      <c r="K387">
        <v>127.088830255057</v>
      </c>
      <c r="L387">
        <f>VLOOKUP(A387,Sheet8!$A:$B,2,FALSE)</f>
        <v>83.992963940193604</v>
      </c>
    </row>
    <row r="388" spans="1:12">
      <c r="A388" t="s">
        <v>105</v>
      </c>
      <c r="B388" t="s">
        <v>617</v>
      </c>
      <c r="C388" s="4" t="s">
        <v>1814</v>
      </c>
      <c r="D388" t="s">
        <v>631</v>
      </c>
      <c r="E388" s="4" t="s">
        <v>1814</v>
      </c>
      <c r="F388" s="4" t="s">
        <v>1814</v>
      </c>
      <c r="G388" s="4" t="s">
        <v>1814</v>
      </c>
      <c r="H388" t="str">
        <f>CONCATENATE(D388,"_",E388)</f>
        <v>IV_P</v>
      </c>
      <c r="I388" t="str">
        <f>CONCATENATE(D388,"_",F388)</f>
        <v>IV_P</v>
      </c>
      <c r="J388" t="str">
        <f>CONCATENATE(D388,"_",G388)</f>
        <v>IV_P</v>
      </c>
      <c r="K388">
        <v>130.75849232201</v>
      </c>
      <c r="L388">
        <f>VLOOKUP(A388,Sheet8!$A:$B,2,FALSE)</f>
        <v>31.6426244765007</v>
      </c>
    </row>
    <row r="389" spans="1:12">
      <c r="A389" t="s">
        <v>106</v>
      </c>
      <c r="B389" t="s">
        <v>617</v>
      </c>
      <c r="C389" s="4" t="s">
        <v>1814</v>
      </c>
      <c r="D389" t="s">
        <v>631</v>
      </c>
      <c r="E389" s="4" t="s">
        <v>1814</v>
      </c>
      <c r="F389" s="4" t="s">
        <v>1814</v>
      </c>
      <c r="G389" s="4" t="s">
        <v>1814</v>
      </c>
      <c r="H389" t="str">
        <f>CONCATENATE(D389,"_",E389)</f>
        <v>IV_P</v>
      </c>
      <c r="I389" t="str">
        <f>CONCATENATE(D389,"_",F389)</f>
        <v>IV_P</v>
      </c>
      <c r="J389" t="str">
        <f>CONCATENATE(D389,"_",G389)</f>
        <v>IV_P</v>
      </c>
      <c r="K389">
        <v>277.30696798493398</v>
      </c>
      <c r="L389">
        <f>VLOOKUP(A389,Sheet8!$A:$B,2,FALSE)</f>
        <v>110.640301318268</v>
      </c>
    </row>
    <row r="390" spans="1:12">
      <c r="A390" t="s">
        <v>565</v>
      </c>
      <c r="B390" t="s">
        <v>617</v>
      </c>
      <c r="C390" s="4" t="s">
        <v>1814</v>
      </c>
      <c r="D390" t="s">
        <v>631</v>
      </c>
      <c r="E390" s="4" t="s">
        <v>1814</v>
      </c>
      <c r="F390" s="4" t="s">
        <v>1814</v>
      </c>
      <c r="G390" s="4" t="s">
        <v>1814</v>
      </c>
      <c r="H390" t="str">
        <f>CONCATENATE(D390,"_",E390)</f>
        <v>IV_P</v>
      </c>
      <c r="I390" t="str">
        <f>CONCATENATE(D390,"_",F390)</f>
        <v>IV_P</v>
      </c>
      <c r="J390" t="str">
        <f>CONCATENATE(D390,"_",G390)</f>
        <v>IV_P</v>
      </c>
      <c r="K390">
        <v>123.560873900825</v>
      </c>
      <c r="L390">
        <f>VLOOKUP(A390,Sheet8!$A:$B,2,FALSE)</f>
        <v>98.721784063094901</v>
      </c>
    </row>
    <row r="391" spans="1:12">
      <c r="A391" t="s">
        <v>107</v>
      </c>
      <c r="B391" t="s">
        <v>617</v>
      </c>
      <c r="C391" s="4" t="s">
        <v>1814</v>
      </c>
      <c r="D391" t="s">
        <v>666</v>
      </c>
      <c r="E391" s="4" t="s">
        <v>1814</v>
      </c>
      <c r="F391" s="4" t="s">
        <v>1814</v>
      </c>
      <c r="G391" s="4" t="s">
        <v>1814</v>
      </c>
      <c r="H391" t="str">
        <f>CONCATENATE(D391,"_",E391)</f>
        <v>V_P</v>
      </c>
      <c r="I391" t="str">
        <f>CONCATENATE(D391,"_",F391)</f>
        <v>V_P</v>
      </c>
      <c r="J391" t="str">
        <f>CONCATENATE(D391,"_",G391)</f>
        <v>V_P</v>
      </c>
      <c r="K391">
        <v>445.00192975685098</v>
      </c>
      <c r="L391">
        <f>VLOOKUP(A391,Sheet8!$A:$B,2,FALSE)</f>
        <v>102.277113083752</v>
      </c>
    </row>
    <row r="392" spans="1:12">
      <c r="A392" t="s">
        <v>108</v>
      </c>
      <c r="B392" t="s">
        <v>617</v>
      </c>
      <c r="C392" s="4" t="s">
        <v>1814</v>
      </c>
      <c r="D392" t="s">
        <v>666</v>
      </c>
      <c r="E392" s="4" t="s">
        <v>1814</v>
      </c>
      <c r="F392" s="4" t="s">
        <v>1814</v>
      </c>
      <c r="G392" s="4" t="s">
        <v>1814</v>
      </c>
      <c r="H392" t="str">
        <f>CONCATENATE(D392,"_",E392)</f>
        <v>V_P</v>
      </c>
      <c r="I392" t="str">
        <f>CONCATENATE(D392,"_",F392)</f>
        <v>V_P</v>
      </c>
      <c r="J392" t="str">
        <f>CONCATENATE(D392,"_",G392)</f>
        <v>V_P</v>
      </c>
      <c r="K392">
        <v>72.216649949849696</v>
      </c>
      <c r="L392">
        <f>VLOOKUP(A392,Sheet8!$A:$B,2,FALSE)</f>
        <v>56.670010030090403</v>
      </c>
    </row>
    <row r="393" spans="1:12">
      <c r="A393" t="s">
        <v>109</v>
      </c>
      <c r="B393" t="s">
        <v>617</v>
      </c>
      <c r="C393" s="4" t="s">
        <v>1814</v>
      </c>
      <c r="D393" t="s">
        <v>666</v>
      </c>
      <c r="E393" s="4" t="s">
        <v>1814</v>
      </c>
      <c r="F393" s="4" t="s">
        <v>1814</v>
      </c>
      <c r="G393" s="4" t="s">
        <v>1814</v>
      </c>
      <c r="H393" t="str">
        <f>CONCATENATE(D393,"_",E393)</f>
        <v>V_P</v>
      </c>
      <c r="I393" t="str">
        <f>CONCATENATE(D393,"_",F393)</f>
        <v>V_P</v>
      </c>
      <c r="J393" t="str">
        <f>CONCATENATE(D393,"_",G393)</f>
        <v>V_P</v>
      </c>
      <c r="K393">
        <v>140.14598540146</v>
      </c>
      <c r="L393">
        <f>VLOOKUP(A393,Sheet8!$A:$B,2,FALSE)</f>
        <v>65.693430656934396</v>
      </c>
    </row>
    <row r="394" spans="1:12">
      <c r="A394" t="s">
        <v>110</v>
      </c>
      <c r="B394" t="s">
        <v>617</v>
      </c>
      <c r="C394" s="4" t="s">
        <v>1814</v>
      </c>
      <c r="D394" t="s">
        <v>666</v>
      </c>
      <c r="E394" s="4" t="s">
        <v>1814</v>
      </c>
      <c r="F394" s="4" t="s">
        <v>1814</v>
      </c>
      <c r="G394" s="4" t="s">
        <v>1814</v>
      </c>
      <c r="H394" t="str">
        <f>CONCATENATE(D394,"_",E394)</f>
        <v>V_P</v>
      </c>
      <c r="I394" t="str">
        <f>CONCATENATE(D394,"_",F394)</f>
        <v>V_P</v>
      </c>
      <c r="J394" t="str">
        <f>CONCATENATE(D394,"_",G394)</f>
        <v>V_P</v>
      </c>
      <c r="K394">
        <v>248.55186940495</v>
      </c>
      <c r="L394">
        <f>VLOOKUP(A394,Sheet8!$A:$B,2,FALSE)</f>
        <v>95.839915745129204</v>
      </c>
    </row>
    <row r="395" spans="1:12">
      <c r="A395" t="s">
        <v>112</v>
      </c>
      <c r="B395" t="s">
        <v>617</v>
      </c>
      <c r="C395" s="4" t="s">
        <v>1814</v>
      </c>
      <c r="D395" t="s">
        <v>735</v>
      </c>
      <c r="E395" s="4" t="s">
        <v>1814</v>
      </c>
      <c r="F395" s="4" t="s">
        <v>1814</v>
      </c>
      <c r="G395" s="4" t="s">
        <v>1814</v>
      </c>
      <c r="H395" t="str">
        <f>CONCATENATE(D395,"_",E395)</f>
        <v>VI_P</v>
      </c>
      <c r="I395" t="str">
        <f>CONCATENATE(D395,"_",F395)</f>
        <v>VI_P</v>
      </c>
      <c r="J395" t="str">
        <f>CONCATENATE(D395,"_",G395)</f>
        <v>VI_P</v>
      </c>
      <c r="K395">
        <v>39.9869960988297</v>
      </c>
      <c r="L395">
        <f>VLOOKUP(A395,Sheet8!$A:$B,2,FALSE)</f>
        <v>23.7321196358908</v>
      </c>
    </row>
    <row r="396" spans="1:12">
      <c r="A396" t="s">
        <v>113</v>
      </c>
      <c r="B396" t="s">
        <v>617</v>
      </c>
      <c r="C396" s="4" t="s">
        <v>1814</v>
      </c>
      <c r="D396" t="s">
        <v>735</v>
      </c>
      <c r="E396" s="4" t="s">
        <v>1814</v>
      </c>
      <c r="F396" s="4" t="s">
        <v>1814</v>
      </c>
      <c r="G396" s="4" t="s">
        <v>1814</v>
      </c>
      <c r="H396" t="str">
        <f>CONCATENATE(D396,"_",E396)</f>
        <v>VI_P</v>
      </c>
      <c r="I396" t="str">
        <f>CONCATENATE(D396,"_",F396)</f>
        <v>VI_P</v>
      </c>
      <c r="J396" t="str">
        <f>CONCATENATE(D396,"_",G396)</f>
        <v>VI_P</v>
      </c>
      <c r="K396">
        <v>139.38979574395299</v>
      </c>
      <c r="L396">
        <f>VLOOKUP(A396,Sheet8!$A:$B,2,FALSE)</f>
        <v>67.173745833689395</v>
      </c>
    </row>
    <row r="397" spans="1:12">
      <c r="A397" t="s">
        <v>129</v>
      </c>
      <c r="B397" t="s">
        <v>617</v>
      </c>
      <c r="C397" s="4" t="s">
        <v>1814</v>
      </c>
      <c r="D397" t="s">
        <v>767</v>
      </c>
      <c r="E397" s="4" t="s">
        <v>1814</v>
      </c>
      <c r="F397" s="4" t="s">
        <v>1814</v>
      </c>
      <c r="G397" s="4" t="s">
        <v>1814</v>
      </c>
      <c r="H397" t="str">
        <f>CONCATENATE(D397,"_",E397)</f>
        <v>VII_P</v>
      </c>
      <c r="I397" t="str">
        <f>CONCATENATE(D397,"_",F397)</f>
        <v>VII_P</v>
      </c>
      <c r="J397" t="str">
        <f>CONCATENATE(D397,"_",G397)</f>
        <v>VII_P</v>
      </c>
      <c r="K397">
        <v>347.826086956533</v>
      </c>
      <c r="L397">
        <f>VLOOKUP(A397,Sheet8!$A:$B,2,FALSE)</f>
        <v>86.956521739133294</v>
      </c>
    </row>
    <row r="398" spans="1:12">
      <c r="A398" t="s">
        <v>567</v>
      </c>
      <c r="B398" t="s">
        <v>617</v>
      </c>
      <c r="C398" s="4" t="s">
        <v>1814</v>
      </c>
      <c r="D398" t="s">
        <v>767</v>
      </c>
      <c r="E398" s="4" t="s">
        <v>1814</v>
      </c>
      <c r="F398" s="4" t="s">
        <v>1814</v>
      </c>
      <c r="G398" s="4" t="s">
        <v>1814</v>
      </c>
      <c r="H398" t="str">
        <f>CONCATENATE(D398,"_",E398)</f>
        <v>VII_P</v>
      </c>
      <c r="I398" t="str">
        <f>CONCATENATE(D398,"_",F398)</f>
        <v>VII_P</v>
      </c>
      <c r="J398" t="str">
        <f>CONCATENATE(D398,"_",G398)</f>
        <v>VII_P</v>
      </c>
      <c r="K398">
        <v>43.9482961222092</v>
      </c>
      <c r="L398">
        <f>VLOOKUP(A398,Sheet8!$A:$B,2,FALSE)</f>
        <v>109.988249118684</v>
      </c>
    </row>
    <row r="399" spans="1:12">
      <c r="A399" t="s">
        <v>134</v>
      </c>
      <c r="B399" t="s">
        <v>617</v>
      </c>
      <c r="C399" s="4" t="s">
        <v>1814</v>
      </c>
      <c r="D399" t="s">
        <v>680</v>
      </c>
      <c r="E399" s="4" t="s">
        <v>1814</v>
      </c>
      <c r="F399" s="4" t="s">
        <v>1814</v>
      </c>
      <c r="G399" s="4" t="s">
        <v>1814</v>
      </c>
      <c r="H399" t="str">
        <f>CONCATENATE(D399,"_",E399)</f>
        <v>VIII_P</v>
      </c>
      <c r="I399" t="str">
        <f>CONCATENATE(D399,"_",F399)</f>
        <v>VIII_P</v>
      </c>
      <c r="J399" t="str">
        <f>CONCATENATE(D399,"_",G399)</f>
        <v>VIII_P</v>
      </c>
      <c r="K399">
        <v>27.645376549094401</v>
      </c>
      <c r="L399">
        <f>VLOOKUP(A399,Sheet8!$A:$B,2,FALSE)</f>
        <v>20.4957102001907</v>
      </c>
    </row>
    <row r="400" spans="1:12">
      <c r="A400" t="s">
        <v>136</v>
      </c>
      <c r="B400" t="s">
        <v>617</v>
      </c>
      <c r="C400" s="4" t="s">
        <v>1814</v>
      </c>
      <c r="D400" t="s">
        <v>680</v>
      </c>
      <c r="E400" s="4" t="s">
        <v>1814</v>
      </c>
      <c r="F400" s="4" t="s">
        <v>1814</v>
      </c>
      <c r="G400" s="4" t="s">
        <v>1814</v>
      </c>
      <c r="H400" t="str">
        <f>CONCATENATE(D400,"_",E400)</f>
        <v>VIII_P</v>
      </c>
      <c r="I400" t="str">
        <f>CONCATENATE(D400,"_",F400)</f>
        <v>VIII_P</v>
      </c>
      <c r="J400" t="str">
        <f>CONCATENATE(D400,"_",G400)</f>
        <v>VIII_P</v>
      </c>
      <c r="K400">
        <v>60.341058154788001</v>
      </c>
      <c r="L400">
        <f>VLOOKUP(A400,Sheet8!$A:$B,2,FALSE)</f>
        <v>19.676432006996102</v>
      </c>
    </row>
    <row r="401" spans="1:12">
      <c r="A401" t="s">
        <v>137</v>
      </c>
      <c r="B401" t="s">
        <v>617</v>
      </c>
      <c r="C401" s="4" t="s">
        <v>1814</v>
      </c>
      <c r="D401" t="s">
        <v>680</v>
      </c>
      <c r="E401" s="4" t="s">
        <v>1814</v>
      </c>
      <c r="F401" s="4" t="s">
        <v>1814</v>
      </c>
      <c r="G401" s="4" t="s">
        <v>1814</v>
      </c>
      <c r="H401" t="str">
        <f>CONCATENATE(D401,"_",E401)</f>
        <v>VIII_P</v>
      </c>
      <c r="I401" t="str">
        <f>CONCATENATE(D401,"_",F401)</f>
        <v>VIII_P</v>
      </c>
      <c r="J401" t="str">
        <f>CONCATENATE(D401,"_",G401)</f>
        <v>VIII_P</v>
      </c>
      <c r="K401">
        <v>32.786885245901701</v>
      </c>
      <c r="L401">
        <f>VLOOKUP(A401,Sheet8!$A:$B,2,FALSE)</f>
        <v>13.0306851618327</v>
      </c>
    </row>
    <row r="402" spans="1:12">
      <c r="A402" t="s">
        <v>569</v>
      </c>
      <c r="B402" t="s">
        <v>617</v>
      </c>
      <c r="C402" s="4" t="s">
        <v>1814</v>
      </c>
      <c r="D402" t="s">
        <v>680</v>
      </c>
      <c r="E402" s="4" t="s">
        <v>1814</v>
      </c>
      <c r="F402" s="4" t="s">
        <v>1814</v>
      </c>
      <c r="G402" s="4" t="s">
        <v>1814</v>
      </c>
      <c r="H402" t="str">
        <f>CONCATENATE(D402,"_",E402)</f>
        <v>VIII_P</v>
      </c>
      <c r="I402" t="str">
        <f>CONCATENATE(D402,"_",F402)</f>
        <v>VIII_P</v>
      </c>
      <c r="J402" t="str">
        <f>CONCATENATE(D402,"_",G402)</f>
        <v>VIII_P</v>
      </c>
      <c r="K402">
        <v>34.988921713441698</v>
      </c>
      <c r="L402">
        <f>VLOOKUP(A402,Sheet8!$A:$B,2,FALSE)</f>
        <v>25.018463810930601</v>
      </c>
    </row>
  </sheetData>
  <sortState ref="A2:L418">
    <sortCondition ref="C2:C41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0F79-97DE-B44E-9289-C47DD45B0D03}">
  <dimension ref="A1:O437"/>
  <sheetViews>
    <sheetView topLeftCell="G1" workbookViewId="0">
      <selection activeCell="O2" sqref="O2"/>
    </sheetView>
  </sheetViews>
  <sheetFormatPr baseColWidth="10" defaultRowHeight="16"/>
  <cols>
    <col min="14" max="15" width="12.1640625" bestFit="1" customWidth="1"/>
  </cols>
  <sheetData>
    <row r="1" spans="1:15"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">
        <v>2106</v>
      </c>
      <c r="I1" t="s">
        <v>2107</v>
      </c>
      <c r="J1" t="s">
        <v>2108</v>
      </c>
      <c r="K1" t="s">
        <v>580</v>
      </c>
      <c r="L1" t="s">
        <v>2077</v>
      </c>
    </row>
    <row r="2" spans="1:15">
      <c r="A2" t="s">
        <v>202</v>
      </c>
      <c r="B2" t="s">
        <v>617</v>
      </c>
      <c r="C2" s="4">
        <v>208</v>
      </c>
      <c r="D2" t="s">
        <v>646</v>
      </c>
      <c r="E2" t="str">
        <f>VLOOKUP(Summary!C14,'RIL Genetic Map'!$B:$E,2,FALSE)</f>
        <v>A</v>
      </c>
      <c r="F2" t="str">
        <f>VLOOKUP(Summary!C14,'RIL Genetic Map'!$B:$E,3,FALSE)</f>
        <v>A</v>
      </c>
      <c r="G2" t="str">
        <f>VLOOKUP(Summary!C14,'RIL Genetic Map'!$B:$E,4,FALSE)</f>
        <v>B</v>
      </c>
      <c r="H2" t="str">
        <f>CONCATENATE(D2,"_",E2)</f>
        <v>I_A</v>
      </c>
      <c r="I2" t="str">
        <f>CONCATENATE(D2,"_",F2)</f>
        <v>I_A</v>
      </c>
      <c r="J2" t="str">
        <f>CONCATENATE(D2,"_",G2)</f>
        <v>I_B</v>
      </c>
      <c r="K2">
        <v>16.643895168302102</v>
      </c>
      <c r="L2">
        <f>VLOOKUP(A2,Sheet8!$A:$B,2,FALSE)</f>
        <v>47.571730219848497</v>
      </c>
      <c r="N2" t="s">
        <v>2073</v>
      </c>
      <c r="O2">
        <f>_xlfn.T.TEST(L2:L131,L132:L308,2,2)</f>
        <v>6.3405094132023689E-5</v>
      </c>
    </row>
    <row r="3" spans="1:15">
      <c r="A3" t="s">
        <v>203</v>
      </c>
      <c r="B3" t="s">
        <v>617</v>
      </c>
      <c r="C3" s="4">
        <v>208</v>
      </c>
      <c r="D3" t="s">
        <v>646</v>
      </c>
      <c r="E3" t="str">
        <f>VLOOKUP(Summary!C15,'RIL Genetic Map'!$B:$E,2,FALSE)</f>
        <v>A</v>
      </c>
      <c r="F3" t="str">
        <f>VLOOKUP(Summary!C15,'RIL Genetic Map'!$B:$E,3,FALSE)</f>
        <v>A</v>
      </c>
      <c r="G3" t="str">
        <f>VLOOKUP(Summary!C15,'RIL Genetic Map'!$B:$E,4,FALSE)</f>
        <v>B</v>
      </c>
      <c r="H3" t="str">
        <f>CONCATENATE(D3,"_",E3)</f>
        <v>I_A</v>
      </c>
      <c r="I3" t="str">
        <f>CONCATENATE(D3,"_",F3)</f>
        <v>I_A</v>
      </c>
      <c r="J3" t="str">
        <f>CONCATENATE(D3,"_",G3)</f>
        <v>I_B</v>
      </c>
      <c r="K3">
        <v>11.9373290226312</v>
      </c>
      <c r="L3">
        <f>VLOOKUP(A3,Sheet8!$A:$B,2,FALSE)</f>
        <v>35.190251181298201</v>
      </c>
      <c r="N3" t="s">
        <v>2074</v>
      </c>
      <c r="O3">
        <f>_xlfn.T.TEST(L340:L372,L373:L402,2,2)</f>
        <v>0.61173362822570532</v>
      </c>
    </row>
    <row r="4" spans="1:15">
      <c r="A4" t="s">
        <v>204</v>
      </c>
      <c r="B4" t="s">
        <v>617</v>
      </c>
      <c r="C4" s="4">
        <v>208</v>
      </c>
      <c r="D4" t="s">
        <v>646</v>
      </c>
      <c r="E4" t="str">
        <f>VLOOKUP(Summary!C16,'RIL Genetic Map'!$B:$E,2,FALSE)</f>
        <v>A</v>
      </c>
      <c r="F4" t="str">
        <f>VLOOKUP(Summary!C16,'RIL Genetic Map'!$B:$E,3,FALSE)</f>
        <v>A</v>
      </c>
      <c r="G4" t="str">
        <f>VLOOKUP(Summary!C16,'RIL Genetic Map'!$B:$E,4,FALSE)</f>
        <v>B</v>
      </c>
      <c r="H4" t="str">
        <f>CONCATENATE(D4,"_",E4)</f>
        <v>I_A</v>
      </c>
      <c r="I4" t="str">
        <f>CONCATENATE(D4,"_",F4)</f>
        <v>I_A</v>
      </c>
      <c r="J4" t="str">
        <f>CONCATENATE(D4,"_",G4)</f>
        <v>I_B</v>
      </c>
      <c r="K4">
        <v>8.8396414342629495</v>
      </c>
      <c r="L4">
        <f>VLOOKUP(A4,Sheet8!$A:$B,2,FALSE)</f>
        <v>42.579681274900402</v>
      </c>
    </row>
    <row r="5" spans="1:15">
      <c r="A5" t="s">
        <v>205</v>
      </c>
      <c r="B5" t="s">
        <v>617</v>
      </c>
      <c r="C5" s="4">
        <v>208</v>
      </c>
      <c r="D5" t="s">
        <v>646</v>
      </c>
      <c r="E5" t="str">
        <f>VLOOKUP(Summary!C17,'RIL Genetic Map'!$B:$E,2,FALSE)</f>
        <v>A</v>
      </c>
      <c r="F5" t="str">
        <f>VLOOKUP(Summary!C17,'RIL Genetic Map'!$B:$E,3,FALSE)</f>
        <v>A</v>
      </c>
      <c r="G5" t="str">
        <f>VLOOKUP(Summary!C17,'RIL Genetic Map'!$B:$E,4,FALSE)</f>
        <v>B</v>
      </c>
      <c r="H5" t="str">
        <f>CONCATENATE(D5,"_",E5)</f>
        <v>I_A</v>
      </c>
      <c r="I5" t="str">
        <f>CONCATENATE(D5,"_",F5)</f>
        <v>I_A</v>
      </c>
      <c r="J5" t="str">
        <f>CONCATENATE(D5,"_",G5)</f>
        <v>I_B</v>
      </c>
      <c r="K5">
        <v>8.1713780918727892</v>
      </c>
      <c r="L5">
        <f>VLOOKUP(A5,Sheet8!$A:$B,2,FALSE)</f>
        <v>36.329505300353397</v>
      </c>
    </row>
    <row r="6" spans="1:15">
      <c r="A6" t="s">
        <v>210</v>
      </c>
      <c r="B6" t="s">
        <v>617</v>
      </c>
      <c r="C6" s="4">
        <v>210</v>
      </c>
      <c r="D6" t="s">
        <v>646</v>
      </c>
      <c r="E6" t="str">
        <f>VLOOKUP(Summary!C22,'RIL Genetic Map'!$B:$E,2,FALSE)</f>
        <v>A</v>
      </c>
      <c r="F6" t="str">
        <f>VLOOKUP(Summary!C22,'RIL Genetic Map'!$B:$E,3,FALSE)</f>
        <v>A</v>
      </c>
      <c r="G6" t="str">
        <f>VLOOKUP(Summary!C22,'RIL Genetic Map'!$B:$E,4,FALSE)</f>
        <v>A</v>
      </c>
      <c r="H6" t="str">
        <f>CONCATENATE(D6,"_",E6)</f>
        <v>I_A</v>
      </c>
      <c r="I6" t="str">
        <f>CONCATENATE(D6,"_",F6)</f>
        <v>I_A</v>
      </c>
      <c r="J6" t="str">
        <f>CONCATENATE(D6,"_",G6)</f>
        <v>I_A</v>
      </c>
      <c r="K6">
        <v>14.9545881616035</v>
      </c>
      <c r="L6">
        <f>VLOOKUP(A6,Sheet8!$A:$B,2,FALSE)</f>
        <v>26.150955214531798</v>
      </c>
    </row>
    <row r="7" spans="1:15">
      <c r="A7" t="s">
        <v>211</v>
      </c>
      <c r="B7" t="s">
        <v>617</v>
      </c>
      <c r="C7" s="4">
        <v>210</v>
      </c>
      <c r="D7" t="s">
        <v>646</v>
      </c>
      <c r="E7" t="str">
        <f>VLOOKUP(Summary!C23,'RIL Genetic Map'!$B:$E,2,FALSE)</f>
        <v>A</v>
      </c>
      <c r="F7" t="str">
        <f>VLOOKUP(Summary!C23,'RIL Genetic Map'!$B:$E,3,FALSE)</f>
        <v>A</v>
      </c>
      <c r="G7" t="str">
        <f>VLOOKUP(Summary!C23,'RIL Genetic Map'!$B:$E,4,FALSE)</f>
        <v>A</v>
      </c>
      <c r="H7" t="str">
        <f>CONCATENATE(D7,"_",E7)</f>
        <v>I_A</v>
      </c>
      <c r="I7" t="str">
        <f>CONCATENATE(D7,"_",F7)</f>
        <v>I_A</v>
      </c>
      <c r="J7" t="str">
        <f>CONCATENATE(D7,"_",G7)</f>
        <v>I_A</v>
      </c>
      <c r="K7">
        <v>21.0711150131694</v>
      </c>
      <c r="L7">
        <f>VLOOKUP(A7,Sheet8!$A:$B,2,FALSE)</f>
        <v>46.824700029265401</v>
      </c>
    </row>
    <row r="8" spans="1:15">
      <c r="A8" t="s">
        <v>212</v>
      </c>
      <c r="B8" t="s">
        <v>617</v>
      </c>
      <c r="C8" s="4">
        <v>210</v>
      </c>
      <c r="D8" t="s">
        <v>646</v>
      </c>
      <c r="E8" t="str">
        <f>VLOOKUP(Summary!C24,'RIL Genetic Map'!$B:$E,2,FALSE)</f>
        <v>A</v>
      </c>
      <c r="F8" t="str">
        <f>VLOOKUP(Summary!C24,'RIL Genetic Map'!$B:$E,3,FALSE)</f>
        <v>A</v>
      </c>
      <c r="G8" t="str">
        <f>VLOOKUP(Summary!C24,'RIL Genetic Map'!$B:$E,4,FALSE)</f>
        <v>A</v>
      </c>
      <c r="H8" t="str">
        <f>CONCATENATE(D8,"_",E8)</f>
        <v>I_A</v>
      </c>
      <c r="I8" t="str">
        <f>CONCATENATE(D8,"_",F8)</f>
        <v>I_A</v>
      </c>
      <c r="J8" t="str">
        <f>CONCATENATE(D8,"_",G8)</f>
        <v>I_A</v>
      </c>
      <c r="K8">
        <v>16.572176188399499</v>
      </c>
      <c r="L8">
        <f>VLOOKUP(A8,Sheet8!$A:$B,2,FALSE)</f>
        <v>19.515918011338901</v>
      </c>
    </row>
    <row r="9" spans="1:15">
      <c r="A9" t="s">
        <v>213</v>
      </c>
      <c r="B9" t="s">
        <v>617</v>
      </c>
      <c r="C9" s="4">
        <v>210</v>
      </c>
      <c r="D9" t="s">
        <v>646</v>
      </c>
      <c r="E9" t="str">
        <f>VLOOKUP(Summary!C25,'RIL Genetic Map'!$B:$E,2,FALSE)</f>
        <v>A</v>
      </c>
      <c r="F9" t="str">
        <f>VLOOKUP(Summary!C25,'RIL Genetic Map'!$B:$E,3,FALSE)</f>
        <v>A</v>
      </c>
      <c r="G9" t="str">
        <f>VLOOKUP(Summary!C25,'RIL Genetic Map'!$B:$E,4,FALSE)</f>
        <v>A</v>
      </c>
      <c r="H9" t="str">
        <f>CONCATENATE(D9,"_",E9)</f>
        <v>I_A</v>
      </c>
      <c r="I9" t="str">
        <f>CONCATENATE(D9,"_",F9)</f>
        <v>I_A</v>
      </c>
      <c r="J9" t="str">
        <f>CONCATENATE(D9,"_",G9)</f>
        <v>I_A</v>
      </c>
      <c r="K9">
        <v>13.571665011585599</v>
      </c>
      <c r="L9">
        <f>VLOOKUP(A9,Sheet8!$A:$B,2,FALSE)</f>
        <v>28.798411122145001</v>
      </c>
    </row>
    <row r="10" spans="1:15">
      <c r="A10" t="s">
        <v>230</v>
      </c>
      <c r="B10" t="s">
        <v>617</v>
      </c>
      <c r="C10" s="4">
        <v>215</v>
      </c>
      <c r="D10" t="s">
        <v>646</v>
      </c>
      <c r="E10" t="str">
        <f>VLOOKUP(Summary!C42,'RIL Genetic Map'!$B:$E,2,FALSE)</f>
        <v>A</v>
      </c>
      <c r="F10" t="str">
        <f>VLOOKUP(Summary!C42,'RIL Genetic Map'!$B:$E,3,FALSE)</f>
        <v>A</v>
      </c>
      <c r="G10" t="str">
        <f>VLOOKUP(Summary!C42,'RIL Genetic Map'!$B:$E,4,FALSE)</f>
        <v>A</v>
      </c>
      <c r="H10" t="str">
        <f>CONCATENATE(D10,"_",E10)</f>
        <v>I_A</v>
      </c>
      <c r="I10" t="str">
        <f>CONCATENATE(D10,"_",F10)</f>
        <v>I_A</v>
      </c>
      <c r="J10" t="str">
        <f>CONCATENATE(D10,"_",G10)</f>
        <v>I_A</v>
      </c>
      <c r="K10">
        <v>10.395261694669401</v>
      </c>
      <c r="L10">
        <f>VLOOKUP(A10,Sheet8!$A:$B,2,FALSE)</f>
        <v>25.2629034207663</v>
      </c>
    </row>
    <row r="11" spans="1:15">
      <c r="A11" t="s">
        <v>231</v>
      </c>
      <c r="B11" t="s">
        <v>617</v>
      </c>
      <c r="C11" s="4">
        <v>215</v>
      </c>
      <c r="D11" t="s">
        <v>646</v>
      </c>
      <c r="E11" t="str">
        <f>VLOOKUP(Summary!C43,'RIL Genetic Map'!$B:$E,2,FALSE)</f>
        <v>A</v>
      </c>
      <c r="F11" t="str">
        <f>VLOOKUP(Summary!C43,'RIL Genetic Map'!$B:$E,3,FALSE)</f>
        <v>A</v>
      </c>
      <c r="G11" t="str">
        <f>VLOOKUP(Summary!C43,'RIL Genetic Map'!$B:$E,4,FALSE)</f>
        <v>A</v>
      </c>
      <c r="H11" t="str">
        <f>CONCATENATE(D11,"_",E11)</f>
        <v>I_A</v>
      </c>
      <c r="I11" t="str">
        <f>CONCATENATE(D11,"_",F11)</f>
        <v>I_A</v>
      </c>
      <c r="J11" t="str">
        <f>CONCATENATE(D11,"_",G11)</f>
        <v>I_A</v>
      </c>
      <c r="K11">
        <v>14.0966318734531</v>
      </c>
      <c r="L11">
        <f>VLOOKUP(A11,Sheet8!$A:$B,2,FALSE)</f>
        <v>31.4215000538039</v>
      </c>
    </row>
    <row r="12" spans="1:15">
      <c r="A12" t="s">
        <v>232</v>
      </c>
      <c r="B12" t="s">
        <v>617</v>
      </c>
      <c r="C12" s="4">
        <v>215</v>
      </c>
      <c r="D12" t="s">
        <v>646</v>
      </c>
      <c r="E12" t="str">
        <f>VLOOKUP(Summary!C44,'RIL Genetic Map'!$B:$E,2,FALSE)</f>
        <v>A</v>
      </c>
      <c r="F12" t="str">
        <f>VLOOKUP(Summary!C44,'RIL Genetic Map'!$B:$E,3,FALSE)</f>
        <v>A</v>
      </c>
      <c r="G12" t="str">
        <f>VLOOKUP(Summary!C44,'RIL Genetic Map'!$B:$E,4,FALSE)</f>
        <v>A</v>
      </c>
      <c r="H12" t="str">
        <f>CONCATENATE(D12,"_",E12)</f>
        <v>I_A</v>
      </c>
      <c r="I12" t="str">
        <f>CONCATENATE(D12,"_",F12)</f>
        <v>I_A</v>
      </c>
      <c r="J12" t="str">
        <f>CONCATENATE(D12,"_",G12)</f>
        <v>I_A</v>
      </c>
      <c r="K12">
        <v>20.332717190388198</v>
      </c>
      <c r="L12">
        <f>VLOOKUP(A12,Sheet8!$A:$B,2,FALSE)</f>
        <v>39.227767508728697</v>
      </c>
    </row>
    <row r="13" spans="1:15">
      <c r="A13" t="s">
        <v>233</v>
      </c>
      <c r="B13" t="s">
        <v>617</v>
      </c>
      <c r="C13" s="4">
        <v>215</v>
      </c>
      <c r="D13" t="s">
        <v>646</v>
      </c>
      <c r="E13" t="str">
        <f>VLOOKUP(Summary!C45,'RIL Genetic Map'!$B:$E,2,FALSE)</f>
        <v>A</v>
      </c>
      <c r="F13" t="str">
        <f>VLOOKUP(Summary!C45,'RIL Genetic Map'!$B:$E,3,FALSE)</f>
        <v>A</v>
      </c>
      <c r="G13" t="str">
        <f>VLOOKUP(Summary!C45,'RIL Genetic Map'!$B:$E,4,FALSE)</f>
        <v>A</v>
      </c>
      <c r="H13" t="str">
        <f>CONCATENATE(D13,"_",E13)</f>
        <v>I_A</v>
      </c>
      <c r="I13" t="str">
        <f>CONCATENATE(D13,"_",F13)</f>
        <v>I_A</v>
      </c>
      <c r="J13" t="str">
        <f>CONCATENATE(D13,"_",G13)</f>
        <v>I_A</v>
      </c>
      <c r="K13">
        <v>8.1199250468457205</v>
      </c>
      <c r="L13">
        <f>VLOOKUP(A13,Sheet8!$A:$B,2,FALSE)</f>
        <v>21.682876773445201</v>
      </c>
    </row>
    <row r="14" spans="1:15">
      <c r="A14" t="s">
        <v>558</v>
      </c>
      <c r="B14" t="s">
        <v>617</v>
      </c>
      <c r="C14" s="4">
        <v>217</v>
      </c>
      <c r="D14" t="s">
        <v>646</v>
      </c>
      <c r="E14" t="str">
        <f>VLOOKUP(Summary!C58,'RIL Genetic Map'!$B:$E,2,FALSE)</f>
        <v>A</v>
      </c>
      <c r="F14" t="str">
        <f>VLOOKUP(Summary!C58,'RIL Genetic Map'!$B:$E,3,FALSE)</f>
        <v>A</v>
      </c>
      <c r="G14" t="str">
        <f>VLOOKUP(Summary!C58,'RIL Genetic Map'!$B:$E,4,FALSE)</f>
        <v>A</v>
      </c>
      <c r="H14" t="str">
        <f>CONCATENATE(D14,"_",E14)</f>
        <v>I_A</v>
      </c>
      <c r="I14" t="str">
        <f>CONCATENATE(D14,"_",F14)</f>
        <v>I_A</v>
      </c>
      <c r="J14" t="str">
        <f>CONCATENATE(D14,"_",G14)</f>
        <v>I_A</v>
      </c>
      <c r="K14">
        <v>8.5570964886397203</v>
      </c>
      <c r="L14">
        <f>VLOOKUP(A14,Sheet8!$A:$B,2,FALSE)</f>
        <v>26.556506344054299</v>
      </c>
    </row>
    <row r="15" spans="1:15">
      <c r="A15" t="s">
        <v>559</v>
      </c>
      <c r="B15" t="s">
        <v>617</v>
      </c>
      <c r="C15" s="4">
        <v>217</v>
      </c>
      <c r="D15" t="s">
        <v>646</v>
      </c>
      <c r="E15" t="str">
        <f>VLOOKUP(Summary!C59,'RIL Genetic Map'!$B:$E,2,FALSE)</f>
        <v>A</v>
      </c>
      <c r="F15" t="str">
        <f>VLOOKUP(Summary!C59,'RIL Genetic Map'!$B:$E,3,FALSE)</f>
        <v>A</v>
      </c>
      <c r="G15" t="str">
        <f>VLOOKUP(Summary!C59,'RIL Genetic Map'!$B:$E,4,FALSE)</f>
        <v>A</v>
      </c>
      <c r="H15" t="str">
        <f>CONCATENATE(D15,"_",E15)</f>
        <v>I_A</v>
      </c>
      <c r="I15" t="str">
        <f>CONCATENATE(D15,"_",F15)</f>
        <v>I_A</v>
      </c>
      <c r="J15" t="str">
        <f>CONCATENATE(D15,"_",G15)</f>
        <v>I_A</v>
      </c>
      <c r="K15">
        <v>5.1400927232412803</v>
      </c>
      <c r="L15">
        <f>VLOOKUP(A15,Sheet8!$A:$B,2,FALSE)</f>
        <v>22.576093529530301</v>
      </c>
    </row>
    <row r="16" spans="1:15">
      <c r="A16" t="s">
        <v>560</v>
      </c>
      <c r="B16" t="s">
        <v>617</v>
      </c>
      <c r="C16" s="4">
        <v>217</v>
      </c>
      <c r="D16" t="s">
        <v>646</v>
      </c>
      <c r="E16" t="str">
        <f>VLOOKUP(Summary!C60,'RIL Genetic Map'!$B:$E,2,FALSE)</f>
        <v>A</v>
      </c>
      <c r="F16" t="str">
        <f>VLOOKUP(Summary!C60,'RIL Genetic Map'!$B:$E,3,FALSE)</f>
        <v>A</v>
      </c>
      <c r="G16" t="str">
        <f>VLOOKUP(Summary!C60,'RIL Genetic Map'!$B:$E,4,FALSE)</f>
        <v>A</v>
      </c>
      <c r="H16" t="str">
        <f>CONCATENATE(D16,"_",E16)</f>
        <v>I_A</v>
      </c>
      <c r="I16" t="str">
        <f>CONCATENATE(D16,"_",F16)</f>
        <v>I_A</v>
      </c>
      <c r="J16" t="str">
        <f>CONCATENATE(D16,"_",G16)</f>
        <v>I_A</v>
      </c>
      <c r="K16">
        <v>6.5830076116025502</v>
      </c>
      <c r="L16">
        <f>VLOOKUP(A16,Sheet8!$A:$B,2,FALSE)</f>
        <v>22.629088664883799</v>
      </c>
    </row>
    <row r="17" spans="1:12">
      <c r="A17" t="s">
        <v>561</v>
      </c>
      <c r="B17" t="s">
        <v>617</v>
      </c>
      <c r="C17" s="4">
        <v>217</v>
      </c>
      <c r="D17" t="s">
        <v>646</v>
      </c>
      <c r="E17" t="str">
        <f>VLOOKUP(Summary!C61,'RIL Genetic Map'!$B:$E,2,FALSE)</f>
        <v>A</v>
      </c>
      <c r="F17" t="str">
        <f>VLOOKUP(Summary!C61,'RIL Genetic Map'!$B:$E,3,FALSE)</f>
        <v>A</v>
      </c>
      <c r="G17" t="str">
        <f>VLOOKUP(Summary!C61,'RIL Genetic Map'!$B:$E,4,FALSE)</f>
        <v>A</v>
      </c>
      <c r="H17" t="str">
        <f>CONCATENATE(D17,"_",E17)</f>
        <v>I_A</v>
      </c>
      <c r="I17" t="str">
        <f>CONCATENATE(D17,"_",F17)</f>
        <v>I_A</v>
      </c>
      <c r="J17" t="str">
        <f>CONCATENATE(D17,"_",G17)</f>
        <v>I_A</v>
      </c>
      <c r="K17">
        <v>11.463329044332699</v>
      </c>
      <c r="L17">
        <f>VLOOKUP(A17,Sheet8!$A:$B,2,FALSE)</f>
        <v>24.213358287519</v>
      </c>
    </row>
    <row r="18" spans="1:12">
      <c r="A18" t="s">
        <v>294</v>
      </c>
      <c r="B18" t="s">
        <v>617</v>
      </c>
      <c r="C18" s="4">
        <v>231</v>
      </c>
      <c r="D18" t="s">
        <v>635</v>
      </c>
      <c r="E18" t="str">
        <f>VLOOKUP(Summary!C133,'RIL Genetic Map'!$B:$E,2,FALSE)</f>
        <v>A</v>
      </c>
      <c r="F18" t="str">
        <f>VLOOKUP(Summary!C133,'RIL Genetic Map'!$B:$E,3,FALSE)</f>
        <v>A</v>
      </c>
      <c r="G18" t="str">
        <f>VLOOKUP(Summary!C133,'RIL Genetic Map'!$B:$E,4,FALSE)</f>
        <v>A</v>
      </c>
      <c r="H18" t="str">
        <f>CONCATENATE(D18,"_",E18)</f>
        <v>III_A</v>
      </c>
      <c r="I18" t="str">
        <f>CONCATENATE(D18,"_",F18)</f>
        <v>III_A</v>
      </c>
      <c r="J18" t="str">
        <f>CONCATENATE(D18,"_",G18)</f>
        <v>III_A</v>
      </c>
      <c r="K18">
        <v>31.147091108671798</v>
      </c>
      <c r="L18">
        <f>VLOOKUP(A18,Sheet8!$A:$B,2,FALSE)</f>
        <v>44.456641053787003</v>
      </c>
    </row>
    <row r="19" spans="1:12">
      <c r="A19" t="s">
        <v>295</v>
      </c>
      <c r="B19" t="s">
        <v>617</v>
      </c>
      <c r="C19" s="4">
        <v>231</v>
      </c>
      <c r="D19" t="s">
        <v>635</v>
      </c>
      <c r="E19" t="str">
        <f>VLOOKUP(Summary!C134,'RIL Genetic Map'!$B:$E,2,FALSE)</f>
        <v>A</v>
      </c>
      <c r="F19" t="str">
        <f>VLOOKUP(Summary!C134,'RIL Genetic Map'!$B:$E,3,FALSE)</f>
        <v>A</v>
      </c>
      <c r="G19" t="str">
        <f>VLOOKUP(Summary!C134,'RIL Genetic Map'!$B:$E,4,FALSE)</f>
        <v>A</v>
      </c>
      <c r="H19" t="str">
        <f>CONCATENATE(D19,"_",E19)</f>
        <v>III_A</v>
      </c>
      <c r="I19" t="str">
        <f>CONCATENATE(D19,"_",F19)</f>
        <v>III_A</v>
      </c>
      <c r="J19" t="str">
        <f>CONCATENATE(D19,"_",G19)</f>
        <v>III_A</v>
      </c>
      <c r="K19">
        <v>116.664798834473</v>
      </c>
      <c r="L19">
        <f>VLOOKUP(A19,Sheet8!$A:$B,2,FALSE)</f>
        <v>53.121147596100002</v>
      </c>
    </row>
    <row r="20" spans="1:12">
      <c r="A20" t="s">
        <v>296</v>
      </c>
      <c r="B20" t="s">
        <v>617</v>
      </c>
      <c r="C20" s="4">
        <v>231</v>
      </c>
      <c r="D20" t="s">
        <v>635</v>
      </c>
      <c r="E20" t="str">
        <f>VLOOKUP(Summary!C135,'RIL Genetic Map'!$B:$E,2,FALSE)</f>
        <v>A</v>
      </c>
      <c r="F20" t="str">
        <f>VLOOKUP(Summary!C135,'RIL Genetic Map'!$B:$E,3,FALSE)</f>
        <v>A</v>
      </c>
      <c r="G20" t="str">
        <f>VLOOKUP(Summary!C135,'RIL Genetic Map'!$B:$E,4,FALSE)</f>
        <v>A</v>
      </c>
      <c r="H20" t="str">
        <f>CONCATENATE(D20,"_",E20)</f>
        <v>III_A</v>
      </c>
      <c r="I20" t="str">
        <f>CONCATENATE(D20,"_",F20)</f>
        <v>III_A</v>
      </c>
      <c r="J20" t="str">
        <f>CONCATENATE(D20,"_",G20)</f>
        <v>III_A</v>
      </c>
      <c r="K20">
        <v>77.748938178385998</v>
      </c>
      <c r="L20">
        <f>VLOOKUP(A20,Sheet8!$A:$B,2,FALSE)</f>
        <v>42.944785276073603</v>
      </c>
    </row>
    <row r="21" spans="1:12">
      <c r="A21" t="s">
        <v>297</v>
      </c>
      <c r="B21" t="s">
        <v>617</v>
      </c>
      <c r="C21" s="4">
        <v>231</v>
      </c>
      <c r="D21" t="s">
        <v>635</v>
      </c>
      <c r="E21" t="str">
        <f>VLOOKUP(Summary!C136,'RIL Genetic Map'!$B:$E,2,FALSE)</f>
        <v>A</v>
      </c>
      <c r="F21" t="str">
        <f>VLOOKUP(Summary!C136,'RIL Genetic Map'!$B:$E,3,FALSE)</f>
        <v>A</v>
      </c>
      <c r="G21" t="str">
        <f>VLOOKUP(Summary!C136,'RIL Genetic Map'!$B:$E,4,FALSE)</f>
        <v>A</v>
      </c>
      <c r="H21" t="str">
        <f>CONCATENATE(D21,"_",E21)</f>
        <v>III_A</v>
      </c>
      <c r="I21" t="str">
        <f>CONCATENATE(D21,"_",F21)</f>
        <v>III_A</v>
      </c>
      <c r="J21" t="str">
        <f>CONCATENATE(D21,"_",G21)</f>
        <v>III_A</v>
      </c>
      <c r="K21">
        <v>87.7874619342644</v>
      </c>
      <c r="L21">
        <f>VLOOKUP(A21,Sheet8!$A:$B,2,FALSE)</f>
        <v>26.3572403654311</v>
      </c>
    </row>
    <row r="22" spans="1:12">
      <c r="A22" t="s">
        <v>306</v>
      </c>
      <c r="B22" t="s">
        <v>617</v>
      </c>
      <c r="C22" s="4">
        <v>234</v>
      </c>
      <c r="D22" t="s">
        <v>635</v>
      </c>
      <c r="E22" t="str">
        <f>VLOOKUP(Summary!C145,'RIL Genetic Map'!$B:$E,2,FALSE)</f>
        <v>A</v>
      </c>
      <c r="F22" t="str">
        <f>VLOOKUP(Summary!C145,'RIL Genetic Map'!$B:$E,3,FALSE)</f>
        <v>A</v>
      </c>
      <c r="G22" t="str">
        <f>VLOOKUP(Summary!C145,'RIL Genetic Map'!$B:$E,4,FALSE)</f>
        <v>A</v>
      </c>
      <c r="H22" t="str">
        <f>CONCATENATE(D22,"_",E22)</f>
        <v>III_A</v>
      </c>
      <c r="I22" t="str">
        <f>CONCATENATE(D22,"_",F22)</f>
        <v>III_A</v>
      </c>
      <c r="J22" t="str">
        <f>CONCATENATE(D22,"_",G22)</f>
        <v>III_A</v>
      </c>
      <c r="K22">
        <v>301.52365677626301</v>
      </c>
      <c r="L22">
        <f>VLOOKUP(A22,Sheet8!$A:$B,2,FALSE)</f>
        <v>28.468323977546099</v>
      </c>
    </row>
    <row r="23" spans="1:12">
      <c r="A23" t="s">
        <v>307</v>
      </c>
      <c r="B23" t="s">
        <v>617</v>
      </c>
      <c r="C23" s="4">
        <v>234</v>
      </c>
      <c r="D23" t="s">
        <v>635</v>
      </c>
      <c r="E23" t="str">
        <f>VLOOKUP(Summary!C146,'RIL Genetic Map'!$B:$E,2,FALSE)</f>
        <v>A</v>
      </c>
      <c r="F23" t="str">
        <f>VLOOKUP(Summary!C146,'RIL Genetic Map'!$B:$E,3,FALSE)</f>
        <v>A</v>
      </c>
      <c r="G23" t="str">
        <f>VLOOKUP(Summary!C146,'RIL Genetic Map'!$B:$E,4,FALSE)</f>
        <v>A</v>
      </c>
      <c r="H23" t="str">
        <f>CONCATENATE(D23,"_",E23)</f>
        <v>III_A</v>
      </c>
      <c r="I23" t="str">
        <f>CONCATENATE(D23,"_",F23)</f>
        <v>III_A</v>
      </c>
      <c r="J23" t="str">
        <f>CONCATENATE(D23,"_",G23)</f>
        <v>III_A</v>
      </c>
      <c r="K23">
        <v>69.049995463206599</v>
      </c>
      <c r="L23">
        <f>VLOOKUP(A23,Sheet8!$A:$B,2,FALSE)</f>
        <v>30.396515742673099</v>
      </c>
    </row>
    <row r="24" spans="1:12">
      <c r="A24" t="s">
        <v>308</v>
      </c>
      <c r="B24" t="s">
        <v>617</v>
      </c>
      <c r="C24" s="4">
        <v>234</v>
      </c>
      <c r="D24" t="s">
        <v>635</v>
      </c>
      <c r="E24" t="str">
        <f>VLOOKUP(Summary!C147,'RIL Genetic Map'!$B:$E,2,FALSE)</f>
        <v>A</v>
      </c>
      <c r="F24" t="str">
        <f>VLOOKUP(Summary!C147,'RIL Genetic Map'!$B:$E,3,FALSE)</f>
        <v>A</v>
      </c>
      <c r="G24" t="str">
        <f>VLOOKUP(Summary!C147,'RIL Genetic Map'!$B:$E,4,FALSE)</f>
        <v>A</v>
      </c>
      <c r="H24" t="str">
        <f>CONCATENATE(D24,"_",E24)</f>
        <v>III_A</v>
      </c>
      <c r="I24" t="str">
        <f>CONCATENATE(D24,"_",F24)</f>
        <v>III_A</v>
      </c>
      <c r="J24" t="str">
        <f>CONCATENATE(D24,"_",G24)</f>
        <v>III_A</v>
      </c>
      <c r="K24">
        <v>104.294478527607</v>
      </c>
      <c r="L24">
        <f>VLOOKUP(A24,Sheet8!$A:$B,2,FALSE)</f>
        <v>43.2404464483702</v>
      </c>
    </row>
    <row r="25" spans="1:12">
      <c r="A25" t="s">
        <v>309</v>
      </c>
      <c r="B25" t="s">
        <v>617</v>
      </c>
      <c r="C25" s="4">
        <v>234</v>
      </c>
      <c r="D25" t="s">
        <v>635</v>
      </c>
      <c r="E25" t="str">
        <f>VLOOKUP(Summary!C148,'RIL Genetic Map'!$B:$E,2,FALSE)</f>
        <v>A</v>
      </c>
      <c r="F25" t="str">
        <f>VLOOKUP(Summary!C148,'RIL Genetic Map'!$B:$E,3,FALSE)</f>
        <v>A</v>
      </c>
      <c r="G25" t="str">
        <f>VLOOKUP(Summary!C148,'RIL Genetic Map'!$B:$E,4,FALSE)</f>
        <v>A</v>
      </c>
      <c r="H25" t="str">
        <f>CONCATENATE(D25,"_",E25)</f>
        <v>III_A</v>
      </c>
      <c r="I25" t="str">
        <f>CONCATENATE(D25,"_",F25)</f>
        <v>III_A</v>
      </c>
      <c r="J25" t="str">
        <f>CONCATENATE(D25,"_",G25)</f>
        <v>III_A</v>
      </c>
      <c r="K25">
        <v>75.709779179810695</v>
      </c>
      <c r="L25">
        <f>VLOOKUP(A25,Sheet8!$A:$B,2,FALSE)</f>
        <v>37.9600420609884</v>
      </c>
    </row>
    <row r="26" spans="1:12">
      <c r="A26" t="s">
        <v>390</v>
      </c>
      <c r="B26" t="s">
        <v>617</v>
      </c>
      <c r="C26" s="4">
        <v>257</v>
      </c>
      <c r="D26" t="s">
        <v>631</v>
      </c>
      <c r="E26" t="str">
        <f>VLOOKUP(Summary!C214,'RIL Genetic Map'!$B:$E,2,FALSE)</f>
        <v>A</v>
      </c>
      <c r="F26" t="str">
        <f>VLOOKUP(Summary!C214,'RIL Genetic Map'!$B:$E,3,FALSE)</f>
        <v>A</v>
      </c>
      <c r="G26" t="str">
        <f>VLOOKUP(Summary!C214,'RIL Genetic Map'!$B:$E,4,FALSE)</f>
        <v>A</v>
      </c>
      <c r="H26" t="str">
        <f>CONCATENATE(D26,"_",E26)</f>
        <v>IV_A</v>
      </c>
      <c r="I26" t="str">
        <f>CONCATENATE(D26,"_",F26)</f>
        <v>IV_A</v>
      </c>
      <c r="J26" t="str">
        <f>CONCATENATE(D26,"_",G26)</f>
        <v>IV_A</v>
      </c>
      <c r="K26">
        <v>486.14690721649498</v>
      </c>
      <c r="L26">
        <f>VLOOKUP(A26,Sheet8!$A:$B,2,FALSE)</f>
        <v>42.364690721649502</v>
      </c>
    </row>
    <row r="27" spans="1:12">
      <c r="A27" t="s">
        <v>391</v>
      </c>
      <c r="B27" t="s">
        <v>617</v>
      </c>
      <c r="C27" s="4">
        <v>257</v>
      </c>
      <c r="D27" t="s">
        <v>631</v>
      </c>
      <c r="E27" t="str">
        <f>VLOOKUP(Summary!C215,'RIL Genetic Map'!$B:$E,2,FALSE)</f>
        <v>A</v>
      </c>
      <c r="F27" t="str">
        <f>VLOOKUP(Summary!C215,'RIL Genetic Map'!$B:$E,3,FALSE)</f>
        <v>A</v>
      </c>
      <c r="G27" t="str">
        <f>VLOOKUP(Summary!C215,'RIL Genetic Map'!$B:$E,4,FALSE)</f>
        <v>A</v>
      </c>
      <c r="H27" t="str">
        <f>CONCATENATE(D27,"_",E27)</f>
        <v>IV_A</v>
      </c>
      <c r="I27" t="str">
        <f>CONCATENATE(D27,"_",F27)</f>
        <v>IV_A</v>
      </c>
      <c r="J27" t="str">
        <f>CONCATENATE(D27,"_",G27)</f>
        <v>IV_A</v>
      </c>
      <c r="K27">
        <v>457.46619353601199</v>
      </c>
      <c r="L27">
        <f>VLOOKUP(A27,Sheet8!$A:$B,2,FALSE)</f>
        <v>50.158243022921297</v>
      </c>
    </row>
    <row r="28" spans="1:12">
      <c r="A28" t="s">
        <v>392</v>
      </c>
      <c r="B28" t="s">
        <v>617</v>
      </c>
      <c r="C28" s="4">
        <v>257</v>
      </c>
      <c r="D28" t="s">
        <v>631</v>
      </c>
      <c r="E28" t="str">
        <f>VLOOKUP(Summary!C216,'RIL Genetic Map'!$B:$E,2,FALSE)</f>
        <v>A</v>
      </c>
      <c r="F28" t="str">
        <f>VLOOKUP(Summary!C216,'RIL Genetic Map'!$B:$E,3,FALSE)</f>
        <v>A</v>
      </c>
      <c r="G28" t="str">
        <f>VLOOKUP(Summary!C216,'RIL Genetic Map'!$B:$E,4,FALSE)</f>
        <v>A</v>
      </c>
      <c r="H28" t="str">
        <f>CONCATENATE(D28,"_",E28)</f>
        <v>IV_A</v>
      </c>
      <c r="I28" t="str">
        <f>CONCATENATE(D28,"_",F28)</f>
        <v>IV_A</v>
      </c>
      <c r="J28" t="str">
        <f>CONCATENATE(D28,"_",G28)</f>
        <v>IV_A</v>
      </c>
      <c r="K28">
        <v>171.659621393126</v>
      </c>
      <c r="L28">
        <f>VLOOKUP(A28,Sheet8!$A:$B,2,FALSE)</f>
        <v>105.035839000184</v>
      </c>
    </row>
    <row r="29" spans="1:12">
      <c r="A29" t="s">
        <v>393</v>
      </c>
      <c r="B29" t="s">
        <v>617</v>
      </c>
      <c r="C29" s="4">
        <v>257</v>
      </c>
      <c r="D29" t="s">
        <v>631</v>
      </c>
      <c r="E29" t="str">
        <f>VLOOKUP(Summary!C217,'RIL Genetic Map'!$B:$E,2,FALSE)</f>
        <v>A</v>
      </c>
      <c r="F29" t="str">
        <f>VLOOKUP(Summary!C217,'RIL Genetic Map'!$B:$E,3,FALSE)</f>
        <v>A</v>
      </c>
      <c r="G29" t="str">
        <f>VLOOKUP(Summary!C217,'RIL Genetic Map'!$B:$E,4,FALSE)</f>
        <v>A</v>
      </c>
      <c r="H29" t="str">
        <f>CONCATENATE(D29,"_",E29)</f>
        <v>IV_A</v>
      </c>
      <c r="I29" t="str">
        <f>CONCATENATE(D29,"_",F29)</f>
        <v>IV_A</v>
      </c>
      <c r="J29" t="str">
        <f>CONCATENATE(D29,"_",G29)</f>
        <v>IV_A</v>
      </c>
      <c r="K29">
        <v>67.371308697757001</v>
      </c>
      <c r="L29">
        <f>VLOOKUP(A29,Sheet8!$A:$B,2,FALSE)</f>
        <v>40.826206228820404</v>
      </c>
    </row>
    <row r="30" spans="1:12">
      <c r="A30" t="s">
        <v>13</v>
      </c>
      <c r="B30" t="s">
        <v>617</v>
      </c>
      <c r="C30" s="4">
        <v>263</v>
      </c>
      <c r="D30" t="s">
        <v>666</v>
      </c>
      <c r="E30" t="str">
        <f>VLOOKUP(Summary!C226,'RIL Genetic Map'!$B:$E,2,FALSE)</f>
        <v>A</v>
      </c>
      <c r="F30" t="str">
        <f>VLOOKUP(Summary!C226,'RIL Genetic Map'!$B:$E,3,FALSE)</f>
        <v>A</v>
      </c>
      <c r="G30" t="str">
        <f>VLOOKUP(Summary!C226,'RIL Genetic Map'!$B:$E,4,FALSE)</f>
        <v>A</v>
      </c>
      <c r="H30" t="str">
        <f>CONCATENATE(D30,"_",E30)</f>
        <v>V_A</v>
      </c>
      <c r="I30" t="str">
        <f>CONCATENATE(D30,"_",F30)</f>
        <v>V_A</v>
      </c>
      <c r="J30" t="str">
        <f>CONCATENATE(D30,"_",G30)</f>
        <v>V_A</v>
      </c>
      <c r="K30">
        <v>522.31467473525004</v>
      </c>
      <c r="L30">
        <f>VLOOKUP(A30,Sheet8!$A:$B,2,FALSE)</f>
        <v>34.795763993948597</v>
      </c>
    </row>
    <row r="31" spans="1:12">
      <c r="A31" t="s">
        <v>425</v>
      </c>
      <c r="B31" t="s">
        <v>617</v>
      </c>
      <c r="C31" s="4">
        <v>263</v>
      </c>
      <c r="D31" t="s">
        <v>666</v>
      </c>
      <c r="E31" t="str">
        <f>VLOOKUP(Summary!C254,'RIL Genetic Map'!$B:$E,2,FALSE)</f>
        <v>A</v>
      </c>
      <c r="F31" t="str">
        <f>VLOOKUP(Summary!C254,'RIL Genetic Map'!$B:$E,3,FALSE)</f>
        <v>A</v>
      </c>
      <c r="G31" t="str">
        <f>VLOOKUP(Summary!C254,'RIL Genetic Map'!$B:$E,4,FALSE)</f>
        <v>A</v>
      </c>
      <c r="H31" t="str">
        <f>CONCATENATE(D31,"_",E31)</f>
        <v>V_A</v>
      </c>
      <c r="I31" t="str">
        <f>CONCATENATE(D31,"_",F31)</f>
        <v>V_A</v>
      </c>
      <c r="J31" t="str">
        <f>CONCATENATE(D31,"_",G31)</f>
        <v>V_A</v>
      </c>
      <c r="K31">
        <v>460.11342155009498</v>
      </c>
      <c r="L31">
        <f>VLOOKUP(A31,Sheet8!$A:$B,2,FALSE)</f>
        <v>87.939508506616306</v>
      </c>
    </row>
    <row r="32" spans="1:12">
      <c r="A32" t="s">
        <v>426</v>
      </c>
      <c r="B32" t="s">
        <v>617</v>
      </c>
      <c r="C32" s="4">
        <v>263</v>
      </c>
      <c r="D32" t="s">
        <v>666</v>
      </c>
      <c r="E32" t="str">
        <f>VLOOKUP(Summary!C255,'RIL Genetic Map'!$B:$E,2,FALSE)</f>
        <v>A</v>
      </c>
      <c r="F32" t="str">
        <f>VLOOKUP(Summary!C255,'RIL Genetic Map'!$B:$E,3,FALSE)</f>
        <v>A</v>
      </c>
      <c r="G32" t="str">
        <f>VLOOKUP(Summary!C255,'RIL Genetic Map'!$B:$E,4,FALSE)</f>
        <v>A</v>
      </c>
      <c r="H32" t="str">
        <f>CONCATENATE(D32,"_",E32)</f>
        <v>V_A</v>
      </c>
      <c r="I32" t="str">
        <f>CONCATENATE(D32,"_",F32)</f>
        <v>V_A</v>
      </c>
      <c r="J32" t="str">
        <f>CONCATENATE(D32,"_",G32)</f>
        <v>V_A</v>
      </c>
      <c r="K32">
        <v>682.39401496259302</v>
      </c>
      <c r="L32">
        <f>VLOOKUP(A32,Sheet8!$A:$B,2,FALSE)</f>
        <v>58.753117206982502</v>
      </c>
    </row>
    <row r="33" spans="1:12">
      <c r="A33" t="s">
        <v>427</v>
      </c>
      <c r="B33" t="s">
        <v>617</v>
      </c>
      <c r="C33" s="4">
        <v>263</v>
      </c>
      <c r="D33" t="s">
        <v>666</v>
      </c>
      <c r="E33" t="str">
        <f>VLOOKUP(Summary!C256,'RIL Genetic Map'!$B:$E,2,FALSE)</f>
        <v>A</v>
      </c>
      <c r="F33" t="str">
        <f>VLOOKUP(Summary!C256,'RIL Genetic Map'!$B:$E,3,FALSE)</f>
        <v>A</v>
      </c>
      <c r="G33" t="str">
        <f>VLOOKUP(Summary!C256,'RIL Genetic Map'!$B:$E,4,FALSE)</f>
        <v>A</v>
      </c>
      <c r="H33" t="str">
        <f>CONCATENATE(D33,"_",E33)</f>
        <v>V_A</v>
      </c>
      <c r="I33" t="str">
        <f>CONCATENATE(D33,"_",F33)</f>
        <v>V_A</v>
      </c>
      <c r="J33" t="str">
        <f>CONCATENATE(D33,"_",G33)</f>
        <v>V_A</v>
      </c>
      <c r="K33">
        <v>345.94633479605801</v>
      </c>
      <c r="L33">
        <f>VLOOKUP(A33,Sheet8!$A:$B,2,FALSE)</f>
        <v>37.119631681173999</v>
      </c>
    </row>
    <row r="34" spans="1:12">
      <c r="A34" t="s">
        <v>428</v>
      </c>
      <c r="B34" t="s">
        <v>617</v>
      </c>
      <c r="C34" s="4">
        <v>263</v>
      </c>
      <c r="D34" t="s">
        <v>666</v>
      </c>
      <c r="E34" t="str">
        <f>VLOOKUP(Summary!C257,'RIL Genetic Map'!$B:$E,2,FALSE)</f>
        <v>A</v>
      </c>
      <c r="F34" t="str">
        <f>VLOOKUP(Summary!C257,'RIL Genetic Map'!$B:$E,3,FALSE)</f>
        <v>A</v>
      </c>
      <c r="G34" t="str">
        <f>VLOOKUP(Summary!C257,'RIL Genetic Map'!$B:$E,4,FALSE)</f>
        <v>A</v>
      </c>
      <c r="H34" t="str">
        <f>CONCATENATE(D34,"_",E34)</f>
        <v>V_A</v>
      </c>
      <c r="I34" t="str">
        <f>CONCATENATE(D34,"_",F34)</f>
        <v>V_A</v>
      </c>
      <c r="J34" t="str">
        <f>CONCATENATE(D34,"_",G34)</f>
        <v>V_A</v>
      </c>
      <c r="K34">
        <v>394.83484455958501</v>
      </c>
      <c r="L34">
        <f>VLOOKUP(A34,Sheet8!$A:$B,2,FALSE)</f>
        <v>83.468264248704699</v>
      </c>
    </row>
    <row r="35" spans="1:12">
      <c r="A35" t="s">
        <v>433</v>
      </c>
      <c r="B35" t="s">
        <v>617</v>
      </c>
      <c r="C35" s="4">
        <v>265</v>
      </c>
      <c r="D35" t="s">
        <v>666</v>
      </c>
      <c r="E35" t="str">
        <f>VLOOKUP(Summary!C262,'RIL Genetic Map'!$B:$E,2,FALSE)</f>
        <v>A</v>
      </c>
      <c r="F35" t="str">
        <f>VLOOKUP(Summary!C262,'RIL Genetic Map'!$B:$E,3,FALSE)</f>
        <v>A</v>
      </c>
      <c r="G35" t="str">
        <f>VLOOKUP(Summary!C262,'RIL Genetic Map'!$B:$E,4,FALSE)</f>
        <v>B</v>
      </c>
      <c r="H35" t="str">
        <f>CONCATENATE(D35,"_",E35)</f>
        <v>V_A</v>
      </c>
      <c r="I35" t="str">
        <f>CONCATENATE(D35,"_",F35)</f>
        <v>V_A</v>
      </c>
      <c r="J35" t="str">
        <f>CONCATENATE(D35,"_",G35)</f>
        <v>V_B</v>
      </c>
      <c r="K35">
        <v>378.76441232145902</v>
      </c>
      <c r="L35">
        <f>VLOOKUP(A35,Sheet8!$A:$B,2,FALSE)</f>
        <v>90.690070555842397</v>
      </c>
    </row>
    <row r="36" spans="1:12">
      <c r="A36" t="s">
        <v>434</v>
      </c>
      <c r="B36" t="s">
        <v>617</v>
      </c>
      <c r="C36" s="4">
        <v>265</v>
      </c>
      <c r="D36" t="s">
        <v>666</v>
      </c>
      <c r="E36" t="str">
        <f>VLOOKUP(Summary!C263,'RIL Genetic Map'!$B:$E,2,FALSE)</f>
        <v>A</v>
      </c>
      <c r="F36" t="str">
        <f>VLOOKUP(Summary!C263,'RIL Genetic Map'!$B:$E,3,FALSE)</f>
        <v>A</v>
      </c>
      <c r="G36" t="str">
        <f>VLOOKUP(Summary!C263,'RIL Genetic Map'!$B:$E,4,FALSE)</f>
        <v>B</v>
      </c>
      <c r="H36" t="str">
        <f>CONCATENATE(D36,"_",E36)</f>
        <v>V_A</v>
      </c>
      <c r="I36" t="str">
        <f>CONCATENATE(D36,"_",F36)</f>
        <v>V_A</v>
      </c>
      <c r="J36" t="str">
        <f>CONCATENATE(D36,"_",G36)</f>
        <v>V_B</v>
      </c>
      <c r="K36">
        <v>290.99157485417999</v>
      </c>
      <c r="L36">
        <f>VLOOKUP(A36,Sheet8!$A:$B,2,FALSE)</f>
        <v>95.674011665586505</v>
      </c>
    </row>
    <row r="37" spans="1:12">
      <c r="A37" t="s">
        <v>435</v>
      </c>
      <c r="B37" t="s">
        <v>617</v>
      </c>
      <c r="C37" s="4">
        <v>265</v>
      </c>
      <c r="D37" t="s">
        <v>666</v>
      </c>
      <c r="E37" t="str">
        <f>VLOOKUP(Summary!C264,'RIL Genetic Map'!$B:$E,2,FALSE)</f>
        <v>A</v>
      </c>
      <c r="F37" t="str">
        <f>VLOOKUP(Summary!C264,'RIL Genetic Map'!$B:$E,3,FALSE)</f>
        <v>A</v>
      </c>
      <c r="G37" t="str">
        <f>VLOOKUP(Summary!C264,'RIL Genetic Map'!$B:$E,4,FALSE)</f>
        <v>B</v>
      </c>
      <c r="H37" t="str">
        <f>CONCATENATE(D37,"_",E37)</f>
        <v>V_A</v>
      </c>
      <c r="I37" t="str">
        <f>CONCATENATE(D37,"_",F37)</f>
        <v>V_A</v>
      </c>
      <c r="J37" t="str">
        <f>CONCATENATE(D37,"_",G37)</f>
        <v>V_B</v>
      </c>
      <c r="K37">
        <v>251.843018213356</v>
      </c>
      <c r="L37">
        <f>VLOOKUP(A37,Sheet8!$A:$B,2,FALSE)</f>
        <v>108.087597571552</v>
      </c>
    </row>
    <row r="38" spans="1:12">
      <c r="A38" t="s">
        <v>436</v>
      </c>
      <c r="B38" t="s">
        <v>617</v>
      </c>
      <c r="C38" s="4">
        <v>265</v>
      </c>
      <c r="D38" t="s">
        <v>666</v>
      </c>
      <c r="E38" t="str">
        <f>VLOOKUP(Summary!C265,'RIL Genetic Map'!$B:$E,2,FALSE)</f>
        <v>A</v>
      </c>
      <c r="F38" t="str">
        <f>VLOOKUP(Summary!C265,'RIL Genetic Map'!$B:$E,3,FALSE)</f>
        <v>A</v>
      </c>
      <c r="G38" t="str">
        <f>VLOOKUP(Summary!C265,'RIL Genetic Map'!$B:$E,4,FALSE)</f>
        <v>B</v>
      </c>
      <c r="H38" t="str">
        <f>CONCATENATE(D38,"_",E38)</f>
        <v>V_A</v>
      </c>
      <c r="I38" t="str">
        <f>CONCATENATE(D38,"_",F38)</f>
        <v>V_A</v>
      </c>
      <c r="J38" t="str">
        <f>CONCATENATE(D38,"_",G38)</f>
        <v>V_B</v>
      </c>
      <c r="K38">
        <v>175.93968995540499</v>
      </c>
      <c r="L38">
        <f>VLOOKUP(A38,Sheet8!$A:$B,2,FALSE)</f>
        <v>101.82629008281999</v>
      </c>
    </row>
    <row r="39" spans="1:12">
      <c r="A39" t="s">
        <v>437</v>
      </c>
      <c r="B39" t="s">
        <v>617</v>
      </c>
      <c r="C39" s="4">
        <v>266</v>
      </c>
      <c r="D39" t="s">
        <v>666</v>
      </c>
      <c r="E39" t="str">
        <f>VLOOKUP(Summary!C266,'RIL Genetic Map'!$B:$E,2,FALSE)</f>
        <v>A</v>
      </c>
      <c r="F39" t="str">
        <f>VLOOKUP(Summary!C266,'RIL Genetic Map'!$B:$E,3,FALSE)</f>
        <v>A</v>
      </c>
      <c r="G39" t="str">
        <f>VLOOKUP(Summary!C266,'RIL Genetic Map'!$B:$E,4,FALSE)</f>
        <v>A</v>
      </c>
      <c r="H39" t="str">
        <f>CONCATENATE(D39,"_",E39)</f>
        <v>V_A</v>
      </c>
      <c r="I39" t="str">
        <f>CONCATENATE(D39,"_",F39)</f>
        <v>V_A</v>
      </c>
      <c r="J39" t="str">
        <f>CONCATENATE(D39,"_",G39)</f>
        <v>V_A</v>
      </c>
      <c r="K39">
        <v>283.73086507654</v>
      </c>
      <c r="L39">
        <f>VLOOKUP(A39,Sheet8!$A:$B,2,FALSE)</f>
        <v>62.299750800996797</v>
      </c>
    </row>
    <row r="40" spans="1:12">
      <c r="A40" t="s">
        <v>438</v>
      </c>
      <c r="B40" t="s">
        <v>617</v>
      </c>
      <c r="C40" s="4">
        <v>266</v>
      </c>
      <c r="D40" t="s">
        <v>666</v>
      </c>
      <c r="E40" t="str">
        <f>VLOOKUP(Summary!C267,'RIL Genetic Map'!$B:$E,2,FALSE)</f>
        <v>A</v>
      </c>
      <c r="F40" t="str">
        <f>VLOOKUP(Summary!C267,'RIL Genetic Map'!$B:$E,3,FALSE)</f>
        <v>A</v>
      </c>
      <c r="G40" t="str">
        <f>VLOOKUP(Summary!C267,'RIL Genetic Map'!$B:$E,4,FALSE)</f>
        <v>A</v>
      </c>
      <c r="H40" t="str">
        <f>CONCATENATE(D40,"_",E40)</f>
        <v>V_A</v>
      </c>
      <c r="I40" t="str">
        <f>CONCATENATE(D40,"_",F40)</f>
        <v>V_A</v>
      </c>
      <c r="J40" t="str">
        <f>CONCATENATE(D40,"_",G40)</f>
        <v>V_A</v>
      </c>
      <c r="K40">
        <v>493.82292381605998</v>
      </c>
      <c r="L40">
        <f>VLOOKUP(A40,Sheet8!$A:$B,2,FALSE)</f>
        <v>71.379547014413205</v>
      </c>
    </row>
    <row r="41" spans="1:12">
      <c r="A41" t="s">
        <v>439</v>
      </c>
      <c r="B41" t="s">
        <v>617</v>
      </c>
      <c r="C41" s="4">
        <v>266</v>
      </c>
      <c r="D41" t="s">
        <v>666</v>
      </c>
      <c r="E41" t="str">
        <f>VLOOKUP(Summary!C268,'RIL Genetic Map'!$B:$E,2,FALSE)</f>
        <v>A</v>
      </c>
      <c r="F41" t="str">
        <f>VLOOKUP(Summary!C268,'RIL Genetic Map'!$B:$E,3,FALSE)</f>
        <v>A</v>
      </c>
      <c r="G41" t="str">
        <f>VLOOKUP(Summary!C268,'RIL Genetic Map'!$B:$E,4,FALSE)</f>
        <v>A</v>
      </c>
      <c r="H41" t="str">
        <f>CONCATENATE(D41,"_",E41)</f>
        <v>V_A</v>
      </c>
      <c r="I41" t="str">
        <f>CONCATENATE(D41,"_",F41)</f>
        <v>V_A</v>
      </c>
      <c r="J41" t="str">
        <f>CONCATENATE(D41,"_",G41)</f>
        <v>V_A</v>
      </c>
      <c r="K41">
        <v>550.05836401185195</v>
      </c>
      <c r="L41">
        <f>VLOOKUP(A41,Sheet8!$A:$B,2,FALSE)</f>
        <v>86.7379006913891</v>
      </c>
    </row>
    <row r="42" spans="1:12">
      <c r="A42" t="s">
        <v>440</v>
      </c>
      <c r="B42" t="s">
        <v>617</v>
      </c>
      <c r="C42" s="4">
        <v>266</v>
      </c>
      <c r="D42" t="s">
        <v>666</v>
      </c>
      <c r="E42" t="str">
        <f>VLOOKUP(Summary!C269,'RIL Genetic Map'!$B:$E,2,FALSE)</f>
        <v>A</v>
      </c>
      <c r="F42" t="str">
        <f>VLOOKUP(Summary!C269,'RIL Genetic Map'!$B:$E,3,FALSE)</f>
        <v>A</v>
      </c>
      <c r="G42" t="str">
        <f>VLOOKUP(Summary!C269,'RIL Genetic Map'!$B:$E,4,FALSE)</f>
        <v>A</v>
      </c>
      <c r="H42" t="str">
        <f>CONCATENATE(D42,"_",E42)</f>
        <v>V_A</v>
      </c>
      <c r="I42" t="str">
        <f>CONCATENATE(D42,"_",F42)</f>
        <v>V_A</v>
      </c>
      <c r="J42" t="str">
        <f>CONCATENATE(D42,"_",G42)</f>
        <v>V_A</v>
      </c>
      <c r="K42">
        <v>207.31802257687801</v>
      </c>
      <c r="L42">
        <f>VLOOKUP(A42,Sheet8!$A:$B,2,FALSE)</f>
        <v>56.520046710782402</v>
      </c>
    </row>
    <row r="43" spans="1:12">
      <c r="A43" t="s">
        <v>445</v>
      </c>
      <c r="B43" t="s">
        <v>617</v>
      </c>
      <c r="C43" s="4">
        <v>268</v>
      </c>
      <c r="D43" t="s">
        <v>666</v>
      </c>
      <c r="E43" t="str">
        <f>VLOOKUP(Summary!C274,'RIL Genetic Map'!$B:$E,2,FALSE)</f>
        <v>A</v>
      </c>
      <c r="F43" t="str">
        <f>VLOOKUP(Summary!C274,'RIL Genetic Map'!$B:$E,3,FALSE)</f>
        <v>A</v>
      </c>
      <c r="G43" t="str">
        <f>VLOOKUP(Summary!C274,'RIL Genetic Map'!$B:$E,4,FALSE)</f>
        <v>B</v>
      </c>
      <c r="H43" t="str">
        <f>CONCATENATE(D43,"_",E43)</f>
        <v>V_A</v>
      </c>
      <c r="I43" t="str">
        <f>CONCATENATE(D43,"_",F43)</f>
        <v>V_A</v>
      </c>
      <c r="J43" t="str">
        <f>CONCATENATE(D43,"_",G43)</f>
        <v>V_B</v>
      </c>
      <c r="K43">
        <v>202.27291308969001</v>
      </c>
      <c r="L43">
        <f>VLOOKUP(A43,Sheet8!$A:$B,2,FALSE)</f>
        <v>58.049219197122099</v>
      </c>
    </row>
    <row r="44" spans="1:12">
      <c r="A44" t="s">
        <v>446</v>
      </c>
      <c r="B44" t="s">
        <v>617</v>
      </c>
      <c r="C44" s="4">
        <v>268</v>
      </c>
      <c r="D44" t="s">
        <v>666</v>
      </c>
      <c r="E44" t="str">
        <f>VLOOKUP(Summary!C275,'RIL Genetic Map'!$B:$E,2,FALSE)</f>
        <v>A</v>
      </c>
      <c r="F44" t="str">
        <f>VLOOKUP(Summary!C275,'RIL Genetic Map'!$B:$E,3,FALSE)</f>
        <v>A</v>
      </c>
      <c r="G44" t="str">
        <f>VLOOKUP(Summary!C275,'RIL Genetic Map'!$B:$E,4,FALSE)</f>
        <v>B</v>
      </c>
      <c r="H44" t="str">
        <f>CONCATENATE(D44,"_",E44)</f>
        <v>V_A</v>
      </c>
      <c r="I44" t="str">
        <f>CONCATENATE(D44,"_",F44)</f>
        <v>V_A</v>
      </c>
      <c r="J44" t="str">
        <f>CONCATENATE(D44,"_",G44)</f>
        <v>V_B</v>
      </c>
      <c r="K44">
        <v>182.495474167943</v>
      </c>
      <c r="L44">
        <f>VLOOKUP(A44,Sheet8!$A:$B,2,FALSE)</f>
        <v>40.732488511349402</v>
      </c>
    </row>
    <row r="45" spans="1:12">
      <c r="A45" t="s">
        <v>447</v>
      </c>
      <c r="B45" t="s">
        <v>617</v>
      </c>
      <c r="C45" s="4">
        <v>268</v>
      </c>
      <c r="D45" t="s">
        <v>666</v>
      </c>
      <c r="E45" t="str">
        <f>VLOOKUP(Summary!C276,'RIL Genetic Map'!$B:$E,2,FALSE)</f>
        <v>A</v>
      </c>
      <c r="F45" t="str">
        <f>VLOOKUP(Summary!C276,'RIL Genetic Map'!$B:$E,3,FALSE)</f>
        <v>A</v>
      </c>
      <c r="G45" t="str">
        <f>VLOOKUP(Summary!C276,'RIL Genetic Map'!$B:$E,4,FALSE)</f>
        <v>B</v>
      </c>
      <c r="H45" t="str">
        <f>CONCATENATE(D45,"_",E45)</f>
        <v>V_A</v>
      </c>
      <c r="I45" t="str">
        <f>CONCATENATE(D45,"_",F45)</f>
        <v>V_A</v>
      </c>
      <c r="J45" t="str">
        <f>CONCATENATE(D45,"_",G45)</f>
        <v>V_B</v>
      </c>
      <c r="K45">
        <v>250.77208153180999</v>
      </c>
      <c r="L45">
        <f>VLOOKUP(A45,Sheet8!$A:$B,2,FALSE)</f>
        <v>62.119474102179502</v>
      </c>
    </row>
    <row r="46" spans="1:12">
      <c r="A46" t="s">
        <v>448</v>
      </c>
      <c r="B46" t="s">
        <v>617</v>
      </c>
      <c r="C46" s="4">
        <v>268</v>
      </c>
      <c r="D46" t="s">
        <v>666</v>
      </c>
      <c r="E46" t="str">
        <f>VLOOKUP(Summary!C277,'RIL Genetic Map'!$B:$E,2,FALSE)</f>
        <v>A</v>
      </c>
      <c r="F46" t="str">
        <f>VLOOKUP(Summary!C277,'RIL Genetic Map'!$B:$E,3,FALSE)</f>
        <v>A</v>
      </c>
      <c r="G46" t="str">
        <f>VLOOKUP(Summary!C277,'RIL Genetic Map'!$B:$E,4,FALSE)</f>
        <v>B</v>
      </c>
      <c r="H46" t="str">
        <f>CONCATENATE(D46,"_",E46)</f>
        <v>V_A</v>
      </c>
      <c r="I46" t="str">
        <f>CONCATENATE(D46,"_",F46)</f>
        <v>V_A</v>
      </c>
      <c r="J46" t="str">
        <f>CONCATENATE(D46,"_",G46)</f>
        <v>V_B</v>
      </c>
      <c r="K46">
        <v>157.62741046831999</v>
      </c>
      <c r="L46">
        <f>VLOOKUP(A46,Sheet8!$A:$B,2,FALSE)</f>
        <v>50.8780991735537</v>
      </c>
    </row>
    <row r="47" spans="1:12">
      <c r="A47" t="s">
        <v>457</v>
      </c>
      <c r="B47" t="s">
        <v>617</v>
      </c>
      <c r="C47" s="4">
        <v>271</v>
      </c>
      <c r="D47" t="s">
        <v>735</v>
      </c>
      <c r="E47" t="str">
        <f>VLOOKUP(Summary!C298,'RIL Genetic Map'!$B:$E,2,FALSE)</f>
        <v>A</v>
      </c>
      <c r="F47" t="str">
        <f>VLOOKUP(Summary!C298,'RIL Genetic Map'!$B:$E,3,FALSE)</f>
        <v>A</v>
      </c>
      <c r="G47" t="str">
        <f>VLOOKUP(Summary!C298,'RIL Genetic Map'!$B:$E,4,FALSE)</f>
        <v>B</v>
      </c>
      <c r="H47" t="str">
        <f>CONCATENATE(D47,"_",E47)</f>
        <v>VI_A</v>
      </c>
      <c r="I47" t="str">
        <f>CONCATENATE(D47,"_",F47)</f>
        <v>VI_A</v>
      </c>
      <c r="J47" t="str">
        <f>CONCATENATE(D47,"_",G47)</f>
        <v>VI_B</v>
      </c>
      <c r="K47">
        <v>242.572366913618</v>
      </c>
      <c r="L47">
        <f>VLOOKUP(A47,Sheet8!$A:$B,2,FALSE)</f>
        <v>63.7745360116093</v>
      </c>
    </row>
    <row r="48" spans="1:12">
      <c r="A48" t="s">
        <v>458</v>
      </c>
      <c r="B48" t="s">
        <v>617</v>
      </c>
      <c r="C48" s="4">
        <v>271</v>
      </c>
      <c r="D48" t="s">
        <v>735</v>
      </c>
      <c r="E48" t="str">
        <f>VLOOKUP(Summary!C299,'RIL Genetic Map'!$B:$E,2,FALSE)</f>
        <v>A</v>
      </c>
      <c r="F48" t="str">
        <f>VLOOKUP(Summary!C299,'RIL Genetic Map'!$B:$E,3,FALSE)</f>
        <v>A</v>
      </c>
      <c r="G48" t="str">
        <f>VLOOKUP(Summary!C299,'RIL Genetic Map'!$B:$E,4,FALSE)</f>
        <v>B</v>
      </c>
      <c r="H48" t="str">
        <f>CONCATENATE(D48,"_",E48)</f>
        <v>VI_A</v>
      </c>
      <c r="I48" t="str">
        <f>CONCATENATE(D48,"_",F48)</f>
        <v>VI_A</v>
      </c>
      <c r="J48" t="str">
        <f>CONCATENATE(D48,"_",G48)</f>
        <v>VI_B</v>
      </c>
      <c r="K48">
        <v>145.372844304105</v>
      </c>
      <c r="L48">
        <f>VLOOKUP(A48,Sheet8!$A:$B,2,FALSE)</f>
        <v>41.231479232450802</v>
      </c>
    </row>
    <row r="49" spans="1:12">
      <c r="A49" t="s">
        <v>459</v>
      </c>
      <c r="B49" t="s">
        <v>617</v>
      </c>
      <c r="C49" s="4">
        <v>271</v>
      </c>
      <c r="D49" t="s">
        <v>735</v>
      </c>
      <c r="E49" t="str">
        <f>VLOOKUP(Summary!C300,'RIL Genetic Map'!$B:$E,2,FALSE)</f>
        <v>A</v>
      </c>
      <c r="F49" t="str">
        <f>VLOOKUP(Summary!C300,'RIL Genetic Map'!$B:$E,3,FALSE)</f>
        <v>A</v>
      </c>
      <c r="G49" t="str">
        <f>VLOOKUP(Summary!C300,'RIL Genetic Map'!$B:$E,4,FALSE)</f>
        <v>B</v>
      </c>
      <c r="H49" t="str">
        <f>CONCATENATE(D49,"_",E49)</f>
        <v>VI_A</v>
      </c>
      <c r="I49" t="str">
        <f>CONCATENATE(D49,"_",F49)</f>
        <v>VI_A</v>
      </c>
      <c r="J49" t="str">
        <f>CONCATENATE(D49,"_",G49)</f>
        <v>VI_B</v>
      </c>
      <c r="K49">
        <v>286.88937384589599</v>
      </c>
      <c r="L49">
        <f>VLOOKUP(A49,Sheet8!$A:$B,2,FALSE)</f>
        <v>48.430417995635402</v>
      </c>
    </row>
    <row r="50" spans="1:12">
      <c r="A50" t="s">
        <v>460</v>
      </c>
      <c r="B50" t="s">
        <v>617</v>
      </c>
      <c r="C50" s="4">
        <v>271</v>
      </c>
      <c r="D50" t="s">
        <v>735</v>
      </c>
      <c r="E50" t="str">
        <f>VLOOKUP(Summary!C301,'RIL Genetic Map'!$B:$E,2,FALSE)</f>
        <v>A</v>
      </c>
      <c r="F50" t="str">
        <f>VLOOKUP(Summary!C301,'RIL Genetic Map'!$B:$E,3,FALSE)</f>
        <v>A</v>
      </c>
      <c r="G50" t="str">
        <f>VLOOKUP(Summary!C301,'RIL Genetic Map'!$B:$E,4,FALSE)</f>
        <v>B</v>
      </c>
      <c r="H50" t="str">
        <f>CONCATENATE(D50,"_",E50)</f>
        <v>VI_A</v>
      </c>
      <c r="I50" t="str">
        <f>CONCATENATE(D50,"_",F50)</f>
        <v>VI_A</v>
      </c>
      <c r="J50" t="str">
        <f>CONCATENATE(D50,"_",G50)</f>
        <v>VI_B</v>
      </c>
      <c r="K50">
        <v>203.94995672358201</v>
      </c>
      <c r="L50">
        <f>VLOOKUP(A50,Sheet8!$A:$B,2,FALSE)</f>
        <v>71.209379180108598</v>
      </c>
    </row>
    <row r="51" spans="1:12">
      <c r="A51" t="s">
        <v>461</v>
      </c>
      <c r="B51" t="s">
        <v>617</v>
      </c>
      <c r="C51" s="4">
        <v>272</v>
      </c>
      <c r="D51" t="s">
        <v>735</v>
      </c>
      <c r="E51" t="str">
        <f>VLOOKUP(Summary!C302,'RIL Genetic Map'!$B:$E,2,FALSE)</f>
        <v>A</v>
      </c>
      <c r="F51" t="str">
        <f>VLOOKUP(Summary!C302,'RIL Genetic Map'!$B:$E,3,FALSE)</f>
        <v>A</v>
      </c>
      <c r="G51" t="str">
        <f>VLOOKUP(Summary!C302,'RIL Genetic Map'!$B:$E,4,FALSE)</f>
        <v>A</v>
      </c>
      <c r="H51" t="str">
        <f>CONCATENATE(D51,"_",E51)</f>
        <v>VI_A</v>
      </c>
      <c r="I51" t="str">
        <f>CONCATENATE(D51,"_",F51)</f>
        <v>VI_A</v>
      </c>
      <c r="J51" t="str">
        <f>CONCATENATE(D51,"_",G51)</f>
        <v>VI_A</v>
      </c>
      <c r="K51">
        <v>170.79540367109399</v>
      </c>
      <c r="L51">
        <f>VLOOKUP(A51,Sheet8!$A:$B,2,FALSE)</f>
        <v>58.797194448589799</v>
      </c>
    </row>
    <row r="52" spans="1:12">
      <c r="A52" t="s">
        <v>462</v>
      </c>
      <c r="B52" t="s">
        <v>617</v>
      </c>
      <c r="C52" s="4">
        <v>272</v>
      </c>
      <c r="D52" t="s">
        <v>735</v>
      </c>
      <c r="E52" t="str">
        <f>VLOOKUP(Summary!C303,'RIL Genetic Map'!$B:$E,2,FALSE)</f>
        <v>A</v>
      </c>
      <c r="F52" t="str">
        <f>VLOOKUP(Summary!C303,'RIL Genetic Map'!$B:$E,3,FALSE)</f>
        <v>A</v>
      </c>
      <c r="G52" t="str">
        <f>VLOOKUP(Summary!C303,'RIL Genetic Map'!$B:$E,4,FALSE)</f>
        <v>A</v>
      </c>
      <c r="H52" t="str">
        <f>CONCATENATE(D52,"_",E52)</f>
        <v>VI_A</v>
      </c>
      <c r="I52" t="str">
        <f>CONCATENATE(D52,"_",F52)</f>
        <v>VI_A</v>
      </c>
      <c r="J52" t="str">
        <f>CONCATENATE(D52,"_",G52)</f>
        <v>VI_A</v>
      </c>
      <c r="K52">
        <v>215.55880204528901</v>
      </c>
      <c r="L52">
        <f>VLOOKUP(A52,Sheet8!$A:$B,2,FALSE)</f>
        <v>54.565376186997803</v>
      </c>
    </row>
    <row r="53" spans="1:12">
      <c r="A53" t="s">
        <v>463</v>
      </c>
      <c r="B53" t="s">
        <v>617</v>
      </c>
      <c r="C53" s="4">
        <v>272</v>
      </c>
      <c r="D53" t="s">
        <v>735</v>
      </c>
      <c r="E53" t="str">
        <f>VLOOKUP(Summary!C304,'RIL Genetic Map'!$B:$E,2,FALSE)</f>
        <v>A</v>
      </c>
      <c r="F53" t="str">
        <f>VLOOKUP(Summary!C304,'RIL Genetic Map'!$B:$E,3,FALSE)</f>
        <v>A</v>
      </c>
      <c r="G53" t="str">
        <f>VLOOKUP(Summary!C304,'RIL Genetic Map'!$B:$E,4,FALSE)</f>
        <v>A</v>
      </c>
      <c r="H53" t="str">
        <f>CONCATENATE(D53,"_",E53)</f>
        <v>VI_A</v>
      </c>
      <c r="I53" t="str">
        <f>CONCATENATE(D53,"_",F53)</f>
        <v>VI_A</v>
      </c>
      <c r="J53" t="str">
        <f>CONCATENATE(D53,"_",G53)</f>
        <v>VI_A</v>
      </c>
      <c r="K53">
        <v>227.189781021898</v>
      </c>
      <c r="L53">
        <f>VLOOKUP(A53,Sheet8!$A:$B,2,FALSE)</f>
        <v>41.058394160583902</v>
      </c>
    </row>
    <row r="54" spans="1:12">
      <c r="A54" t="s">
        <v>464</v>
      </c>
      <c r="B54" t="s">
        <v>617</v>
      </c>
      <c r="C54" s="4">
        <v>272</v>
      </c>
      <c r="D54" t="s">
        <v>735</v>
      </c>
      <c r="E54" t="str">
        <f>VLOOKUP(Summary!C305,'RIL Genetic Map'!$B:$E,2,FALSE)</f>
        <v>A</v>
      </c>
      <c r="F54" t="str">
        <f>VLOOKUP(Summary!C305,'RIL Genetic Map'!$B:$E,3,FALSE)</f>
        <v>A</v>
      </c>
      <c r="G54" t="str">
        <f>VLOOKUP(Summary!C305,'RIL Genetic Map'!$B:$E,4,FALSE)</f>
        <v>A</v>
      </c>
      <c r="H54" t="str">
        <f>CONCATENATE(D54,"_",E54)</f>
        <v>VI_A</v>
      </c>
      <c r="I54" t="str">
        <f>CONCATENATE(D54,"_",F54)</f>
        <v>VI_A</v>
      </c>
      <c r="J54" t="str">
        <f>CONCATENATE(D54,"_",G54)</f>
        <v>VI_A</v>
      </c>
      <c r="K54">
        <v>300.44886807181899</v>
      </c>
      <c r="L54">
        <f>VLOOKUP(A54,Sheet8!$A:$B,2,FALSE)</f>
        <v>83.138173302107703</v>
      </c>
    </row>
    <row r="55" spans="1:12">
      <c r="A55" t="s">
        <v>489</v>
      </c>
      <c r="B55" t="s">
        <v>617</v>
      </c>
      <c r="C55" s="4">
        <v>280</v>
      </c>
      <c r="D55" t="s">
        <v>767</v>
      </c>
      <c r="E55" t="str">
        <f>VLOOKUP(Summary!C342,'RIL Genetic Map'!$B:$E,2,FALSE)</f>
        <v>A</v>
      </c>
      <c r="F55" t="str">
        <f>VLOOKUP(Summary!C342,'RIL Genetic Map'!$B:$E,3,FALSE)</f>
        <v>A</v>
      </c>
      <c r="G55" t="str">
        <f>VLOOKUP(Summary!C342,'RIL Genetic Map'!$B:$E,4,FALSE)</f>
        <v>B</v>
      </c>
      <c r="H55" t="str">
        <f>CONCATENATE(D55,"_",E55)</f>
        <v>VII_A</v>
      </c>
      <c r="I55" t="str">
        <f>CONCATENATE(D55,"_",F55)</f>
        <v>VII_A</v>
      </c>
      <c r="J55" t="str">
        <f>CONCATENATE(D55,"_",G55)</f>
        <v>VII_B</v>
      </c>
      <c r="K55">
        <v>125.856300780628</v>
      </c>
      <c r="L55">
        <f>VLOOKUP(A55,Sheet8!$A:$B,2,FALSE)</f>
        <v>96.542934522861202</v>
      </c>
    </row>
    <row r="56" spans="1:12">
      <c r="A56" t="s">
        <v>490</v>
      </c>
      <c r="B56" t="s">
        <v>617</v>
      </c>
      <c r="C56" s="4">
        <v>280</v>
      </c>
      <c r="D56" t="s">
        <v>767</v>
      </c>
      <c r="E56" t="str">
        <f>VLOOKUP(Summary!C343,'RIL Genetic Map'!$B:$E,2,FALSE)</f>
        <v>A</v>
      </c>
      <c r="F56" t="str">
        <f>VLOOKUP(Summary!C343,'RIL Genetic Map'!$B:$E,3,FALSE)</f>
        <v>A</v>
      </c>
      <c r="G56" t="str">
        <f>VLOOKUP(Summary!C343,'RIL Genetic Map'!$B:$E,4,FALSE)</f>
        <v>B</v>
      </c>
      <c r="H56" t="str">
        <f>CONCATENATE(D56,"_",E56)</f>
        <v>VII_A</v>
      </c>
      <c r="I56" t="str">
        <f>CONCATENATE(D56,"_",F56)</f>
        <v>VII_A</v>
      </c>
      <c r="J56" t="str">
        <f>CONCATENATE(D56,"_",G56)</f>
        <v>VII_B</v>
      </c>
      <c r="K56">
        <v>65.215585278723907</v>
      </c>
      <c r="L56">
        <f>VLOOKUP(A56,Sheet8!$A:$B,2,FALSE)</f>
        <v>48.0186092880286</v>
      </c>
    </row>
    <row r="57" spans="1:12">
      <c r="A57" t="s">
        <v>491</v>
      </c>
      <c r="B57" t="s">
        <v>617</v>
      </c>
      <c r="C57" s="4">
        <v>280</v>
      </c>
      <c r="D57" t="s">
        <v>767</v>
      </c>
      <c r="E57" t="str">
        <f>VLOOKUP(Summary!C344,'RIL Genetic Map'!$B:$E,2,FALSE)</f>
        <v>A</v>
      </c>
      <c r="F57" t="str">
        <f>VLOOKUP(Summary!C344,'RIL Genetic Map'!$B:$E,3,FALSE)</f>
        <v>A</v>
      </c>
      <c r="G57" t="str">
        <f>VLOOKUP(Summary!C344,'RIL Genetic Map'!$B:$E,4,FALSE)</f>
        <v>B</v>
      </c>
      <c r="H57" t="str">
        <f>CONCATENATE(D57,"_",E57)</f>
        <v>VII_A</v>
      </c>
      <c r="I57" t="str">
        <f>CONCATENATE(D57,"_",F57)</f>
        <v>VII_A</v>
      </c>
      <c r="J57" t="str">
        <f>CONCATENATE(D57,"_",G57)</f>
        <v>VII_B</v>
      </c>
      <c r="K57">
        <v>55.347091932457801</v>
      </c>
      <c r="L57">
        <f>VLOOKUP(A57,Sheet8!$A:$B,2,FALSE)</f>
        <v>65.069077264199194</v>
      </c>
    </row>
    <row r="58" spans="1:12">
      <c r="A58" t="s">
        <v>492</v>
      </c>
      <c r="B58" t="s">
        <v>617</v>
      </c>
      <c r="C58" s="4">
        <v>280</v>
      </c>
      <c r="D58" t="s">
        <v>767</v>
      </c>
      <c r="E58" t="str">
        <f>VLOOKUP(Summary!C345,'RIL Genetic Map'!$B:$E,2,FALSE)</f>
        <v>A</v>
      </c>
      <c r="F58" t="str">
        <f>VLOOKUP(Summary!C345,'RIL Genetic Map'!$B:$E,3,FALSE)</f>
        <v>A</v>
      </c>
      <c r="G58" t="str">
        <f>VLOOKUP(Summary!C345,'RIL Genetic Map'!$B:$E,4,FALSE)</f>
        <v>B</v>
      </c>
      <c r="H58" t="str">
        <f>CONCATENATE(D58,"_",E58)</f>
        <v>VII_A</v>
      </c>
      <c r="I58" t="str">
        <f>CONCATENATE(D58,"_",F58)</f>
        <v>VII_A</v>
      </c>
      <c r="J58" t="str">
        <f>CONCATENATE(D58,"_",G58)</f>
        <v>VII_B</v>
      </c>
      <c r="K58">
        <v>93.6190032603633</v>
      </c>
      <c r="L58">
        <f>VLOOKUP(A58,Sheet8!$A:$B,2,FALSE)</f>
        <v>85.328365160689302</v>
      </c>
    </row>
    <row r="59" spans="1:12">
      <c r="A59" t="s">
        <v>501</v>
      </c>
      <c r="B59" t="s">
        <v>617</v>
      </c>
      <c r="C59" s="4">
        <v>283</v>
      </c>
      <c r="D59" t="s">
        <v>767</v>
      </c>
      <c r="E59" t="str">
        <f>VLOOKUP(Summary!C354,'RIL Genetic Map'!$B:$E,2,FALSE)</f>
        <v>A</v>
      </c>
      <c r="F59" t="str">
        <f>VLOOKUP(Summary!C354,'RIL Genetic Map'!$B:$E,3,FALSE)</f>
        <v>A</v>
      </c>
      <c r="G59" t="str">
        <f>VLOOKUP(Summary!C354,'RIL Genetic Map'!$B:$E,4,FALSE)</f>
        <v>B</v>
      </c>
      <c r="H59" t="str">
        <f>CONCATENATE(D59,"_",E59)</f>
        <v>VII_A</v>
      </c>
      <c r="I59" t="str">
        <f>CONCATENATE(D59,"_",F59)</f>
        <v>VII_A</v>
      </c>
      <c r="J59" t="str">
        <f>CONCATENATE(D59,"_",G59)</f>
        <v>VII_B</v>
      </c>
      <c r="K59">
        <v>77.329490874159504</v>
      </c>
      <c r="L59">
        <f>VLOOKUP(A59,Sheet8!$A:$B,2,FALSE)</f>
        <v>42.5552353506244</v>
      </c>
    </row>
    <row r="60" spans="1:12">
      <c r="A60" t="s">
        <v>502</v>
      </c>
      <c r="B60" t="s">
        <v>617</v>
      </c>
      <c r="C60" s="4">
        <v>283</v>
      </c>
      <c r="D60" t="s">
        <v>767</v>
      </c>
      <c r="E60" t="str">
        <f>VLOOKUP(Summary!C355,'RIL Genetic Map'!$B:$E,2,FALSE)</f>
        <v>A</v>
      </c>
      <c r="F60" t="str">
        <f>VLOOKUP(Summary!C355,'RIL Genetic Map'!$B:$E,3,FALSE)</f>
        <v>A</v>
      </c>
      <c r="G60" t="str">
        <f>VLOOKUP(Summary!C355,'RIL Genetic Map'!$B:$E,4,FALSE)</f>
        <v>B</v>
      </c>
      <c r="H60" t="str">
        <f>CONCATENATE(D60,"_",E60)</f>
        <v>VII_A</v>
      </c>
      <c r="I60" t="str">
        <f>CONCATENATE(D60,"_",F60)</f>
        <v>VII_A</v>
      </c>
      <c r="J60" t="str">
        <f>CONCATENATE(D60,"_",G60)</f>
        <v>VII_B</v>
      </c>
      <c r="K60">
        <v>47.676356230327698</v>
      </c>
      <c r="L60">
        <f>VLOOKUP(A60,Sheet8!$A:$B,2,FALSE)</f>
        <v>34.808368820588797</v>
      </c>
    </row>
    <row r="61" spans="1:12">
      <c r="A61" t="s">
        <v>503</v>
      </c>
      <c r="B61" t="s">
        <v>617</v>
      </c>
      <c r="C61" s="4">
        <v>283</v>
      </c>
      <c r="D61" t="s">
        <v>767</v>
      </c>
      <c r="E61" t="str">
        <f>VLOOKUP(Summary!C356,'RIL Genetic Map'!$B:$E,2,FALSE)</f>
        <v>A</v>
      </c>
      <c r="F61" t="str">
        <f>VLOOKUP(Summary!C356,'RIL Genetic Map'!$B:$E,3,FALSE)</f>
        <v>A</v>
      </c>
      <c r="G61" t="str">
        <f>VLOOKUP(Summary!C356,'RIL Genetic Map'!$B:$E,4,FALSE)</f>
        <v>B</v>
      </c>
      <c r="H61" t="str">
        <f>CONCATENATE(D61,"_",E61)</f>
        <v>VII_A</v>
      </c>
      <c r="I61" t="str">
        <f>CONCATENATE(D61,"_",F61)</f>
        <v>VII_A</v>
      </c>
      <c r="J61" t="str">
        <f>CONCATENATE(D61,"_",G61)</f>
        <v>VII_B</v>
      </c>
      <c r="K61">
        <v>36.880100439422499</v>
      </c>
      <c r="L61">
        <f>VLOOKUP(A61,Sheet8!$A:$B,2,FALSE)</f>
        <v>33.976773383553002</v>
      </c>
    </row>
    <row r="62" spans="1:12">
      <c r="A62" t="s">
        <v>516</v>
      </c>
      <c r="B62" t="s">
        <v>617</v>
      </c>
      <c r="C62" s="4">
        <v>287</v>
      </c>
      <c r="D62" t="s">
        <v>767</v>
      </c>
      <c r="E62" t="str">
        <f>VLOOKUP(Summary!C369,'RIL Genetic Map'!$B:$E,2,FALSE)</f>
        <v>A</v>
      </c>
      <c r="F62" t="str">
        <f>VLOOKUP(Summary!C369,'RIL Genetic Map'!$B:$E,3,FALSE)</f>
        <v>A</v>
      </c>
      <c r="G62" t="str">
        <f>VLOOKUP(Summary!C369,'RIL Genetic Map'!$B:$E,4,FALSE)</f>
        <v>A</v>
      </c>
      <c r="H62" t="str">
        <f>CONCATENATE(D62,"_",E62)</f>
        <v>VII_A</v>
      </c>
      <c r="I62" t="str">
        <f>CONCATENATE(D62,"_",F62)</f>
        <v>VII_A</v>
      </c>
      <c r="J62" t="str">
        <f>CONCATENATE(D62,"_",G62)</f>
        <v>VII_A</v>
      </c>
      <c r="K62">
        <v>35.023481652471503</v>
      </c>
      <c r="L62">
        <f>VLOOKUP(A62,Sheet8!$A:$B,2,FALSE)</f>
        <v>28.9739711852265</v>
      </c>
    </row>
    <row r="63" spans="1:12">
      <c r="A63" t="s">
        <v>517</v>
      </c>
      <c r="B63" t="s">
        <v>617</v>
      </c>
      <c r="C63" s="4">
        <v>287</v>
      </c>
      <c r="D63" t="s">
        <v>767</v>
      </c>
      <c r="E63" t="str">
        <f>VLOOKUP(Summary!C370,'RIL Genetic Map'!$B:$E,2,FALSE)</f>
        <v>A</v>
      </c>
      <c r="F63" t="str">
        <f>VLOOKUP(Summary!C370,'RIL Genetic Map'!$B:$E,3,FALSE)</f>
        <v>A</v>
      </c>
      <c r="G63" t="str">
        <f>VLOOKUP(Summary!C370,'RIL Genetic Map'!$B:$E,4,FALSE)</f>
        <v>A</v>
      </c>
      <c r="H63" t="str">
        <f>CONCATENATE(D63,"_",E63)</f>
        <v>VII_A</v>
      </c>
      <c r="I63" t="str">
        <f>CONCATENATE(D63,"_",F63)</f>
        <v>VII_A</v>
      </c>
      <c r="J63" t="str">
        <f>CONCATENATE(D63,"_",G63)</f>
        <v>VII_A</v>
      </c>
      <c r="K63">
        <v>34.753363228699499</v>
      </c>
      <c r="L63">
        <f>VLOOKUP(A63,Sheet8!$A:$B,2,FALSE)</f>
        <v>32.252500862366297</v>
      </c>
    </row>
    <row r="64" spans="1:12">
      <c r="A64" t="s">
        <v>518</v>
      </c>
      <c r="B64" t="s">
        <v>617</v>
      </c>
      <c r="C64" s="4">
        <v>287</v>
      </c>
      <c r="D64" t="s">
        <v>767</v>
      </c>
      <c r="E64" t="str">
        <f>VLOOKUP(Summary!C371,'RIL Genetic Map'!$B:$E,2,FALSE)</f>
        <v>A</v>
      </c>
      <c r="F64" t="str">
        <f>VLOOKUP(Summary!C371,'RIL Genetic Map'!$B:$E,3,FALSE)</f>
        <v>A</v>
      </c>
      <c r="G64" t="str">
        <f>VLOOKUP(Summary!C371,'RIL Genetic Map'!$B:$E,4,FALSE)</f>
        <v>A</v>
      </c>
      <c r="H64" t="str">
        <f>CONCATENATE(D64,"_",E64)</f>
        <v>VII_A</v>
      </c>
      <c r="I64" t="str">
        <f>CONCATENATE(D64,"_",F64)</f>
        <v>VII_A</v>
      </c>
      <c r="J64" t="str">
        <f>CONCATENATE(D64,"_",G64)</f>
        <v>VII_A</v>
      </c>
      <c r="K64">
        <v>59.091662522791303</v>
      </c>
      <c r="L64">
        <f>VLOOKUP(A64,Sheet8!$A:$B,2,FALSE)</f>
        <v>37.543510691198399</v>
      </c>
    </row>
    <row r="65" spans="1:12">
      <c r="A65" t="s">
        <v>519</v>
      </c>
      <c r="B65" t="s">
        <v>617</v>
      </c>
      <c r="C65" s="4">
        <v>287</v>
      </c>
      <c r="D65" t="s">
        <v>767</v>
      </c>
      <c r="E65" t="str">
        <f>VLOOKUP(Summary!C372,'RIL Genetic Map'!$B:$E,2,FALSE)</f>
        <v>A</v>
      </c>
      <c r="F65" t="str">
        <f>VLOOKUP(Summary!C372,'RIL Genetic Map'!$B:$E,3,FALSE)</f>
        <v>A</v>
      </c>
      <c r="G65" t="str">
        <f>VLOOKUP(Summary!C372,'RIL Genetic Map'!$B:$E,4,FALSE)</f>
        <v>A</v>
      </c>
      <c r="H65" t="str">
        <f>CONCATENATE(D65,"_",E65)</f>
        <v>VII_A</v>
      </c>
      <c r="I65" t="str">
        <f>CONCATENATE(D65,"_",F65)</f>
        <v>VII_A</v>
      </c>
      <c r="J65" t="str">
        <f>CONCATENATE(D65,"_",G65)</f>
        <v>VII_A</v>
      </c>
      <c r="K65">
        <v>55.848534624362401</v>
      </c>
      <c r="L65">
        <f>VLOOKUP(A65,Sheet8!$A:$B,2,FALSE)</f>
        <v>31.209475231261301</v>
      </c>
    </row>
    <row r="66" spans="1:12">
      <c r="A66" t="s">
        <v>540</v>
      </c>
      <c r="B66" t="s">
        <v>617</v>
      </c>
      <c r="C66" s="4">
        <v>293</v>
      </c>
      <c r="D66" t="s">
        <v>680</v>
      </c>
      <c r="E66" t="str">
        <f>VLOOKUP(Summary!C436,'RIL Genetic Map'!$B:$E,2,FALSE)</f>
        <v>A</v>
      </c>
      <c r="F66" t="str">
        <f>VLOOKUP(Summary!C436,'RIL Genetic Map'!$B:$E,3,FALSE)</f>
        <v>A</v>
      </c>
      <c r="G66" t="str">
        <f>VLOOKUP(Summary!C436,'RIL Genetic Map'!$B:$E,4,FALSE)</f>
        <v>B</v>
      </c>
      <c r="H66" t="str">
        <f>CONCATENATE(D66,"_",E66)</f>
        <v>VIII_A</v>
      </c>
      <c r="I66" t="str">
        <f>CONCATENATE(D66,"_",F66)</f>
        <v>VIII_A</v>
      </c>
      <c r="J66" t="str">
        <f>CONCATENATE(D66,"_",G66)</f>
        <v>VIII_B</v>
      </c>
      <c r="K66">
        <v>59.930606665965698</v>
      </c>
      <c r="L66">
        <f>VLOOKUP(A66,Sheet8!$A:$B,2,FALSE)</f>
        <v>70.234465355903694</v>
      </c>
    </row>
    <row r="67" spans="1:12">
      <c r="A67" t="s">
        <v>541</v>
      </c>
      <c r="B67" t="s">
        <v>617</v>
      </c>
      <c r="C67" s="4">
        <v>293</v>
      </c>
      <c r="D67" t="s">
        <v>680</v>
      </c>
      <c r="E67" t="str">
        <f>VLOOKUP(Summary!C437,'RIL Genetic Map'!$B:$E,2,FALSE)</f>
        <v>A</v>
      </c>
      <c r="F67" t="str">
        <f>VLOOKUP(Summary!C437,'RIL Genetic Map'!$B:$E,3,FALSE)</f>
        <v>A</v>
      </c>
      <c r="G67" t="str">
        <f>VLOOKUP(Summary!C437,'RIL Genetic Map'!$B:$E,4,FALSE)</f>
        <v>B</v>
      </c>
      <c r="H67" t="str">
        <f>CONCATENATE(D67,"_",E67)</f>
        <v>VIII_A</v>
      </c>
      <c r="I67" t="str">
        <f>CONCATENATE(D67,"_",F67)</f>
        <v>VIII_A</v>
      </c>
      <c r="J67" t="str">
        <f>CONCATENATE(D67,"_",G67)</f>
        <v>VIII_B</v>
      </c>
      <c r="K67">
        <v>40.752804922186002</v>
      </c>
      <c r="L67">
        <f>VLOOKUP(A67,Sheet8!$A:$B,2,FALSE)</f>
        <v>21.643141512848398</v>
      </c>
    </row>
    <row r="68" spans="1:12">
      <c r="A68" t="s">
        <v>542</v>
      </c>
      <c r="B68" t="s">
        <v>617</v>
      </c>
      <c r="C68" s="4">
        <v>293</v>
      </c>
      <c r="D68" t="s">
        <v>680</v>
      </c>
      <c r="E68" t="str">
        <f>VLOOKUP(Summary!C438,'RIL Genetic Map'!$B:$E,2,FALSE)</f>
        <v>A</v>
      </c>
      <c r="F68" t="str">
        <f>VLOOKUP(Summary!C438,'RIL Genetic Map'!$B:$E,3,FALSE)</f>
        <v>A</v>
      </c>
      <c r="G68" t="str">
        <f>VLOOKUP(Summary!C438,'RIL Genetic Map'!$B:$E,4,FALSE)</f>
        <v>B</v>
      </c>
      <c r="H68" t="str">
        <f>CONCATENATE(D68,"_",E68)</f>
        <v>VIII_A</v>
      </c>
      <c r="I68" t="str">
        <f>CONCATENATE(D68,"_",F68)</f>
        <v>VIII_A</v>
      </c>
      <c r="J68" t="str">
        <f>CONCATENATE(D68,"_",G68)</f>
        <v>VIII_B</v>
      </c>
      <c r="K68">
        <v>61.433901918976602</v>
      </c>
      <c r="L68">
        <f>VLOOKUP(A68,Sheet8!$A:$B,2,FALSE)</f>
        <v>53.438166311300598</v>
      </c>
    </row>
    <row r="69" spans="1:12">
      <c r="A69" t="s">
        <v>543</v>
      </c>
      <c r="B69" t="s">
        <v>617</v>
      </c>
      <c r="C69" s="4">
        <v>293</v>
      </c>
      <c r="D69" t="s">
        <v>680</v>
      </c>
      <c r="E69" t="str">
        <f>VLOOKUP(Summary!C439,'RIL Genetic Map'!$B:$E,2,FALSE)</f>
        <v>A</v>
      </c>
      <c r="F69" t="str">
        <f>VLOOKUP(Summary!C439,'RIL Genetic Map'!$B:$E,3,FALSE)</f>
        <v>A</v>
      </c>
      <c r="G69" t="str">
        <f>VLOOKUP(Summary!C439,'RIL Genetic Map'!$B:$E,4,FALSE)</f>
        <v>B</v>
      </c>
      <c r="H69" t="str">
        <f>CONCATENATE(D69,"_",E69)</f>
        <v>VIII_A</v>
      </c>
      <c r="I69" t="str">
        <f>CONCATENATE(D69,"_",F69)</f>
        <v>VIII_A</v>
      </c>
      <c r="J69" t="str">
        <f>CONCATENATE(D69,"_",G69)</f>
        <v>VIII_B</v>
      </c>
      <c r="K69">
        <v>91.9181034482759</v>
      </c>
      <c r="L69">
        <f>VLOOKUP(A69,Sheet8!$A:$B,2,FALSE)</f>
        <v>65.086206896551701</v>
      </c>
    </row>
    <row r="70" spans="1:12">
      <c r="A70" t="s">
        <v>25</v>
      </c>
      <c r="B70" t="s">
        <v>617</v>
      </c>
      <c r="C70" s="4">
        <v>205</v>
      </c>
      <c r="D70" t="s">
        <v>646</v>
      </c>
      <c r="E70" t="str">
        <f>VLOOKUP(Summary!C2,'RIL Genetic Map'!$B:$E,2,FALSE)</f>
        <v>B</v>
      </c>
      <c r="F70" t="str">
        <f>VLOOKUP(Summary!C2,'RIL Genetic Map'!$B:$E,3,FALSE)</f>
        <v>A</v>
      </c>
      <c r="G70" t="str">
        <f>VLOOKUP(Summary!C2,'RIL Genetic Map'!$B:$E,4,FALSE)</f>
        <v>A</v>
      </c>
      <c r="H70" t="str">
        <f>CONCATENATE(D70,"_",E70)</f>
        <v>I_B</v>
      </c>
      <c r="I70" t="str">
        <f>CONCATENATE(D70,"_",F70)</f>
        <v>I_A</v>
      </c>
      <c r="J70" t="str">
        <f>CONCATENATE(D70,"_",G70)</f>
        <v>I_A</v>
      </c>
      <c r="K70">
        <v>15.4346060113729</v>
      </c>
      <c r="L70">
        <f>VLOOKUP(A70,Sheet8!$A:$B,2,FALSE)</f>
        <v>7.5819117248849199</v>
      </c>
    </row>
    <row r="71" spans="1:12">
      <c r="A71" t="s">
        <v>194</v>
      </c>
      <c r="B71" t="s">
        <v>617</v>
      </c>
      <c r="C71" s="4">
        <v>205</v>
      </c>
      <c r="D71" t="s">
        <v>646</v>
      </c>
      <c r="E71" t="str">
        <f>VLOOKUP(Summary!C6,'RIL Genetic Map'!$B:$E,2,FALSE)</f>
        <v>B</v>
      </c>
      <c r="F71" t="str">
        <f>VLOOKUP(Summary!C6,'RIL Genetic Map'!$B:$E,3,FALSE)</f>
        <v>A</v>
      </c>
      <c r="G71" t="str">
        <f>VLOOKUP(Summary!C6,'RIL Genetic Map'!$B:$E,4,FALSE)</f>
        <v>A</v>
      </c>
      <c r="H71" t="str">
        <f>CONCATENATE(D71,"_",E71)</f>
        <v>I_B</v>
      </c>
      <c r="I71" t="str">
        <f>CONCATENATE(D71,"_",F71)</f>
        <v>I_A</v>
      </c>
      <c r="J71" t="str">
        <f>CONCATENATE(D71,"_",G71)</f>
        <v>I_A</v>
      </c>
      <c r="K71">
        <v>17.826825127334502</v>
      </c>
      <c r="L71">
        <f>VLOOKUP(A71,Sheet8!$A:$B,2,FALSE)</f>
        <v>12.633576350744001</v>
      </c>
    </row>
    <row r="72" spans="1:12">
      <c r="A72" t="s">
        <v>195</v>
      </c>
      <c r="B72" t="s">
        <v>617</v>
      </c>
      <c r="C72" s="4">
        <v>205</v>
      </c>
      <c r="D72" t="s">
        <v>646</v>
      </c>
      <c r="E72" t="str">
        <f>VLOOKUP(Summary!C7,'RIL Genetic Map'!$B:$E,2,FALSE)</f>
        <v>B</v>
      </c>
      <c r="F72" t="str">
        <f>VLOOKUP(Summary!C7,'RIL Genetic Map'!$B:$E,3,FALSE)</f>
        <v>A</v>
      </c>
      <c r="G72" t="str">
        <f>VLOOKUP(Summary!C7,'RIL Genetic Map'!$B:$E,4,FALSE)</f>
        <v>A</v>
      </c>
      <c r="H72" t="str">
        <f>CONCATENATE(D72,"_",E72)</f>
        <v>I_B</v>
      </c>
      <c r="I72" t="str">
        <f>CONCATENATE(D72,"_",F72)</f>
        <v>I_A</v>
      </c>
      <c r="J72" t="str">
        <f>CONCATENATE(D72,"_",G72)</f>
        <v>I_A</v>
      </c>
      <c r="K72">
        <v>15.2057957169015</v>
      </c>
      <c r="L72">
        <f>VLOOKUP(A72,Sheet8!$A:$B,2,FALSE)</f>
        <v>13.3747313112013</v>
      </c>
    </row>
    <row r="73" spans="1:12">
      <c r="A73" t="s">
        <v>196</v>
      </c>
      <c r="B73" t="s">
        <v>617</v>
      </c>
      <c r="C73" s="4">
        <v>205</v>
      </c>
      <c r="D73" t="s">
        <v>646</v>
      </c>
      <c r="E73" t="str">
        <f>VLOOKUP(Summary!C8,'RIL Genetic Map'!$B:$E,2,FALSE)</f>
        <v>B</v>
      </c>
      <c r="F73" t="str">
        <f>VLOOKUP(Summary!C8,'RIL Genetic Map'!$B:$E,3,FALSE)</f>
        <v>A</v>
      </c>
      <c r="G73" t="str">
        <f>VLOOKUP(Summary!C8,'RIL Genetic Map'!$B:$E,4,FALSE)</f>
        <v>A</v>
      </c>
      <c r="H73" t="str">
        <f>CONCATENATE(D73,"_",E73)</f>
        <v>I_B</v>
      </c>
      <c r="I73" t="str">
        <f>CONCATENATE(D73,"_",F73)</f>
        <v>I_A</v>
      </c>
      <c r="J73" t="str">
        <f>CONCATENATE(D73,"_",G73)</f>
        <v>I_A</v>
      </c>
      <c r="K73">
        <v>12.3927550047664</v>
      </c>
      <c r="L73">
        <f>VLOOKUP(A73,Sheet8!$A:$B,2,FALSE)</f>
        <v>19.5741976485542</v>
      </c>
    </row>
    <row r="74" spans="1:12">
      <c r="A74" t="s">
        <v>197</v>
      </c>
      <c r="B74" t="s">
        <v>617</v>
      </c>
      <c r="C74" s="4">
        <v>205</v>
      </c>
      <c r="D74" t="s">
        <v>646</v>
      </c>
      <c r="E74" t="str">
        <f>VLOOKUP(Summary!C9,'RIL Genetic Map'!$B:$E,2,FALSE)</f>
        <v>B</v>
      </c>
      <c r="F74" t="str">
        <f>VLOOKUP(Summary!C9,'RIL Genetic Map'!$B:$E,3,FALSE)</f>
        <v>A</v>
      </c>
      <c r="G74" t="str">
        <f>VLOOKUP(Summary!C9,'RIL Genetic Map'!$B:$E,4,FALSE)</f>
        <v>A</v>
      </c>
      <c r="H74" t="str">
        <f>CONCATENATE(D74,"_",E74)</f>
        <v>I_B</v>
      </c>
      <c r="I74" t="str">
        <f>CONCATENATE(D74,"_",F74)</f>
        <v>I_A</v>
      </c>
      <c r="J74" t="str">
        <f>CONCATENATE(D74,"_",G74)</f>
        <v>I_A</v>
      </c>
      <c r="K74">
        <v>13.622818220519401</v>
      </c>
      <c r="L74">
        <f>VLOOKUP(A74,Sheet8!$A:$B,2,FALSE)</f>
        <v>25.202213707960802</v>
      </c>
    </row>
    <row r="75" spans="1:12">
      <c r="A75" t="s">
        <v>218</v>
      </c>
      <c r="B75" t="s">
        <v>617</v>
      </c>
      <c r="C75" s="4">
        <v>212</v>
      </c>
      <c r="D75" t="s">
        <v>646</v>
      </c>
      <c r="E75" t="str">
        <f>VLOOKUP(Summary!C30,'RIL Genetic Map'!$B:$E,2,FALSE)</f>
        <v>B</v>
      </c>
      <c r="F75" t="str">
        <f>VLOOKUP(Summary!C30,'RIL Genetic Map'!$B:$E,3,FALSE)</f>
        <v>A</v>
      </c>
      <c r="G75" t="str">
        <f>VLOOKUP(Summary!C30,'RIL Genetic Map'!$B:$E,4,FALSE)</f>
        <v>A</v>
      </c>
      <c r="H75" t="str">
        <f>CONCATENATE(D75,"_",E75)</f>
        <v>I_B</v>
      </c>
      <c r="I75" t="str">
        <f>CONCATENATE(D75,"_",F75)</f>
        <v>I_A</v>
      </c>
      <c r="J75" t="str">
        <f>CONCATENATE(D75,"_",G75)</f>
        <v>I_A</v>
      </c>
      <c r="K75">
        <v>45.232710391620003</v>
      </c>
      <c r="L75">
        <f>VLOOKUP(A75,Sheet8!$A:$B,2,FALSE)</f>
        <v>32.019997619331001</v>
      </c>
    </row>
    <row r="76" spans="1:12">
      <c r="A76" t="s">
        <v>219</v>
      </c>
      <c r="B76" t="s">
        <v>617</v>
      </c>
      <c r="C76" s="4">
        <v>212</v>
      </c>
      <c r="D76" t="s">
        <v>646</v>
      </c>
      <c r="E76" t="str">
        <f>VLOOKUP(Summary!C31,'RIL Genetic Map'!$B:$E,2,FALSE)</f>
        <v>B</v>
      </c>
      <c r="F76" t="str">
        <f>VLOOKUP(Summary!C31,'RIL Genetic Map'!$B:$E,3,FALSE)</f>
        <v>A</v>
      </c>
      <c r="G76" t="str">
        <f>VLOOKUP(Summary!C31,'RIL Genetic Map'!$B:$E,4,FALSE)</f>
        <v>A</v>
      </c>
      <c r="H76" t="str">
        <f>CONCATENATE(D76,"_",E76)</f>
        <v>I_B</v>
      </c>
      <c r="I76" t="str">
        <f>CONCATENATE(D76,"_",F76)</f>
        <v>I_A</v>
      </c>
      <c r="J76" t="str">
        <f>CONCATENATE(D76,"_",G76)</f>
        <v>I_A</v>
      </c>
      <c r="K76">
        <v>128.93872027836801</v>
      </c>
      <c r="L76">
        <f>VLOOKUP(A76,Sheet8!$A:$B,2,FALSE)</f>
        <v>46.878020491011</v>
      </c>
    </row>
    <row r="77" spans="1:12">
      <c r="A77" t="s">
        <v>220</v>
      </c>
      <c r="B77" t="s">
        <v>617</v>
      </c>
      <c r="C77" s="4">
        <v>212</v>
      </c>
      <c r="D77" t="s">
        <v>646</v>
      </c>
      <c r="E77" t="str">
        <f>VLOOKUP(Summary!C32,'RIL Genetic Map'!$B:$E,2,FALSE)</f>
        <v>B</v>
      </c>
      <c r="F77" t="str">
        <f>VLOOKUP(Summary!C32,'RIL Genetic Map'!$B:$E,3,FALSE)</f>
        <v>A</v>
      </c>
      <c r="G77" t="str">
        <f>VLOOKUP(Summary!C32,'RIL Genetic Map'!$B:$E,4,FALSE)</f>
        <v>A</v>
      </c>
      <c r="H77" t="str">
        <f>CONCATENATE(D77,"_",E77)</f>
        <v>I_B</v>
      </c>
      <c r="I77" t="str">
        <f>CONCATENATE(D77,"_",F77)</f>
        <v>I_A</v>
      </c>
      <c r="J77" t="str">
        <f>CONCATENATE(D77,"_",G77)</f>
        <v>I_A</v>
      </c>
      <c r="K77">
        <v>42.534258764904799</v>
      </c>
      <c r="L77">
        <f>VLOOKUP(A77,Sheet8!$A:$B,2,FALSE)</f>
        <v>13.5255383520199</v>
      </c>
    </row>
    <row r="78" spans="1:12">
      <c r="A78" t="s">
        <v>221</v>
      </c>
      <c r="B78" t="s">
        <v>617</v>
      </c>
      <c r="C78" s="4">
        <v>212</v>
      </c>
      <c r="D78" t="s">
        <v>646</v>
      </c>
      <c r="E78" t="str">
        <f>VLOOKUP(Summary!C33,'RIL Genetic Map'!$B:$E,2,FALSE)</f>
        <v>B</v>
      </c>
      <c r="F78" t="str">
        <f>VLOOKUP(Summary!C33,'RIL Genetic Map'!$B:$E,3,FALSE)</f>
        <v>A</v>
      </c>
      <c r="G78" t="str">
        <f>VLOOKUP(Summary!C33,'RIL Genetic Map'!$B:$E,4,FALSE)</f>
        <v>A</v>
      </c>
      <c r="H78" t="str">
        <f>CONCATENATE(D78,"_",E78)</f>
        <v>I_B</v>
      </c>
      <c r="I78" t="str">
        <f>CONCATENATE(D78,"_",F78)</f>
        <v>I_A</v>
      </c>
      <c r="J78" t="str">
        <f>CONCATENATE(D78,"_",G78)</f>
        <v>I_A</v>
      </c>
      <c r="K78">
        <v>53.737043098745197</v>
      </c>
      <c r="L78">
        <f>VLOOKUP(A78,Sheet8!$A:$B,2,FALSE)</f>
        <v>49.236224768139699</v>
      </c>
    </row>
    <row r="79" spans="1:12">
      <c r="A79" t="s">
        <v>222</v>
      </c>
      <c r="B79" t="s">
        <v>617</v>
      </c>
      <c r="C79" s="4">
        <v>213</v>
      </c>
      <c r="D79" t="s">
        <v>646</v>
      </c>
      <c r="E79" t="str">
        <f>VLOOKUP(Summary!C34,'RIL Genetic Map'!$B:$E,2,FALSE)</f>
        <v>B</v>
      </c>
      <c r="F79" t="str">
        <f>VLOOKUP(Summary!C34,'RIL Genetic Map'!$B:$E,3,FALSE)</f>
        <v>A</v>
      </c>
      <c r="G79" t="str">
        <f>VLOOKUP(Summary!C34,'RIL Genetic Map'!$B:$E,4,FALSE)</f>
        <v>A</v>
      </c>
      <c r="H79" t="str">
        <f>CONCATENATE(D79,"_",E79)</f>
        <v>I_B</v>
      </c>
      <c r="I79" t="str">
        <f>CONCATENATE(D79,"_",F79)</f>
        <v>I_A</v>
      </c>
      <c r="J79" t="str">
        <f>CONCATENATE(D79,"_",G79)</f>
        <v>I_A</v>
      </c>
      <c r="K79">
        <v>41.6666666666667</v>
      </c>
      <c r="L79">
        <f>VLOOKUP(A79,Sheet8!$A:$B,2,FALSE)</f>
        <v>39.938556067588301</v>
      </c>
    </row>
    <row r="80" spans="1:12">
      <c r="A80" t="s">
        <v>223</v>
      </c>
      <c r="B80" t="s">
        <v>617</v>
      </c>
      <c r="C80" s="4">
        <v>213</v>
      </c>
      <c r="D80" t="s">
        <v>646</v>
      </c>
      <c r="E80" t="str">
        <f>VLOOKUP(Summary!C35,'RIL Genetic Map'!$B:$E,2,FALSE)</f>
        <v>B</v>
      </c>
      <c r="F80" t="str">
        <f>VLOOKUP(Summary!C35,'RIL Genetic Map'!$B:$E,3,FALSE)</f>
        <v>A</v>
      </c>
      <c r="G80" t="str">
        <f>VLOOKUP(Summary!C35,'RIL Genetic Map'!$B:$E,4,FALSE)</f>
        <v>A</v>
      </c>
      <c r="H80" t="str">
        <f>CONCATENATE(D80,"_",E80)</f>
        <v>I_B</v>
      </c>
      <c r="I80" t="str">
        <f>CONCATENATE(D80,"_",F80)</f>
        <v>I_A</v>
      </c>
      <c r="J80" t="str">
        <f>CONCATENATE(D80,"_",G80)</f>
        <v>I_A</v>
      </c>
      <c r="K80">
        <v>50.967519004837598</v>
      </c>
      <c r="L80">
        <f>VLOOKUP(A80,Sheet8!$A:$B,2,FALSE)</f>
        <v>28.507256392536299</v>
      </c>
    </row>
    <row r="81" spans="1:12">
      <c r="A81" t="s">
        <v>224</v>
      </c>
      <c r="B81" t="s">
        <v>617</v>
      </c>
      <c r="C81" s="4">
        <v>213</v>
      </c>
      <c r="D81" t="s">
        <v>646</v>
      </c>
      <c r="E81" t="str">
        <f>VLOOKUP(Summary!C36,'RIL Genetic Map'!$B:$E,2,FALSE)</f>
        <v>B</v>
      </c>
      <c r="F81" t="str">
        <f>VLOOKUP(Summary!C36,'RIL Genetic Map'!$B:$E,3,FALSE)</f>
        <v>A</v>
      </c>
      <c r="G81" t="str">
        <f>VLOOKUP(Summary!C36,'RIL Genetic Map'!$B:$E,4,FALSE)</f>
        <v>A</v>
      </c>
      <c r="H81" t="str">
        <f>CONCATENATE(D81,"_",E81)</f>
        <v>I_B</v>
      </c>
      <c r="I81" t="str">
        <f>CONCATENATE(D81,"_",F81)</f>
        <v>I_A</v>
      </c>
      <c r="J81" t="str">
        <f>CONCATENATE(D81,"_",G81)</f>
        <v>I_A</v>
      </c>
      <c r="K81">
        <v>9.53250177466788</v>
      </c>
      <c r="L81">
        <f>VLOOKUP(A81,Sheet8!$A:$B,2,FALSE)</f>
        <v>8.9240442145827004</v>
      </c>
    </row>
    <row r="82" spans="1:12">
      <c r="A82" t="s">
        <v>225</v>
      </c>
      <c r="B82" t="s">
        <v>617</v>
      </c>
      <c r="C82" s="4">
        <v>213</v>
      </c>
      <c r="D82" t="s">
        <v>646</v>
      </c>
      <c r="E82" t="str">
        <f>VLOOKUP(Summary!C37,'RIL Genetic Map'!$B:$E,2,FALSE)</f>
        <v>B</v>
      </c>
      <c r="F82" t="str">
        <f>VLOOKUP(Summary!C37,'RIL Genetic Map'!$B:$E,3,FALSE)</f>
        <v>A</v>
      </c>
      <c r="G82" t="str">
        <f>VLOOKUP(Summary!C37,'RIL Genetic Map'!$B:$E,4,FALSE)</f>
        <v>A</v>
      </c>
      <c r="H82" t="str">
        <f>CONCATENATE(D82,"_",E82)</f>
        <v>I_B</v>
      </c>
      <c r="I82" t="str">
        <f>CONCATENATE(D82,"_",F82)</f>
        <v>I_A</v>
      </c>
      <c r="J82" t="str">
        <f>CONCATENATE(D82,"_",G82)</f>
        <v>I_A</v>
      </c>
      <c r="K82">
        <v>9.3687785454971308</v>
      </c>
      <c r="L82">
        <f>VLOOKUP(A82,Sheet8!$A:$B,2,FALSE)</f>
        <v>13.936058086427</v>
      </c>
    </row>
    <row r="83" spans="1:12">
      <c r="A83" t="s">
        <v>238</v>
      </c>
      <c r="B83" t="s">
        <v>617</v>
      </c>
      <c r="C83" s="4">
        <v>219</v>
      </c>
      <c r="D83" t="s">
        <v>616</v>
      </c>
      <c r="E83" t="str">
        <f>VLOOKUP(Summary!C70,'RIL Genetic Map'!$B:$E,2,FALSE)</f>
        <v>B</v>
      </c>
      <c r="F83" t="str">
        <f>VLOOKUP(Summary!C70,'RIL Genetic Map'!$B:$E,3,FALSE)</f>
        <v>A</v>
      </c>
      <c r="G83" t="str">
        <f>VLOOKUP(Summary!C70,'RIL Genetic Map'!$B:$E,4,FALSE)</f>
        <v>B</v>
      </c>
      <c r="H83" t="str">
        <f>CONCATENATE(D83,"_",E83)</f>
        <v>II_B</v>
      </c>
      <c r="I83" t="str">
        <f>CONCATENATE(D83,"_",F83)</f>
        <v>II_A</v>
      </c>
      <c r="J83" t="str">
        <f>CONCATENATE(D83,"_",G83)</f>
        <v>II_B</v>
      </c>
      <c r="K83">
        <v>68.459657701711507</v>
      </c>
      <c r="L83">
        <f>VLOOKUP(A83,Sheet8!$A:$B,2,FALSE)</f>
        <v>123.180812667365</v>
      </c>
    </row>
    <row r="84" spans="1:12">
      <c r="A84" t="s">
        <v>239</v>
      </c>
      <c r="B84" t="s">
        <v>617</v>
      </c>
      <c r="C84" s="4">
        <v>219</v>
      </c>
      <c r="D84" t="s">
        <v>616</v>
      </c>
      <c r="E84" t="str">
        <f>VLOOKUP(Summary!C71,'RIL Genetic Map'!$B:$E,2,FALSE)</f>
        <v>B</v>
      </c>
      <c r="F84" t="str">
        <f>VLOOKUP(Summary!C71,'RIL Genetic Map'!$B:$E,3,FALSE)</f>
        <v>A</v>
      </c>
      <c r="G84" t="str">
        <f>VLOOKUP(Summary!C71,'RIL Genetic Map'!$B:$E,4,FALSE)</f>
        <v>B</v>
      </c>
      <c r="H84" t="str">
        <f>CONCATENATE(D84,"_",E84)</f>
        <v>II_B</v>
      </c>
      <c r="I84" t="str">
        <f>CONCATENATE(D84,"_",F84)</f>
        <v>II_A</v>
      </c>
      <c r="J84" t="str">
        <f>CONCATENATE(D84,"_",G84)</f>
        <v>II_B</v>
      </c>
      <c r="K84">
        <v>61.050638902034997</v>
      </c>
      <c r="L84">
        <f>VLOOKUP(A84,Sheet8!$A:$B,2,FALSE)</f>
        <v>103.762423095125</v>
      </c>
    </row>
    <row r="85" spans="1:12">
      <c r="A85" t="s">
        <v>240</v>
      </c>
      <c r="B85" t="s">
        <v>617</v>
      </c>
      <c r="C85" s="4">
        <v>219</v>
      </c>
      <c r="D85" t="s">
        <v>616</v>
      </c>
      <c r="E85" t="str">
        <f>VLOOKUP(Summary!C72,'RIL Genetic Map'!$B:$E,2,FALSE)</f>
        <v>B</v>
      </c>
      <c r="F85" t="str">
        <f>VLOOKUP(Summary!C72,'RIL Genetic Map'!$B:$E,3,FALSE)</f>
        <v>A</v>
      </c>
      <c r="G85" t="str">
        <f>VLOOKUP(Summary!C72,'RIL Genetic Map'!$B:$E,4,FALSE)</f>
        <v>B</v>
      </c>
      <c r="H85" t="str">
        <f>CONCATENATE(D85,"_",E85)</f>
        <v>II_B</v>
      </c>
      <c r="I85" t="str">
        <f>CONCATENATE(D85,"_",F85)</f>
        <v>II_A</v>
      </c>
      <c r="J85" t="str">
        <f>CONCATENATE(D85,"_",G85)</f>
        <v>II_B</v>
      </c>
      <c r="K85">
        <v>46.791753532545698</v>
      </c>
      <c r="L85">
        <f>VLOOKUP(A85,Sheet8!$A:$B,2,FALSE)</f>
        <v>57.099837850359002</v>
      </c>
    </row>
    <row r="86" spans="1:12">
      <c r="A86" t="s">
        <v>241</v>
      </c>
      <c r="B86" t="s">
        <v>617</v>
      </c>
      <c r="C86" s="4">
        <v>219</v>
      </c>
      <c r="D86" t="s">
        <v>616</v>
      </c>
      <c r="E86" t="str">
        <f>VLOOKUP(Summary!C73,'RIL Genetic Map'!$B:$E,2,FALSE)</f>
        <v>B</v>
      </c>
      <c r="F86" t="str">
        <f>VLOOKUP(Summary!C73,'RIL Genetic Map'!$B:$E,3,FALSE)</f>
        <v>A</v>
      </c>
      <c r="G86" t="str">
        <f>VLOOKUP(Summary!C73,'RIL Genetic Map'!$B:$E,4,FALSE)</f>
        <v>B</v>
      </c>
      <c r="H86" t="str">
        <f>CONCATENATE(D86,"_",E86)</f>
        <v>II_B</v>
      </c>
      <c r="I86" t="str">
        <f>CONCATENATE(D86,"_",F86)</f>
        <v>II_A</v>
      </c>
      <c r="J86" t="str">
        <f>CONCATENATE(D86,"_",G86)</f>
        <v>II_B</v>
      </c>
      <c r="K86">
        <v>47.370039987696103</v>
      </c>
      <c r="L86">
        <f>VLOOKUP(A86,Sheet8!$A:$B,2,FALSE)</f>
        <v>6.1519532451553403</v>
      </c>
    </row>
    <row r="87" spans="1:12">
      <c r="A87" t="s">
        <v>335</v>
      </c>
      <c r="B87" t="s">
        <v>617</v>
      </c>
      <c r="C87" s="4">
        <v>238</v>
      </c>
      <c r="D87" t="s">
        <v>680</v>
      </c>
      <c r="E87" t="str">
        <f>VLOOKUP(Summary!C405,'RIL Genetic Map'!$B:$E,2,FALSE)</f>
        <v>B</v>
      </c>
      <c r="F87" t="str">
        <f>VLOOKUP(Summary!C405,'RIL Genetic Map'!$B:$E,3,FALSE)</f>
        <v>A</v>
      </c>
      <c r="G87" t="str">
        <f>VLOOKUP(Summary!C405,'RIL Genetic Map'!$B:$E,4,FALSE)</f>
        <v>A</v>
      </c>
      <c r="H87" t="str">
        <f>CONCATENATE(D87,"_",E87)</f>
        <v>VIII_B</v>
      </c>
      <c r="I87" t="str">
        <f>CONCATENATE(D87,"_",F87)</f>
        <v>VIII_A</v>
      </c>
      <c r="J87" t="str">
        <f>CONCATENATE(D87,"_",G87)</f>
        <v>VIII_A</v>
      </c>
      <c r="K87">
        <v>41.331382589612303</v>
      </c>
      <c r="L87">
        <f>VLOOKUP(A87,Sheet8!$A:$B,2,FALSE)</f>
        <v>18.7759083150451</v>
      </c>
    </row>
    <row r="88" spans="1:12">
      <c r="A88" t="s">
        <v>336</v>
      </c>
      <c r="B88" t="s">
        <v>617</v>
      </c>
      <c r="C88" s="4">
        <v>238</v>
      </c>
      <c r="D88" t="s">
        <v>680</v>
      </c>
      <c r="E88" t="str">
        <f>VLOOKUP(Summary!C406,'RIL Genetic Map'!$B:$E,2,FALSE)</f>
        <v>B</v>
      </c>
      <c r="F88" t="str">
        <f>VLOOKUP(Summary!C406,'RIL Genetic Map'!$B:$E,3,FALSE)</f>
        <v>A</v>
      </c>
      <c r="G88" t="str">
        <f>VLOOKUP(Summary!C406,'RIL Genetic Map'!$B:$E,4,FALSE)</f>
        <v>A</v>
      </c>
      <c r="H88" t="str">
        <f>CONCATENATE(D88,"_",E88)</f>
        <v>VIII_B</v>
      </c>
      <c r="I88" t="str">
        <f>CONCATENATE(D88,"_",F88)</f>
        <v>VIII_A</v>
      </c>
      <c r="J88" t="str">
        <f>CONCATENATE(D88,"_",G88)</f>
        <v>VIII_A</v>
      </c>
      <c r="K88">
        <v>28.4217565760143</v>
      </c>
      <c r="L88">
        <f>VLOOKUP(A88,Sheet8!$A:$B,2,FALSE)</f>
        <v>9.9197503343736102</v>
      </c>
    </row>
    <row r="89" spans="1:12">
      <c r="A89" t="s">
        <v>337</v>
      </c>
      <c r="B89" t="s">
        <v>617</v>
      </c>
      <c r="C89" s="4">
        <v>238</v>
      </c>
      <c r="D89" t="s">
        <v>680</v>
      </c>
      <c r="E89" t="str">
        <f>VLOOKUP(Summary!C407,'RIL Genetic Map'!$B:$E,2,FALSE)</f>
        <v>B</v>
      </c>
      <c r="F89" t="str">
        <f>VLOOKUP(Summary!C407,'RIL Genetic Map'!$B:$E,3,FALSE)</f>
        <v>A</v>
      </c>
      <c r="G89" t="str">
        <f>VLOOKUP(Summary!C407,'RIL Genetic Map'!$B:$E,4,FALSE)</f>
        <v>A</v>
      </c>
      <c r="H89" t="str">
        <f>CONCATENATE(D89,"_",E89)</f>
        <v>VIII_B</v>
      </c>
      <c r="I89" t="str">
        <f>CONCATENATE(D89,"_",F89)</f>
        <v>VIII_A</v>
      </c>
      <c r="J89" t="str">
        <f>CONCATENATE(D89,"_",G89)</f>
        <v>VIII_A</v>
      </c>
      <c r="K89">
        <v>42.017863882249301</v>
      </c>
      <c r="L89">
        <f>VLOOKUP(A89,Sheet8!$A:$B,2,FALSE)</f>
        <v>21.386337904138902</v>
      </c>
    </row>
    <row r="90" spans="1:12">
      <c r="A90" t="s">
        <v>350</v>
      </c>
      <c r="B90" t="s">
        <v>617</v>
      </c>
      <c r="C90" s="4">
        <v>243</v>
      </c>
      <c r="D90" t="s">
        <v>680</v>
      </c>
      <c r="E90" t="str">
        <f>VLOOKUP(Summary!C420,'RIL Genetic Map'!$B:$E,2,FALSE)</f>
        <v>B</v>
      </c>
      <c r="F90" t="str">
        <f>VLOOKUP(Summary!C420,'RIL Genetic Map'!$B:$E,3,FALSE)</f>
        <v>A</v>
      </c>
      <c r="G90" t="str">
        <f>VLOOKUP(Summary!C420,'RIL Genetic Map'!$B:$E,4,FALSE)</f>
        <v>B</v>
      </c>
      <c r="H90" t="str">
        <f>CONCATENATE(D90,"_",E90)</f>
        <v>VIII_B</v>
      </c>
      <c r="I90" t="str">
        <f>CONCATENATE(D90,"_",F90)</f>
        <v>VIII_A</v>
      </c>
      <c r="J90" t="str">
        <f>CONCATENATE(D90,"_",G90)</f>
        <v>VIII_B</v>
      </c>
      <c r="K90">
        <v>274.26810477657898</v>
      </c>
      <c r="L90">
        <f>VLOOKUP(A90,Sheet8!$A:$B,2,FALSE)</f>
        <v>118.64406779661</v>
      </c>
    </row>
    <row r="91" spans="1:12">
      <c r="A91" t="s">
        <v>351</v>
      </c>
      <c r="B91" t="s">
        <v>617</v>
      </c>
      <c r="C91" s="4">
        <v>243</v>
      </c>
      <c r="D91" t="s">
        <v>680</v>
      </c>
      <c r="E91" t="str">
        <f>VLOOKUP(Summary!C421,'RIL Genetic Map'!$B:$E,2,FALSE)</f>
        <v>B</v>
      </c>
      <c r="F91" t="str">
        <f>VLOOKUP(Summary!C421,'RIL Genetic Map'!$B:$E,3,FALSE)</f>
        <v>A</v>
      </c>
      <c r="G91" t="str">
        <f>VLOOKUP(Summary!C421,'RIL Genetic Map'!$B:$E,4,FALSE)</f>
        <v>B</v>
      </c>
      <c r="H91" t="str">
        <f>CONCATENATE(D91,"_",E91)</f>
        <v>VIII_B</v>
      </c>
      <c r="I91" t="str">
        <f>CONCATENATE(D91,"_",F91)</f>
        <v>VIII_A</v>
      </c>
      <c r="J91" t="str">
        <f>CONCATENATE(D91,"_",G91)</f>
        <v>VIII_B</v>
      </c>
      <c r="K91">
        <v>38.874955213185203</v>
      </c>
      <c r="L91">
        <f>VLOOKUP(A91,Sheet8!$A:$B,2,FALSE)</f>
        <v>16.481547832318199</v>
      </c>
    </row>
    <row r="92" spans="1:12">
      <c r="A92" t="s">
        <v>352</v>
      </c>
      <c r="B92" t="s">
        <v>617</v>
      </c>
      <c r="C92" s="4">
        <v>243</v>
      </c>
      <c r="D92" t="s">
        <v>680</v>
      </c>
      <c r="E92" t="str">
        <f>VLOOKUP(Summary!C422,'RIL Genetic Map'!$B:$E,2,FALSE)</f>
        <v>B</v>
      </c>
      <c r="F92" t="str">
        <f>VLOOKUP(Summary!C422,'RIL Genetic Map'!$B:$E,3,FALSE)</f>
        <v>A</v>
      </c>
      <c r="G92" t="str">
        <f>VLOOKUP(Summary!C422,'RIL Genetic Map'!$B:$E,4,FALSE)</f>
        <v>B</v>
      </c>
      <c r="H92" t="str">
        <f>CONCATENATE(D92,"_",E92)</f>
        <v>VIII_B</v>
      </c>
      <c r="I92" t="str">
        <f>CONCATENATE(D92,"_",F92)</f>
        <v>VIII_A</v>
      </c>
      <c r="J92" t="str">
        <f>CONCATENATE(D92,"_",G92)</f>
        <v>VIII_B</v>
      </c>
      <c r="K92">
        <v>226.37426056846101</v>
      </c>
      <c r="L92">
        <f>VLOOKUP(A92,Sheet8!$A:$B,2,FALSE)</f>
        <v>77.477997402972207</v>
      </c>
    </row>
    <row r="93" spans="1:12">
      <c r="A93" t="s">
        <v>353</v>
      </c>
      <c r="B93" t="s">
        <v>617</v>
      </c>
      <c r="C93" s="4">
        <v>243</v>
      </c>
      <c r="D93" t="s">
        <v>680</v>
      </c>
      <c r="E93" t="str">
        <f>VLOOKUP(Summary!C423,'RIL Genetic Map'!$B:$E,2,FALSE)</f>
        <v>B</v>
      </c>
      <c r="F93" t="str">
        <f>VLOOKUP(Summary!C423,'RIL Genetic Map'!$B:$E,3,FALSE)</f>
        <v>A</v>
      </c>
      <c r="G93" t="str">
        <f>VLOOKUP(Summary!C423,'RIL Genetic Map'!$B:$E,4,FALSE)</f>
        <v>B</v>
      </c>
      <c r="H93" t="str">
        <f>CONCATENATE(D93,"_",E93)</f>
        <v>VIII_B</v>
      </c>
      <c r="I93" t="str">
        <f>CONCATENATE(D93,"_",F93)</f>
        <v>VIII_A</v>
      </c>
      <c r="J93" t="str">
        <f>CONCATENATE(D93,"_",G93)</f>
        <v>VIII_B</v>
      </c>
      <c r="K93">
        <v>231.50800336984</v>
      </c>
      <c r="L93">
        <f>VLOOKUP(A93,Sheet8!$A:$B,2,FALSE)</f>
        <v>77.674810446503798</v>
      </c>
    </row>
    <row r="94" spans="1:12">
      <c r="A94" t="s">
        <v>370</v>
      </c>
      <c r="B94" t="s">
        <v>617</v>
      </c>
      <c r="C94" s="4">
        <v>252</v>
      </c>
      <c r="D94" t="s">
        <v>631</v>
      </c>
      <c r="E94" t="str">
        <f>VLOOKUP(Summary!C194,'RIL Genetic Map'!$B:$E,2,FALSE)</f>
        <v>B</v>
      </c>
      <c r="F94" t="str">
        <f>VLOOKUP(Summary!C194,'RIL Genetic Map'!$B:$E,3,FALSE)</f>
        <v>A</v>
      </c>
      <c r="G94" t="str">
        <f>VLOOKUP(Summary!C194,'RIL Genetic Map'!$B:$E,4,FALSE)</f>
        <v>B</v>
      </c>
      <c r="H94" t="str">
        <f>CONCATENATE(D94,"_",E94)</f>
        <v>IV_B</v>
      </c>
      <c r="I94" t="str">
        <f>CONCATENATE(D94,"_",F94)</f>
        <v>IV_A</v>
      </c>
      <c r="J94" t="str">
        <f>CONCATENATE(D94,"_",G94)</f>
        <v>IV_B</v>
      </c>
      <c r="K94">
        <v>402.07495236078802</v>
      </c>
      <c r="L94">
        <f>VLOOKUP(A94,Sheet8!$A:$B,2,FALSE)</f>
        <v>52.932458183358001</v>
      </c>
    </row>
    <row r="95" spans="1:12">
      <c r="A95" t="s">
        <v>371</v>
      </c>
      <c r="B95" t="s">
        <v>617</v>
      </c>
      <c r="C95" s="4">
        <v>252</v>
      </c>
      <c r="D95" t="s">
        <v>631</v>
      </c>
      <c r="E95" t="str">
        <f>VLOOKUP(Summary!C195,'RIL Genetic Map'!$B:$E,2,FALSE)</f>
        <v>B</v>
      </c>
      <c r="F95" t="str">
        <f>VLOOKUP(Summary!C195,'RIL Genetic Map'!$B:$E,3,FALSE)</f>
        <v>A</v>
      </c>
      <c r="G95" t="str">
        <f>VLOOKUP(Summary!C195,'RIL Genetic Map'!$B:$E,4,FALSE)</f>
        <v>B</v>
      </c>
      <c r="H95" t="str">
        <f>CONCATENATE(D95,"_",E95)</f>
        <v>IV_B</v>
      </c>
      <c r="I95" t="str">
        <f>CONCATENATE(D95,"_",F95)</f>
        <v>IV_A</v>
      </c>
      <c r="J95" t="str">
        <f>CONCATENATE(D95,"_",G95)</f>
        <v>IV_B</v>
      </c>
      <c r="K95">
        <v>255.84730803177399</v>
      </c>
      <c r="L95">
        <f>VLOOKUP(A95,Sheet8!$A:$B,2,FALSE)</f>
        <v>118.821712268314</v>
      </c>
    </row>
    <row r="96" spans="1:12">
      <c r="A96" t="s">
        <v>372</v>
      </c>
      <c r="B96" t="s">
        <v>617</v>
      </c>
      <c r="C96" s="4">
        <v>252</v>
      </c>
      <c r="D96" t="s">
        <v>631</v>
      </c>
      <c r="E96" t="str">
        <f>VLOOKUP(Summary!C196,'RIL Genetic Map'!$B:$E,2,FALSE)</f>
        <v>B</v>
      </c>
      <c r="F96" t="str">
        <f>VLOOKUP(Summary!C196,'RIL Genetic Map'!$B:$E,3,FALSE)</f>
        <v>A</v>
      </c>
      <c r="G96" t="str">
        <f>VLOOKUP(Summary!C196,'RIL Genetic Map'!$B:$E,4,FALSE)</f>
        <v>B</v>
      </c>
      <c r="H96" t="str">
        <f>CONCATENATE(D96,"_",E96)</f>
        <v>IV_B</v>
      </c>
      <c r="I96" t="str">
        <f>CONCATENATE(D96,"_",F96)</f>
        <v>IV_A</v>
      </c>
      <c r="J96" t="str">
        <f>CONCATENATE(D96,"_",G96)</f>
        <v>IV_B</v>
      </c>
      <c r="K96">
        <v>305.81395348837202</v>
      </c>
      <c r="L96">
        <f>VLOOKUP(A96,Sheet8!$A:$B,2,FALSE)</f>
        <v>111.860465116279</v>
      </c>
    </row>
    <row r="97" spans="1:12">
      <c r="A97" t="s">
        <v>373</v>
      </c>
      <c r="B97" t="s">
        <v>617</v>
      </c>
      <c r="C97" s="4">
        <v>252</v>
      </c>
      <c r="D97" t="s">
        <v>631</v>
      </c>
      <c r="E97" t="str">
        <f>VLOOKUP(Summary!C197,'RIL Genetic Map'!$B:$E,2,FALSE)</f>
        <v>B</v>
      </c>
      <c r="F97" t="str">
        <f>VLOOKUP(Summary!C197,'RIL Genetic Map'!$B:$E,3,FALSE)</f>
        <v>A</v>
      </c>
      <c r="G97" t="str">
        <f>VLOOKUP(Summary!C197,'RIL Genetic Map'!$B:$E,4,FALSE)</f>
        <v>B</v>
      </c>
      <c r="H97" t="str">
        <f>CONCATENATE(D97,"_",E97)</f>
        <v>IV_B</v>
      </c>
      <c r="I97" t="str">
        <f>CONCATENATE(D97,"_",F97)</f>
        <v>IV_A</v>
      </c>
      <c r="J97" t="str">
        <f>CONCATENATE(D97,"_",G97)</f>
        <v>IV_B</v>
      </c>
      <c r="K97">
        <v>190.298751389161</v>
      </c>
      <c r="L97">
        <f>VLOOKUP(A97,Sheet8!$A:$B,2,FALSE)</f>
        <v>45.695234359678402</v>
      </c>
    </row>
    <row r="98" spans="1:12">
      <c r="A98" t="s">
        <v>3</v>
      </c>
      <c r="B98" t="s">
        <v>617</v>
      </c>
      <c r="C98" s="4">
        <v>253</v>
      </c>
      <c r="D98" t="s">
        <v>631</v>
      </c>
      <c r="E98" t="str">
        <f>VLOOKUP(Summary!C173,'RIL Genetic Map'!$B:$E,2,FALSE)</f>
        <v>B</v>
      </c>
      <c r="F98" t="str">
        <f>VLOOKUP(Summary!C173,'RIL Genetic Map'!$B:$E,3,FALSE)</f>
        <v>A</v>
      </c>
      <c r="G98" t="str">
        <f>VLOOKUP(Summary!C173,'RIL Genetic Map'!$B:$E,4,FALSE)</f>
        <v>A</v>
      </c>
      <c r="H98" t="str">
        <f>CONCATENATE(D98,"_",E98)</f>
        <v>IV_B</v>
      </c>
      <c r="I98" t="str">
        <f>CONCATENATE(D98,"_",F98)</f>
        <v>IV_A</v>
      </c>
      <c r="J98" t="str">
        <f>CONCATENATE(D98,"_",G98)</f>
        <v>IV_A</v>
      </c>
      <c r="K98">
        <v>214.62715105162599</v>
      </c>
      <c r="L98">
        <f>VLOOKUP(A98,Sheet8!$A:$B,2,FALSE)</f>
        <v>18.164435946462699</v>
      </c>
    </row>
    <row r="99" spans="1:12">
      <c r="A99" t="s">
        <v>374</v>
      </c>
      <c r="B99" t="s">
        <v>617</v>
      </c>
      <c r="C99" s="4">
        <v>253</v>
      </c>
      <c r="D99" t="s">
        <v>631</v>
      </c>
      <c r="E99" t="str">
        <f>VLOOKUP(Summary!C198,'RIL Genetic Map'!$B:$E,2,FALSE)</f>
        <v>B</v>
      </c>
      <c r="F99" t="str">
        <f>VLOOKUP(Summary!C198,'RIL Genetic Map'!$B:$E,3,FALSE)</f>
        <v>A</v>
      </c>
      <c r="G99" t="str">
        <f>VLOOKUP(Summary!C198,'RIL Genetic Map'!$B:$E,4,FALSE)</f>
        <v>A</v>
      </c>
      <c r="H99" t="str">
        <f>CONCATENATE(D99,"_",E99)</f>
        <v>IV_B</v>
      </c>
      <c r="I99" t="str">
        <f>CONCATENATE(D99,"_",F99)</f>
        <v>IV_A</v>
      </c>
      <c r="J99" t="str">
        <f>CONCATENATE(D99,"_",G99)</f>
        <v>IV_A</v>
      </c>
      <c r="K99">
        <v>73.160296634341094</v>
      </c>
      <c r="L99">
        <f>VLOOKUP(A99,Sheet8!$A:$B,2,FALSE)</f>
        <v>110.95265259555001</v>
      </c>
    </row>
    <row r="100" spans="1:12">
      <c r="A100" t="s">
        <v>375</v>
      </c>
      <c r="B100" t="s">
        <v>617</v>
      </c>
      <c r="C100" s="4">
        <v>253</v>
      </c>
      <c r="D100" t="s">
        <v>631</v>
      </c>
      <c r="E100" t="str">
        <f>VLOOKUP(Summary!C199,'RIL Genetic Map'!$B:$E,2,FALSE)</f>
        <v>B</v>
      </c>
      <c r="F100" t="str">
        <f>VLOOKUP(Summary!C199,'RIL Genetic Map'!$B:$E,3,FALSE)</f>
        <v>A</v>
      </c>
      <c r="G100" t="str">
        <f>VLOOKUP(Summary!C199,'RIL Genetic Map'!$B:$E,4,FALSE)</f>
        <v>A</v>
      </c>
      <c r="H100" t="str">
        <f>CONCATENATE(D100,"_",E100)</f>
        <v>IV_B</v>
      </c>
      <c r="I100" t="str">
        <f>CONCATENATE(D100,"_",F100)</f>
        <v>IV_A</v>
      </c>
      <c r="J100" t="str">
        <f>CONCATENATE(D100,"_",G100)</f>
        <v>IV_A</v>
      </c>
      <c r="K100">
        <v>65.4128345561641</v>
      </c>
      <c r="L100">
        <f>VLOOKUP(A100,Sheet8!$A:$B,2,FALSE)</f>
        <v>50.842203162136997</v>
      </c>
    </row>
    <row r="101" spans="1:12">
      <c r="A101" t="s">
        <v>376</v>
      </c>
      <c r="B101" t="s">
        <v>617</v>
      </c>
      <c r="C101" s="4">
        <v>253</v>
      </c>
      <c r="D101" t="s">
        <v>631</v>
      </c>
      <c r="E101" t="str">
        <f>VLOOKUP(Summary!C200,'RIL Genetic Map'!$B:$E,2,FALSE)</f>
        <v>B</v>
      </c>
      <c r="F101" t="str">
        <f>VLOOKUP(Summary!C200,'RIL Genetic Map'!$B:$E,3,FALSE)</f>
        <v>A</v>
      </c>
      <c r="G101" t="str">
        <f>VLOOKUP(Summary!C200,'RIL Genetic Map'!$B:$E,4,FALSE)</f>
        <v>A</v>
      </c>
      <c r="H101" t="str">
        <f>CONCATENATE(D101,"_",E101)</f>
        <v>IV_B</v>
      </c>
      <c r="I101" t="str">
        <f>CONCATENATE(D101,"_",F101)</f>
        <v>IV_A</v>
      </c>
      <c r="J101" t="str">
        <f>CONCATENATE(D101,"_",G101)</f>
        <v>IV_A</v>
      </c>
      <c r="K101">
        <v>221.43590914279201</v>
      </c>
      <c r="L101">
        <f>VLOOKUP(A101,Sheet8!$A:$B,2,FALSE)</f>
        <v>63.919643876269802</v>
      </c>
    </row>
    <row r="102" spans="1:12">
      <c r="A102" t="s">
        <v>377</v>
      </c>
      <c r="B102" t="s">
        <v>617</v>
      </c>
      <c r="C102" s="4">
        <v>253</v>
      </c>
      <c r="D102" t="s">
        <v>631</v>
      </c>
      <c r="E102" t="str">
        <f>VLOOKUP(Summary!C201,'RIL Genetic Map'!$B:$E,2,FALSE)</f>
        <v>B</v>
      </c>
      <c r="F102" t="str">
        <f>VLOOKUP(Summary!C201,'RIL Genetic Map'!$B:$E,3,FALSE)</f>
        <v>A</v>
      </c>
      <c r="G102" t="str">
        <f>VLOOKUP(Summary!C201,'RIL Genetic Map'!$B:$E,4,FALSE)</f>
        <v>A</v>
      </c>
      <c r="H102" t="str">
        <f>CONCATENATE(D102,"_",E102)</f>
        <v>IV_B</v>
      </c>
      <c r="I102" t="str">
        <f>CONCATENATE(D102,"_",F102)</f>
        <v>IV_A</v>
      </c>
      <c r="J102" t="str">
        <f>CONCATENATE(D102,"_",G102)</f>
        <v>IV_A</v>
      </c>
      <c r="K102">
        <v>236.527423469388</v>
      </c>
      <c r="L102">
        <f>VLOOKUP(A102,Sheet8!$A:$B,2,FALSE)</f>
        <v>26.626275510204099</v>
      </c>
    </row>
    <row r="103" spans="1:12">
      <c r="A103" t="s">
        <v>8</v>
      </c>
      <c r="B103" t="s">
        <v>617</v>
      </c>
      <c r="C103" s="4">
        <v>258</v>
      </c>
      <c r="D103" t="s">
        <v>631</v>
      </c>
      <c r="E103" t="str">
        <f>VLOOKUP(Summary!C174,'RIL Genetic Map'!$B:$E,2,FALSE)</f>
        <v>B</v>
      </c>
      <c r="F103" t="str">
        <f>VLOOKUP(Summary!C174,'RIL Genetic Map'!$B:$E,3,FALSE)</f>
        <v>A</v>
      </c>
      <c r="G103" t="str">
        <f>VLOOKUP(Summary!C174,'RIL Genetic Map'!$B:$E,4,FALSE)</f>
        <v>B</v>
      </c>
      <c r="H103" t="str">
        <f>CONCATENATE(D103,"_",E103)</f>
        <v>IV_B</v>
      </c>
      <c r="I103" t="str">
        <f>CONCATENATE(D103,"_",F103)</f>
        <v>IV_A</v>
      </c>
      <c r="J103" t="str">
        <f>CONCATENATE(D103,"_",G103)</f>
        <v>IV_B</v>
      </c>
      <c r="K103">
        <v>199.56331877729301</v>
      </c>
      <c r="L103">
        <f>VLOOKUP(A103,Sheet8!$A:$B,2,FALSE)</f>
        <v>93.449781659388705</v>
      </c>
    </row>
    <row r="104" spans="1:12">
      <c r="A104" t="s">
        <v>406</v>
      </c>
      <c r="B104" t="s">
        <v>617</v>
      </c>
      <c r="C104" s="4">
        <v>258</v>
      </c>
      <c r="D104" t="s">
        <v>631</v>
      </c>
      <c r="E104" t="str">
        <f>VLOOKUP(Summary!C218,'RIL Genetic Map'!$B:$E,2,FALSE)</f>
        <v>B</v>
      </c>
      <c r="F104" t="str">
        <f>VLOOKUP(Summary!C218,'RIL Genetic Map'!$B:$E,3,FALSE)</f>
        <v>A</v>
      </c>
      <c r="G104" t="str">
        <f>VLOOKUP(Summary!C218,'RIL Genetic Map'!$B:$E,4,FALSE)</f>
        <v>B</v>
      </c>
      <c r="H104" t="str">
        <f>CONCATENATE(D104,"_",E104)</f>
        <v>IV_B</v>
      </c>
      <c r="I104" t="str">
        <f>CONCATENATE(D104,"_",F104)</f>
        <v>IV_A</v>
      </c>
      <c r="J104" t="str">
        <f>CONCATENATE(D104,"_",G104)</f>
        <v>IV_B</v>
      </c>
      <c r="K104">
        <v>219.377162629758</v>
      </c>
      <c r="L104">
        <f>VLOOKUP(A104,Sheet8!$A:$B,2,FALSE)</f>
        <v>91.580161476355201</v>
      </c>
    </row>
    <row r="105" spans="1:12">
      <c r="A105" t="s">
        <v>407</v>
      </c>
      <c r="B105" t="s">
        <v>617</v>
      </c>
      <c r="C105" s="4">
        <v>258</v>
      </c>
      <c r="D105" t="s">
        <v>631</v>
      </c>
      <c r="E105" t="str">
        <f>VLOOKUP(Summary!C219,'RIL Genetic Map'!$B:$E,2,FALSE)</f>
        <v>B</v>
      </c>
      <c r="F105" t="str">
        <f>VLOOKUP(Summary!C219,'RIL Genetic Map'!$B:$E,3,FALSE)</f>
        <v>A</v>
      </c>
      <c r="G105" t="str">
        <f>VLOOKUP(Summary!C219,'RIL Genetic Map'!$B:$E,4,FALSE)</f>
        <v>B</v>
      </c>
      <c r="H105" t="str">
        <f>CONCATENATE(D105,"_",E105)</f>
        <v>IV_B</v>
      </c>
      <c r="I105" t="str">
        <f>CONCATENATE(D105,"_",F105)</f>
        <v>IV_A</v>
      </c>
      <c r="J105" t="str">
        <f>CONCATENATE(D105,"_",G105)</f>
        <v>IV_B</v>
      </c>
      <c r="K105">
        <v>85.914454277286197</v>
      </c>
      <c r="L105">
        <f>VLOOKUP(A105,Sheet8!$A:$B,2,FALSE)</f>
        <v>44.247787610619497</v>
      </c>
    </row>
    <row r="106" spans="1:12">
      <c r="A106" t="s">
        <v>408</v>
      </c>
      <c r="B106" t="s">
        <v>617</v>
      </c>
      <c r="C106" s="4">
        <v>258</v>
      </c>
      <c r="D106" t="s">
        <v>631</v>
      </c>
      <c r="E106" t="str">
        <f>VLOOKUP(Summary!C220,'RIL Genetic Map'!$B:$E,2,FALSE)</f>
        <v>B</v>
      </c>
      <c r="F106" t="str">
        <f>VLOOKUP(Summary!C220,'RIL Genetic Map'!$B:$E,3,FALSE)</f>
        <v>A</v>
      </c>
      <c r="G106" t="str">
        <f>VLOOKUP(Summary!C220,'RIL Genetic Map'!$B:$E,4,FALSE)</f>
        <v>B</v>
      </c>
      <c r="H106" t="str">
        <f>CONCATENATE(D106,"_",E106)</f>
        <v>IV_B</v>
      </c>
      <c r="I106" t="str">
        <f>CONCATENATE(D106,"_",F106)</f>
        <v>IV_A</v>
      </c>
      <c r="J106" t="str">
        <f>CONCATENATE(D106,"_",G106)</f>
        <v>IV_B</v>
      </c>
      <c r="K106">
        <v>147.92280635041399</v>
      </c>
      <c r="L106">
        <f>VLOOKUP(A106,Sheet8!$A:$B,2,FALSE)</f>
        <v>76.718319231866104</v>
      </c>
    </row>
    <row r="107" spans="1:12">
      <c r="A107" t="s">
        <v>409</v>
      </c>
      <c r="B107" t="s">
        <v>617</v>
      </c>
      <c r="C107" s="4">
        <v>258</v>
      </c>
      <c r="D107" t="s">
        <v>631</v>
      </c>
      <c r="E107" t="str">
        <f>VLOOKUP(Summary!C221,'RIL Genetic Map'!$B:$E,2,FALSE)</f>
        <v>B</v>
      </c>
      <c r="F107" t="str">
        <f>VLOOKUP(Summary!C221,'RIL Genetic Map'!$B:$E,3,FALSE)</f>
        <v>A</v>
      </c>
      <c r="G107" t="str">
        <f>VLOOKUP(Summary!C221,'RIL Genetic Map'!$B:$E,4,FALSE)</f>
        <v>B</v>
      </c>
      <c r="H107" t="str">
        <f>CONCATENATE(D107,"_",E107)</f>
        <v>IV_B</v>
      </c>
      <c r="I107" t="str">
        <f>CONCATENATE(D107,"_",F107)</f>
        <v>IV_A</v>
      </c>
      <c r="J107" t="str">
        <f>CONCATENATE(D107,"_",G107)</f>
        <v>IV_B</v>
      </c>
      <c r="K107">
        <v>493.321229412528</v>
      </c>
      <c r="L107">
        <f>VLOOKUP(A107,Sheet8!$A:$B,2,FALSE)</f>
        <v>92.205939566852507</v>
      </c>
    </row>
    <row r="108" spans="1:12">
      <c r="A108" t="s">
        <v>410</v>
      </c>
      <c r="B108" t="s">
        <v>617</v>
      </c>
      <c r="C108" s="4">
        <v>259</v>
      </c>
      <c r="D108" t="s">
        <v>666</v>
      </c>
      <c r="E108" t="str">
        <f>VLOOKUP(Summary!C239,'RIL Genetic Map'!$B:$E,2,FALSE)</f>
        <v>B</v>
      </c>
      <c r="F108" t="str">
        <f>VLOOKUP(Summary!C239,'RIL Genetic Map'!$B:$E,3,FALSE)</f>
        <v>A</v>
      </c>
      <c r="G108" t="str">
        <f>VLOOKUP(Summary!C239,'RIL Genetic Map'!$B:$E,4,FALSE)</f>
        <v>A</v>
      </c>
      <c r="H108" t="str">
        <f>CONCATENATE(D108,"_",E108)</f>
        <v>V_B</v>
      </c>
      <c r="I108" t="str">
        <f>CONCATENATE(D108,"_",F108)</f>
        <v>V_A</v>
      </c>
      <c r="J108" t="str">
        <f>CONCATENATE(D108,"_",G108)</f>
        <v>V_A</v>
      </c>
      <c r="K108">
        <v>85.544650430146604</v>
      </c>
      <c r="L108">
        <f>VLOOKUP(A108,Sheet8!$A:$B,2,FALSE)</f>
        <v>44.347509996364998</v>
      </c>
    </row>
    <row r="109" spans="1:12">
      <c r="A109" t="s">
        <v>411</v>
      </c>
      <c r="B109" t="s">
        <v>617</v>
      </c>
      <c r="C109" s="4">
        <v>259</v>
      </c>
      <c r="D109" t="s">
        <v>666</v>
      </c>
      <c r="E109" t="str">
        <f>VLOOKUP(Summary!C240,'RIL Genetic Map'!$B:$E,2,FALSE)</f>
        <v>B</v>
      </c>
      <c r="F109" t="str">
        <f>VLOOKUP(Summary!C240,'RIL Genetic Map'!$B:$E,3,FALSE)</f>
        <v>A</v>
      </c>
      <c r="G109" t="str">
        <f>VLOOKUP(Summary!C240,'RIL Genetic Map'!$B:$E,4,FALSE)</f>
        <v>A</v>
      </c>
      <c r="H109" t="str">
        <f>CONCATENATE(D109,"_",E109)</f>
        <v>V_B</v>
      </c>
      <c r="I109" t="str">
        <f>CONCATENATE(D109,"_",F109)</f>
        <v>V_A</v>
      </c>
      <c r="J109" t="str">
        <f>CONCATENATE(D109,"_",G109)</f>
        <v>V_A</v>
      </c>
      <c r="K109">
        <v>189.04593639576001</v>
      </c>
      <c r="L109">
        <f>VLOOKUP(A109,Sheet8!$A:$B,2,FALSE)</f>
        <v>86.925795053003498</v>
      </c>
    </row>
    <row r="110" spans="1:12">
      <c r="A110" t="s">
        <v>412</v>
      </c>
      <c r="B110" t="s">
        <v>617</v>
      </c>
      <c r="C110" s="4">
        <v>259</v>
      </c>
      <c r="D110" t="s">
        <v>666</v>
      </c>
      <c r="E110" t="str">
        <f>VLOOKUP(Summary!C241,'RIL Genetic Map'!$B:$E,2,FALSE)</f>
        <v>B</v>
      </c>
      <c r="F110" t="str">
        <f>VLOOKUP(Summary!C241,'RIL Genetic Map'!$B:$E,3,FALSE)</f>
        <v>A</v>
      </c>
      <c r="G110" t="str">
        <f>VLOOKUP(Summary!C241,'RIL Genetic Map'!$B:$E,4,FALSE)</f>
        <v>A</v>
      </c>
      <c r="H110" t="str">
        <f>CONCATENATE(D110,"_",E110)</f>
        <v>V_B</v>
      </c>
      <c r="I110" t="str">
        <f>CONCATENATE(D110,"_",F110)</f>
        <v>V_A</v>
      </c>
      <c r="J110" t="str">
        <f>CONCATENATE(D110,"_",G110)</f>
        <v>V_A</v>
      </c>
      <c r="K110">
        <v>198.392400438436</v>
      </c>
      <c r="L110">
        <f>VLOOKUP(A110,Sheet8!$A:$B,2,FALSE)</f>
        <v>125.56326878577499</v>
      </c>
    </row>
    <row r="111" spans="1:12">
      <c r="A111" t="s">
        <v>413</v>
      </c>
      <c r="B111" t="s">
        <v>617</v>
      </c>
      <c r="C111" s="4">
        <v>259</v>
      </c>
      <c r="D111" t="s">
        <v>666</v>
      </c>
      <c r="E111" t="str">
        <f>VLOOKUP(Summary!C242,'RIL Genetic Map'!$B:$E,2,FALSE)</f>
        <v>B</v>
      </c>
      <c r="F111" t="str">
        <f>VLOOKUP(Summary!C242,'RIL Genetic Map'!$B:$E,3,FALSE)</f>
        <v>A</v>
      </c>
      <c r="G111" t="str">
        <f>VLOOKUP(Summary!C242,'RIL Genetic Map'!$B:$E,4,FALSE)</f>
        <v>A</v>
      </c>
      <c r="H111" t="str">
        <f>CONCATENATE(D111,"_",E111)</f>
        <v>V_B</v>
      </c>
      <c r="I111" t="str">
        <f>CONCATENATE(D111,"_",F111)</f>
        <v>V_A</v>
      </c>
      <c r="J111" t="str">
        <f>CONCATENATE(D111,"_",G111)</f>
        <v>V_A</v>
      </c>
      <c r="K111">
        <v>69.062099871959006</v>
      </c>
      <c r="L111">
        <f>VLOOKUP(A111,Sheet8!$A:$B,2,FALSE)</f>
        <v>55.937900128041001</v>
      </c>
    </row>
    <row r="112" spans="1:12">
      <c r="A112" t="s">
        <v>418</v>
      </c>
      <c r="B112" t="s">
        <v>617</v>
      </c>
      <c r="C112" s="4">
        <v>261</v>
      </c>
      <c r="D112" t="s">
        <v>666</v>
      </c>
      <c r="E112" t="str">
        <f>VLOOKUP(Summary!C247,'RIL Genetic Map'!$B:$E,2,FALSE)</f>
        <v>B</v>
      </c>
      <c r="F112" t="str">
        <f>VLOOKUP(Summary!C247,'RIL Genetic Map'!$B:$E,3,FALSE)</f>
        <v>A</v>
      </c>
      <c r="G112" t="str">
        <f>VLOOKUP(Summary!C247,'RIL Genetic Map'!$B:$E,4,FALSE)</f>
        <v>A</v>
      </c>
      <c r="H112" t="str">
        <f>CONCATENATE(D112,"_",E112)</f>
        <v>V_B</v>
      </c>
      <c r="I112" t="str">
        <f>CONCATENATE(D112,"_",F112)</f>
        <v>V_A</v>
      </c>
      <c r="J112" t="str">
        <f>CONCATENATE(D112,"_",G112)</f>
        <v>V_A</v>
      </c>
      <c r="K112">
        <v>465.10862409479898</v>
      </c>
      <c r="L112">
        <f>VLOOKUP(A112,Sheet8!$A:$B,2,FALSE)</f>
        <v>30.721966205837202</v>
      </c>
    </row>
    <row r="113" spans="1:12">
      <c r="A113" t="s">
        <v>419</v>
      </c>
      <c r="B113" t="s">
        <v>617</v>
      </c>
      <c r="C113" s="4">
        <v>261</v>
      </c>
      <c r="D113" t="s">
        <v>666</v>
      </c>
      <c r="E113" t="str">
        <f>VLOOKUP(Summary!C248,'RIL Genetic Map'!$B:$E,2,FALSE)</f>
        <v>B</v>
      </c>
      <c r="F113" t="str">
        <f>VLOOKUP(Summary!C248,'RIL Genetic Map'!$B:$E,3,FALSE)</f>
        <v>A</v>
      </c>
      <c r="G113" t="str">
        <f>VLOOKUP(Summary!C248,'RIL Genetic Map'!$B:$E,4,FALSE)</f>
        <v>A</v>
      </c>
      <c r="H113" t="str">
        <f>CONCATENATE(D113,"_",E113)</f>
        <v>V_B</v>
      </c>
      <c r="I113" t="str">
        <f>CONCATENATE(D113,"_",F113)</f>
        <v>V_A</v>
      </c>
      <c r="J113" t="str">
        <f>CONCATENATE(D113,"_",G113)</f>
        <v>V_A</v>
      </c>
      <c r="K113">
        <v>384.37405120939201</v>
      </c>
      <c r="L113">
        <f>VLOOKUP(A113,Sheet8!$A:$B,2,FALSE)</f>
        <v>45.845562190061699</v>
      </c>
    </row>
    <row r="114" spans="1:12">
      <c r="A114" t="s">
        <v>420</v>
      </c>
      <c r="B114" t="s">
        <v>617</v>
      </c>
      <c r="C114" s="4">
        <v>261</v>
      </c>
      <c r="D114" t="s">
        <v>666</v>
      </c>
      <c r="E114" t="str">
        <f>VLOOKUP(Summary!C249,'RIL Genetic Map'!$B:$E,2,FALSE)</f>
        <v>B</v>
      </c>
      <c r="F114" t="str">
        <f>VLOOKUP(Summary!C249,'RIL Genetic Map'!$B:$E,3,FALSE)</f>
        <v>A</v>
      </c>
      <c r="G114" t="str">
        <f>VLOOKUP(Summary!C249,'RIL Genetic Map'!$B:$E,4,FALSE)</f>
        <v>A</v>
      </c>
      <c r="H114" t="str">
        <f>CONCATENATE(D114,"_",E114)</f>
        <v>V_B</v>
      </c>
      <c r="I114" t="str">
        <f>CONCATENATE(D114,"_",F114)</f>
        <v>V_A</v>
      </c>
      <c r="J114" t="str">
        <f>CONCATENATE(D114,"_",G114)</f>
        <v>V_A</v>
      </c>
      <c r="K114">
        <v>396.26941255908201</v>
      </c>
      <c r="L114">
        <f>VLOOKUP(A114,Sheet8!$A:$B,2,FALSE)</f>
        <v>39.669142471303203</v>
      </c>
    </row>
    <row r="115" spans="1:12">
      <c r="A115" t="s">
        <v>77</v>
      </c>
      <c r="B115" t="s">
        <v>617</v>
      </c>
      <c r="C115" s="4">
        <v>284</v>
      </c>
      <c r="D115" t="s">
        <v>767</v>
      </c>
      <c r="E115" t="str">
        <f>VLOOKUP(Summary!C330,'RIL Genetic Map'!$B:$E,2,FALSE)</f>
        <v>B</v>
      </c>
      <c r="F115" t="str">
        <f>VLOOKUP(Summary!C330,'RIL Genetic Map'!$B:$E,3,FALSE)</f>
        <v>A</v>
      </c>
      <c r="G115" t="str">
        <f>VLOOKUP(Summary!C330,'RIL Genetic Map'!$B:$E,4,FALSE)</f>
        <v>A</v>
      </c>
      <c r="H115" t="str">
        <f>CONCATENATE(D115,"_",E115)</f>
        <v>VII_B</v>
      </c>
      <c r="I115" t="str">
        <f>CONCATENATE(D115,"_",F115)</f>
        <v>VII_A</v>
      </c>
      <c r="J115" t="str">
        <f>CONCATENATE(D115,"_",G115)</f>
        <v>VII_A</v>
      </c>
      <c r="K115">
        <v>74.358974358974507</v>
      </c>
      <c r="L115">
        <f>VLOOKUP(A115,Sheet8!$A:$B,2,FALSE)</f>
        <v>38.974358974358999</v>
      </c>
    </row>
    <row r="116" spans="1:12">
      <c r="A116" t="s">
        <v>504</v>
      </c>
      <c r="B116" t="s">
        <v>617</v>
      </c>
      <c r="C116" s="4">
        <v>284</v>
      </c>
      <c r="D116" t="s">
        <v>767</v>
      </c>
      <c r="E116" t="str">
        <f>VLOOKUP(Summary!C357,'RIL Genetic Map'!$B:$E,2,FALSE)</f>
        <v>B</v>
      </c>
      <c r="F116" t="str">
        <f>VLOOKUP(Summary!C357,'RIL Genetic Map'!$B:$E,3,FALSE)</f>
        <v>A</v>
      </c>
      <c r="G116" t="str">
        <f>VLOOKUP(Summary!C357,'RIL Genetic Map'!$B:$E,4,FALSE)</f>
        <v>A</v>
      </c>
      <c r="H116" t="str">
        <f>CONCATENATE(D116,"_",E116)</f>
        <v>VII_B</v>
      </c>
      <c r="I116" t="str">
        <f>CONCATENATE(D116,"_",F116)</f>
        <v>VII_A</v>
      </c>
      <c r="J116" t="str">
        <f>CONCATENATE(D116,"_",G116)</f>
        <v>VII_A</v>
      </c>
      <c r="K116">
        <v>51.734738691260397</v>
      </c>
      <c r="L116">
        <f>VLOOKUP(A116,Sheet8!$A:$B,2,FALSE)</f>
        <v>38.998682476943301</v>
      </c>
    </row>
    <row r="117" spans="1:12">
      <c r="A117" t="s">
        <v>505</v>
      </c>
      <c r="B117" t="s">
        <v>617</v>
      </c>
      <c r="C117" s="4">
        <v>284</v>
      </c>
      <c r="D117" t="s">
        <v>767</v>
      </c>
      <c r="E117" t="str">
        <f>VLOOKUP(Summary!C358,'RIL Genetic Map'!$B:$E,2,FALSE)</f>
        <v>B</v>
      </c>
      <c r="F117" t="str">
        <f>VLOOKUP(Summary!C358,'RIL Genetic Map'!$B:$E,3,FALSE)</f>
        <v>A</v>
      </c>
      <c r="G117" t="str">
        <f>VLOOKUP(Summary!C358,'RIL Genetic Map'!$B:$E,4,FALSE)</f>
        <v>A</v>
      </c>
      <c r="H117" t="str">
        <f>CONCATENATE(D117,"_",E117)</f>
        <v>VII_B</v>
      </c>
      <c r="I117" t="str">
        <f>CONCATENATE(D117,"_",F117)</f>
        <v>VII_A</v>
      </c>
      <c r="J117" t="str">
        <f>CONCATENATE(D117,"_",G117)</f>
        <v>VII_A</v>
      </c>
      <c r="K117">
        <v>25.253456221198199</v>
      </c>
      <c r="L117">
        <f>VLOOKUP(A117,Sheet8!$A:$B,2,FALSE)</f>
        <v>21.290322580645199</v>
      </c>
    </row>
    <row r="118" spans="1:12">
      <c r="A118" t="s">
        <v>506</v>
      </c>
      <c r="B118" t="s">
        <v>617</v>
      </c>
      <c r="C118" s="4">
        <v>284</v>
      </c>
      <c r="D118" t="s">
        <v>767</v>
      </c>
      <c r="E118" t="str">
        <f>VLOOKUP(Summary!C359,'RIL Genetic Map'!$B:$E,2,FALSE)</f>
        <v>B</v>
      </c>
      <c r="F118" t="str">
        <f>VLOOKUP(Summary!C359,'RIL Genetic Map'!$B:$E,3,FALSE)</f>
        <v>A</v>
      </c>
      <c r="G118" t="str">
        <f>VLOOKUP(Summary!C359,'RIL Genetic Map'!$B:$E,4,FALSE)</f>
        <v>A</v>
      </c>
      <c r="H118" t="str">
        <f>CONCATENATE(D118,"_",E118)</f>
        <v>VII_B</v>
      </c>
      <c r="I118" t="str">
        <f>CONCATENATE(D118,"_",F118)</f>
        <v>VII_A</v>
      </c>
      <c r="J118" t="str">
        <f>CONCATENATE(D118,"_",G118)</f>
        <v>VII_A</v>
      </c>
      <c r="K118">
        <v>143.25068870523401</v>
      </c>
      <c r="L118">
        <f>VLOOKUP(A118,Sheet8!$A:$B,2,FALSE)</f>
        <v>55.606570758085901</v>
      </c>
    </row>
    <row r="119" spans="1:12">
      <c r="A119" t="s">
        <v>507</v>
      </c>
      <c r="B119" t="s">
        <v>617</v>
      </c>
      <c r="C119" s="4">
        <v>284</v>
      </c>
      <c r="D119" t="s">
        <v>767</v>
      </c>
      <c r="E119" t="str">
        <f>VLOOKUP(Summary!C360,'RIL Genetic Map'!$B:$E,2,FALSE)</f>
        <v>B</v>
      </c>
      <c r="F119" t="str">
        <f>VLOOKUP(Summary!C360,'RIL Genetic Map'!$B:$E,3,FALSE)</f>
        <v>A</v>
      </c>
      <c r="G119" t="str">
        <f>VLOOKUP(Summary!C360,'RIL Genetic Map'!$B:$E,4,FALSE)</f>
        <v>A</v>
      </c>
      <c r="H119" t="str">
        <f>CONCATENATE(D119,"_",E119)</f>
        <v>VII_B</v>
      </c>
      <c r="I119" t="str">
        <f>CONCATENATE(D119,"_",F119)</f>
        <v>VII_A</v>
      </c>
      <c r="J119" t="str">
        <f>CONCATENATE(D119,"_",G119)</f>
        <v>VII_A</v>
      </c>
      <c r="K119">
        <v>66.982227382334599</v>
      </c>
      <c r="L119">
        <f>VLOOKUP(A119,Sheet8!$A:$B,2,FALSE)</f>
        <v>49.5668482629276</v>
      </c>
    </row>
    <row r="120" spans="1:12">
      <c r="A120" t="s">
        <v>520</v>
      </c>
      <c r="B120" t="s">
        <v>617</v>
      </c>
      <c r="C120" s="4">
        <v>288</v>
      </c>
      <c r="D120" t="s">
        <v>767</v>
      </c>
      <c r="E120" t="str">
        <f>VLOOKUP(Summary!C373,'RIL Genetic Map'!$B:$E,2,FALSE)</f>
        <v>B</v>
      </c>
      <c r="F120" t="str">
        <f>VLOOKUP(Summary!C373,'RIL Genetic Map'!$B:$E,3,FALSE)</f>
        <v>A</v>
      </c>
      <c r="G120" t="str">
        <f>VLOOKUP(Summary!C373,'RIL Genetic Map'!$B:$E,4,FALSE)</f>
        <v>B</v>
      </c>
      <c r="H120" t="str">
        <f>CONCATENATE(D120,"_",E120)</f>
        <v>VII_B</v>
      </c>
      <c r="I120" t="str">
        <f>CONCATENATE(D120,"_",F120)</f>
        <v>VII_A</v>
      </c>
      <c r="J120" t="str">
        <f>CONCATENATE(D120,"_",G120)</f>
        <v>VII_B</v>
      </c>
      <c r="K120">
        <v>38.700470114170599</v>
      </c>
      <c r="L120">
        <f>VLOOKUP(A120,Sheet8!$A:$B,2,FALSE)</f>
        <v>34.251175285426498</v>
      </c>
    </row>
    <row r="121" spans="1:12">
      <c r="A121" t="s">
        <v>521</v>
      </c>
      <c r="B121" t="s">
        <v>617</v>
      </c>
      <c r="C121" s="4">
        <v>288</v>
      </c>
      <c r="D121" t="s">
        <v>767</v>
      </c>
      <c r="E121" t="str">
        <f>VLOOKUP(Summary!C374,'RIL Genetic Map'!$B:$E,2,FALSE)</f>
        <v>B</v>
      </c>
      <c r="F121" t="str">
        <f>VLOOKUP(Summary!C374,'RIL Genetic Map'!$B:$E,3,FALSE)</f>
        <v>A</v>
      </c>
      <c r="G121" t="str">
        <f>VLOOKUP(Summary!C374,'RIL Genetic Map'!$B:$E,4,FALSE)</f>
        <v>B</v>
      </c>
      <c r="H121" t="str">
        <f>CONCATENATE(D121,"_",E121)</f>
        <v>VII_B</v>
      </c>
      <c r="I121" t="str">
        <f>CONCATENATE(D121,"_",F121)</f>
        <v>VII_A</v>
      </c>
      <c r="J121" t="str">
        <f>CONCATENATE(D121,"_",G121)</f>
        <v>VII_B</v>
      </c>
      <c r="K121">
        <v>36.644703497212397</v>
      </c>
      <c r="L121">
        <f>VLOOKUP(A121,Sheet8!$A:$B,2,FALSE)</f>
        <v>46.882919412062797</v>
      </c>
    </row>
    <row r="122" spans="1:12">
      <c r="A122" t="s">
        <v>522</v>
      </c>
      <c r="B122" t="s">
        <v>617</v>
      </c>
      <c r="C122" s="4">
        <v>288</v>
      </c>
      <c r="D122" t="s">
        <v>767</v>
      </c>
      <c r="E122" t="str">
        <f>VLOOKUP(Summary!C375,'RIL Genetic Map'!$B:$E,2,FALSE)</f>
        <v>B</v>
      </c>
      <c r="F122" t="str">
        <f>VLOOKUP(Summary!C375,'RIL Genetic Map'!$B:$E,3,FALSE)</f>
        <v>A</v>
      </c>
      <c r="G122" t="str">
        <f>VLOOKUP(Summary!C375,'RIL Genetic Map'!$B:$E,4,FALSE)</f>
        <v>B</v>
      </c>
      <c r="H122" t="str">
        <f>CONCATENATE(D122,"_",E122)</f>
        <v>VII_B</v>
      </c>
      <c r="I122" t="str">
        <f>CONCATENATE(D122,"_",F122)</f>
        <v>VII_A</v>
      </c>
      <c r="J122" t="str">
        <f>CONCATENATE(D122,"_",G122)</f>
        <v>VII_B</v>
      </c>
      <c r="K122">
        <v>65.494505494505503</v>
      </c>
      <c r="L122">
        <f>VLOOKUP(A122,Sheet8!$A:$B,2,FALSE)</f>
        <v>49.377289377289401</v>
      </c>
    </row>
    <row r="123" spans="1:12">
      <c r="A123" t="s">
        <v>523</v>
      </c>
      <c r="B123" t="s">
        <v>617</v>
      </c>
      <c r="C123" s="4">
        <v>288</v>
      </c>
      <c r="D123" t="s">
        <v>767</v>
      </c>
      <c r="E123" t="str">
        <f>VLOOKUP(Summary!C376,'RIL Genetic Map'!$B:$E,2,FALSE)</f>
        <v>B</v>
      </c>
      <c r="F123" t="str">
        <f>VLOOKUP(Summary!C376,'RIL Genetic Map'!$B:$E,3,FALSE)</f>
        <v>A</v>
      </c>
      <c r="G123" t="str">
        <f>VLOOKUP(Summary!C376,'RIL Genetic Map'!$B:$E,4,FALSE)</f>
        <v>B</v>
      </c>
      <c r="H123" t="str">
        <f>CONCATENATE(D123,"_",E123)</f>
        <v>VII_B</v>
      </c>
      <c r="I123" t="str">
        <f>CONCATENATE(D123,"_",F123)</f>
        <v>VII_A</v>
      </c>
      <c r="J123" t="str">
        <f>CONCATENATE(D123,"_",G123)</f>
        <v>VII_B</v>
      </c>
      <c r="K123">
        <v>79.169302129453897</v>
      </c>
      <c r="L123">
        <f>VLOOKUP(A123,Sheet8!$A:$B,2,FALSE)</f>
        <v>84.229390681003593</v>
      </c>
    </row>
    <row r="124" spans="1:12">
      <c r="A124" t="s">
        <v>524</v>
      </c>
      <c r="B124" t="s">
        <v>617</v>
      </c>
      <c r="C124" s="4">
        <v>289</v>
      </c>
      <c r="D124" t="s">
        <v>767</v>
      </c>
      <c r="E124" t="str">
        <f>VLOOKUP(Summary!C377,'RIL Genetic Map'!$B:$E,2,FALSE)</f>
        <v>B</v>
      </c>
      <c r="F124" t="str">
        <f>VLOOKUP(Summary!C377,'RIL Genetic Map'!$B:$E,3,FALSE)</f>
        <v>A</v>
      </c>
      <c r="G124" t="str">
        <f>VLOOKUP(Summary!C377,'RIL Genetic Map'!$B:$E,4,FALSE)</f>
        <v>A</v>
      </c>
      <c r="H124" t="str">
        <f>CONCATENATE(D124,"_",E124)</f>
        <v>VII_B</v>
      </c>
      <c r="I124" t="str">
        <f>CONCATENATE(D124,"_",F124)</f>
        <v>VII_A</v>
      </c>
      <c r="J124" t="str">
        <f>CONCATENATE(D124,"_",G124)</f>
        <v>VII_A</v>
      </c>
      <c r="K124">
        <v>80.087456474208395</v>
      </c>
      <c r="L124">
        <f>VLOOKUP(A124,Sheet8!$A:$B,2,FALSE)</f>
        <v>75.066807028909196</v>
      </c>
    </row>
    <row r="125" spans="1:12">
      <c r="A125" t="s">
        <v>525</v>
      </c>
      <c r="B125" t="s">
        <v>617</v>
      </c>
      <c r="C125" s="4">
        <v>289</v>
      </c>
      <c r="D125" t="s">
        <v>767</v>
      </c>
      <c r="E125" t="str">
        <f>VLOOKUP(Summary!C378,'RIL Genetic Map'!$B:$E,2,FALSE)</f>
        <v>B</v>
      </c>
      <c r="F125" t="str">
        <f>VLOOKUP(Summary!C378,'RIL Genetic Map'!$B:$E,3,FALSE)</f>
        <v>A</v>
      </c>
      <c r="G125" t="str">
        <f>VLOOKUP(Summary!C378,'RIL Genetic Map'!$B:$E,4,FALSE)</f>
        <v>A</v>
      </c>
      <c r="H125" t="str">
        <f>CONCATENATE(D125,"_",E125)</f>
        <v>VII_B</v>
      </c>
      <c r="I125" t="str">
        <f>CONCATENATE(D125,"_",F125)</f>
        <v>VII_A</v>
      </c>
      <c r="J125" t="str">
        <f>CONCATENATE(D125,"_",G125)</f>
        <v>VII_A</v>
      </c>
      <c r="K125">
        <v>52.9163269843623</v>
      </c>
      <c r="L125">
        <f>VLOOKUP(A125,Sheet8!$A:$B,2,FALSE)</f>
        <v>51.359964425998697</v>
      </c>
    </row>
    <row r="126" spans="1:12">
      <c r="A126" t="s">
        <v>526</v>
      </c>
      <c r="B126" t="s">
        <v>617</v>
      </c>
      <c r="C126" s="4">
        <v>289</v>
      </c>
      <c r="D126" t="s">
        <v>767</v>
      </c>
      <c r="E126" t="str">
        <f>VLOOKUP(Summary!C379,'RIL Genetic Map'!$B:$E,2,FALSE)</f>
        <v>B</v>
      </c>
      <c r="F126" t="str">
        <f>VLOOKUP(Summary!C379,'RIL Genetic Map'!$B:$E,3,FALSE)</f>
        <v>A</v>
      </c>
      <c r="G126" t="str">
        <f>VLOOKUP(Summary!C379,'RIL Genetic Map'!$B:$E,4,FALSE)</f>
        <v>A</v>
      </c>
      <c r="H126" t="str">
        <f>CONCATENATE(D126,"_",E126)</f>
        <v>VII_B</v>
      </c>
      <c r="I126" t="str">
        <f>CONCATENATE(D126,"_",F126)</f>
        <v>VII_A</v>
      </c>
      <c r="J126" t="str">
        <f>CONCATENATE(D126,"_",G126)</f>
        <v>VII_A</v>
      </c>
      <c r="K126">
        <v>110.786928976325</v>
      </c>
      <c r="L126">
        <f>VLOOKUP(A126,Sheet8!$A:$B,2,FALSE)</f>
        <v>77.442480826942301</v>
      </c>
    </row>
    <row r="127" spans="1:12">
      <c r="A127" t="s">
        <v>527</v>
      </c>
      <c r="B127" t="s">
        <v>617</v>
      </c>
      <c r="C127" s="4">
        <v>289</v>
      </c>
      <c r="D127" t="s">
        <v>767</v>
      </c>
      <c r="E127" t="str">
        <f>VLOOKUP(Summary!C380,'RIL Genetic Map'!$B:$E,2,FALSE)</f>
        <v>B</v>
      </c>
      <c r="F127" t="str">
        <f>VLOOKUP(Summary!C380,'RIL Genetic Map'!$B:$E,3,FALSE)</f>
        <v>A</v>
      </c>
      <c r="G127" t="str">
        <f>VLOOKUP(Summary!C380,'RIL Genetic Map'!$B:$E,4,FALSE)</f>
        <v>A</v>
      </c>
      <c r="H127" t="str">
        <f>CONCATENATE(D127,"_",E127)</f>
        <v>VII_B</v>
      </c>
      <c r="I127" t="str">
        <f>CONCATENATE(D127,"_",F127)</f>
        <v>VII_A</v>
      </c>
      <c r="J127" t="str">
        <f>CONCATENATE(D127,"_",G127)</f>
        <v>VII_A</v>
      </c>
      <c r="K127">
        <v>86.126396531599099</v>
      </c>
      <c r="L127">
        <f>VLOOKUP(A127,Sheet8!$A:$B,2,FALSE)</f>
        <v>75.537768884442201</v>
      </c>
    </row>
    <row r="128" spans="1:12">
      <c r="A128" t="s">
        <v>550</v>
      </c>
      <c r="B128" t="s">
        <v>617</v>
      </c>
      <c r="C128" s="4">
        <v>307</v>
      </c>
      <c r="D128" t="s">
        <v>680</v>
      </c>
      <c r="E128" t="str">
        <f>VLOOKUP(Summary!C446,'RIL Genetic Map'!$B:$E,2,FALSE)</f>
        <v>B</v>
      </c>
      <c r="F128" t="str">
        <f>VLOOKUP(Summary!C446,'RIL Genetic Map'!$B:$E,3,FALSE)</f>
        <v>A</v>
      </c>
      <c r="G128" t="str">
        <f>VLOOKUP(Summary!C446,'RIL Genetic Map'!$B:$E,4,FALSE)</f>
        <v>A</v>
      </c>
      <c r="H128" t="str">
        <f>CONCATENATE(D128,"_",E128)</f>
        <v>VIII_B</v>
      </c>
      <c r="I128" t="str">
        <f>CONCATENATE(D128,"_",F128)</f>
        <v>VIII_A</v>
      </c>
      <c r="J128" t="str">
        <f>CONCATENATE(D128,"_",G128)</f>
        <v>VIII_A</v>
      </c>
      <c r="K128">
        <v>91.463414634146304</v>
      </c>
      <c r="L128">
        <f>VLOOKUP(A128,Sheet8!$A:$B,2,FALSE)</f>
        <v>49.704360679970399</v>
      </c>
    </row>
    <row r="129" spans="1:12">
      <c r="A129" t="s">
        <v>551</v>
      </c>
      <c r="B129" t="s">
        <v>617</v>
      </c>
      <c r="C129" s="4">
        <v>307</v>
      </c>
      <c r="D129" t="s">
        <v>680</v>
      </c>
      <c r="E129" t="str">
        <f>VLOOKUP(Summary!C447,'RIL Genetic Map'!$B:$E,2,FALSE)</f>
        <v>B</v>
      </c>
      <c r="F129" t="str">
        <f>VLOOKUP(Summary!C447,'RIL Genetic Map'!$B:$E,3,FALSE)</f>
        <v>A</v>
      </c>
      <c r="G129" t="str">
        <f>VLOOKUP(Summary!C447,'RIL Genetic Map'!$B:$E,4,FALSE)</f>
        <v>A</v>
      </c>
      <c r="H129" t="str">
        <f>CONCATENATE(D129,"_",E129)</f>
        <v>VIII_B</v>
      </c>
      <c r="I129" t="str">
        <f>CONCATENATE(D129,"_",F129)</f>
        <v>VIII_A</v>
      </c>
      <c r="J129" t="str">
        <f>CONCATENATE(D129,"_",G129)</f>
        <v>VIII_A</v>
      </c>
      <c r="K129">
        <v>113.47743165925</v>
      </c>
      <c r="L129">
        <f>VLOOKUP(A129,Sheet8!$A:$B,2,FALSE)</f>
        <v>68.446704810341203</v>
      </c>
    </row>
    <row r="130" spans="1:12">
      <c r="A130" t="s">
        <v>552</v>
      </c>
      <c r="B130" t="s">
        <v>617</v>
      </c>
      <c r="C130" s="4">
        <v>307</v>
      </c>
      <c r="D130" t="s">
        <v>680</v>
      </c>
      <c r="E130" t="str">
        <f>VLOOKUP(Summary!C448,'RIL Genetic Map'!$B:$E,2,FALSE)</f>
        <v>B</v>
      </c>
      <c r="F130" t="str">
        <f>VLOOKUP(Summary!C448,'RIL Genetic Map'!$B:$E,3,FALSE)</f>
        <v>A</v>
      </c>
      <c r="G130" t="str">
        <f>VLOOKUP(Summary!C448,'RIL Genetic Map'!$B:$E,4,FALSE)</f>
        <v>A</v>
      </c>
      <c r="H130" t="str">
        <f>CONCATENATE(D130,"_",E130)</f>
        <v>VIII_B</v>
      </c>
      <c r="I130" t="str">
        <f>CONCATENATE(D130,"_",F130)</f>
        <v>VIII_A</v>
      </c>
      <c r="J130" t="str">
        <f>CONCATENATE(D130,"_",G130)</f>
        <v>VIII_A</v>
      </c>
      <c r="K130">
        <v>44.042469524184</v>
      </c>
      <c r="L130">
        <f>VLOOKUP(A130,Sheet8!$A:$B,2,FALSE)</f>
        <v>30.672434132913899</v>
      </c>
    </row>
    <row r="131" spans="1:12">
      <c r="A131" t="s">
        <v>553</v>
      </c>
      <c r="B131" t="s">
        <v>617</v>
      </c>
      <c r="C131" s="4">
        <v>307</v>
      </c>
      <c r="D131" t="s">
        <v>680</v>
      </c>
      <c r="E131" t="str">
        <f>VLOOKUP(Summary!C449,'RIL Genetic Map'!$B:$E,2,FALSE)</f>
        <v>B</v>
      </c>
      <c r="F131" t="str">
        <f>VLOOKUP(Summary!C449,'RIL Genetic Map'!$B:$E,3,FALSE)</f>
        <v>A</v>
      </c>
      <c r="G131" t="str">
        <f>VLOOKUP(Summary!C449,'RIL Genetic Map'!$B:$E,4,FALSE)</f>
        <v>A</v>
      </c>
      <c r="H131" t="str">
        <f>CONCATENATE(D131,"_",E131)</f>
        <v>VIII_B</v>
      </c>
      <c r="I131" t="str">
        <f>CONCATENATE(D131,"_",F131)</f>
        <v>VIII_A</v>
      </c>
      <c r="J131" t="str">
        <f>CONCATENATE(D131,"_",G131)</f>
        <v>VIII_A</v>
      </c>
      <c r="K131">
        <v>95.796002756719503</v>
      </c>
      <c r="L131">
        <f>VLOOKUP(A131,Sheet8!$A:$B,2,FALSE)</f>
        <v>77.877325982081302</v>
      </c>
    </row>
    <row r="132" spans="1:12">
      <c r="A132" t="s">
        <v>198</v>
      </c>
      <c r="B132" t="s">
        <v>617</v>
      </c>
      <c r="C132" s="4">
        <v>207</v>
      </c>
      <c r="D132" t="s">
        <v>646</v>
      </c>
      <c r="E132" t="str">
        <f>VLOOKUP(Summary!C10,'RIL Genetic Map'!$B:$E,2,FALSE)</f>
        <v>A</v>
      </c>
      <c r="F132" t="str">
        <f>VLOOKUP(Summary!C10,'RIL Genetic Map'!$B:$E,3,FALSE)</f>
        <v>B</v>
      </c>
      <c r="G132" t="str">
        <f>VLOOKUP(Summary!C10,'RIL Genetic Map'!$B:$E,4,FALSE)</f>
        <v>B</v>
      </c>
      <c r="H132" t="str">
        <f>CONCATENATE(D132,"_",E132)</f>
        <v>I_A</v>
      </c>
      <c r="I132" t="str">
        <f>CONCATENATE(D132,"_",F132)</f>
        <v>I_B</v>
      </c>
      <c r="J132" t="str">
        <f>CONCATENATE(D132,"_",G132)</f>
        <v>I_B</v>
      </c>
      <c r="K132">
        <v>21.126760563380302</v>
      </c>
      <c r="L132">
        <f>VLOOKUP(A132,Sheet8!$A:$B,2,FALSE)</f>
        <v>11.8689666086406</v>
      </c>
    </row>
    <row r="133" spans="1:12">
      <c r="A133" t="s">
        <v>199</v>
      </c>
      <c r="B133" t="s">
        <v>617</v>
      </c>
      <c r="C133" s="4">
        <v>207</v>
      </c>
      <c r="D133" t="s">
        <v>646</v>
      </c>
      <c r="E133" t="str">
        <f>VLOOKUP(Summary!C11,'RIL Genetic Map'!$B:$E,2,FALSE)</f>
        <v>A</v>
      </c>
      <c r="F133" t="str">
        <f>VLOOKUP(Summary!C11,'RIL Genetic Map'!$B:$E,3,FALSE)</f>
        <v>B</v>
      </c>
      <c r="G133" t="str">
        <f>VLOOKUP(Summary!C11,'RIL Genetic Map'!$B:$E,4,FALSE)</f>
        <v>B</v>
      </c>
      <c r="H133" t="str">
        <f>CONCATENATE(D133,"_",E133)</f>
        <v>I_A</v>
      </c>
      <c r="I133" t="str">
        <f>CONCATENATE(D133,"_",F133)</f>
        <v>I_B</v>
      </c>
      <c r="J133" t="str">
        <f>CONCATENATE(D133,"_",G133)</f>
        <v>I_B</v>
      </c>
      <c r="K133">
        <v>32.177444548578599</v>
      </c>
      <c r="L133">
        <f>VLOOKUP(A133,Sheet8!$A:$B,2,FALSE)</f>
        <v>41.8619181505779</v>
      </c>
    </row>
    <row r="134" spans="1:12">
      <c r="A134" t="s">
        <v>200</v>
      </c>
      <c r="B134" t="s">
        <v>617</v>
      </c>
      <c r="C134" s="4">
        <v>207</v>
      </c>
      <c r="D134" t="s">
        <v>646</v>
      </c>
      <c r="E134" t="str">
        <f>VLOOKUP(Summary!C12,'RIL Genetic Map'!$B:$E,2,FALSE)</f>
        <v>A</v>
      </c>
      <c r="F134" t="str">
        <f>VLOOKUP(Summary!C12,'RIL Genetic Map'!$B:$E,3,FALSE)</f>
        <v>B</v>
      </c>
      <c r="G134" t="str">
        <f>VLOOKUP(Summary!C12,'RIL Genetic Map'!$B:$E,4,FALSE)</f>
        <v>B</v>
      </c>
      <c r="H134" t="str">
        <f>CONCATENATE(D134,"_",E134)</f>
        <v>I_A</v>
      </c>
      <c r="I134" t="str">
        <f>CONCATENATE(D134,"_",F134)</f>
        <v>I_B</v>
      </c>
      <c r="J134" t="str">
        <f>CONCATENATE(D134,"_",G134)</f>
        <v>I_B</v>
      </c>
      <c r="K134">
        <v>12.3073097961213</v>
      </c>
      <c r="L134">
        <f>VLOOKUP(A134,Sheet8!$A:$B,2,FALSE)</f>
        <v>50.845350571854802</v>
      </c>
    </row>
    <row r="135" spans="1:12">
      <c r="A135" t="s">
        <v>201</v>
      </c>
      <c r="B135" t="s">
        <v>617</v>
      </c>
      <c r="C135" s="4">
        <v>207</v>
      </c>
      <c r="D135" t="s">
        <v>646</v>
      </c>
      <c r="E135" t="str">
        <f>VLOOKUP(Summary!C13,'RIL Genetic Map'!$B:$E,2,FALSE)</f>
        <v>A</v>
      </c>
      <c r="F135" t="str">
        <f>VLOOKUP(Summary!C13,'RIL Genetic Map'!$B:$E,3,FALSE)</f>
        <v>B</v>
      </c>
      <c r="G135" t="str">
        <f>VLOOKUP(Summary!C13,'RIL Genetic Map'!$B:$E,4,FALSE)</f>
        <v>B</v>
      </c>
      <c r="H135" t="str">
        <f>CONCATENATE(D135,"_",E135)</f>
        <v>I_A</v>
      </c>
      <c r="I135" t="str">
        <f>CONCATENATE(D135,"_",F135)</f>
        <v>I_B</v>
      </c>
      <c r="J135" t="str">
        <f>CONCATENATE(D135,"_",G135)</f>
        <v>I_B</v>
      </c>
      <c r="K135">
        <v>14.4967177242888</v>
      </c>
      <c r="L135">
        <f>VLOOKUP(A135,Sheet8!$A:$B,2,FALSE)</f>
        <v>24.0016411378556</v>
      </c>
    </row>
    <row r="136" spans="1:12">
      <c r="A136" t="s">
        <v>206</v>
      </c>
      <c r="B136" t="s">
        <v>617</v>
      </c>
      <c r="C136" s="4">
        <v>209</v>
      </c>
      <c r="D136" t="s">
        <v>646</v>
      </c>
      <c r="E136" t="str">
        <f>VLOOKUP(Summary!C18,'RIL Genetic Map'!$B:$E,2,FALSE)</f>
        <v>A</v>
      </c>
      <c r="F136" t="str">
        <f>VLOOKUP(Summary!C18,'RIL Genetic Map'!$B:$E,3,FALSE)</f>
        <v>B</v>
      </c>
      <c r="G136" t="str">
        <f>VLOOKUP(Summary!C18,'RIL Genetic Map'!$B:$E,4,FALSE)</f>
        <v>A</v>
      </c>
      <c r="H136" t="str">
        <f>CONCATENATE(D136,"_",E136)</f>
        <v>I_A</v>
      </c>
      <c r="I136" t="str">
        <f>CONCATENATE(D136,"_",F136)</f>
        <v>I_B</v>
      </c>
      <c r="J136" t="str">
        <f>CONCATENATE(D136,"_",G136)</f>
        <v>I_A</v>
      </c>
      <c r="K136">
        <v>7.3173477428796598</v>
      </c>
      <c r="L136">
        <f>VLOOKUP(A136,Sheet8!$A:$B,2,FALSE)</f>
        <v>56.174715749183797</v>
      </c>
    </row>
    <row r="137" spans="1:12">
      <c r="A137" t="s">
        <v>207</v>
      </c>
      <c r="B137" t="s">
        <v>617</v>
      </c>
      <c r="C137" s="4">
        <v>209</v>
      </c>
      <c r="D137" t="s">
        <v>646</v>
      </c>
      <c r="E137" t="str">
        <f>VLOOKUP(Summary!C19,'RIL Genetic Map'!$B:$E,2,FALSE)</f>
        <v>A</v>
      </c>
      <c r="F137" t="str">
        <f>VLOOKUP(Summary!C19,'RIL Genetic Map'!$B:$E,3,FALSE)</f>
        <v>B</v>
      </c>
      <c r="G137" t="str">
        <f>VLOOKUP(Summary!C19,'RIL Genetic Map'!$B:$E,4,FALSE)</f>
        <v>A</v>
      </c>
      <c r="H137" t="str">
        <f>CONCATENATE(D137,"_",E137)</f>
        <v>I_A</v>
      </c>
      <c r="I137" t="str">
        <f>CONCATENATE(D137,"_",F137)</f>
        <v>I_B</v>
      </c>
      <c r="J137" t="str">
        <f>CONCATENATE(D137,"_",G137)</f>
        <v>I_A</v>
      </c>
      <c r="K137">
        <v>12.6633986928105</v>
      </c>
      <c r="L137">
        <f>VLOOKUP(A137,Sheet8!$A:$B,2,FALSE)</f>
        <v>54.261982570806097</v>
      </c>
    </row>
    <row r="138" spans="1:12">
      <c r="A138" t="s">
        <v>208</v>
      </c>
      <c r="B138" t="s">
        <v>617</v>
      </c>
      <c r="C138" s="4">
        <v>209</v>
      </c>
      <c r="D138" t="s">
        <v>646</v>
      </c>
      <c r="E138" t="str">
        <f>VLOOKUP(Summary!C20,'RIL Genetic Map'!$B:$E,2,FALSE)</f>
        <v>A</v>
      </c>
      <c r="F138" t="str">
        <f>VLOOKUP(Summary!C20,'RIL Genetic Map'!$B:$E,3,FALSE)</f>
        <v>B</v>
      </c>
      <c r="G138" t="str">
        <f>VLOOKUP(Summary!C20,'RIL Genetic Map'!$B:$E,4,FALSE)</f>
        <v>A</v>
      </c>
      <c r="H138" t="str">
        <f>CONCATENATE(D138,"_",E138)</f>
        <v>I_A</v>
      </c>
      <c r="I138" t="str">
        <f>CONCATENATE(D138,"_",F138)</f>
        <v>I_B</v>
      </c>
      <c r="J138" t="str">
        <f>CONCATENATE(D138,"_",G138)</f>
        <v>I_A</v>
      </c>
      <c r="K138">
        <v>23.695675273616001</v>
      </c>
      <c r="L138">
        <f>VLOOKUP(A138,Sheet8!$A:$B,2,FALSE)</f>
        <v>61.842524705132298</v>
      </c>
    </row>
    <row r="139" spans="1:12">
      <c r="A139" t="s">
        <v>209</v>
      </c>
      <c r="B139" t="s">
        <v>617</v>
      </c>
      <c r="C139" s="4">
        <v>209</v>
      </c>
      <c r="D139" t="s">
        <v>646</v>
      </c>
      <c r="E139" t="str">
        <f>VLOOKUP(Summary!C21,'RIL Genetic Map'!$B:$E,2,FALSE)</f>
        <v>A</v>
      </c>
      <c r="F139" t="str">
        <f>VLOOKUP(Summary!C21,'RIL Genetic Map'!$B:$E,3,FALSE)</f>
        <v>B</v>
      </c>
      <c r="G139" t="str">
        <f>VLOOKUP(Summary!C21,'RIL Genetic Map'!$B:$E,4,FALSE)</f>
        <v>A</v>
      </c>
      <c r="H139" t="str">
        <f>CONCATENATE(D139,"_",E139)</f>
        <v>I_A</v>
      </c>
      <c r="I139" t="str">
        <f>CONCATENATE(D139,"_",F139)</f>
        <v>I_B</v>
      </c>
      <c r="J139" t="str">
        <f>CONCATENATE(D139,"_",G139)</f>
        <v>I_A</v>
      </c>
      <c r="K139">
        <v>13.0197737814305</v>
      </c>
      <c r="L139">
        <f>VLOOKUP(A139,Sheet8!$A:$B,2,FALSE)</f>
        <v>33.363170314915799</v>
      </c>
    </row>
    <row r="140" spans="1:12">
      <c r="A140" t="s">
        <v>554</v>
      </c>
      <c r="B140" t="s">
        <v>617</v>
      </c>
      <c r="C140" s="4">
        <v>216</v>
      </c>
      <c r="D140" t="s">
        <v>646</v>
      </c>
      <c r="E140" t="str">
        <f>VLOOKUP(Summary!C54,'RIL Genetic Map'!$B:$E,2,FALSE)</f>
        <v>A</v>
      </c>
      <c r="F140" t="str">
        <f>VLOOKUP(Summary!C54,'RIL Genetic Map'!$B:$E,3,FALSE)</f>
        <v>B</v>
      </c>
      <c r="G140" t="str">
        <f>VLOOKUP(Summary!C54,'RIL Genetic Map'!$B:$E,4,FALSE)</f>
        <v>B</v>
      </c>
      <c r="H140" t="str">
        <f>CONCATENATE(D140,"_",E140)</f>
        <v>I_A</v>
      </c>
      <c r="I140" t="str">
        <f>CONCATENATE(D140,"_",F140)</f>
        <v>I_B</v>
      </c>
      <c r="J140" t="str">
        <f>CONCATENATE(D140,"_",G140)</f>
        <v>I_B</v>
      </c>
      <c r="K140">
        <v>5.4430655345090404</v>
      </c>
      <c r="L140">
        <f>VLOOKUP(A140,Sheet8!$A:$B,2,FALSE)</f>
        <v>22.207707380796901</v>
      </c>
    </row>
    <row r="141" spans="1:12">
      <c r="A141" t="s">
        <v>555</v>
      </c>
      <c r="B141" t="s">
        <v>617</v>
      </c>
      <c r="C141" s="4">
        <v>216</v>
      </c>
      <c r="D141" t="s">
        <v>646</v>
      </c>
      <c r="E141" t="str">
        <f>VLOOKUP(Summary!C55,'RIL Genetic Map'!$B:$E,2,FALSE)</f>
        <v>A</v>
      </c>
      <c r="F141" t="str">
        <f>VLOOKUP(Summary!C55,'RIL Genetic Map'!$B:$E,3,FALSE)</f>
        <v>B</v>
      </c>
      <c r="G141" t="str">
        <f>VLOOKUP(Summary!C55,'RIL Genetic Map'!$B:$E,4,FALSE)</f>
        <v>B</v>
      </c>
      <c r="H141" t="str">
        <f>CONCATENATE(D141,"_",E141)</f>
        <v>I_A</v>
      </c>
      <c r="I141" t="str">
        <f>CONCATENATE(D141,"_",F141)</f>
        <v>I_B</v>
      </c>
      <c r="J141" t="str">
        <f>CONCATENATE(D141,"_",G141)</f>
        <v>I_B</v>
      </c>
      <c r="K141">
        <v>11.162049033286801</v>
      </c>
      <c r="L141">
        <f>VLOOKUP(A141,Sheet8!$A:$B,2,FALSE)</f>
        <v>24.416982260314899</v>
      </c>
    </row>
    <row r="142" spans="1:12">
      <c r="A142" t="s">
        <v>556</v>
      </c>
      <c r="B142" t="s">
        <v>617</v>
      </c>
      <c r="C142" s="4">
        <v>216</v>
      </c>
      <c r="D142" t="s">
        <v>646</v>
      </c>
      <c r="E142" t="str">
        <f>VLOOKUP(Summary!C56,'RIL Genetic Map'!$B:$E,2,FALSE)</f>
        <v>A</v>
      </c>
      <c r="F142" t="str">
        <f>VLOOKUP(Summary!C56,'RIL Genetic Map'!$B:$E,3,FALSE)</f>
        <v>B</v>
      </c>
      <c r="G142" t="str">
        <f>VLOOKUP(Summary!C56,'RIL Genetic Map'!$B:$E,4,FALSE)</f>
        <v>B</v>
      </c>
      <c r="H142" t="str">
        <f>CONCATENATE(D142,"_",E142)</f>
        <v>I_A</v>
      </c>
      <c r="I142" t="str">
        <f>CONCATENATE(D142,"_",F142)</f>
        <v>I_B</v>
      </c>
      <c r="J142" t="str">
        <f>CONCATENATE(D142,"_",G142)</f>
        <v>I_B</v>
      </c>
      <c r="K142">
        <v>15.2681079760596</v>
      </c>
      <c r="L142">
        <f>VLOOKUP(A142,Sheet8!$A:$B,2,FALSE)</f>
        <v>36.887748870160003</v>
      </c>
    </row>
    <row r="143" spans="1:12">
      <c r="A143" t="s">
        <v>557</v>
      </c>
      <c r="B143" t="s">
        <v>617</v>
      </c>
      <c r="C143" s="4">
        <v>216</v>
      </c>
      <c r="D143" t="s">
        <v>646</v>
      </c>
      <c r="E143" t="str">
        <f>VLOOKUP(Summary!C57,'RIL Genetic Map'!$B:$E,2,FALSE)</f>
        <v>A</v>
      </c>
      <c r="F143" t="str">
        <f>VLOOKUP(Summary!C57,'RIL Genetic Map'!$B:$E,3,FALSE)</f>
        <v>B</v>
      </c>
      <c r="G143" t="str">
        <f>VLOOKUP(Summary!C57,'RIL Genetic Map'!$B:$E,4,FALSE)</f>
        <v>B</v>
      </c>
      <c r="H143" t="str">
        <f>CONCATENATE(D143,"_",E143)</f>
        <v>I_A</v>
      </c>
      <c r="I143" t="str">
        <f>CONCATENATE(D143,"_",F143)</f>
        <v>I_B</v>
      </c>
      <c r="J143" t="str">
        <f>CONCATENATE(D143,"_",G143)</f>
        <v>I_B</v>
      </c>
      <c r="K143">
        <v>6.8245269362010097</v>
      </c>
      <c r="L143">
        <f>VLOOKUP(A143,Sheet8!$A:$B,2,FALSE)</f>
        <v>48.081894323234401</v>
      </c>
    </row>
    <row r="144" spans="1:12">
      <c r="A144" t="s">
        <v>234</v>
      </c>
      <c r="B144" t="s">
        <v>617</v>
      </c>
      <c r="C144" s="4">
        <v>218</v>
      </c>
      <c r="D144" t="s">
        <v>616</v>
      </c>
      <c r="E144" t="str">
        <f>VLOOKUP(Summary!C66,'RIL Genetic Map'!$B:$E,2,FALSE)</f>
        <v>A</v>
      </c>
      <c r="F144" t="str">
        <f>VLOOKUP(Summary!C66,'RIL Genetic Map'!$B:$E,3,FALSE)</f>
        <v>B</v>
      </c>
      <c r="G144" t="str">
        <f>VLOOKUP(Summary!C66,'RIL Genetic Map'!$B:$E,4,FALSE)</f>
        <v>B</v>
      </c>
      <c r="H144" t="str">
        <f>CONCATENATE(D144,"_",E144)</f>
        <v>II_A</v>
      </c>
      <c r="I144" t="str">
        <f>CONCATENATE(D144,"_",F144)</f>
        <v>II_B</v>
      </c>
      <c r="J144" t="str">
        <f>CONCATENATE(D144,"_",G144)</f>
        <v>II_B</v>
      </c>
      <c r="K144">
        <v>29.919727560204301</v>
      </c>
      <c r="L144">
        <f>VLOOKUP(A144,Sheet8!$A:$B,2,FALSE)</f>
        <v>70.420822184383397</v>
      </c>
    </row>
    <row r="145" spans="1:12">
      <c r="A145" t="s">
        <v>235</v>
      </c>
      <c r="B145" t="s">
        <v>617</v>
      </c>
      <c r="C145" s="4">
        <v>218</v>
      </c>
      <c r="D145" t="s">
        <v>616</v>
      </c>
      <c r="E145" t="str">
        <f>VLOOKUP(Summary!C67,'RIL Genetic Map'!$B:$E,2,FALSE)</f>
        <v>A</v>
      </c>
      <c r="F145" t="str">
        <f>VLOOKUP(Summary!C67,'RIL Genetic Map'!$B:$E,3,FALSE)</f>
        <v>B</v>
      </c>
      <c r="G145" t="str">
        <f>VLOOKUP(Summary!C67,'RIL Genetic Map'!$B:$E,4,FALSE)</f>
        <v>B</v>
      </c>
      <c r="H145" t="str">
        <f>CONCATENATE(D145,"_",E145)</f>
        <v>II_A</v>
      </c>
      <c r="I145" t="str">
        <f>CONCATENATE(D145,"_",F145)</f>
        <v>II_B</v>
      </c>
      <c r="J145" t="str">
        <f>CONCATENATE(D145,"_",G145)</f>
        <v>II_B</v>
      </c>
      <c r="K145">
        <v>43.3427341546682</v>
      </c>
      <c r="L145">
        <f>VLOOKUP(A145,Sheet8!$A:$B,2,FALSE)</f>
        <v>49.873831082084003</v>
      </c>
    </row>
    <row r="146" spans="1:12">
      <c r="A146" t="s">
        <v>236</v>
      </c>
      <c r="B146" t="s">
        <v>617</v>
      </c>
      <c r="C146" s="4">
        <v>218</v>
      </c>
      <c r="D146" t="s">
        <v>616</v>
      </c>
      <c r="E146" t="str">
        <f>VLOOKUP(Summary!C68,'RIL Genetic Map'!$B:$E,2,FALSE)</f>
        <v>A</v>
      </c>
      <c r="F146" t="str">
        <f>VLOOKUP(Summary!C68,'RIL Genetic Map'!$B:$E,3,FALSE)</f>
        <v>B</v>
      </c>
      <c r="G146" t="str">
        <f>VLOOKUP(Summary!C68,'RIL Genetic Map'!$B:$E,4,FALSE)</f>
        <v>B</v>
      </c>
      <c r="H146" t="str">
        <f>CONCATENATE(D146,"_",E146)</f>
        <v>II_A</v>
      </c>
      <c r="I146" t="str">
        <f>CONCATENATE(D146,"_",F146)</f>
        <v>II_B</v>
      </c>
      <c r="J146" t="str">
        <f>CONCATENATE(D146,"_",G146)</f>
        <v>II_B</v>
      </c>
      <c r="K146">
        <v>31.852966184838799</v>
      </c>
      <c r="L146">
        <f>VLOOKUP(A146,Sheet8!$A:$B,2,FALSE)</f>
        <v>74.825037608738299</v>
      </c>
    </row>
    <row r="147" spans="1:12">
      <c r="A147" t="s">
        <v>237</v>
      </c>
      <c r="B147" t="s">
        <v>617</v>
      </c>
      <c r="C147" s="4">
        <v>218</v>
      </c>
      <c r="D147" t="s">
        <v>616</v>
      </c>
      <c r="E147" t="str">
        <f>VLOOKUP(Summary!C69,'RIL Genetic Map'!$B:$E,2,FALSE)</f>
        <v>A</v>
      </c>
      <c r="F147" t="str">
        <f>VLOOKUP(Summary!C69,'RIL Genetic Map'!$B:$E,3,FALSE)</f>
        <v>B</v>
      </c>
      <c r="G147" t="str">
        <f>VLOOKUP(Summary!C69,'RIL Genetic Map'!$B:$E,4,FALSE)</f>
        <v>B</v>
      </c>
      <c r="H147" t="str">
        <f>CONCATENATE(D147,"_",E147)</f>
        <v>II_A</v>
      </c>
      <c r="I147" t="str">
        <f>CONCATENATE(D147,"_",F147)</f>
        <v>II_B</v>
      </c>
      <c r="J147" t="str">
        <f>CONCATENATE(D147,"_",G147)</f>
        <v>II_B</v>
      </c>
      <c r="K147">
        <v>18.614080353851801</v>
      </c>
      <c r="L147">
        <f>VLOOKUP(A147,Sheet8!$A:$B,2,FALSE)</f>
        <v>41.190563951345403</v>
      </c>
    </row>
    <row r="148" spans="1:12">
      <c r="A148" t="s">
        <v>250</v>
      </c>
      <c r="B148" t="s">
        <v>617</v>
      </c>
      <c r="C148" s="4">
        <v>222</v>
      </c>
      <c r="D148" t="s">
        <v>616</v>
      </c>
      <c r="E148" t="str">
        <f>VLOOKUP(Summary!C82,'RIL Genetic Map'!$B:$E,2,FALSE)</f>
        <v>A</v>
      </c>
      <c r="F148" t="str">
        <f>VLOOKUP(Summary!C82,'RIL Genetic Map'!$B:$E,3,FALSE)</f>
        <v>B</v>
      </c>
      <c r="G148" t="str">
        <f>VLOOKUP(Summary!C82,'RIL Genetic Map'!$B:$E,4,FALSE)</f>
        <v>A</v>
      </c>
      <c r="H148" t="str">
        <f>CONCATENATE(D148,"_",E148)</f>
        <v>II_A</v>
      </c>
      <c r="I148" t="str">
        <f>CONCATENATE(D148,"_",F148)</f>
        <v>II_B</v>
      </c>
      <c r="J148" t="str">
        <f>CONCATENATE(D148,"_",G148)</f>
        <v>II_A</v>
      </c>
      <c r="K148">
        <v>63.596905076429501</v>
      </c>
      <c r="L148">
        <f>VLOOKUP(A148,Sheet8!$A:$B,2,FALSE)</f>
        <v>135.874693338366</v>
      </c>
    </row>
    <row r="149" spans="1:12">
      <c r="A149" t="s">
        <v>251</v>
      </c>
      <c r="B149" t="s">
        <v>617</v>
      </c>
      <c r="C149" s="4">
        <v>222</v>
      </c>
      <c r="D149" t="s">
        <v>616</v>
      </c>
      <c r="E149" t="str">
        <f>VLOOKUP(Summary!C83,'RIL Genetic Map'!$B:$E,2,FALSE)</f>
        <v>A</v>
      </c>
      <c r="F149" t="str">
        <f>VLOOKUP(Summary!C83,'RIL Genetic Map'!$B:$E,3,FALSE)</f>
        <v>B</v>
      </c>
      <c r="G149" t="str">
        <f>VLOOKUP(Summary!C83,'RIL Genetic Map'!$B:$E,4,FALSE)</f>
        <v>A</v>
      </c>
      <c r="H149" t="str">
        <f>CONCATENATE(D149,"_",E149)</f>
        <v>II_A</v>
      </c>
      <c r="I149" t="str">
        <f>CONCATENATE(D149,"_",F149)</f>
        <v>II_B</v>
      </c>
      <c r="J149" t="str">
        <f>CONCATENATE(D149,"_",G149)</f>
        <v>II_A</v>
      </c>
      <c r="K149">
        <v>38.562994598668503</v>
      </c>
      <c r="L149">
        <f>VLOOKUP(A149,Sheet8!$A:$B,2,FALSE)</f>
        <v>79.763848762718297</v>
      </c>
    </row>
    <row r="150" spans="1:12">
      <c r="A150" t="s">
        <v>252</v>
      </c>
      <c r="B150" t="s">
        <v>617</v>
      </c>
      <c r="C150" s="4">
        <v>222</v>
      </c>
      <c r="D150" t="s">
        <v>616</v>
      </c>
      <c r="E150" t="str">
        <f>VLOOKUP(Summary!C84,'RIL Genetic Map'!$B:$E,2,FALSE)</f>
        <v>A</v>
      </c>
      <c r="F150" t="str">
        <f>VLOOKUP(Summary!C84,'RIL Genetic Map'!$B:$E,3,FALSE)</f>
        <v>B</v>
      </c>
      <c r="G150" t="str">
        <f>VLOOKUP(Summary!C84,'RIL Genetic Map'!$B:$E,4,FALSE)</f>
        <v>A</v>
      </c>
      <c r="H150" t="str">
        <f>CONCATENATE(D150,"_",E150)</f>
        <v>II_A</v>
      </c>
      <c r="I150" t="str">
        <f>CONCATENATE(D150,"_",F150)</f>
        <v>II_B</v>
      </c>
      <c r="J150" t="str">
        <f>CONCATENATE(D150,"_",G150)</f>
        <v>II_A</v>
      </c>
      <c r="K150">
        <v>43.440378391834699</v>
      </c>
      <c r="L150">
        <f>VLOOKUP(A150,Sheet8!$A:$B,2,FALSE)</f>
        <v>82.150858849887996</v>
      </c>
    </row>
    <row r="151" spans="1:12">
      <c r="A151" t="s">
        <v>253</v>
      </c>
      <c r="B151" t="s">
        <v>617</v>
      </c>
      <c r="C151" s="4">
        <v>222</v>
      </c>
      <c r="D151" t="s">
        <v>616</v>
      </c>
      <c r="E151" t="str">
        <f>VLOOKUP(Summary!C85,'RIL Genetic Map'!$B:$E,2,FALSE)</f>
        <v>A</v>
      </c>
      <c r="F151" t="str">
        <f>VLOOKUP(Summary!C85,'RIL Genetic Map'!$B:$E,3,FALSE)</f>
        <v>B</v>
      </c>
      <c r="G151" t="str">
        <f>VLOOKUP(Summary!C85,'RIL Genetic Map'!$B:$E,4,FALSE)</f>
        <v>A</v>
      </c>
      <c r="H151" t="str">
        <f>CONCATENATE(D151,"_",E151)</f>
        <v>II_A</v>
      </c>
      <c r="I151" t="str">
        <f>CONCATENATE(D151,"_",F151)</f>
        <v>II_B</v>
      </c>
      <c r="J151" t="str">
        <f>CONCATENATE(D151,"_",G151)</f>
        <v>II_A</v>
      </c>
      <c r="K151">
        <v>69.728832318760396</v>
      </c>
      <c r="L151">
        <f>VLOOKUP(A151,Sheet8!$A:$B,2,FALSE)</f>
        <v>94.078583287216404</v>
      </c>
    </row>
    <row r="152" spans="1:12">
      <c r="A152" t="s">
        <v>274</v>
      </c>
      <c r="B152" t="s">
        <v>617</v>
      </c>
      <c r="C152" s="4">
        <v>226</v>
      </c>
      <c r="D152" t="s">
        <v>635</v>
      </c>
      <c r="E152" t="str">
        <f>VLOOKUP(Summary!C113,'RIL Genetic Map'!$B:$E,2,FALSE)</f>
        <v>A</v>
      </c>
      <c r="F152" t="str">
        <f>VLOOKUP(Summary!C113,'RIL Genetic Map'!$B:$E,3,FALSE)</f>
        <v>B</v>
      </c>
      <c r="G152" t="str">
        <f>VLOOKUP(Summary!C113,'RIL Genetic Map'!$B:$E,4,FALSE)</f>
        <v>A</v>
      </c>
      <c r="H152" t="str">
        <f>CONCATENATE(D152,"_",E152)</f>
        <v>III_A</v>
      </c>
      <c r="I152" t="str">
        <f>CONCATENATE(D152,"_",F152)</f>
        <v>III_B</v>
      </c>
      <c r="J152" t="str">
        <f>CONCATENATE(D152,"_",G152)</f>
        <v>III_A</v>
      </c>
      <c r="K152">
        <v>22.869282679330201</v>
      </c>
      <c r="L152">
        <f>VLOOKUP(A152,Sheet8!$A:$B,2,FALSE)</f>
        <v>18.7453136715821</v>
      </c>
    </row>
    <row r="153" spans="1:12">
      <c r="A153" t="s">
        <v>275</v>
      </c>
      <c r="B153" t="s">
        <v>617</v>
      </c>
      <c r="C153" s="4">
        <v>226</v>
      </c>
      <c r="D153" t="s">
        <v>635</v>
      </c>
      <c r="E153" t="str">
        <f>VLOOKUP(Summary!C114,'RIL Genetic Map'!$B:$E,2,FALSE)</f>
        <v>A</v>
      </c>
      <c r="F153" t="str">
        <f>VLOOKUP(Summary!C114,'RIL Genetic Map'!$B:$E,3,FALSE)</f>
        <v>B</v>
      </c>
      <c r="G153" t="str">
        <f>VLOOKUP(Summary!C114,'RIL Genetic Map'!$B:$E,4,FALSE)</f>
        <v>A</v>
      </c>
      <c r="H153" t="str">
        <f>CONCATENATE(D153,"_",E153)</f>
        <v>III_A</v>
      </c>
      <c r="I153" t="str">
        <f>CONCATENATE(D153,"_",F153)</f>
        <v>III_B</v>
      </c>
      <c r="J153" t="str">
        <f>CONCATENATE(D153,"_",G153)</f>
        <v>III_A</v>
      </c>
      <c r="K153">
        <v>24.6470724369359</v>
      </c>
      <c r="L153">
        <f>VLOOKUP(A153,Sheet8!$A:$B,2,FALSE)</f>
        <v>43.161305253413602</v>
      </c>
    </row>
    <row r="154" spans="1:12">
      <c r="A154" t="s">
        <v>276</v>
      </c>
      <c r="B154" t="s">
        <v>617</v>
      </c>
      <c r="C154" s="4">
        <v>226</v>
      </c>
      <c r="D154" t="s">
        <v>635</v>
      </c>
      <c r="E154" t="str">
        <f>VLOOKUP(Summary!C115,'RIL Genetic Map'!$B:$E,2,FALSE)</f>
        <v>A</v>
      </c>
      <c r="F154" t="str">
        <f>VLOOKUP(Summary!C115,'RIL Genetic Map'!$B:$E,3,FALSE)</f>
        <v>B</v>
      </c>
      <c r="G154" t="str">
        <f>VLOOKUP(Summary!C115,'RIL Genetic Map'!$B:$E,4,FALSE)</f>
        <v>A</v>
      </c>
      <c r="H154" t="str">
        <f>CONCATENATE(D154,"_",E154)</f>
        <v>III_A</v>
      </c>
      <c r="I154" t="str">
        <f>CONCATENATE(D154,"_",F154)</f>
        <v>III_B</v>
      </c>
      <c r="J154" t="str">
        <f>CONCATENATE(D154,"_",G154)</f>
        <v>III_A</v>
      </c>
      <c r="K154">
        <v>13.925053775614201</v>
      </c>
      <c r="L154">
        <f>VLOOKUP(A154,Sheet8!$A:$B,2,FALSE)</f>
        <v>37.020264915657201</v>
      </c>
    </row>
    <row r="155" spans="1:12">
      <c r="A155" t="s">
        <v>277</v>
      </c>
      <c r="B155" t="s">
        <v>617</v>
      </c>
      <c r="C155" s="4">
        <v>226</v>
      </c>
      <c r="D155" t="s">
        <v>635</v>
      </c>
      <c r="E155" t="str">
        <f>VLOOKUP(Summary!C116,'RIL Genetic Map'!$B:$E,2,FALSE)</f>
        <v>A</v>
      </c>
      <c r="F155" t="str">
        <f>VLOOKUP(Summary!C116,'RIL Genetic Map'!$B:$E,3,FALSE)</f>
        <v>B</v>
      </c>
      <c r="G155" t="str">
        <f>VLOOKUP(Summary!C116,'RIL Genetic Map'!$B:$E,4,FALSE)</f>
        <v>A</v>
      </c>
      <c r="H155" t="str">
        <f>CONCATENATE(D155,"_",E155)</f>
        <v>III_A</v>
      </c>
      <c r="I155" t="str">
        <f>CONCATENATE(D155,"_",F155)</f>
        <v>III_B</v>
      </c>
      <c r="J155" t="str">
        <f>CONCATENATE(D155,"_",G155)</f>
        <v>III_A</v>
      </c>
      <c r="K155">
        <v>22.178654576644998</v>
      </c>
      <c r="L155">
        <f>VLOOKUP(A155,Sheet8!$A:$B,2,FALSE)</f>
        <v>35.044724911162902</v>
      </c>
    </row>
    <row r="156" spans="1:12">
      <c r="A156" t="s">
        <v>282</v>
      </c>
      <c r="B156" t="s">
        <v>617</v>
      </c>
      <c r="C156" s="4">
        <v>228</v>
      </c>
      <c r="D156" t="s">
        <v>635</v>
      </c>
      <c r="E156" t="str">
        <f>VLOOKUP(Summary!C121,'RIL Genetic Map'!$B:$E,2,FALSE)</f>
        <v>A</v>
      </c>
      <c r="F156" t="str">
        <f>VLOOKUP(Summary!C121,'RIL Genetic Map'!$B:$E,3,FALSE)</f>
        <v>B</v>
      </c>
      <c r="G156" t="str">
        <f>VLOOKUP(Summary!C121,'RIL Genetic Map'!$B:$E,4,FALSE)</f>
        <v>A</v>
      </c>
      <c r="H156" t="str">
        <f>CONCATENATE(D156,"_",E156)</f>
        <v>III_A</v>
      </c>
      <c r="I156" t="str">
        <f>CONCATENATE(D156,"_",F156)</f>
        <v>III_B</v>
      </c>
      <c r="J156" t="str">
        <f>CONCATENATE(D156,"_",G156)</f>
        <v>III_A</v>
      </c>
      <c r="K156">
        <v>54.873511904761898</v>
      </c>
      <c r="L156">
        <f>VLOOKUP(A156,Sheet8!$A:$B,2,FALSE)</f>
        <v>52.362351190476197</v>
      </c>
    </row>
    <row r="157" spans="1:12">
      <c r="A157" t="s">
        <v>283</v>
      </c>
      <c r="B157" t="s">
        <v>617</v>
      </c>
      <c r="C157" s="4">
        <v>228</v>
      </c>
      <c r="D157" t="s">
        <v>635</v>
      </c>
      <c r="E157" t="str">
        <f>VLOOKUP(Summary!C122,'RIL Genetic Map'!$B:$E,2,FALSE)</f>
        <v>A</v>
      </c>
      <c r="F157" t="str">
        <f>VLOOKUP(Summary!C122,'RIL Genetic Map'!$B:$E,3,FALSE)</f>
        <v>B</v>
      </c>
      <c r="G157" t="str">
        <f>VLOOKUP(Summary!C122,'RIL Genetic Map'!$B:$E,4,FALSE)</f>
        <v>A</v>
      </c>
      <c r="H157" t="str">
        <f>CONCATENATE(D157,"_",E157)</f>
        <v>III_A</v>
      </c>
      <c r="I157" t="str">
        <f>CONCATENATE(D157,"_",F157)</f>
        <v>III_B</v>
      </c>
      <c r="J157" t="str">
        <f>CONCATENATE(D157,"_",G157)</f>
        <v>III_A</v>
      </c>
      <c r="K157">
        <v>33.051123412569197</v>
      </c>
      <c r="L157">
        <f>VLOOKUP(A157,Sheet8!$A:$B,2,FALSE)</f>
        <v>18.560729404102901</v>
      </c>
    </row>
    <row r="158" spans="1:12">
      <c r="A158" t="s">
        <v>284</v>
      </c>
      <c r="B158" t="s">
        <v>617</v>
      </c>
      <c r="C158" s="4">
        <v>228</v>
      </c>
      <c r="D158" t="s">
        <v>635</v>
      </c>
      <c r="E158" t="str">
        <f>VLOOKUP(Summary!C123,'RIL Genetic Map'!$B:$E,2,FALSE)</f>
        <v>A</v>
      </c>
      <c r="F158" t="str">
        <f>VLOOKUP(Summary!C123,'RIL Genetic Map'!$B:$E,3,FALSE)</f>
        <v>B</v>
      </c>
      <c r="G158" t="str">
        <f>VLOOKUP(Summary!C123,'RIL Genetic Map'!$B:$E,4,FALSE)</f>
        <v>A</v>
      </c>
      <c r="H158" t="str">
        <f>CONCATENATE(D158,"_",E158)</f>
        <v>III_A</v>
      </c>
      <c r="I158" t="str">
        <f>CONCATENATE(D158,"_",F158)</f>
        <v>III_B</v>
      </c>
      <c r="J158" t="str">
        <f>CONCATENATE(D158,"_",G158)</f>
        <v>III_A</v>
      </c>
      <c r="K158">
        <v>57.258958256372402</v>
      </c>
      <c r="L158">
        <f>VLOOKUP(A158,Sheet8!$A:$B,2,FALSE)</f>
        <v>40.512252185691402</v>
      </c>
    </row>
    <row r="159" spans="1:12">
      <c r="A159" t="s">
        <v>285</v>
      </c>
      <c r="B159" t="s">
        <v>617</v>
      </c>
      <c r="C159" s="4">
        <v>228</v>
      </c>
      <c r="D159" t="s">
        <v>635</v>
      </c>
      <c r="E159" t="str">
        <f>VLOOKUP(Summary!C124,'RIL Genetic Map'!$B:$E,2,FALSE)</f>
        <v>A</v>
      </c>
      <c r="F159" t="str">
        <f>VLOOKUP(Summary!C124,'RIL Genetic Map'!$B:$E,3,FALSE)</f>
        <v>B</v>
      </c>
      <c r="G159" t="str">
        <f>VLOOKUP(Summary!C124,'RIL Genetic Map'!$B:$E,4,FALSE)</f>
        <v>A</v>
      </c>
      <c r="H159" t="str">
        <f>CONCATENATE(D159,"_",E159)</f>
        <v>III_A</v>
      </c>
      <c r="I159" t="str">
        <f>CONCATENATE(D159,"_",F159)</f>
        <v>III_B</v>
      </c>
      <c r="J159" t="str">
        <f>CONCATENATE(D159,"_",G159)</f>
        <v>III_A</v>
      </c>
      <c r="K159">
        <v>34.008447958410102</v>
      </c>
      <c r="L159">
        <f>VLOOKUP(A159,Sheet8!$A:$B,2,FALSE)</f>
        <v>20.794974547817599</v>
      </c>
    </row>
    <row r="160" spans="1:12">
      <c r="A160" t="s">
        <v>302</v>
      </c>
      <c r="B160" t="s">
        <v>617</v>
      </c>
      <c r="C160" s="4">
        <v>233</v>
      </c>
      <c r="D160" t="s">
        <v>635</v>
      </c>
      <c r="E160" t="str">
        <f>VLOOKUP(Summary!C141,'RIL Genetic Map'!$B:$E,2,FALSE)</f>
        <v>A</v>
      </c>
      <c r="F160" t="str">
        <f>VLOOKUP(Summary!C141,'RIL Genetic Map'!$B:$E,3,FALSE)</f>
        <v>B</v>
      </c>
      <c r="G160" t="str">
        <f>VLOOKUP(Summary!C141,'RIL Genetic Map'!$B:$E,4,FALSE)</f>
        <v>B</v>
      </c>
      <c r="H160" t="str">
        <f>CONCATENATE(D160,"_",E160)</f>
        <v>III_A</v>
      </c>
      <c r="I160" t="str">
        <f>CONCATENATE(D160,"_",F160)</f>
        <v>III_B</v>
      </c>
      <c r="J160" t="str">
        <f>CONCATENATE(D160,"_",G160)</f>
        <v>III_B</v>
      </c>
      <c r="K160">
        <v>55.198042236925602</v>
      </c>
      <c r="L160">
        <f>VLOOKUP(A160,Sheet8!$A:$B,2,FALSE)</f>
        <v>43.052660201214501</v>
      </c>
    </row>
    <row r="161" spans="1:12">
      <c r="A161" t="s">
        <v>303</v>
      </c>
      <c r="B161" t="s">
        <v>617</v>
      </c>
      <c r="C161" s="4">
        <v>233</v>
      </c>
      <c r="D161" t="s">
        <v>635</v>
      </c>
      <c r="E161" t="str">
        <f>VLOOKUP(Summary!C142,'RIL Genetic Map'!$B:$E,2,FALSE)</f>
        <v>A</v>
      </c>
      <c r="F161" t="str">
        <f>VLOOKUP(Summary!C142,'RIL Genetic Map'!$B:$E,3,FALSE)</f>
        <v>B</v>
      </c>
      <c r="G161" t="str">
        <f>VLOOKUP(Summary!C142,'RIL Genetic Map'!$B:$E,4,FALSE)</f>
        <v>B</v>
      </c>
      <c r="H161" t="str">
        <f>CONCATENATE(D161,"_",E161)</f>
        <v>III_A</v>
      </c>
      <c r="I161" t="str">
        <f>CONCATENATE(D161,"_",F161)</f>
        <v>III_B</v>
      </c>
      <c r="J161" t="str">
        <f>CONCATENATE(D161,"_",G161)</f>
        <v>III_B</v>
      </c>
      <c r="K161">
        <v>77.074128620520398</v>
      </c>
      <c r="L161">
        <f>VLOOKUP(A161,Sheet8!$A:$B,2,FALSE)</f>
        <v>48.682703321878599</v>
      </c>
    </row>
    <row r="162" spans="1:12">
      <c r="A162" t="s">
        <v>304</v>
      </c>
      <c r="B162" t="s">
        <v>617</v>
      </c>
      <c r="C162" s="4">
        <v>233</v>
      </c>
      <c r="D162" t="s">
        <v>635</v>
      </c>
      <c r="E162" t="str">
        <f>VLOOKUP(Summary!C143,'RIL Genetic Map'!$B:$E,2,FALSE)</f>
        <v>A</v>
      </c>
      <c r="F162" t="str">
        <f>VLOOKUP(Summary!C143,'RIL Genetic Map'!$B:$E,3,FALSE)</f>
        <v>B</v>
      </c>
      <c r="G162" t="str">
        <f>VLOOKUP(Summary!C143,'RIL Genetic Map'!$B:$E,4,FALSE)</f>
        <v>B</v>
      </c>
      <c r="H162" t="str">
        <f>CONCATENATE(D162,"_",E162)</f>
        <v>III_A</v>
      </c>
      <c r="I162" t="str">
        <f>CONCATENATE(D162,"_",F162)</f>
        <v>III_B</v>
      </c>
      <c r="J162" t="str">
        <f>CONCATENATE(D162,"_",G162)</f>
        <v>III_B</v>
      </c>
      <c r="K162">
        <v>34.987714987715002</v>
      </c>
      <c r="L162">
        <f>VLOOKUP(A162,Sheet8!$A:$B,2,FALSE)</f>
        <v>36.363636363636402</v>
      </c>
    </row>
    <row r="163" spans="1:12">
      <c r="A163" t="s">
        <v>305</v>
      </c>
      <c r="B163" t="s">
        <v>617</v>
      </c>
      <c r="C163" s="4">
        <v>233</v>
      </c>
      <c r="D163" t="s">
        <v>635</v>
      </c>
      <c r="E163" t="str">
        <f>VLOOKUP(Summary!C144,'RIL Genetic Map'!$B:$E,2,FALSE)</f>
        <v>A</v>
      </c>
      <c r="F163" t="str">
        <f>VLOOKUP(Summary!C144,'RIL Genetic Map'!$B:$E,3,FALSE)</f>
        <v>B</v>
      </c>
      <c r="G163" t="str">
        <f>VLOOKUP(Summary!C144,'RIL Genetic Map'!$B:$E,4,FALSE)</f>
        <v>B</v>
      </c>
      <c r="H163" t="str">
        <f>CONCATENATE(D163,"_",E163)</f>
        <v>III_A</v>
      </c>
      <c r="I163" t="str">
        <f>CONCATENATE(D163,"_",F163)</f>
        <v>III_B</v>
      </c>
      <c r="J163" t="str">
        <f>CONCATENATE(D163,"_",G163)</f>
        <v>III_B</v>
      </c>
      <c r="K163">
        <v>123.502304147465</v>
      </c>
      <c r="L163">
        <f>VLOOKUP(A163,Sheet8!$A:$B,2,FALSE)</f>
        <v>50.296247531270602</v>
      </c>
    </row>
    <row r="164" spans="1:12">
      <c r="A164" t="s">
        <v>310</v>
      </c>
      <c r="B164" t="s">
        <v>617</v>
      </c>
      <c r="C164" s="4">
        <v>235</v>
      </c>
      <c r="D164" t="s">
        <v>635</v>
      </c>
      <c r="E164" t="str">
        <f>VLOOKUP(Summary!C149,'RIL Genetic Map'!$B:$E,2,FALSE)</f>
        <v>A</v>
      </c>
      <c r="F164" t="str">
        <f>VLOOKUP(Summary!C149,'RIL Genetic Map'!$B:$E,3,FALSE)</f>
        <v>B</v>
      </c>
      <c r="G164" t="str">
        <f>VLOOKUP(Summary!C149,'RIL Genetic Map'!$B:$E,4,FALSE)</f>
        <v>B</v>
      </c>
      <c r="H164" t="str">
        <f>CONCATENATE(D164,"_",E164)</f>
        <v>III_A</v>
      </c>
      <c r="I164" t="str">
        <f>CONCATENATE(D164,"_",F164)</f>
        <v>III_B</v>
      </c>
      <c r="J164" t="str">
        <f>CONCATENATE(D164,"_",G164)</f>
        <v>III_B</v>
      </c>
      <c r="K164">
        <v>172.00107584723</v>
      </c>
      <c r="L164">
        <f>VLOOKUP(A164,Sheet8!$A:$B,2,FALSE)</f>
        <v>107.04679935449199</v>
      </c>
    </row>
    <row r="165" spans="1:12">
      <c r="A165" t="s">
        <v>311</v>
      </c>
      <c r="B165" t="s">
        <v>617</v>
      </c>
      <c r="C165" s="4">
        <v>235</v>
      </c>
      <c r="D165" t="s">
        <v>635</v>
      </c>
      <c r="E165" t="str">
        <f>VLOOKUP(Summary!C150,'RIL Genetic Map'!$B:$E,2,FALSE)</f>
        <v>A</v>
      </c>
      <c r="F165" t="str">
        <f>VLOOKUP(Summary!C150,'RIL Genetic Map'!$B:$E,3,FALSE)</f>
        <v>B</v>
      </c>
      <c r="G165" t="str">
        <f>VLOOKUP(Summary!C150,'RIL Genetic Map'!$B:$E,4,FALSE)</f>
        <v>B</v>
      </c>
      <c r="H165" t="str">
        <f>CONCATENATE(D165,"_",E165)</f>
        <v>III_A</v>
      </c>
      <c r="I165" t="str">
        <f>CONCATENATE(D165,"_",F165)</f>
        <v>III_B</v>
      </c>
      <c r="J165" t="str">
        <f>CONCATENATE(D165,"_",G165)</f>
        <v>III_B</v>
      </c>
      <c r="K165">
        <v>267.597178448146</v>
      </c>
      <c r="L165">
        <f>VLOOKUP(A165,Sheet8!$A:$B,2,FALSE)</f>
        <v>141.22767522137201</v>
      </c>
    </row>
    <row r="166" spans="1:12">
      <c r="A166" t="s">
        <v>312</v>
      </c>
      <c r="B166" t="s">
        <v>617</v>
      </c>
      <c r="C166" s="4">
        <v>235</v>
      </c>
      <c r="D166" t="s">
        <v>635</v>
      </c>
      <c r="E166" t="str">
        <f>VLOOKUP(Summary!C151,'RIL Genetic Map'!$B:$E,2,FALSE)</f>
        <v>A</v>
      </c>
      <c r="F166" t="str">
        <f>VLOOKUP(Summary!C151,'RIL Genetic Map'!$B:$E,3,FALSE)</f>
        <v>B</v>
      </c>
      <c r="G166" t="str">
        <f>VLOOKUP(Summary!C151,'RIL Genetic Map'!$B:$E,4,FALSE)</f>
        <v>B</v>
      </c>
      <c r="H166" t="str">
        <f>CONCATENATE(D166,"_",E166)</f>
        <v>III_A</v>
      </c>
      <c r="I166" t="str">
        <f>CONCATENATE(D166,"_",F166)</f>
        <v>III_B</v>
      </c>
      <c r="J166" t="str">
        <f>CONCATENATE(D166,"_",G166)</f>
        <v>III_B</v>
      </c>
      <c r="K166">
        <v>110.83510764135301</v>
      </c>
      <c r="L166">
        <f>VLOOKUP(A166,Sheet8!$A:$B,2,FALSE)</f>
        <v>51.218358173645598</v>
      </c>
    </row>
    <row r="167" spans="1:12">
      <c r="A167" t="s">
        <v>313</v>
      </c>
      <c r="B167" t="s">
        <v>617</v>
      </c>
      <c r="C167" s="4">
        <v>235</v>
      </c>
      <c r="D167" t="s">
        <v>635</v>
      </c>
      <c r="E167" t="str">
        <f>VLOOKUP(Summary!C152,'RIL Genetic Map'!$B:$E,2,FALSE)</f>
        <v>A</v>
      </c>
      <c r="F167" t="str">
        <f>VLOOKUP(Summary!C152,'RIL Genetic Map'!$B:$E,3,FALSE)</f>
        <v>B</v>
      </c>
      <c r="G167" t="str">
        <f>VLOOKUP(Summary!C152,'RIL Genetic Map'!$B:$E,4,FALSE)</f>
        <v>B</v>
      </c>
      <c r="H167" t="str">
        <f>CONCATENATE(D167,"_",E167)</f>
        <v>III_A</v>
      </c>
      <c r="I167" t="str">
        <f>CONCATENATE(D167,"_",F167)</f>
        <v>III_B</v>
      </c>
      <c r="J167" t="str">
        <f>CONCATENATE(D167,"_",G167)</f>
        <v>III_B</v>
      </c>
      <c r="K167">
        <v>136.55679338463301</v>
      </c>
      <c r="L167">
        <f>VLOOKUP(A167,Sheet8!$A:$B,2,FALSE)</f>
        <v>60.181463190536299</v>
      </c>
    </row>
    <row r="168" spans="1:12">
      <c r="A168" t="s">
        <v>354</v>
      </c>
      <c r="B168" t="s">
        <v>617</v>
      </c>
      <c r="C168" s="4">
        <v>245</v>
      </c>
      <c r="D168" t="s">
        <v>680</v>
      </c>
      <c r="E168" t="str">
        <f>VLOOKUP(Summary!C424,'RIL Genetic Map'!$B:$E,2,FALSE)</f>
        <v>A</v>
      </c>
      <c r="F168" t="str">
        <f>VLOOKUP(Summary!C424,'RIL Genetic Map'!$B:$E,3,FALSE)</f>
        <v>B</v>
      </c>
      <c r="G168" t="str">
        <f>VLOOKUP(Summary!C424,'RIL Genetic Map'!$B:$E,4,FALSE)</f>
        <v>A</v>
      </c>
      <c r="H168" t="str">
        <f>CONCATENATE(D168,"_",E168)</f>
        <v>VIII_A</v>
      </c>
      <c r="I168" t="str">
        <f>CONCATENATE(D168,"_",F168)</f>
        <v>VIII_B</v>
      </c>
      <c r="J168" t="str">
        <f>CONCATENATE(D168,"_",G168)</f>
        <v>VIII_A</v>
      </c>
      <c r="K168">
        <v>39.412673879443602</v>
      </c>
      <c r="L168">
        <f>VLOOKUP(A168,Sheet8!$A:$B,2,FALSE)</f>
        <v>23.9567233384853</v>
      </c>
    </row>
    <row r="169" spans="1:12">
      <c r="A169" t="s">
        <v>355</v>
      </c>
      <c r="B169" t="s">
        <v>617</v>
      </c>
      <c r="C169" s="4">
        <v>245</v>
      </c>
      <c r="D169" t="s">
        <v>680</v>
      </c>
      <c r="E169" t="str">
        <f>VLOOKUP(Summary!C425,'RIL Genetic Map'!$B:$E,2,FALSE)</f>
        <v>A</v>
      </c>
      <c r="F169" t="str">
        <f>VLOOKUP(Summary!C425,'RIL Genetic Map'!$B:$E,3,FALSE)</f>
        <v>B</v>
      </c>
      <c r="G169" t="str">
        <f>VLOOKUP(Summary!C425,'RIL Genetic Map'!$B:$E,4,FALSE)</f>
        <v>A</v>
      </c>
      <c r="H169" t="str">
        <f>CONCATENATE(D169,"_",E169)</f>
        <v>VIII_A</v>
      </c>
      <c r="I169" t="str">
        <f>CONCATENATE(D169,"_",F169)</f>
        <v>VIII_B</v>
      </c>
      <c r="J169" t="str">
        <f>CONCATENATE(D169,"_",G169)</f>
        <v>VIII_A</v>
      </c>
      <c r="K169">
        <v>66.563275434243195</v>
      </c>
      <c r="L169">
        <f>VLOOKUP(A169,Sheet8!$A:$B,2,FALSE)</f>
        <v>9.4913151364764303</v>
      </c>
    </row>
    <row r="170" spans="1:12">
      <c r="A170" t="s">
        <v>356</v>
      </c>
      <c r="B170" t="s">
        <v>617</v>
      </c>
      <c r="C170" s="4">
        <v>245</v>
      </c>
      <c r="D170" t="s">
        <v>680</v>
      </c>
      <c r="E170" t="str">
        <f>VLOOKUP(Summary!C426,'RIL Genetic Map'!$B:$E,2,FALSE)</f>
        <v>A</v>
      </c>
      <c r="F170" t="str">
        <f>VLOOKUP(Summary!C426,'RIL Genetic Map'!$B:$E,3,FALSE)</f>
        <v>B</v>
      </c>
      <c r="G170" t="str">
        <f>VLOOKUP(Summary!C426,'RIL Genetic Map'!$B:$E,4,FALSE)</f>
        <v>A</v>
      </c>
      <c r="H170" t="str">
        <f>CONCATENATE(D170,"_",E170)</f>
        <v>VIII_A</v>
      </c>
      <c r="I170" t="str">
        <f>CONCATENATE(D170,"_",F170)</f>
        <v>VIII_B</v>
      </c>
      <c r="J170" t="str">
        <f>CONCATENATE(D170,"_",G170)</f>
        <v>VIII_A</v>
      </c>
      <c r="K170">
        <v>65.737051792828694</v>
      </c>
      <c r="L170">
        <f>VLOOKUP(A170,Sheet8!$A:$B,2,FALSE)</f>
        <v>44.549076421586399</v>
      </c>
    </row>
    <row r="171" spans="1:12">
      <c r="A171" t="s">
        <v>357</v>
      </c>
      <c r="B171" t="s">
        <v>617</v>
      </c>
      <c r="C171" s="4">
        <v>245</v>
      </c>
      <c r="D171" t="s">
        <v>680</v>
      </c>
      <c r="E171" t="str">
        <f>VLOOKUP(Summary!C427,'RIL Genetic Map'!$B:$E,2,FALSE)</f>
        <v>A</v>
      </c>
      <c r="F171" t="str">
        <f>VLOOKUP(Summary!C427,'RIL Genetic Map'!$B:$E,3,FALSE)</f>
        <v>B</v>
      </c>
      <c r="G171" t="str">
        <f>VLOOKUP(Summary!C427,'RIL Genetic Map'!$B:$E,4,FALSE)</f>
        <v>A</v>
      </c>
      <c r="H171" t="str">
        <f>CONCATENATE(D171,"_",E171)</f>
        <v>VIII_A</v>
      </c>
      <c r="I171" t="str">
        <f>CONCATENATE(D171,"_",F171)</f>
        <v>VIII_B</v>
      </c>
      <c r="J171" t="str">
        <f>CONCATENATE(D171,"_",G171)</f>
        <v>VIII_A</v>
      </c>
      <c r="K171">
        <v>79.231863442389795</v>
      </c>
      <c r="L171">
        <f>VLOOKUP(A171,Sheet8!$A:$B,2,FALSE)</f>
        <v>37.837837837837803</v>
      </c>
    </row>
    <row r="172" spans="1:12">
      <c r="A172" t="s">
        <v>362</v>
      </c>
      <c r="B172" t="s">
        <v>617</v>
      </c>
      <c r="C172" s="4">
        <v>250</v>
      </c>
      <c r="D172" t="s">
        <v>631</v>
      </c>
      <c r="E172" t="str">
        <f>VLOOKUP(Summary!C186,'RIL Genetic Map'!$B:$E,2,FALSE)</f>
        <v>A</v>
      </c>
      <c r="F172" t="str">
        <f>VLOOKUP(Summary!C186,'RIL Genetic Map'!$B:$E,3,FALSE)</f>
        <v>B</v>
      </c>
      <c r="G172" t="str">
        <f>VLOOKUP(Summary!C186,'RIL Genetic Map'!$B:$E,4,FALSE)</f>
        <v>A</v>
      </c>
      <c r="H172" t="str">
        <f>CONCATENATE(D172,"_",E172)</f>
        <v>IV_A</v>
      </c>
      <c r="I172" t="str">
        <f>CONCATENATE(D172,"_",F172)</f>
        <v>IV_B</v>
      </c>
      <c r="J172" t="str">
        <f>CONCATENATE(D172,"_",G172)</f>
        <v>IV_A</v>
      </c>
      <c r="K172">
        <v>350.29655990510099</v>
      </c>
      <c r="L172">
        <f>VLOOKUP(A172,Sheet8!$A:$B,2,FALSE)</f>
        <v>83.392645314353501</v>
      </c>
    </row>
    <row r="173" spans="1:12">
      <c r="A173" t="s">
        <v>363</v>
      </c>
      <c r="B173" t="s">
        <v>617</v>
      </c>
      <c r="C173" s="4">
        <v>250</v>
      </c>
      <c r="D173" t="s">
        <v>631</v>
      </c>
      <c r="E173" t="str">
        <f>VLOOKUP(Summary!C187,'RIL Genetic Map'!$B:$E,2,FALSE)</f>
        <v>A</v>
      </c>
      <c r="F173" t="str">
        <f>VLOOKUP(Summary!C187,'RIL Genetic Map'!$B:$E,3,FALSE)</f>
        <v>B</v>
      </c>
      <c r="G173" t="str">
        <f>VLOOKUP(Summary!C187,'RIL Genetic Map'!$B:$E,4,FALSE)</f>
        <v>A</v>
      </c>
      <c r="H173" t="str">
        <f>CONCATENATE(D173,"_",E173)</f>
        <v>IV_A</v>
      </c>
      <c r="I173" t="str">
        <f>CONCATENATE(D173,"_",F173)</f>
        <v>IV_B</v>
      </c>
      <c r="J173" t="str">
        <f>CONCATENATE(D173,"_",G173)</f>
        <v>IV_A</v>
      </c>
      <c r="K173">
        <v>708.85478158205399</v>
      </c>
      <c r="L173">
        <f>VLOOKUP(A173,Sheet8!$A:$B,2,FALSE)</f>
        <v>112.51475796930301</v>
      </c>
    </row>
    <row r="174" spans="1:12">
      <c r="A174" t="s">
        <v>364</v>
      </c>
      <c r="B174" t="s">
        <v>617</v>
      </c>
      <c r="C174" s="4">
        <v>250</v>
      </c>
      <c r="D174" t="s">
        <v>631</v>
      </c>
      <c r="E174" t="str">
        <f>VLOOKUP(Summary!C188,'RIL Genetic Map'!$B:$E,2,FALSE)</f>
        <v>A</v>
      </c>
      <c r="F174" t="str">
        <f>VLOOKUP(Summary!C188,'RIL Genetic Map'!$B:$E,3,FALSE)</f>
        <v>B</v>
      </c>
      <c r="G174" t="str">
        <f>VLOOKUP(Summary!C188,'RIL Genetic Map'!$B:$E,4,FALSE)</f>
        <v>A</v>
      </c>
      <c r="H174" t="str">
        <f>CONCATENATE(D174,"_",E174)</f>
        <v>IV_A</v>
      </c>
      <c r="I174" t="str">
        <f>CONCATENATE(D174,"_",F174)</f>
        <v>IV_B</v>
      </c>
      <c r="J174" t="str">
        <f>CONCATENATE(D174,"_",G174)</f>
        <v>IV_A</v>
      </c>
      <c r="K174">
        <v>923.66010319048098</v>
      </c>
      <c r="L174">
        <f>VLOOKUP(A174,Sheet8!$A:$B,2,FALSE)</f>
        <v>112.877750868695</v>
      </c>
    </row>
    <row r="175" spans="1:12">
      <c r="A175" t="s">
        <v>365</v>
      </c>
      <c r="B175" t="s">
        <v>617</v>
      </c>
      <c r="C175" s="4">
        <v>250</v>
      </c>
      <c r="D175" t="s">
        <v>631</v>
      </c>
      <c r="E175" t="str">
        <f>VLOOKUP(Summary!C189,'RIL Genetic Map'!$B:$E,2,FALSE)</f>
        <v>A</v>
      </c>
      <c r="F175" t="str">
        <f>VLOOKUP(Summary!C189,'RIL Genetic Map'!$B:$E,3,FALSE)</f>
        <v>B</v>
      </c>
      <c r="G175" t="str">
        <f>VLOOKUP(Summary!C189,'RIL Genetic Map'!$B:$E,4,FALSE)</f>
        <v>A</v>
      </c>
      <c r="H175" t="str">
        <f>CONCATENATE(D175,"_",E175)</f>
        <v>IV_A</v>
      </c>
      <c r="I175" t="str">
        <f>CONCATENATE(D175,"_",F175)</f>
        <v>IV_B</v>
      </c>
      <c r="J175" t="str">
        <f>CONCATENATE(D175,"_",G175)</f>
        <v>IV_A</v>
      </c>
      <c r="K175">
        <v>625.22759457819097</v>
      </c>
      <c r="L175">
        <f>VLOOKUP(A175,Sheet8!$A:$B,2,FALSE)</f>
        <v>102.872749342505</v>
      </c>
    </row>
    <row r="176" spans="1:12">
      <c r="A176" t="s">
        <v>378</v>
      </c>
      <c r="B176" t="s">
        <v>617</v>
      </c>
      <c r="C176" s="4">
        <v>254</v>
      </c>
      <c r="D176" t="s">
        <v>631</v>
      </c>
      <c r="E176" t="str">
        <f>VLOOKUP(Summary!C202,'RIL Genetic Map'!$B:$E,2,FALSE)</f>
        <v>A</v>
      </c>
      <c r="F176" t="str">
        <f>VLOOKUP(Summary!C202,'RIL Genetic Map'!$B:$E,3,FALSE)</f>
        <v>B</v>
      </c>
      <c r="G176" t="str">
        <f>VLOOKUP(Summary!C202,'RIL Genetic Map'!$B:$E,4,FALSE)</f>
        <v>B</v>
      </c>
      <c r="H176" t="str">
        <f>CONCATENATE(D176,"_",E176)</f>
        <v>IV_A</v>
      </c>
      <c r="I176" t="str">
        <f>CONCATENATE(D176,"_",F176)</f>
        <v>IV_B</v>
      </c>
      <c r="J176" t="str">
        <f>CONCATENATE(D176,"_",G176)</f>
        <v>IV_B</v>
      </c>
      <c r="K176">
        <v>412.03491042719298</v>
      </c>
      <c r="L176">
        <f>VLOOKUP(A176,Sheet8!$A:$B,2,FALSE)</f>
        <v>52.365640790078103</v>
      </c>
    </row>
    <row r="177" spans="1:12">
      <c r="A177" t="s">
        <v>379</v>
      </c>
      <c r="B177" t="s">
        <v>617</v>
      </c>
      <c r="C177" s="4">
        <v>254</v>
      </c>
      <c r="D177" t="s">
        <v>631</v>
      </c>
      <c r="E177" t="str">
        <f>VLOOKUP(Summary!C203,'RIL Genetic Map'!$B:$E,2,FALSE)</f>
        <v>A</v>
      </c>
      <c r="F177" t="str">
        <f>VLOOKUP(Summary!C203,'RIL Genetic Map'!$B:$E,3,FALSE)</f>
        <v>B</v>
      </c>
      <c r="G177" t="str">
        <f>VLOOKUP(Summary!C203,'RIL Genetic Map'!$B:$E,4,FALSE)</f>
        <v>B</v>
      </c>
      <c r="H177" t="str">
        <f>CONCATENATE(D177,"_",E177)</f>
        <v>IV_A</v>
      </c>
      <c r="I177" t="str">
        <f>CONCATENATE(D177,"_",F177)</f>
        <v>IV_B</v>
      </c>
      <c r="J177" t="str">
        <f>CONCATENATE(D177,"_",G177)</f>
        <v>IV_B</v>
      </c>
      <c r="K177">
        <v>524.11610650370994</v>
      </c>
      <c r="L177">
        <f>VLOOKUP(A177,Sheet8!$A:$B,2,FALSE)</f>
        <v>80.859886512439999</v>
      </c>
    </row>
    <row r="178" spans="1:12">
      <c r="A178" t="s">
        <v>380</v>
      </c>
      <c r="B178" t="s">
        <v>617</v>
      </c>
      <c r="C178" s="4">
        <v>254</v>
      </c>
      <c r="D178" t="s">
        <v>631</v>
      </c>
      <c r="E178" t="str">
        <f>VLOOKUP(Summary!C204,'RIL Genetic Map'!$B:$E,2,FALSE)</f>
        <v>A</v>
      </c>
      <c r="F178" t="str">
        <f>VLOOKUP(Summary!C204,'RIL Genetic Map'!$B:$E,3,FALSE)</f>
        <v>B</v>
      </c>
      <c r="G178" t="str">
        <f>VLOOKUP(Summary!C204,'RIL Genetic Map'!$B:$E,4,FALSE)</f>
        <v>B</v>
      </c>
      <c r="H178" t="str">
        <f>CONCATENATE(D178,"_",E178)</f>
        <v>IV_A</v>
      </c>
      <c r="I178" t="str">
        <f>CONCATENATE(D178,"_",F178)</f>
        <v>IV_B</v>
      </c>
      <c r="J178" t="str">
        <f>CONCATENATE(D178,"_",G178)</f>
        <v>IV_B</v>
      </c>
      <c r="K178">
        <v>463.93972012917101</v>
      </c>
      <c r="L178">
        <f>VLOOKUP(A178,Sheet8!$A:$B,2,FALSE)</f>
        <v>114.747039827772</v>
      </c>
    </row>
    <row r="179" spans="1:12">
      <c r="A179" t="s">
        <v>381</v>
      </c>
      <c r="B179" t="s">
        <v>617</v>
      </c>
      <c r="C179" s="4">
        <v>254</v>
      </c>
      <c r="D179" t="s">
        <v>631</v>
      </c>
      <c r="E179" t="str">
        <f>VLOOKUP(Summary!C205,'RIL Genetic Map'!$B:$E,2,FALSE)</f>
        <v>A</v>
      </c>
      <c r="F179" t="str">
        <f>VLOOKUP(Summary!C205,'RIL Genetic Map'!$B:$E,3,FALSE)</f>
        <v>B</v>
      </c>
      <c r="G179" t="str">
        <f>VLOOKUP(Summary!C205,'RIL Genetic Map'!$B:$E,4,FALSE)</f>
        <v>B</v>
      </c>
      <c r="H179" t="str">
        <f>CONCATENATE(D179,"_",E179)</f>
        <v>IV_A</v>
      </c>
      <c r="I179" t="str">
        <f>CONCATENATE(D179,"_",F179)</f>
        <v>IV_B</v>
      </c>
      <c r="J179" t="str">
        <f>CONCATENATE(D179,"_",G179)</f>
        <v>IV_B</v>
      </c>
      <c r="K179">
        <v>299.41610853511901</v>
      </c>
      <c r="L179">
        <f>VLOOKUP(A179,Sheet8!$A:$B,2,FALSE)</f>
        <v>52.206766271681303</v>
      </c>
    </row>
    <row r="180" spans="1:12">
      <c r="A180" t="s">
        <v>382</v>
      </c>
      <c r="B180" t="s">
        <v>617</v>
      </c>
      <c r="C180" s="4">
        <v>255</v>
      </c>
      <c r="D180" t="s">
        <v>631</v>
      </c>
      <c r="E180" t="str">
        <f>VLOOKUP(Summary!C206,'RIL Genetic Map'!$B:$E,2,FALSE)</f>
        <v>A</v>
      </c>
      <c r="F180" t="str">
        <f>VLOOKUP(Summary!C206,'RIL Genetic Map'!$B:$E,3,FALSE)</f>
        <v>B</v>
      </c>
      <c r="G180" t="str">
        <f>VLOOKUP(Summary!C206,'RIL Genetic Map'!$B:$E,4,FALSE)</f>
        <v>B</v>
      </c>
      <c r="H180" t="str">
        <f>CONCATENATE(D180,"_",E180)</f>
        <v>IV_A</v>
      </c>
      <c r="I180" t="str">
        <f>CONCATENATE(D180,"_",F180)</f>
        <v>IV_B</v>
      </c>
      <c r="J180" t="str">
        <f>CONCATENATE(D180,"_",G180)</f>
        <v>IV_B</v>
      </c>
      <c r="K180">
        <v>362.08774113254498</v>
      </c>
      <c r="L180">
        <f>VLOOKUP(A180,Sheet8!$A:$B,2,FALSE)</f>
        <v>49.704418170503999</v>
      </c>
    </row>
    <row r="181" spans="1:12">
      <c r="A181" t="s">
        <v>383</v>
      </c>
      <c r="B181" t="s">
        <v>617</v>
      </c>
      <c r="C181" s="4">
        <v>255</v>
      </c>
      <c r="D181" t="s">
        <v>631</v>
      </c>
      <c r="E181" t="str">
        <f>VLOOKUP(Summary!C207,'RIL Genetic Map'!$B:$E,2,FALSE)</f>
        <v>A</v>
      </c>
      <c r="F181" t="str">
        <f>VLOOKUP(Summary!C207,'RIL Genetic Map'!$B:$E,3,FALSE)</f>
        <v>B</v>
      </c>
      <c r="G181" t="str">
        <f>VLOOKUP(Summary!C207,'RIL Genetic Map'!$B:$E,4,FALSE)</f>
        <v>B</v>
      </c>
      <c r="H181" t="str">
        <f>CONCATENATE(D181,"_",E181)</f>
        <v>IV_A</v>
      </c>
      <c r="I181" t="str">
        <f>CONCATENATE(D181,"_",F181)</f>
        <v>IV_B</v>
      </c>
      <c r="J181" t="str">
        <f>CONCATENATE(D181,"_",G181)</f>
        <v>IV_B</v>
      </c>
      <c r="K181">
        <v>344.758220502901</v>
      </c>
      <c r="L181">
        <f>VLOOKUP(A181,Sheet8!$A:$B,2,FALSE)</f>
        <v>75.744680851063805</v>
      </c>
    </row>
    <row r="182" spans="1:12">
      <c r="A182" t="s">
        <v>384</v>
      </c>
      <c r="B182" t="s">
        <v>617</v>
      </c>
      <c r="C182" s="4">
        <v>255</v>
      </c>
      <c r="D182" t="s">
        <v>631</v>
      </c>
      <c r="E182" t="str">
        <f>VLOOKUP(Summary!C208,'RIL Genetic Map'!$B:$E,2,FALSE)</f>
        <v>A</v>
      </c>
      <c r="F182" t="str">
        <f>VLOOKUP(Summary!C208,'RIL Genetic Map'!$B:$E,3,FALSE)</f>
        <v>B</v>
      </c>
      <c r="G182" t="str">
        <f>VLOOKUP(Summary!C208,'RIL Genetic Map'!$B:$E,4,FALSE)</f>
        <v>B</v>
      </c>
      <c r="H182" t="str">
        <f>CONCATENATE(D182,"_",E182)</f>
        <v>IV_A</v>
      </c>
      <c r="I182" t="str">
        <f>CONCATENATE(D182,"_",F182)</f>
        <v>IV_B</v>
      </c>
      <c r="J182" t="str">
        <f>CONCATENATE(D182,"_",G182)</f>
        <v>IV_B</v>
      </c>
      <c r="K182">
        <v>357.494833889684</v>
      </c>
      <c r="L182">
        <f>VLOOKUP(A182,Sheet8!$A:$B,2,FALSE)</f>
        <v>32.506755682721298</v>
      </c>
    </row>
    <row r="183" spans="1:12">
      <c r="A183" t="s">
        <v>385</v>
      </c>
      <c r="B183" t="s">
        <v>617</v>
      </c>
      <c r="C183" s="4">
        <v>255</v>
      </c>
      <c r="D183" t="s">
        <v>631</v>
      </c>
      <c r="E183" t="str">
        <f>VLOOKUP(Summary!C209,'RIL Genetic Map'!$B:$E,2,FALSE)</f>
        <v>A</v>
      </c>
      <c r="F183" t="str">
        <f>VLOOKUP(Summary!C209,'RIL Genetic Map'!$B:$E,3,FALSE)</f>
        <v>B</v>
      </c>
      <c r="G183" t="str">
        <f>VLOOKUP(Summary!C209,'RIL Genetic Map'!$B:$E,4,FALSE)</f>
        <v>B</v>
      </c>
      <c r="H183" t="str">
        <f>CONCATENATE(D183,"_",E183)</f>
        <v>IV_A</v>
      </c>
      <c r="I183" t="str">
        <f>CONCATENATE(D183,"_",F183)</f>
        <v>IV_B</v>
      </c>
      <c r="J183" t="str">
        <f>CONCATENATE(D183,"_",G183)</f>
        <v>IV_B</v>
      </c>
      <c r="K183">
        <v>398.32773036807203</v>
      </c>
      <c r="L183">
        <f>VLOOKUP(A183,Sheet8!$A:$B,2,FALSE)</f>
        <v>82.579088009654299</v>
      </c>
    </row>
    <row r="184" spans="1:12">
      <c r="A184" t="s">
        <v>387</v>
      </c>
      <c r="B184" t="s">
        <v>617</v>
      </c>
      <c r="C184" s="4">
        <v>256</v>
      </c>
      <c r="D184" t="s">
        <v>631</v>
      </c>
      <c r="E184" t="str">
        <f>VLOOKUP(Summary!C211,'RIL Genetic Map'!$B:$E,2,FALSE)</f>
        <v>A</v>
      </c>
      <c r="F184" t="str">
        <f>VLOOKUP(Summary!C211,'RIL Genetic Map'!$B:$E,3,FALSE)</f>
        <v>B</v>
      </c>
      <c r="G184" t="str">
        <f>VLOOKUP(Summary!C211,'RIL Genetic Map'!$B:$E,4,FALSE)</f>
        <v>B</v>
      </c>
      <c r="H184" t="str">
        <f>CONCATENATE(D184,"_",E184)</f>
        <v>IV_A</v>
      </c>
      <c r="I184" t="str">
        <f>CONCATENATE(D184,"_",F184)</f>
        <v>IV_B</v>
      </c>
      <c r="J184" t="str">
        <f>CONCATENATE(D184,"_",G184)</f>
        <v>IV_B</v>
      </c>
      <c r="K184">
        <v>349.64850615114199</v>
      </c>
      <c r="L184">
        <f>VLOOKUP(A184,Sheet8!$A:$B,2,FALSE)</f>
        <v>44.639718804920903</v>
      </c>
    </row>
    <row r="185" spans="1:12">
      <c r="A185" t="s">
        <v>388</v>
      </c>
      <c r="B185" t="s">
        <v>617</v>
      </c>
      <c r="C185" s="4">
        <v>256</v>
      </c>
      <c r="D185" t="s">
        <v>631</v>
      </c>
      <c r="E185" t="str">
        <f>VLOOKUP(Summary!C212,'RIL Genetic Map'!$B:$E,2,FALSE)</f>
        <v>A</v>
      </c>
      <c r="F185" t="str">
        <f>VLOOKUP(Summary!C212,'RIL Genetic Map'!$B:$E,3,FALSE)</f>
        <v>B</v>
      </c>
      <c r="G185" t="str">
        <f>VLOOKUP(Summary!C212,'RIL Genetic Map'!$B:$E,4,FALSE)</f>
        <v>B</v>
      </c>
      <c r="H185" t="str">
        <f>CONCATENATE(D185,"_",E185)</f>
        <v>IV_A</v>
      </c>
      <c r="I185" t="str">
        <f>CONCATENATE(D185,"_",F185)</f>
        <v>IV_B</v>
      </c>
      <c r="J185" t="str">
        <f>CONCATENATE(D185,"_",G185)</f>
        <v>IV_B</v>
      </c>
      <c r="K185">
        <v>289.881494986326</v>
      </c>
      <c r="L185">
        <f>VLOOKUP(A185,Sheet8!$A:$B,2,FALSE)</f>
        <v>47.250075964752398</v>
      </c>
    </row>
    <row r="186" spans="1:12">
      <c r="A186" t="s">
        <v>389</v>
      </c>
      <c r="B186" t="s">
        <v>617</v>
      </c>
      <c r="C186" s="4">
        <v>256</v>
      </c>
      <c r="D186" t="s">
        <v>631</v>
      </c>
      <c r="E186" t="str">
        <f>VLOOKUP(Summary!C213,'RIL Genetic Map'!$B:$E,2,FALSE)</f>
        <v>A</v>
      </c>
      <c r="F186" t="str">
        <f>VLOOKUP(Summary!C213,'RIL Genetic Map'!$B:$E,3,FALSE)</f>
        <v>B</v>
      </c>
      <c r="G186" t="str">
        <f>VLOOKUP(Summary!C213,'RIL Genetic Map'!$B:$E,4,FALSE)</f>
        <v>B</v>
      </c>
      <c r="H186" t="str">
        <f>CONCATENATE(D186,"_",E186)</f>
        <v>IV_A</v>
      </c>
      <c r="I186" t="str">
        <f>CONCATENATE(D186,"_",F186)</f>
        <v>IV_B</v>
      </c>
      <c r="J186" t="str">
        <f>CONCATENATE(D186,"_",G186)</f>
        <v>IV_B</v>
      </c>
      <c r="K186">
        <v>720.34135422495797</v>
      </c>
      <c r="L186">
        <f>VLOOKUP(A186,Sheet8!$A:$B,2,FALSE)</f>
        <v>45.607162842753198</v>
      </c>
    </row>
    <row r="187" spans="1:12">
      <c r="A187" t="s">
        <v>414</v>
      </c>
      <c r="B187" t="s">
        <v>617</v>
      </c>
      <c r="C187" s="4">
        <v>260</v>
      </c>
      <c r="D187" t="s">
        <v>666</v>
      </c>
      <c r="E187" t="str">
        <f>VLOOKUP(Summary!C243,'RIL Genetic Map'!$B:$E,2,FALSE)</f>
        <v>A</v>
      </c>
      <c r="F187" t="str">
        <f>VLOOKUP(Summary!C243,'RIL Genetic Map'!$B:$E,3,FALSE)</f>
        <v>B</v>
      </c>
      <c r="G187" t="str">
        <f>VLOOKUP(Summary!C243,'RIL Genetic Map'!$B:$E,4,FALSE)</f>
        <v>B</v>
      </c>
      <c r="H187" t="str">
        <f>CONCATENATE(D187,"_",E187)</f>
        <v>V_A</v>
      </c>
      <c r="I187" t="str">
        <f>CONCATENATE(D187,"_",F187)</f>
        <v>V_B</v>
      </c>
      <c r="J187" t="str">
        <f>CONCATENATE(D187,"_",G187)</f>
        <v>V_B</v>
      </c>
      <c r="K187">
        <v>297.52066115702502</v>
      </c>
      <c r="L187">
        <f>VLOOKUP(A187,Sheet8!$A:$B,2,FALSE)</f>
        <v>69.799860599422502</v>
      </c>
    </row>
    <row r="188" spans="1:12">
      <c r="A188" t="s">
        <v>415</v>
      </c>
      <c r="B188" t="s">
        <v>617</v>
      </c>
      <c r="C188" s="4">
        <v>260</v>
      </c>
      <c r="D188" t="s">
        <v>666</v>
      </c>
      <c r="E188" t="str">
        <f>VLOOKUP(Summary!C244,'RIL Genetic Map'!$B:$E,2,FALSE)</f>
        <v>A</v>
      </c>
      <c r="F188" t="str">
        <f>VLOOKUP(Summary!C244,'RIL Genetic Map'!$B:$E,3,FALSE)</f>
        <v>B</v>
      </c>
      <c r="G188" t="str">
        <f>VLOOKUP(Summary!C244,'RIL Genetic Map'!$B:$E,4,FALSE)</f>
        <v>B</v>
      </c>
      <c r="H188" t="str">
        <f>CONCATENATE(D188,"_",E188)</f>
        <v>V_A</v>
      </c>
      <c r="I188" t="str">
        <f>CONCATENATE(D188,"_",F188)</f>
        <v>V_B</v>
      </c>
      <c r="J188" t="str">
        <f>CONCATENATE(D188,"_",G188)</f>
        <v>V_B</v>
      </c>
      <c r="K188">
        <v>198.99405578417901</v>
      </c>
      <c r="L188">
        <f>VLOOKUP(A188,Sheet8!$A:$B,2,FALSE)</f>
        <v>81.755829903978096</v>
      </c>
    </row>
    <row r="189" spans="1:12">
      <c r="A189" t="s">
        <v>416</v>
      </c>
      <c r="B189" t="s">
        <v>617</v>
      </c>
      <c r="C189" s="4">
        <v>260</v>
      </c>
      <c r="D189" t="s">
        <v>666</v>
      </c>
      <c r="E189" t="str">
        <f>VLOOKUP(Summary!C245,'RIL Genetic Map'!$B:$E,2,FALSE)</f>
        <v>A</v>
      </c>
      <c r="F189" t="str">
        <f>VLOOKUP(Summary!C245,'RIL Genetic Map'!$B:$E,3,FALSE)</f>
        <v>B</v>
      </c>
      <c r="G189" t="str">
        <f>VLOOKUP(Summary!C245,'RIL Genetic Map'!$B:$E,4,FALSE)</f>
        <v>B</v>
      </c>
      <c r="H189" t="str">
        <f>CONCATENATE(D189,"_",E189)</f>
        <v>V_A</v>
      </c>
      <c r="I189" t="str">
        <f>CONCATENATE(D189,"_",F189)</f>
        <v>V_B</v>
      </c>
      <c r="J189" t="str">
        <f>CONCATENATE(D189,"_",G189)</f>
        <v>V_B</v>
      </c>
      <c r="K189">
        <v>338.247826828021</v>
      </c>
      <c r="L189">
        <f>VLOOKUP(A189,Sheet8!$A:$B,2,FALSE)</f>
        <v>62.808931310721</v>
      </c>
    </row>
    <row r="190" spans="1:12">
      <c r="A190" t="s">
        <v>417</v>
      </c>
      <c r="B190" t="s">
        <v>617</v>
      </c>
      <c r="C190" s="4">
        <v>260</v>
      </c>
      <c r="D190" t="s">
        <v>666</v>
      </c>
      <c r="E190" t="str">
        <f>VLOOKUP(Summary!C246,'RIL Genetic Map'!$B:$E,2,FALSE)</f>
        <v>A</v>
      </c>
      <c r="F190" t="str">
        <f>VLOOKUP(Summary!C246,'RIL Genetic Map'!$B:$E,3,FALSE)</f>
        <v>B</v>
      </c>
      <c r="G190" t="str">
        <f>VLOOKUP(Summary!C246,'RIL Genetic Map'!$B:$E,4,FALSE)</f>
        <v>B</v>
      </c>
      <c r="H190" t="str">
        <f>CONCATENATE(D190,"_",E190)</f>
        <v>V_A</v>
      </c>
      <c r="I190" t="str">
        <f>CONCATENATE(D190,"_",F190)</f>
        <v>V_B</v>
      </c>
      <c r="J190" t="str">
        <f>CONCATENATE(D190,"_",G190)</f>
        <v>V_B</v>
      </c>
      <c r="K190">
        <v>219.68253968254001</v>
      </c>
      <c r="L190">
        <f>VLOOKUP(A190,Sheet8!$A:$B,2,FALSE)</f>
        <v>128.73015873015899</v>
      </c>
    </row>
    <row r="191" spans="1:12">
      <c r="A191" t="s">
        <v>421</v>
      </c>
      <c r="B191" t="s">
        <v>617</v>
      </c>
      <c r="C191" s="4">
        <v>262</v>
      </c>
      <c r="D191" t="s">
        <v>666</v>
      </c>
      <c r="E191" t="str">
        <f>VLOOKUP(Summary!C250,'RIL Genetic Map'!$B:$E,2,FALSE)</f>
        <v>A</v>
      </c>
      <c r="F191" t="str">
        <f>VLOOKUP(Summary!C250,'RIL Genetic Map'!$B:$E,3,FALSE)</f>
        <v>B</v>
      </c>
      <c r="G191" t="str">
        <f>VLOOKUP(Summary!C250,'RIL Genetic Map'!$B:$E,4,FALSE)</f>
        <v>B</v>
      </c>
      <c r="H191" t="str">
        <f>CONCATENATE(D191,"_",E191)</f>
        <v>V_A</v>
      </c>
      <c r="I191" t="str">
        <f>CONCATENATE(D191,"_",F191)</f>
        <v>V_B</v>
      </c>
      <c r="J191" t="str">
        <f>CONCATENATE(D191,"_",G191)</f>
        <v>V_B</v>
      </c>
      <c r="K191">
        <v>496.29165360910901</v>
      </c>
      <c r="L191">
        <f>VLOOKUP(A191,Sheet8!$A:$B,2,FALSE)</f>
        <v>51.707928549044198</v>
      </c>
    </row>
    <row r="192" spans="1:12">
      <c r="A192" t="s">
        <v>422</v>
      </c>
      <c r="B192" t="s">
        <v>617</v>
      </c>
      <c r="C192" s="4">
        <v>262</v>
      </c>
      <c r="D192" t="s">
        <v>666</v>
      </c>
      <c r="E192" t="str">
        <f>VLOOKUP(Summary!C251,'RIL Genetic Map'!$B:$E,2,FALSE)</f>
        <v>A</v>
      </c>
      <c r="F192" t="str">
        <f>VLOOKUP(Summary!C251,'RIL Genetic Map'!$B:$E,3,FALSE)</f>
        <v>B</v>
      </c>
      <c r="G192" t="str">
        <f>VLOOKUP(Summary!C251,'RIL Genetic Map'!$B:$E,4,FALSE)</f>
        <v>B</v>
      </c>
      <c r="H192" t="str">
        <f>CONCATENATE(D192,"_",E192)</f>
        <v>V_A</v>
      </c>
      <c r="I192" t="str">
        <f>CONCATENATE(D192,"_",F192)</f>
        <v>V_B</v>
      </c>
      <c r="J192" t="str">
        <f>CONCATENATE(D192,"_",G192)</f>
        <v>V_B</v>
      </c>
      <c r="K192">
        <v>402.28033213533303</v>
      </c>
      <c r="L192">
        <f>VLOOKUP(A192,Sheet8!$A:$B,2,FALSE)</f>
        <v>100.50811748667699</v>
      </c>
    </row>
    <row r="193" spans="1:12">
      <c r="A193" t="s">
        <v>423</v>
      </c>
      <c r="B193" t="s">
        <v>617</v>
      </c>
      <c r="C193" s="4">
        <v>262</v>
      </c>
      <c r="D193" t="s">
        <v>666</v>
      </c>
      <c r="E193" t="str">
        <f>VLOOKUP(Summary!C252,'RIL Genetic Map'!$B:$E,2,FALSE)</f>
        <v>A</v>
      </c>
      <c r="F193" t="str">
        <f>VLOOKUP(Summary!C252,'RIL Genetic Map'!$B:$E,3,FALSE)</f>
        <v>B</v>
      </c>
      <c r="G193" t="str">
        <f>VLOOKUP(Summary!C252,'RIL Genetic Map'!$B:$E,4,FALSE)</f>
        <v>B</v>
      </c>
      <c r="H193" t="str">
        <f>CONCATENATE(D193,"_",E193)</f>
        <v>V_A</v>
      </c>
      <c r="I193" t="str">
        <f>CONCATENATE(D193,"_",F193)</f>
        <v>V_B</v>
      </c>
      <c r="J193" t="str">
        <f>CONCATENATE(D193,"_",G193)</f>
        <v>V_B</v>
      </c>
      <c r="K193">
        <v>424.64473947561498</v>
      </c>
      <c r="L193">
        <f>VLOOKUP(A193,Sheet8!$A:$B,2,FALSE)</f>
        <v>55.107078524251101</v>
      </c>
    </row>
    <row r="194" spans="1:12">
      <c r="A194" t="s">
        <v>424</v>
      </c>
      <c r="B194" t="s">
        <v>617</v>
      </c>
      <c r="C194" s="4">
        <v>262</v>
      </c>
      <c r="D194" t="s">
        <v>666</v>
      </c>
      <c r="E194" t="str">
        <f>VLOOKUP(Summary!C253,'RIL Genetic Map'!$B:$E,2,FALSE)</f>
        <v>A</v>
      </c>
      <c r="F194" t="str">
        <f>VLOOKUP(Summary!C253,'RIL Genetic Map'!$B:$E,3,FALSE)</f>
        <v>B</v>
      </c>
      <c r="G194" t="str">
        <f>VLOOKUP(Summary!C253,'RIL Genetic Map'!$B:$E,4,FALSE)</f>
        <v>B</v>
      </c>
      <c r="H194" t="str">
        <f>CONCATENATE(D194,"_",E194)</f>
        <v>V_A</v>
      </c>
      <c r="I194" t="str">
        <f>CONCATENATE(D194,"_",F194)</f>
        <v>V_B</v>
      </c>
      <c r="J194" t="str">
        <f>CONCATENATE(D194,"_",G194)</f>
        <v>V_B</v>
      </c>
      <c r="K194">
        <v>666.28929722197995</v>
      </c>
      <c r="L194">
        <f>VLOOKUP(A194,Sheet8!$A:$B,2,FALSE)</f>
        <v>72.977444918575301</v>
      </c>
    </row>
    <row r="195" spans="1:12">
      <c r="A195" t="s">
        <v>429</v>
      </c>
      <c r="B195" t="s">
        <v>617</v>
      </c>
      <c r="C195" s="4">
        <v>264</v>
      </c>
      <c r="D195" t="s">
        <v>666</v>
      </c>
      <c r="E195" t="str">
        <f>VLOOKUP(Summary!C258,'RIL Genetic Map'!$B:$E,2,FALSE)</f>
        <v>A</v>
      </c>
      <c r="F195" t="str">
        <f>VLOOKUP(Summary!C258,'RIL Genetic Map'!$B:$E,3,FALSE)</f>
        <v>B</v>
      </c>
      <c r="G195" t="str">
        <f>VLOOKUP(Summary!C258,'RIL Genetic Map'!$B:$E,4,FALSE)</f>
        <v>A</v>
      </c>
      <c r="H195" t="str">
        <f>CONCATENATE(D195,"_",E195)</f>
        <v>V_A</v>
      </c>
      <c r="I195" t="str">
        <f>CONCATENATE(D195,"_",F195)</f>
        <v>V_B</v>
      </c>
      <c r="J195" t="str">
        <f>CONCATENATE(D195,"_",G195)</f>
        <v>V_A</v>
      </c>
      <c r="K195">
        <v>719.59015675628302</v>
      </c>
      <c r="L195">
        <f>VLOOKUP(A195,Sheet8!$A:$B,2,FALSE)</f>
        <v>105.17558455206201</v>
      </c>
    </row>
    <row r="196" spans="1:12">
      <c r="A196" t="s">
        <v>430</v>
      </c>
      <c r="B196" t="s">
        <v>617</v>
      </c>
      <c r="C196" s="4">
        <v>264</v>
      </c>
      <c r="D196" t="s">
        <v>666</v>
      </c>
      <c r="E196" t="str">
        <f>VLOOKUP(Summary!C259,'RIL Genetic Map'!$B:$E,2,FALSE)</f>
        <v>A</v>
      </c>
      <c r="F196" t="str">
        <f>VLOOKUP(Summary!C259,'RIL Genetic Map'!$B:$E,3,FALSE)</f>
        <v>B</v>
      </c>
      <c r="G196" t="str">
        <f>VLOOKUP(Summary!C259,'RIL Genetic Map'!$B:$E,4,FALSE)</f>
        <v>A</v>
      </c>
      <c r="H196" t="str">
        <f>CONCATENATE(D196,"_",E196)</f>
        <v>V_A</v>
      </c>
      <c r="I196" t="str">
        <f>CONCATENATE(D196,"_",F196)</f>
        <v>V_B</v>
      </c>
      <c r="J196" t="str">
        <f>CONCATENATE(D196,"_",G196)</f>
        <v>V_A</v>
      </c>
      <c r="K196">
        <v>994.711538461538</v>
      </c>
      <c r="L196">
        <f>VLOOKUP(A196,Sheet8!$A:$B,2,FALSE)</f>
        <v>76.730769230769198</v>
      </c>
    </row>
    <row r="197" spans="1:12">
      <c r="A197" t="s">
        <v>431</v>
      </c>
      <c r="B197" t="s">
        <v>617</v>
      </c>
      <c r="C197" s="4">
        <v>264</v>
      </c>
      <c r="D197" t="s">
        <v>666</v>
      </c>
      <c r="E197" t="str">
        <f>VLOOKUP(Summary!C260,'RIL Genetic Map'!$B:$E,2,FALSE)</f>
        <v>A</v>
      </c>
      <c r="F197" t="str">
        <f>VLOOKUP(Summary!C260,'RIL Genetic Map'!$B:$E,3,FALSE)</f>
        <v>B</v>
      </c>
      <c r="G197" t="str">
        <f>VLOOKUP(Summary!C260,'RIL Genetic Map'!$B:$E,4,FALSE)</f>
        <v>A</v>
      </c>
      <c r="H197" t="str">
        <f>CONCATENATE(D197,"_",E197)</f>
        <v>V_A</v>
      </c>
      <c r="I197" t="str">
        <f>CONCATENATE(D197,"_",F197)</f>
        <v>V_B</v>
      </c>
      <c r="J197" t="str">
        <f>CONCATENATE(D197,"_",G197)</f>
        <v>V_A</v>
      </c>
      <c r="K197">
        <v>292.03432853862</v>
      </c>
      <c r="L197">
        <f>VLOOKUP(A197,Sheet8!$A:$B,2,FALSE)</f>
        <v>77.480962166082406</v>
      </c>
    </row>
    <row r="198" spans="1:12">
      <c r="A198" t="s">
        <v>432</v>
      </c>
      <c r="B198" t="s">
        <v>617</v>
      </c>
      <c r="C198" s="4">
        <v>264</v>
      </c>
      <c r="D198" t="s">
        <v>666</v>
      </c>
      <c r="E198" t="str">
        <f>VLOOKUP(Summary!C261,'RIL Genetic Map'!$B:$E,2,FALSE)</f>
        <v>A</v>
      </c>
      <c r="F198" t="str">
        <f>VLOOKUP(Summary!C261,'RIL Genetic Map'!$B:$E,3,FALSE)</f>
        <v>B</v>
      </c>
      <c r="G198" t="str">
        <f>VLOOKUP(Summary!C261,'RIL Genetic Map'!$B:$E,4,FALSE)</f>
        <v>A</v>
      </c>
      <c r="H198" t="str">
        <f>CONCATENATE(D198,"_",E198)</f>
        <v>V_A</v>
      </c>
      <c r="I198" t="str">
        <f>CONCATENATE(D198,"_",F198)</f>
        <v>V_B</v>
      </c>
      <c r="J198" t="str">
        <f>CONCATENATE(D198,"_",G198)</f>
        <v>V_A</v>
      </c>
      <c r="K198">
        <v>364.83960218350398</v>
      </c>
      <c r="L198">
        <f>VLOOKUP(A198,Sheet8!$A:$B,2,FALSE)</f>
        <v>55.784042473640902</v>
      </c>
    </row>
    <row r="199" spans="1:12">
      <c r="A199" t="s">
        <v>441</v>
      </c>
      <c r="B199" t="s">
        <v>617</v>
      </c>
      <c r="C199" s="4">
        <v>267</v>
      </c>
      <c r="D199" t="s">
        <v>666</v>
      </c>
      <c r="E199" t="str">
        <f>VLOOKUP(Summary!C270,'RIL Genetic Map'!$B:$E,2,FALSE)</f>
        <v>A</v>
      </c>
      <c r="F199" t="str">
        <f>VLOOKUP(Summary!C270,'RIL Genetic Map'!$B:$E,3,FALSE)</f>
        <v>B</v>
      </c>
      <c r="G199" t="str">
        <f>VLOOKUP(Summary!C270,'RIL Genetic Map'!$B:$E,4,FALSE)</f>
        <v>B</v>
      </c>
      <c r="H199" t="str">
        <f>CONCATENATE(D199,"_",E199)</f>
        <v>V_A</v>
      </c>
      <c r="I199" t="str">
        <f>CONCATENATE(D199,"_",F199)</f>
        <v>V_B</v>
      </c>
      <c r="J199" t="str">
        <f>CONCATENATE(D199,"_",G199)</f>
        <v>V_B</v>
      </c>
      <c r="K199">
        <v>395.94168300792899</v>
      </c>
      <c r="L199">
        <f>VLOOKUP(A199,Sheet8!$A:$B,2,FALSE)</f>
        <v>95.575070338477303</v>
      </c>
    </row>
    <row r="200" spans="1:12">
      <c r="A200" t="s">
        <v>442</v>
      </c>
      <c r="B200" t="s">
        <v>617</v>
      </c>
      <c r="C200" s="4">
        <v>267</v>
      </c>
      <c r="D200" t="s">
        <v>666</v>
      </c>
      <c r="E200" t="str">
        <f>VLOOKUP(Summary!C271,'RIL Genetic Map'!$B:$E,2,FALSE)</f>
        <v>A</v>
      </c>
      <c r="F200" t="str">
        <f>VLOOKUP(Summary!C271,'RIL Genetic Map'!$B:$E,3,FALSE)</f>
        <v>B</v>
      </c>
      <c r="G200" t="str">
        <f>VLOOKUP(Summary!C271,'RIL Genetic Map'!$B:$E,4,FALSE)</f>
        <v>B</v>
      </c>
      <c r="H200" t="str">
        <f>CONCATENATE(D200,"_",E200)</f>
        <v>V_A</v>
      </c>
      <c r="I200" t="str">
        <f>CONCATENATE(D200,"_",F200)</f>
        <v>V_B</v>
      </c>
      <c r="J200" t="str">
        <f>CONCATENATE(D200,"_",G200)</f>
        <v>V_B</v>
      </c>
      <c r="K200">
        <v>318.96825396825398</v>
      </c>
      <c r="L200">
        <f>VLOOKUP(A200,Sheet8!$A:$B,2,FALSE)</f>
        <v>64.047619047619094</v>
      </c>
    </row>
    <row r="201" spans="1:12">
      <c r="A201" t="s">
        <v>443</v>
      </c>
      <c r="B201" t="s">
        <v>617</v>
      </c>
      <c r="C201" s="4">
        <v>267</v>
      </c>
      <c r="D201" t="s">
        <v>666</v>
      </c>
      <c r="E201" t="str">
        <f>VLOOKUP(Summary!C272,'RIL Genetic Map'!$B:$E,2,FALSE)</f>
        <v>A</v>
      </c>
      <c r="F201" t="str">
        <f>VLOOKUP(Summary!C272,'RIL Genetic Map'!$B:$E,3,FALSE)</f>
        <v>B</v>
      </c>
      <c r="G201" t="str">
        <f>VLOOKUP(Summary!C272,'RIL Genetic Map'!$B:$E,4,FALSE)</f>
        <v>B</v>
      </c>
      <c r="H201" t="str">
        <f>CONCATENATE(D201,"_",E201)</f>
        <v>V_A</v>
      </c>
      <c r="I201" t="str">
        <f>CONCATENATE(D201,"_",F201)</f>
        <v>V_B</v>
      </c>
      <c r="J201" t="str">
        <f>CONCATENATE(D201,"_",G201)</f>
        <v>V_B</v>
      </c>
      <c r="K201">
        <v>236.63537076068201</v>
      </c>
      <c r="L201">
        <f>VLOOKUP(A201,Sheet8!$A:$B,2,FALSE)</f>
        <v>63.709522897106702</v>
      </c>
    </row>
    <row r="202" spans="1:12">
      <c r="A202" t="s">
        <v>444</v>
      </c>
      <c r="B202" t="s">
        <v>617</v>
      </c>
      <c r="C202" s="4">
        <v>267</v>
      </c>
      <c r="D202" t="s">
        <v>666</v>
      </c>
      <c r="E202" t="str">
        <f>VLOOKUP(Summary!C273,'RIL Genetic Map'!$B:$E,2,FALSE)</f>
        <v>A</v>
      </c>
      <c r="F202" t="str">
        <f>VLOOKUP(Summary!C273,'RIL Genetic Map'!$B:$E,3,FALSE)</f>
        <v>B</v>
      </c>
      <c r="G202" t="str">
        <f>VLOOKUP(Summary!C273,'RIL Genetic Map'!$B:$E,4,FALSE)</f>
        <v>B</v>
      </c>
      <c r="H202" t="str">
        <f>CONCATENATE(D202,"_",E202)</f>
        <v>V_A</v>
      </c>
      <c r="I202" t="str">
        <f>CONCATENATE(D202,"_",F202)</f>
        <v>V_B</v>
      </c>
      <c r="J202" t="str">
        <f>CONCATENATE(D202,"_",G202)</f>
        <v>V_B</v>
      </c>
      <c r="K202">
        <v>294.32070354236902</v>
      </c>
      <c r="L202">
        <f>VLOOKUP(A202,Sheet8!$A:$B,2,FALSE)</f>
        <v>58.272376099284998</v>
      </c>
    </row>
    <row r="203" spans="1:12">
      <c r="A203" t="s">
        <v>473</v>
      </c>
      <c r="B203" t="s">
        <v>617</v>
      </c>
      <c r="C203" s="4">
        <v>275</v>
      </c>
      <c r="D203" t="s">
        <v>735</v>
      </c>
      <c r="E203" t="str">
        <f>VLOOKUP(Summary!C314,'RIL Genetic Map'!$B:$E,2,FALSE)</f>
        <v>A</v>
      </c>
      <c r="F203" t="str">
        <f>VLOOKUP(Summary!C314,'RIL Genetic Map'!$B:$E,3,FALSE)</f>
        <v>B</v>
      </c>
      <c r="G203" t="str">
        <f>VLOOKUP(Summary!C314,'RIL Genetic Map'!$B:$E,4,FALSE)</f>
        <v>A</v>
      </c>
      <c r="H203" t="str">
        <f>CONCATENATE(D203,"_",E203)</f>
        <v>VI_A</v>
      </c>
      <c r="I203" t="str">
        <f>CONCATENATE(D203,"_",F203)</f>
        <v>VI_B</v>
      </c>
      <c r="J203" t="str">
        <f>CONCATENATE(D203,"_",G203)</f>
        <v>VI_A</v>
      </c>
      <c r="K203">
        <v>173.18132464712301</v>
      </c>
      <c r="L203">
        <f>VLOOKUP(A203,Sheet8!$A:$B,2,FALSE)</f>
        <v>92.1358771521638</v>
      </c>
    </row>
    <row r="204" spans="1:12">
      <c r="A204" t="s">
        <v>474</v>
      </c>
      <c r="B204" t="s">
        <v>617</v>
      </c>
      <c r="C204" s="4">
        <v>275</v>
      </c>
      <c r="D204" t="s">
        <v>735</v>
      </c>
      <c r="E204" t="str">
        <f>VLOOKUP(Summary!C315,'RIL Genetic Map'!$B:$E,2,FALSE)</f>
        <v>A</v>
      </c>
      <c r="F204" t="str">
        <f>VLOOKUP(Summary!C315,'RIL Genetic Map'!$B:$E,3,FALSE)</f>
        <v>B</v>
      </c>
      <c r="G204" t="str">
        <f>VLOOKUP(Summary!C315,'RIL Genetic Map'!$B:$E,4,FALSE)</f>
        <v>A</v>
      </c>
      <c r="H204" t="str">
        <f>CONCATENATE(D204,"_",E204)</f>
        <v>VI_A</v>
      </c>
      <c r="I204" t="str">
        <f>CONCATENATE(D204,"_",F204)</f>
        <v>VI_B</v>
      </c>
      <c r="J204" t="str">
        <f>CONCATENATE(D204,"_",G204)</f>
        <v>VI_A</v>
      </c>
      <c r="K204">
        <v>152.316901928904</v>
      </c>
      <c r="L204">
        <f>VLOOKUP(A204,Sheet8!$A:$B,2,FALSE)</f>
        <v>98.9579484147513</v>
      </c>
    </row>
    <row r="205" spans="1:12">
      <c r="A205" t="s">
        <v>475</v>
      </c>
      <c r="B205" t="s">
        <v>617</v>
      </c>
      <c r="C205" s="4">
        <v>275</v>
      </c>
      <c r="D205" t="s">
        <v>735</v>
      </c>
      <c r="E205" t="str">
        <f>VLOOKUP(Summary!C316,'RIL Genetic Map'!$B:$E,2,FALSE)</f>
        <v>A</v>
      </c>
      <c r="F205" t="str">
        <f>VLOOKUP(Summary!C316,'RIL Genetic Map'!$B:$E,3,FALSE)</f>
        <v>B</v>
      </c>
      <c r="G205" t="str">
        <f>VLOOKUP(Summary!C316,'RIL Genetic Map'!$B:$E,4,FALSE)</f>
        <v>A</v>
      </c>
      <c r="H205" t="str">
        <f>CONCATENATE(D205,"_",E205)</f>
        <v>VI_A</v>
      </c>
      <c r="I205" t="str">
        <f>CONCATENATE(D205,"_",F205)</f>
        <v>VI_B</v>
      </c>
      <c r="J205" t="str">
        <f>CONCATENATE(D205,"_",G205)</f>
        <v>VI_A</v>
      </c>
      <c r="K205">
        <v>148.483080513419</v>
      </c>
      <c r="L205">
        <f>VLOOKUP(A205,Sheet8!$A:$B,2,FALSE)</f>
        <v>36.829054842473703</v>
      </c>
    </row>
    <row r="206" spans="1:12">
      <c r="A206" t="s">
        <v>476</v>
      </c>
      <c r="B206" t="s">
        <v>617</v>
      </c>
      <c r="C206" s="4">
        <v>275</v>
      </c>
      <c r="D206" t="s">
        <v>735</v>
      </c>
      <c r="E206" t="str">
        <f>VLOOKUP(Summary!C317,'RIL Genetic Map'!$B:$E,2,FALSE)</f>
        <v>A</v>
      </c>
      <c r="F206" t="str">
        <f>VLOOKUP(Summary!C317,'RIL Genetic Map'!$B:$E,3,FALSE)</f>
        <v>B</v>
      </c>
      <c r="G206" t="str">
        <f>VLOOKUP(Summary!C317,'RIL Genetic Map'!$B:$E,4,FALSE)</f>
        <v>A</v>
      </c>
      <c r="H206" t="str">
        <f>CONCATENATE(D206,"_",E206)</f>
        <v>VI_A</v>
      </c>
      <c r="I206" t="str">
        <f>CONCATENATE(D206,"_",F206)</f>
        <v>VI_B</v>
      </c>
      <c r="J206" t="str">
        <f>CONCATENATE(D206,"_",G206)</f>
        <v>VI_A</v>
      </c>
      <c r="K206">
        <v>231.03983445421599</v>
      </c>
      <c r="L206">
        <f>VLOOKUP(A206,Sheet8!$A:$B,2,FALSE)</f>
        <v>138.023797206415</v>
      </c>
    </row>
    <row r="207" spans="1:12">
      <c r="A207" t="s">
        <v>481</v>
      </c>
      <c r="B207" t="s">
        <v>617</v>
      </c>
      <c r="C207" s="4">
        <v>277</v>
      </c>
      <c r="D207" t="s">
        <v>735</v>
      </c>
      <c r="E207" t="str">
        <f>VLOOKUP(Summary!C322,'RIL Genetic Map'!$B:$E,2,FALSE)</f>
        <v>A</v>
      </c>
      <c r="F207" t="str">
        <f>VLOOKUP(Summary!C322,'RIL Genetic Map'!$B:$E,3,FALSE)</f>
        <v>B</v>
      </c>
      <c r="G207" t="str">
        <f>VLOOKUP(Summary!C322,'RIL Genetic Map'!$B:$E,4,FALSE)</f>
        <v>B</v>
      </c>
      <c r="H207" t="str">
        <f>CONCATENATE(D207,"_",E207)</f>
        <v>VI_A</v>
      </c>
      <c r="I207" t="str">
        <f>CONCATENATE(D207,"_",F207)</f>
        <v>VI_B</v>
      </c>
      <c r="J207" t="str">
        <f>CONCATENATE(D207,"_",G207)</f>
        <v>VI_B</v>
      </c>
      <c r="K207">
        <v>734.69387755102002</v>
      </c>
      <c r="L207">
        <f>VLOOKUP(A207,Sheet8!$A:$B,2,FALSE)</f>
        <v>103.23129251700701</v>
      </c>
    </row>
    <row r="208" spans="1:12">
      <c r="A208" t="s">
        <v>482</v>
      </c>
      <c r="B208" t="s">
        <v>617</v>
      </c>
      <c r="C208" s="4">
        <v>277</v>
      </c>
      <c r="D208" t="s">
        <v>735</v>
      </c>
      <c r="E208" t="str">
        <f>VLOOKUP(Summary!C323,'RIL Genetic Map'!$B:$E,2,FALSE)</f>
        <v>A</v>
      </c>
      <c r="F208" t="str">
        <f>VLOOKUP(Summary!C323,'RIL Genetic Map'!$B:$E,3,FALSE)</f>
        <v>B</v>
      </c>
      <c r="G208" t="str">
        <f>VLOOKUP(Summary!C323,'RIL Genetic Map'!$B:$E,4,FALSE)</f>
        <v>B</v>
      </c>
      <c r="H208" t="str">
        <f>CONCATENATE(D208,"_",E208)</f>
        <v>VI_A</v>
      </c>
      <c r="I208" t="str">
        <f>CONCATENATE(D208,"_",F208)</f>
        <v>VI_B</v>
      </c>
      <c r="J208" t="str">
        <f>CONCATENATE(D208,"_",G208)</f>
        <v>VI_B</v>
      </c>
      <c r="K208">
        <v>220.57677318784101</v>
      </c>
      <c r="L208">
        <f>VLOOKUP(A208,Sheet8!$A:$B,2,FALSE)</f>
        <v>55.105222135619599</v>
      </c>
    </row>
    <row r="209" spans="1:12">
      <c r="A209" t="s">
        <v>483</v>
      </c>
      <c r="B209" t="s">
        <v>617</v>
      </c>
      <c r="C209" s="4">
        <v>277</v>
      </c>
      <c r="D209" t="s">
        <v>735</v>
      </c>
      <c r="E209" t="str">
        <f>VLOOKUP(Summary!C324,'RIL Genetic Map'!$B:$E,2,FALSE)</f>
        <v>A</v>
      </c>
      <c r="F209" t="str">
        <f>VLOOKUP(Summary!C324,'RIL Genetic Map'!$B:$E,3,FALSE)</f>
        <v>B</v>
      </c>
      <c r="G209" t="str">
        <f>VLOOKUP(Summary!C324,'RIL Genetic Map'!$B:$E,4,FALSE)</f>
        <v>B</v>
      </c>
      <c r="H209" t="str">
        <f>CONCATENATE(D209,"_",E209)</f>
        <v>VI_A</v>
      </c>
      <c r="I209" t="str">
        <f>CONCATENATE(D209,"_",F209)</f>
        <v>VI_B</v>
      </c>
      <c r="J209" t="str">
        <f>CONCATENATE(D209,"_",G209)</f>
        <v>VI_B</v>
      </c>
      <c r="K209">
        <v>179.11622011451499</v>
      </c>
      <c r="L209">
        <f>VLOOKUP(A209,Sheet8!$A:$B,2,FALSE)</f>
        <v>27.099086498535801</v>
      </c>
    </row>
    <row r="210" spans="1:12">
      <c r="A210" t="s">
        <v>484</v>
      </c>
      <c r="B210" t="s">
        <v>617</v>
      </c>
      <c r="C210" s="4">
        <v>277</v>
      </c>
      <c r="D210" t="s">
        <v>735</v>
      </c>
      <c r="E210" t="str">
        <f>VLOOKUP(Summary!C325,'RIL Genetic Map'!$B:$E,2,FALSE)</f>
        <v>A</v>
      </c>
      <c r="F210" t="str">
        <f>VLOOKUP(Summary!C325,'RIL Genetic Map'!$B:$E,3,FALSE)</f>
        <v>B</v>
      </c>
      <c r="G210" t="str">
        <f>VLOOKUP(Summary!C325,'RIL Genetic Map'!$B:$E,4,FALSE)</f>
        <v>B</v>
      </c>
      <c r="H210" t="str">
        <f>CONCATENATE(D210,"_",E210)</f>
        <v>VI_A</v>
      </c>
      <c r="I210" t="str">
        <f>CONCATENATE(D210,"_",F210)</f>
        <v>VI_B</v>
      </c>
      <c r="J210" t="str">
        <f>CONCATENATE(D210,"_",G210)</f>
        <v>VI_B</v>
      </c>
      <c r="K210">
        <v>286.40066847712598</v>
      </c>
      <c r="L210">
        <f>VLOOKUP(A210,Sheet8!$A:$B,2,FALSE)</f>
        <v>66.360281317456995</v>
      </c>
    </row>
    <row r="211" spans="1:12">
      <c r="A211" t="s">
        <v>493</v>
      </c>
      <c r="B211" t="s">
        <v>617</v>
      </c>
      <c r="C211" s="4">
        <v>281</v>
      </c>
      <c r="D211" t="s">
        <v>767</v>
      </c>
      <c r="E211" t="str">
        <f>VLOOKUP(Summary!C346,'RIL Genetic Map'!$B:$E,2,FALSE)</f>
        <v>A</v>
      </c>
      <c r="F211" t="str">
        <f>VLOOKUP(Summary!C346,'RIL Genetic Map'!$B:$E,3,FALSE)</f>
        <v>B</v>
      </c>
      <c r="G211" t="str">
        <f>VLOOKUP(Summary!C346,'RIL Genetic Map'!$B:$E,4,FALSE)</f>
        <v>B</v>
      </c>
      <c r="H211" t="str">
        <f>CONCATENATE(D211,"_",E211)</f>
        <v>VII_A</v>
      </c>
      <c r="I211" t="str">
        <f>CONCATENATE(D211,"_",F211)</f>
        <v>VII_B</v>
      </c>
      <c r="J211" t="str">
        <f>CONCATENATE(D211,"_",G211)</f>
        <v>VII_B</v>
      </c>
      <c r="K211">
        <v>35.1179204682389</v>
      </c>
      <c r="L211">
        <f>VLOOKUP(A211,Sheet8!$A:$B,2,FALSE)</f>
        <v>34.601480461353098</v>
      </c>
    </row>
    <row r="212" spans="1:12">
      <c r="A212" t="s">
        <v>494</v>
      </c>
      <c r="B212" t="s">
        <v>617</v>
      </c>
      <c r="C212" s="4">
        <v>281</v>
      </c>
      <c r="D212" t="s">
        <v>767</v>
      </c>
      <c r="E212" t="str">
        <f>VLOOKUP(Summary!C347,'RIL Genetic Map'!$B:$E,2,FALSE)</f>
        <v>A</v>
      </c>
      <c r="F212" t="str">
        <f>VLOOKUP(Summary!C347,'RIL Genetic Map'!$B:$E,3,FALSE)</f>
        <v>B</v>
      </c>
      <c r="G212" t="str">
        <f>VLOOKUP(Summary!C347,'RIL Genetic Map'!$B:$E,4,FALSE)</f>
        <v>B</v>
      </c>
      <c r="H212" t="str">
        <f>CONCATENATE(D212,"_",E212)</f>
        <v>VII_A</v>
      </c>
      <c r="I212" t="str">
        <f>CONCATENATE(D212,"_",F212)</f>
        <v>VII_B</v>
      </c>
      <c r="J212" t="str">
        <f>CONCATENATE(D212,"_",G212)</f>
        <v>VII_B</v>
      </c>
      <c r="K212">
        <v>20.1278883883157</v>
      </c>
      <c r="L212">
        <f>VLOOKUP(A212,Sheet8!$A:$B,2,FALSE)</f>
        <v>20.1278883883157</v>
      </c>
    </row>
    <row r="213" spans="1:12">
      <c r="A213" t="s">
        <v>495</v>
      </c>
      <c r="B213" t="s">
        <v>617</v>
      </c>
      <c r="C213" s="4">
        <v>281</v>
      </c>
      <c r="D213" t="s">
        <v>767</v>
      </c>
      <c r="E213" t="str">
        <f>VLOOKUP(Summary!C348,'RIL Genetic Map'!$B:$E,2,FALSE)</f>
        <v>A</v>
      </c>
      <c r="F213" t="str">
        <f>VLOOKUP(Summary!C348,'RIL Genetic Map'!$B:$E,3,FALSE)</f>
        <v>B</v>
      </c>
      <c r="G213" t="str">
        <f>VLOOKUP(Summary!C348,'RIL Genetic Map'!$B:$E,4,FALSE)</f>
        <v>B</v>
      </c>
      <c r="H213" t="str">
        <f>CONCATENATE(D213,"_",E213)</f>
        <v>VII_A</v>
      </c>
      <c r="I213" t="str">
        <f>CONCATENATE(D213,"_",F213)</f>
        <v>VII_B</v>
      </c>
      <c r="J213" t="str">
        <f>CONCATENATE(D213,"_",G213)</f>
        <v>VII_B</v>
      </c>
      <c r="K213">
        <v>34.056832785948899</v>
      </c>
      <c r="L213">
        <f>VLOOKUP(A213,Sheet8!$A:$B,2,FALSE)</f>
        <v>52.763101527916596</v>
      </c>
    </row>
    <row r="214" spans="1:12">
      <c r="A214" t="s">
        <v>496</v>
      </c>
      <c r="B214" t="s">
        <v>617</v>
      </c>
      <c r="C214" s="4">
        <v>281</v>
      </c>
      <c r="D214" t="s">
        <v>767</v>
      </c>
      <c r="E214" t="str">
        <f>VLOOKUP(Summary!C349,'RIL Genetic Map'!$B:$E,2,FALSE)</f>
        <v>A</v>
      </c>
      <c r="F214" t="str">
        <f>VLOOKUP(Summary!C349,'RIL Genetic Map'!$B:$E,3,FALSE)</f>
        <v>B</v>
      </c>
      <c r="G214" t="str">
        <f>VLOOKUP(Summary!C349,'RIL Genetic Map'!$B:$E,4,FALSE)</f>
        <v>B</v>
      </c>
      <c r="H214" t="str">
        <f>CONCATENATE(D214,"_",E214)</f>
        <v>VII_A</v>
      </c>
      <c r="I214" t="str">
        <f>CONCATENATE(D214,"_",F214)</f>
        <v>VII_B</v>
      </c>
      <c r="J214" t="str">
        <f>CONCATENATE(D214,"_",G214)</f>
        <v>VII_B</v>
      </c>
      <c r="K214">
        <v>43.158246905319501</v>
      </c>
      <c r="L214">
        <f>VLOOKUP(A214,Sheet8!$A:$B,2,FALSE)</f>
        <v>37.303445968551401</v>
      </c>
    </row>
    <row r="215" spans="1:12">
      <c r="A215" t="s">
        <v>508</v>
      </c>
      <c r="B215" t="s">
        <v>617</v>
      </c>
      <c r="C215" s="4">
        <v>285</v>
      </c>
      <c r="D215" t="s">
        <v>767</v>
      </c>
      <c r="E215" t="str">
        <f>VLOOKUP(Summary!C361,'RIL Genetic Map'!$B:$E,2,FALSE)</f>
        <v>A</v>
      </c>
      <c r="F215" t="str">
        <f>VLOOKUP(Summary!C361,'RIL Genetic Map'!$B:$E,3,FALSE)</f>
        <v>B</v>
      </c>
      <c r="G215" t="str">
        <f>VLOOKUP(Summary!C361,'RIL Genetic Map'!$B:$E,4,FALSE)</f>
        <v>B</v>
      </c>
      <c r="H215" t="str">
        <f>CONCATENATE(D215,"_",E215)</f>
        <v>VII_A</v>
      </c>
      <c r="I215" t="str">
        <f>CONCATENATE(D215,"_",F215)</f>
        <v>VII_B</v>
      </c>
      <c r="J215" t="str">
        <f>CONCATENATE(D215,"_",G215)</f>
        <v>VII_B</v>
      </c>
      <c r="K215">
        <v>63.258232235701897</v>
      </c>
      <c r="L215">
        <f>VLOOKUP(A215,Sheet8!$A:$B,2,FALSE)</f>
        <v>52.339688041594499</v>
      </c>
    </row>
    <row r="216" spans="1:12">
      <c r="A216" t="s">
        <v>509</v>
      </c>
      <c r="B216" t="s">
        <v>617</v>
      </c>
      <c r="C216" s="4">
        <v>285</v>
      </c>
      <c r="D216" t="s">
        <v>767</v>
      </c>
      <c r="E216" t="str">
        <f>VLOOKUP(Summary!C362,'RIL Genetic Map'!$B:$E,2,FALSE)</f>
        <v>A</v>
      </c>
      <c r="F216" t="str">
        <f>VLOOKUP(Summary!C362,'RIL Genetic Map'!$B:$E,3,FALSE)</f>
        <v>B</v>
      </c>
      <c r="G216" t="str">
        <f>VLOOKUP(Summary!C362,'RIL Genetic Map'!$B:$E,4,FALSE)</f>
        <v>B</v>
      </c>
      <c r="H216" t="str">
        <f>CONCATENATE(D216,"_",E216)</f>
        <v>VII_A</v>
      </c>
      <c r="I216" t="str">
        <f>CONCATENATE(D216,"_",F216)</f>
        <v>VII_B</v>
      </c>
      <c r="J216" t="str">
        <f>CONCATENATE(D216,"_",G216)</f>
        <v>VII_B</v>
      </c>
      <c r="K216">
        <v>97.563548148929399</v>
      </c>
      <c r="L216">
        <f>VLOOKUP(A216,Sheet8!$A:$B,2,FALSE)</f>
        <v>58.221706571036798</v>
      </c>
    </row>
    <row r="217" spans="1:12">
      <c r="A217" t="s">
        <v>510</v>
      </c>
      <c r="B217" t="s">
        <v>617</v>
      </c>
      <c r="C217" s="4">
        <v>285</v>
      </c>
      <c r="D217" t="s">
        <v>767</v>
      </c>
      <c r="E217" t="str">
        <f>VLOOKUP(Summary!C363,'RIL Genetic Map'!$B:$E,2,FALSE)</f>
        <v>A</v>
      </c>
      <c r="F217" t="str">
        <f>VLOOKUP(Summary!C363,'RIL Genetic Map'!$B:$E,3,FALSE)</f>
        <v>B</v>
      </c>
      <c r="G217" t="str">
        <f>VLOOKUP(Summary!C363,'RIL Genetic Map'!$B:$E,4,FALSE)</f>
        <v>B</v>
      </c>
      <c r="H217" t="str">
        <f>CONCATENATE(D217,"_",E217)</f>
        <v>VII_A</v>
      </c>
      <c r="I217" t="str">
        <f>CONCATENATE(D217,"_",F217)</f>
        <v>VII_B</v>
      </c>
      <c r="J217" t="str">
        <f>CONCATENATE(D217,"_",G217)</f>
        <v>VII_B</v>
      </c>
      <c r="K217">
        <v>134.50104451229299</v>
      </c>
      <c r="L217">
        <f>VLOOKUP(A217,Sheet8!$A:$B,2,FALSE)</f>
        <v>68.295034549252804</v>
      </c>
    </row>
    <row r="218" spans="1:12">
      <c r="A218" t="s">
        <v>511</v>
      </c>
      <c r="B218" t="s">
        <v>617</v>
      </c>
      <c r="C218" s="4">
        <v>285</v>
      </c>
      <c r="D218" t="s">
        <v>767</v>
      </c>
      <c r="E218" t="str">
        <f>VLOOKUP(Summary!C364,'RIL Genetic Map'!$B:$E,2,FALSE)</f>
        <v>A</v>
      </c>
      <c r="F218" t="str">
        <f>VLOOKUP(Summary!C364,'RIL Genetic Map'!$B:$E,3,FALSE)</f>
        <v>B</v>
      </c>
      <c r="G218" t="str">
        <f>VLOOKUP(Summary!C364,'RIL Genetic Map'!$B:$E,4,FALSE)</f>
        <v>B</v>
      </c>
      <c r="H218" t="str">
        <f>CONCATENATE(D218,"_",E218)</f>
        <v>VII_A</v>
      </c>
      <c r="I218" t="str">
        <f>CONCATENATE(D218,"_",F218)</f>
        <v>VII_B</v>
      </c>
      <c r="J218" t="str">
        <f>CONCATENATE(D218,"_",G218)</f>
        <v>VII_B</v>
      </c>
      <c r="K218">
        <v>170.53642914331499</v>
      </c>
      <c r="L218">
        <f>VLOOKUP(A218,Sheet8!$A:$B,2,FALSE)</f>
        <v>111.889511609287</v>
      </c>
    </row>
    <row r="219" spans="1:12">
      <c r="A219" t="s">
        <v>512</v>
      </c>
      <c r="B219" t="s">
        <v>617</v>
      </c>
      <c r="C219" s="4">
        <v>286</v>
      </c>
      <c r="D219" t="s">
        <v>767</v>
      </c>
      <c r="E219" t="str">
        <f>VLOOKUP(Summary!C365,'RIL Genetic Map'!$B:$E,2,FALSE)</f>
        <v>A</v>
      </c>
      <c r="F219" t="str">
        <f>VLOOKUP(Summary!C365,'RIL Genetic Map'!$B:$E,3,FALSE)</f>
        <v>B</v>
      </c>
      <c r="G219" t="str">
        <f>VLOOKUP(Summary!C365,'RIL Genetic Map'!$B:$E,4,FALSE)</f>
        <v>B</v>
      </c>
      <c r="H219" t="str">
        <f>CONCATENATE(D219,"_",E219)</f>
        <v>VII_A</v>
      </c>
      <c r="I219" t="str">
        <f>CONCATENATE(D219,"_",F219)</f>
        <v>VII_B</v>
      </c>
      <c r="J219" t="str">
        <f>CONCATENATE(D219,"_",G219)</f>
        <v>VII_B</v>
      </c>
      <c r="K219">
        <v>31.418251209704898</v>
      </c>
      <c r="L219">
        <f>VLOOKUP(A219,Sheet8!$A:$B,2,FALSE)</f>
        <v>25.693450555441999</v>
      </c>
    </row>
    <row r="220" spans="1:12">
      <c r="A220" t="s">
        <v>513</v>
      </c>
      <c r="B220" t="s">
        <v>617</v>
      </c>
      <c r="C220" s="4">
        <v>286</v>
      </c>
      <c r="D220" t="s">
        <v>767</v>
      </c>
      <c r="E220" t="str">
        <f>VLOOKUP(Summary!C366,'RIL Genetic Map'!$B:$E,2,FALSE)</f>
        <v>A</v>
      </c>
      <c r="F220" t="str">
        <f>VLOOKUP(Summary!C366,'RIL Genetic Map'!$B:$E,3,FALSE)</f>
        <v>B</v>
      </c>
      <c r="G220" t="str">
        <f>VLOOKUP(Summary!C366,'RIL Genetic Map'!$B:$E,4,FALSE)</f>
        <v>B</v>
      </c>
      <c r="H220" t="str">
        <f>CONCATENATE(D220,"_",E220)</f>
        <v>VII_A</v>
      </c>
      <c r="I220" t="str">
        <f>CONCATENATE(D220,"_",F220)</f>
        <v>VII_B</v>
      </c>
      <c r="J220" t="str">
        <f>CONCATENATE(D220,"_",G220)</f>
        <v>VII_B</v>
      </c>
      <c r="K220">
        <v>91.556228701249495</v>
      </c>
      <c r="L220">
        <f>VLOOKUP(A220,Sheet8!$A:$B,2,FALSE)</f>
        <v>78.909503975766796</v>
      </c>
    </row>
    <row r="221" spans="1:12">
      <c r="A221" t="s">
        <v>514</v>
      </c>
      <c r="B221" t="s">
        <v>617</v>
      </c>
      <c r="C221" s="4">
        <v>286</v>
      </c>
      <c r="D221" t="s">
        <v>767</v>
      </c>
      <c r="E221" t="str">
        <f>VLOOKUP(Summary!C367,'RIL Genetic Map'!$B:$E,2,FALSE)</f>
        <v>A</v>
      </c>
      <c r="F221" t="str">
        <f>VLOOKUP(Summary!C367,'RIL Genetic Map'!$B:$E,3,FALSE)</f>
        <v>B</v>
      </c>
      <c r="G221" t="str">
        <f>VLOOKUP(Summary!C367,'RIL Genetic Map'!$B:$E,4,FALSE)</f>
        <v>B</v>
      </c>
      <c r="H221" t="str">
        <f>CONCATENATE(D221,"_",E221)</f>
        <v>VII_A</v>
      </c>
      <c r="I221" t="str">
        <f>CONCATENATE(D221,"_",F221)</f>
        <v>VII_B</v>
      </c>
      <c r="J221" t="str">
        <f>CONCATENATE(D221,"_",G221)</f>
        <v>VII_B</v>
      </c>
      <c r="K221">
        <v>47.953699875981798</v>
      </c>
      <c r="L221">
        <f>VLOOKUP(A221,Sheet8!$A:$B,2,FALSE)</f>
        <v>30.728951357310201</v>
      </c>
    </row>
    <row r="222" spans="1:12">
      <c r="A222" t="s">
        <v>515</v>
      </c>
      <c r="B222" t="s">
        <v>617</v>
      </c>
      <c r="C222" s="4">
        <v>286</v>
      </c>
      <c r="D222" t="s">
        <v>767</v>
      </c>
      <c r="E222" t="str">
        <f>VLOOKUP(Summary!C368,'RIL Genetic Map'!$B:$E,2,FALSE)</f>
        <v>A</v>
      </c>
      <c r="F222" t="str">
        <f>VLOOKUP(Summary!C368,'RIL Genetic Map'!$B:$E,3,FALSE)</f>
        <v>B</v>
      </c>
      <c r="G222" t="str">
        <f>VLOOKUP(Summary!C368,'RIL Genetic Map'!$B:$E,4,FALSE)</f>
        <v>B</v>
      </c>
      <c r="H222" t="str">
        <f>CONCATENATE(D222,"_",E222)</f>
        <v>VII_A</v>
      </c>
      <c r="I222" t="str">
        <f>CONCATENATE(D222,"_",F222)</f>
        <v>VII_B</v>
      </c>
      <c r="J222" t="str">
        <f>CONCATENATE(D222,"_",G222)</f>
        <v>VII_B</v>
      </c>
      <c r="K222">
        <v>117.987421383648</v>
      </c>
      <c r="L222">
        <f>VLOOKUP(A222,Sheet8!$A:$B,2,FALSE)</f>
        <v>102.264150943396</v>
      </c>
    </row>
    <row r="223" spans="1:12">
      <c r="A223" t="s">
        <v>78</v>
      </c>
      <c r="B223" t="s">
        <v>617</v>
      </c>
      <c r="C223" s="4">
        <v>295</v>
      </c>
      <c r="D223" t="s">
        <v>680</v>
      </c>
      <c r="E223" t="str">
        <f>VLOOKUP(Summary!C391,'RIL Genetic Map'!$B:$E,2,FALSE)</f>
        <v>A</v>
      </c>
      <c r="F223" t="str">
        <f>VLOOKUP(Summary!C391,'RIL Genetic Map'!$B:$E,3,FALSE)</f>
        <v>B</v>
      </c>
      <c r="G223" t="str">
        <f>VLOOKUP(Summary!C391,'RIL Genetic Map'!$B:$E,4,FALSE)</f>
        <v>A</v>
      </c>
      <c r="H223" t="str">
        <f>CONCATENATE(D223,"_",E223)</f>
        <v>VIII_A</v>
      </c>
      <c r="I223" t="str">
        <f>CONCATENATE(D223,"_",F223)</f>
        <v>VIII_B</v>
      </c>
      <c r="J223" t="str">
        <f>CONCATENATE(D223,"_",G223)</f>
        <v>VIII_A</v>
      </c>
      <c r="K223">
        <v>359.53550692273399</v>
      </c>
      <c r="L223">
        <f>VLOOKUP(A223,Sheet8!$A:$B,2,FALSE)</f>
        <v>62.081286288521703</v>
      </c>
    </row>
    <row r="224" spans="1:12">
      <c r="A224" t="s">
        <v>544</v>
      </c>
      <c r="B224" t="s">
        <v>617</v>
      </c>
      <c r="C224" s="4">
        <v>295</v>
      </c>
      <c r="D224" t="s">
        <v>680</v>
      </c>
      <c r="E224" t="str">
        <f>VLOOKUP(Summary!C440,'RIL Genetic Map'!$B:$E,2,FALSE)</f>
        <v>A</v>
      </c>
      <c r="F224" t="str">
        <f>VLOOKUP(Summary!C440,'RIL Genetic Map'!$B:$E,3,FALSE)</f>
        <v>B</v>
      </c>
      <c r="G224" t="str">
        <f>VLOOKUP(Summary!C440,'RIL Genetic Map'!$B:$E,4,FALSE)</f>
        <v>A</v>
      </c>
      <c r="H224" t="str">
        <f>CONCATENATE(D224,"_",E224)</f>
        <v>VIII_A</v>
      </c>
      <c r="I224" t="str">
        <f>CONCATENATE(D224,"_",F224)</f>
        <v>VIII_B</v>
      </c>
      <c r="J224" t="str">
        <f>CONCATENATE(D224,"_",G224)</f>
        <v>VIII_A</v>
      </c>
      <c r="K224">
        <v>412.32032854209399</v>
      </c>
      <c r="L224">
        <f>VLOOKUP(A224,Sheet8!$A:$B,2,FALSE)</f>
        <v>106.05749486653001</v>
      </c>
    </row>
    <row r="225" spans="1:12">
      <c r="A225" t="s">
        <v>545</v>
      </c>
      <c r="B225" t="s">
        <v>617</v>
      </c>
      <c r="C225" s="4">
        <v>295</v>
      </c>
      <c r="D225" t="s">
        <v>680</v>
      </c>
      <c r="E225" t="str">
        <f>VLOOKUP(Summary!C441,'RIL Genetic Map'!$B:$E,2,FALSE)</f>
        <v>A</v>
      </c>
      <c r="F225" t="str">
        <f>VLOOKUP(Summary!C441,'RIL Genetic Map'!$B:$E,3,FALSE)</f>
        <v>B</v>
      </c>
      <c r="G225" t="str">
        <f>VLOOKUP(Summary!C441,'RIL Genetic Map'!$B:$E,4,FALSE)</f>
        <v>A</v>
      </c>
      <c r="H225" t="str">
        <f>CONCATENATE(D225,"_",E225)</f>
        <v>VIII_A</v>
      </c>
      <c r="I225" t="str">
        <f>CONCATENATE(D225,"_",F225)</f>
        <v>VIII_B</v>
      </c>
      <c r="J225" t="str">
        <f>CONCATENATE(D225,"_",G225)</f>
        <v>VIII_A</v>
      </c>
      <c r="K225">
        <v>181.42192948469599</v>
      </c>
      <c r="L225">
        <f>VLOOKUP(A225,Sheet8!$A:$B,2,FALSE)</f>
        <v>93.858969391708598</v>
      </c>
    </row>
    <row r="226" spans="1:12">
      <c r="A226" t="s">
        <v>546</v>
      </c>
      <c r="B226" t="s">
        <v>617</v>
      </c>
      <c r="C226" s="4">
        <v>295</v>
      </c>
      <c r="D226" t="s">
        <v>680</v>
      </c>
      <c r="E226" t="str">
        <f>VLOOKUP(Summary!C442,'RIL Genetic Map'!$B:$E,2,FALSE)</f>
        <v>A</v>
      </c>
      <c r="F226" t="str">
        <f>VLOOKUP(Summary!C442,'RIL Genetic Map'!$B:$E,3,FALSE)</f>
        <v>B</v>
      </c>
      <c r="G226" t="str">
        <f>VLOOKUP(Summary!C442,'RIL Genetic Map'!$B:$E,4,FALSE)</f>
        <v>A</v>
      </c>
      <c r="H226" t="str">
        <f>CONCATENATE(D226,"_",E226)</f>
        <v>VIII_A</v>
      </c>
      <c r="I226" t="str">
        <f>CONCATENATE(D226,"_",F226)</f>
        <v>VIII_B</v>
      </c>
      <c r="J226" t="str">
        <f>CONCATENATE(D226,"_",G226)</f>
        <v>VIII_A</v>
      </c>
      <c r="K226">
        <v>246.09109449354199</v>
      </c>
      <c r="L226">
        <f>VLOOKUP(A226,Sheet8!$A:$B,2,FALSE)</f>
        <v>142.53342397462001</v>
      </c>
    </row>
    <row r="227" spans="1:12">
      <c r="A227" t="s">
        <v>547</v>
      </c>
      <c r="B227" t="s">
        <v>617</v>
      </c>
      <c r="C227" s="4">
        <v>295</v>
      </c>
      <c r="D227" t="s">
        <v>680</v>
      </c>
      <c r="E227" t="str">
        <f>VLOOKUP(Summary!C443,'RIL Genetic Map'!$B:$E,2,FALSE)</f>
        <v>A</v>
      </c>
      <c r="F227" t="str">
        <f>VLOOKUP(Summary!C443,'RIL Genetic Map'!$B:$E,3,FALSE)</f>
        <v>B</v>
      </c>
      <c r="G227" t="str">
        <f>VLOOKUP(Summary!C443,'RIL Genetic Map'!$B:$E,4,FALSE)</f>
        <v>A</v>
      </c>
      <c r="H227" t="str">
        <f>CONCATENATE(D227,"_",E227)</f>
        <v>VIII_A</v>
      </c>
      <c r="I227" t="str">
        <f>CONCATENATE(D227,"_",F227)</f>
        <v>VIII_B</v>
      </c>
      <c r="J227" t="str">
        <f>CONCATENATE(D227,"_",G227)</f>
        <v>VIII_A</v>
      </c>
      <c r="K227">
        <v>206.390913714189</v>
      </c>
      <c r="L227">
        <f>VLOOKUP(A227,Sheet8!$A:$B,2,FALSE)</f>
        <v>77.979318528564207</v>
      </c>
    </row>
    <row r="228" spans="1:12">
      <c r="A228" t="s">
        <v>548</v>
      </c>
      <c r="B228" t="s">
        <v>617</v>
      </c>
      <c r="C228" s="4">
        <v>305</v>
      </c>
      <c r="D228" t="s">
        <v>680</v>
      </c>
      <c r="E228" t="str">
        <f>VLOOKUP(Summary!C444,'RIL Genetic Map'!$B:$E,2,FALSE)</f>
        <v>A</v>
      </c>
      <c r="F228" t="str">
        <f>VLOOKUP(Summary!C444,'RIL Genetic Map'!$B:$E,3,FALSE)</f>
        <v>B</v>
      </c>
      <c r="G228" t="str">
        <f>VLOOKUP(Summary!C444,'RIL Genetic Map'!$B:$E,4,FALSE)</f>
        <v>B</v>
      </c>
      <c r="H228" t="str">
        <f>CONCATENATE(D228,"_",E228)</f>
        <v>VIII_A</v>
      </c>
      <c r="I228" t="str">
        <f>CONCATENATE(D228,"_",F228)</f>
        <v>VIII_B</v>
      </c>
      <c r="J228" t="str">
        <f>CONCATENATE(D228,"_",G228)</f>
        <v>VIII_B</v>
      </c>
      <c r="K228">
        <v>121.67832167832201</v>
      </c>
      <c r="L228">
        <f>VLOOKUP(A228,Sheet8!$A:$B,2,FALSE)</f>
        <v>58.216783216783199</v>
      </c>
    </row>
    <row r="229" spans="1:12">
      <c r="A229" t="s">
        <v>549</v>
      </c>
      <c r="B229" t="s">
        <v>617</v>
      </c>
      <c r="C229" s="4">
        <v>305</v>
      </c>
      <c r="D229" t="s">
        <v>680</v>
      </c>
      <c r="E229" t="str">
        <f>VLOOKUP(Summary!C445,'RIL Genetic Map'!$B:$E,2,FALSE)</f>
        <v>A</v>
      </c>
      <c r="F229" t="str">
        <f>VLOOKUP(Summary!C445,'RIL Genetic Map'!$B:$E,3,FALSE)</f>
        <v>B</v>
      </c>
      <c r="G229" t="str">
        <f>VLOOKUP(Summary!C445,'RIL Genetic Map'!$B:$E,4,FALSE)</f>
        <v>B</v>
      </c>
      <c r="H229" t="str">
        <f>CONCATENATE(D229,"_",E229)</f>
        <v>VIII_A</v>
      </c>
      <c r="I229" t="str">
        <f>CONCATENATE(D229,"_",F229)</f>
        <v>VIII_B</v>
      </c>
      <c r="J229" t="str">
        <f>CONCATENATE(D229,"_",G229)</f>
        <v>VIII_B</v>
      </c>
      <c r="K229">
        <v>182.02385849444701</v>
      </c>
      <c r="L229">
        <f>VLOOKUP(A229,Sheet8!$A:$B,2,FALSE)</f>
        <v>150.14397367338501</v>
      </c>
    </row>
    <row r="230" spans="1:12">
      <c r="A230" t="s">
        <v>214</v>
      </c>
      <c r="B230" t="s">
        <v>617</v>
      </c>
      <c r="C230" s="4">
        <v>211</v>
      </c>
      <c r="D230" t="s">
        <v>646</v>
      </c>
      <c r="E230" t="str">
        <f>VLOOKUP(Summary!C26,'RIL Genetic Map'!$B:$E,2,FALSE)</f>
        <v>B</v>
      </c>
      <c r="F230" t="str">
        <f>VLOOKUP(Summary!C26,'RIL Genetic Map'!$B:$E,3,FALSE)</f>
        <v>B</v>
      </c>
      <c r="G230" t="str">
        <f>VLOOKUP(Summary!C26,'RIL Genetic Map'!$B:$E,4,FALSE)</f>
        <v>B</v>
      </c>
      <c r="H230" t="str">
        <f>CONCATENATE(D230,"_",E230)</f>
        <v>I_B</v>
      </c>
      <c r="I230" t="str">
        <f>CONCATENATE(D230,"_",F230)</f>
        <v>I_B</v>
      </c>
      <c r="J230" t="str">
        <f>CONCATENATE(D230,"_",G230)</f>
        <v>I_B</v>
      </c>
      <c r="K230">
        <v>14.2299747532706</v>
      </c>
      <c r="L230">
        <f>VLOOKUP(A230,Sheet8!$A:$B,2,FALSE)</f>
        <v>28.689465228368199</v>
      </c>
    </row>
    <row r="231" spans="1:12">
      <c r="A231" t="s">
        <v>215</v>
      </c>
      <c r="B231" t="s">
        <v>617</v>
      </c>
      <c r="C231" s="4">
        <v>211</v>
      </c>
      <c r="D231" t="s">
        <v>646</v>
      </c>
      <c r="E231" t="str">
        <f>VLOOKUP(Summary!C27,'RIL Genetic Map'!$B:$E,2,FALSE)</f>
        <v>B</v>
      </c>
      <c r="F231" t="str">
        <f>VLOOKUP(Summary!C27,'RIL Genetic Map'!$B:$E,3,FALSE)</f>
        <v>B</v>
      </c>
      <c r="G231" t="str">
        <f>VLOOKUP(Summary!C27,'RIL Genetic Map'!$B:$E,4,FALSE)</f>
        <v>B</v>
      </c>
      <c r="H231" t="str">
        <f>CONCATENATE(D231,"_",E231)</f>
        <v>I_B</v>
      </c>
      <c r="I231" t="str">
        <f>CONCATENATE(D231,"_",F231)</f>
        <v>I_B</v>
      </c>
      <c r="J231" t="str">
        <f>CONCATENATE(D231,"_",G231)</f>
        <v>I_B</v>
      </c>
      <c r="K231">
        <v>18.3730359858084</v>
      </c>
      <c r="L231">
        <f>VLOOKUP(A231,Sheet8!$A:$B,2,FALSE)</f>
        <v>25.088697415103901</v>
      </c>
    </row>
    <row r="232" spans="1:12">
      <c r="A232" t="s">
        <v>216</v>
      </c>
      <c r="B232" t="s">
        <v>617</v>
      </c>
      <c r="C232" s="4">
        <v>211</v>
      </c>
      <c r="D232" t="s">
        <v>646</v>
      </c>
      <c r="E232" t="str">
        <f>VLOOKUP(Summary!C28,'RIL Genetic Map'!$B:$E,2,FALSE)</f>
        <v>B</v>
      </c>
      <c r="F232" t="str">
        <f>VLOOKUP(Summary!C28,'RIL Genetic Map'!$B:$E,3,FALSE)</f>
        <v>B</v>
      </c>
      <c r="G232" t="str">
        <f>VLOOKUP(Summary!C28,'RIL Genetic Map'!$B:$E,4,FALSE)</f>
        <v>B</v>
      </c>
      <c r="H232" t="str">
        <f>CONCATENATE(D232,"_",E232)</f>
        <v>I_B</v>
      </c>
      <c r="I232" t="str">
        <f>CONCATENATE(D232,"_",F232)</f>
        <v>I_B</v>
      </c>
      <c r="J232" t="str">
        <f>CONCATENATE(D232,"_",G232)</f>
        <v>I_B</v>
      </c>
      <c r="K232">
        <v>13.9340842720067</v>
      </c>
      <c r="L232">
        <f>VLOOKUP(A232,Sheet8!$A:$B,2,FALSE)</f>
        <v>34.209428452231997</v>
      </c>
    </row>
    <row r="233" spans="1:12">
      <c r="A233" t="s">
        <v>217</v>
      </c>
      <c r="B233" t="s">
        <v>617</v>
      </c>
      <c r="C233" s="4">
        <v>211</v>
      </c>
      <c r="D233" t="s">
        <v>646</v>
      </c>
      <c r="E233" t="str">
        <f>VLOOKUP(Summary!C29,'RIL Genetic Map'!$B:$E,2,FALSE)</f>
        <v>B</v>
      </c>
      <c r="F233" t="str">
        <f>VLOOKUP(Summary!C29,'RIL Genetic Map'!$B:$E,3,FALSE)</f>
        <v>B</v>
      </c>
      <c r="G233" t="str">
        <f>VLOOKUP(Summary!C29,'RIL Genetic Map'!$B:$E,4,FALSE)</f>
        <v>B</v>
      </c>
      <c r="H233" t="str">
        <f>CONCATENATE(D233,"_",E233)</f>
        <v>I_B</v>
      </c>
      <c r="I233" t="str">
        <f>CONCATENATE(D233,"_",F233)</f>
        <v>I_B</v>
      </c>
      <c r="J233" t="str">
        <f>CONCATENATE(D233,"_",G233)</f>
        <v>I_B</v>
      </c>
      <c r="K233">
        <v>6.5901360544217704</v>
      </c>
      <c r="L233">
        <f>VLOOKUP(A233,Sheet8!$A:$B,2,FALSE)</f>
        <v>15.625</v>
      </c>
    </row>
    <row r="234" spans="1:12">
      <c r="A234" t="s">
        <v>254</v>
      </c>
      <c r="B234" t="s">
        <v>617</v>
      </c>
      <c r="C234" s="4">
        <v>223</v>
      </c>
      <c r="D234" t="s">
        <v>616</v>
      </c>
      <c r="E234" t="str">
        <f>VLOOKUP(Summary!C86,'RIL Genetic Map'!$B:$E,2,FALSE)</f>
        <v>B</v>
      </c>
      <c r="F234" t="str">
        <f>VLOOKUP(Summary!C86,'RIL Genetic Map'!$B:$E,3,FALSE)</f>
        <v>B</v>
      </c>
      <c r="G234" t="str">
        <f>VLOOKUP(Summary!C86,'RIL Genetic Map'!$B:$E,4,FALSE)</f>
        <v>A</v>
      </c>
      <c r="H234" t="str">
        <f>CONCATENATE(D234,"_",E234)</f>
        <v>II_B</v>
      </c>
      <c r="I234" t="str">
        <f>CONCATENATE(D234,"_",F234)</f>
        <v>II_B</v>
      </c>
      <c r="J234" t="str">
        <f>CONCATENATE(D234,"_",G234)</f>
        <v>II_A</v>
      </c>
      <c r="K234">
        <v>123.154623154623</v>
      </c>
      <c r="L234">
        <f>VLOOKUP(A234,Sheet8!$A:$B,2,FALSE)</f>
        <v>211.085211085211</v>
      </c>
    </row>
    <row r="235" spans="1:12">
      <c r="A235" t="s">
        <v>255</v>
      </c>
      <c r="B235" t="s">
        <v>617</v>
      </c>
      <c r="C235" s="4">
        <v>223</v>
      </c>
      <c r="D235" t="s">
        <v>616</v>
      </c>
      <c r="E235" t="str">
        <f>VLOOKUP(Summary!C87,'RIL Genetic Map'!$B:$E,2,FALSE)</f>
        <v>B</v>
      </c>
      <c r="F235" t="str">
        <f>VLOOKUP(Summary!C87,'RIL Genetic Map'!$B:$E,3,FALSE)</f>
        <v>B</v>
      </c>
      <c r="G235" t="str">
        <f>VLOOKUP(Summary!C87,'RIL Genetic Map'!$B:$E,4,FALSE)</f>
        <v>A</v>
      </c>
      <c r="H235" t="str">
        <f>CONCATENATE(D235,"_",E235)</f>
        <v>II_B</v>
      </c>
      <c r="I235" t="str">
        <f>CONCATENATE(D235,"_",F235)</f>
        <v>II_B</v>
      </c>
      <c r="J235" t="str">
        <f>CONCATENATE(D235,"_",G235)</f>
        <v>II_A</v>
      </c>
      <c r="K235">
        <v>102.315844563653</v>
      </c>
      <c r="L235">
        <f>VLOOKUP(A235,Sheet8!$A:$B,2,FALSE)</f>
        <v>102.970037943216</v>
      </c>
    </row>
    <row r="236" spans="1:12">
      <c r="A236" t="s">
        <v>256</v>
      </c>
      <c r="B236" t="s">
        <v>617</v>
      </c>
      <c r="C236" s="4">
        <v>223</v>
      </c>
      <c r="D236" t="s">
        <v>616</v>
      </c>
      <c r="E236" t="str">
        <f>VLOOKUP(Summary!C88,'RIL Genetic Map'!$B:$E,2,FALSE)</f>
        <v>B</v>
      </c>
      <c r="F236" t="str">
        <f>VLOOKUP(Summary!C88,'RIL Genetic Map'!$B:$E,3,FALSE)</f>
        <v>B</v>
      </c>
      <c r="G236" t="str">
        <f>VLOOKUP(Summary!C88,'RIL Genetic Map'!$B:$E,4,FALSE)</f>
        <v>A</v>
      </c>
      <c r="H236" t="str">
        <f>CONCATENATE(D236,"_",E236)</f>
        <v>II_B</v>
      </c>
      <c r="I236" t="str">
        <f>CONCATENATE(D236,"_",F236)</f>
        <v>II_B</v>
      </c>
      <c r="J236" t="str">
        <f>CONCATENATE(D236,"_",G236)</f>
        <v>II_A</v>
      </c>
      <c r="K236">
        <v>70.617412870382495</v>
      </c>
      <c r="L236">
        <f>VLOOKUP(A236,Sheet8!$A:$B,2,FALSE)</f>
        <v>139.14632554496799</v>
      </c>
    </row>
    <row r="237" spans="1:12">
      <c r="A237" t="s">
        <v>257</v>
      </c>
      <c r="B237" t="s">
        <v>617</v>
      </c>
      <c r="C237" s="4">
        <v>223</v>
      </c>
      <c r="D237" t="s">
        <v>616</v>
      </c>
      <c r="E237" t="str">
        <f>VLOOKUP(Summary!C89,'RIL Genetic Map'!$B:$E,2,FALSE)</f>
        <v>B</v>
      </c>
      <c r="F237" t="str">
        <f>VLOOKUP(Summary!C89,'RIL Genetic Map'!$B:$E,3,FALSE)</f>
        <v>B</v>
      </c>
      <c r="G237" t="str">
        <f>VLOOKUP(Summary!C89,'RIL Genetic Map'!$B:$E,4,FALSE)</f>
        <v>A</v>
      </c>
      <c r="H237" t="str">
        <f>CONCATENATE(D237,"_",E237)</f>
        <v>II_B</v>
      </c>
      <c r="I237" t="str">
        <f>CONCATENATE(D237,"_",F237)</f>
        <v>II_B</v>
      </c>
      <c r="J237" t="str">
        <f>CONCATENATE(D237,"_",G237)</f>
        <v>II_A</v>
      </c>
      <c r="K237">
        <v>59.983221476510103</v>
      </c>
      <c r="L237">
        <f>VLOOKUP(A237,Sheet8!$A:$B,2,FALSE)</f>
        <v>58.200503355704697</v>
      </c>
    </row>
    <row r="238" spans="1:12">
      <c r="A238" t="s">
        <v>270</v>
      </c>
      <c r="B238" t="s">
        <v>617</v>
      </c>
      <c r="C238" s="4">
        <v>225</v>
      </c>
      <c r="D238" t="s">
        <v>616</v>
      </c>
      <c r="E238" t="str">
        <f>VLOOKUP(Summary!C94,'RIL Genetic Map'!$B:$E,2,FALSE)</f>
        <v>B</v>
      </c>
      <c r="F238" t="str">
        <f>VLOOKUP(Summary!C94,'RIL Genetic Map'!$B:$E,3,FALSE)</f>
        <v>B</v>
      </c>
      <c r="G238" t="str">
        <f>VLOOKUP(Summary!C94,'RIL Genetic Map'!$B:$E,4,FALSE)</f>
        <v>A</v>
      </c>
      <c r="H238" t="str">
        <f>CONCATENATE(D238,"_",E238)</f>
        <v>II_B</v>
      </c>
      <c r="I238" t="str">
        <f>CONCATENATE(D238,"_",F238)</f>
        <v>II_B</v>
      </c>
      <c r="J238" t="str">
        <f>CONCATENATE(D238,"_",G238)</f>
        <v>II_A</v>
      </c>
      <c r="K238">
        <v>90.163025396473301</v>
      </c>
      <c r="L238">
        <f>VLOOKUP(A238,Sheet8!$A:$B,2,FALSE)</f>
        <v>99.700565598314299</v>
      </c>
    </row>
    <row r="239" spans="1:12">
      <c r="A239" t="s">
        <v>271</v>
      </c>
      <c r="B239" t="s">
        <v>617</v>
      </c>
      <c r="C239" s="4">
        <v>225</v>
      </c>
      <c r="D239" t="s">
        <v>616</v>
      </c>
      <c r="E239" t="str">
        <f>VLOOKUP(Summary!C95,'RIL Genetic Map'!$B:$E,2,FALSE)</f>
        <v>B</v>
      </c>
      <c r="F239" t="str">
        <f>VLOOKUP(Summary!C95,'RIL Genetic Map'!$B:$E,3,FALSE)</f>
        <v>B</v>
      </c>
      <c r="G239" t="str">
        <f>VLOOKUP(Summary!C95,'RIL Genetic Map'!$B:$E,4,FALSE)</f>
        <v>A</v>
      </c>
      <c r="H239" t="str">
        <f>CONCATENATE(D239,"_",E239)</f>
        <v>II_B</v>
      </c>
      <c r="I239" t="str">
        <f>CONCATENATE(D239,"_",F239)</f>
        <v>II_B</v>
      </c>
      <c r="J239" t="str">
        <f>CONCATENATE(D239,"_",G239)</f>
        <v>II_A</v>
      </c>
      <c r="K239">
        <v>88.322612568035595</v>
      </c>
      <c r="L239">
        <f>VLOOKUP(A239,Sheet8!$A:$B,2,FALSE)</f>
        <v>169.59426026719399</v>
      </c>
    </row>
    <row r="240" spans="1:12">
      <c r="A240" t="s">
        <v>272</v>
      </c>
      <c r="B240" t="s">
        <v>617</v>
      </c>
      <c r="C240" s="4">
        <v>225</v>
      </c>
      <c r="D240" t="s">
        <v>616</v>
      </c>
      <c r="E240" t="str">
        <f>VLOOKUP(Summary!C96,'RIL Genetic Map'!$B:$E,2,FALSE)</f>
        <v>B</v>
      </c>
      <c r="F240" t="str">
        <f>VLOOKUP(Summary!C96,'RIL Genetic Map'!$B:$E,3,FALSE)</f>
        <v>B</v>
      </c>
      <c r="G240" t="str">
        <f>VLOOKUP(Summary!C96,'RIL Genetic Map'!$B:$E,4,FALSE)</f>
        <v>A</v>
      </c>
      <c r="H240" t="str">
        <f>CONCATENATE(D240,"_",E240)</f>
        <v>II_B</v>
      </c>
      <c r="I240" t="str">
        <f>CONCATENATE(D240,"_",F240)</f>
        <v>II_B</v>
      </c>
      <c r="J240" t="str">
        <f>CONCATENATE(D240,"_",G240)</f>
        <v>II_A</v>
      </c>
      <c r="K240">
        <v>124.528776074391</v>
      </c>
      <c r="L240">
        <f>VLOOKUP(A240,Sheet8!$A:$B,2,FALSE)</f>
        <v>153.053531037949</v>
      </c>
    </row>
    <row r="241" spans="1:12">
      <c r="A241" t="s">
        <v>273</v>
      </c>
      <c r="B241" t="s">
        <v>617</v>
      </c>
      <c r="C241" s="4">
        <v>225</v>
      </c>
      <c r="D241" t="s">
        <v>616</v>
      </c>
      <c r="E241" t="str">
        <f>VLOOKUP(Summary!C97,'RIL Genetic Map'!$B:$E,2,FALSE)</f>
        <v>B</v>
      </c>
      <c r="F241" t="str">
        <f>VLOOKUP(Summary!C97,'RIL Genetic Map'!$B:$E,3,FALSE)</f>
        <v>B</v>
      </c>
      <c r="G241" t="str">
        <f>VLOOKUP(Summary!C97,'RIL Genetic Map'!$B:$E,4,FALSE)</f>
        <v>A</v>
      </c>
      <c r="H241" t="str">
        <f>CONCATENATE(D241,"_",E241)</f>
        <v>II_B</v>
      </c>
      <c r="I241" t="str">
        <f>CONCATENATE(D241,"_",F241)</f>
        <v>II_B</v>
      </c>
      <c r="J241" t="str">
        <f>CONCATENATE(D241,"_",G241)</f>
        <v>II_A</v>
      </c>
      <c r="K241">
        <v>71.462375769048705</v>
      </c>
      <c r="L241">
        <f>VLOOKUP(A241,Sheet8!$A:$B,2,FALSE)</f>
        <v>100.331282536678</v>
      </c>
    </row>
    <row r="242" spans="1:12">
      <c r="A242" t="s">
        <v>278</v>
      </c>
      <c r="B242" t="s">
        <v>617</v>
      </c>
      <c r="C242" s="4">
        <v>227</v>
      </c>
      <c r="D242" t="s">
        <v>635</v>
      </c>
      <c r="E242" t="str">
        <f>VLOOKUP(Summary!C117,'RIL Genetic Map'!$B:$E,2,FALSE)</f>
        <v>B</v>
      </c>
      <c r="F242" t="str">
        <f>VLOOKUP(Summary!C117,'RIL Genetic Map'!$B:$E,3,FALSE)</f>
        <v>B</v>
      </c>
      <c r="G242" t="str">
        <f>VLOOKUP(Summary!C117,'RIL Genetic Map'!$B:$E,4,FALSE)</f>
        <v>B</v>
      </c>
      <c r="H242" t="str">
        <f>CONCATENATE(D242,"_",E242)</f>
        <v>III_B</v>
      </c>
      <c r="I242" t="str">
        <f>CONCATENATE(D242,"_",F242)</f>
        <v>III_B</v>
      </c>
      <c r="J242" t="str">
        <f>CONCATENATE(D242,"_",G242)</f>
        <v>III_B</v>
      </c>
      <c r="K242">
        <v>29.703944132979199</v>
      </c>
      <c r="L242">
        <f>VLOOKUP(A242,Sheet8!$A:$B,2,FALSE)</f>
        <v>56.4571653388413</v>
      </c>
    </row>
    <row r="243" spans="1:12">
      <c r="A243" t="s">
        <v>279</v>
      </c>
      <c r="B243" t="s">
        <v>617</v>
      </c>
      <c r="C243" s="4">
        <v>227</v>
      </c>
      <c r="D243" t="s">
        <v>635</v>
      </c>
      <c r="E243" t="str">
        <f>VLOOKUP(Summary!C118,'RIL Genetic Map'!$B:$E,2,FALSE)</f>
        <v>B</v>
      </c>
      <c r="F243" t="str">
        <f>VLOOKUP(Summary!C118,'RIL Genetic Map'!$B:$E,3,FALSE)</f>
        <v>B</v>
      </c>
      <c r="G243" t="str">
        <f>VLOOKUP(Summary!C118,'RIL Genetic Map'!$B:$E,4,FALSE)</f>
        <v>B</v>
      </c>
      <c r="H243" t="str">
        <f>CONCATENATE(D243,"_",E243)</f>
        <v>III_B</v>
      </c>
      <c r="I243" t="str">
        <f>CONCATENATE(D243,"_",F243)</f>
        <v>III_B</v>
      </c>
      <c r="J243" t="str">
        <f>CONCATENATE(D243,"_",G243)</f>
        <v>III_B</v>
      </c>
      <c r="K243">
        <v>72.023621216914506</v>
      </c>
      <c r="L243">
        <f>VLOOKUP(A243,Sheet8!$A:$B,2,FALSE)</f>
        <v>68.016450490351104</v>
      </c>
    </row>
    <row r="244" spans="1:12">
      <c r="A244" t="s">
        <v>280</v>
      </c>
      <c r="B244" t="s">
        <v>617</v>
      </c>
      <c r="C244" s="4">
        <v>227</v>
      </c>
      <c r="D244" t="s">
        <v>635</v>
      </c>
      <c r="E244" t="str">
        <f>VLOOKUP(Summary!C119,'RIL Genetic Map'!$B:$E,2,FALSE)</f>
        <v>B</v>
      </c>
      <c r="F244" t="str">
        <f>VLOOKUP(Summary!C119,'RIL Genetic Map'!$B:$E,3,FALSE)</f>
        <v>B</v>
      </c>
      <c r="G244" t="str">
        <f>VLOOKUP(Summary!C119,'RIL Genetic Map'!$B:$E,4,FALSE)</f>
        <v>B</v>
      </c>
      <c r="H244" t="str">
        <f>CONCATENATE(D244,"_",E244)</f>
        <v>III_B</v>
      </c>
      <c r="I244" t="str">
        <f>CONCATENATE(D244,"_",F244)</f>
        <v>III_B</v>
      </c>
      <c r="J244" t="str">
        <f>CONCATENATE(D244,"_",G244)</f>
        <v>III_B</v>
      </c>
      <c r="K244">
        <v>51.039528865887398</v>
      </c>
      <c r="L244">
        <f>VLOOKUP(A244,Sheet8!$A:$B,2,FALSE)</f>
        <v>38.011956812706302</v>
      </c>
    </row>
    <row r="245" spans="1:12">
      <c r="A245" t="s">
        <v>281</v>
      </c>
      <c r="B245" t="s">
        <v>617</v>
      </c>
      <c r="C245" s="4">
        <v>227</v>
      </c>
      <c r="D245" t="s">
        <v>635</v>
      </c>
      <c r="E245" t="str">
        <f>VLOOKUP(Summary!C120,'RIL Genetic Map'!$B:$E,2,FALSE)</f>
        <v>B</v>
      </c>
      <c r="F245" t="str">
        <f>VLOOKUP(Summary!C120,'RIL Genetic Map'!$B:$E,3,FALSE)</f>
        <v>B</v>
      </c>
      <c r="G245" t="str">
        <f>VLOOKUP(Summary!C120,'RIL Genetic Map'!$B:$E,4,FALSE)</f>
        <v>B</v>
      </c>
      <c r="H245" t="str">
        <f>CONCATENATE(D245,"_",E245)</f>
        <v>III_B</v>
      </c>
      <c r="I245" t="str">
        <f>CONCATENATE(D245,"_",F245)</f>
        <v>III_B</v>
      </c>
      <c r="J245" t="str">
        <f>CONCATENATE(D245,"_",G245)</f>
        <v>III_B</v>
      </c>
      <c r="K245">
        <v>25.628912247549302</v>
      </c>
      <c r="L245">
        <f>VLOOKUP(A245,Sheet8!$A:$B,2,FALSE)</f>
        <v>53.383725050194897</v>
      </c>
    </row>
    <row r="246" spans="1:12">
      <c r="A246" t="s">
        <v>286</v>
      </c>
      <c r="B246" t="s">
        <v>617</v>
      </c>
      <c r="C246" s="4">
        <v>229</v>
      </c>
      <c r="D246" t="s">
        <v>635</v>
      </c>
      <c r="E246" t="str">
        <f>VLOOKUP(Summary!C125,'RIL Genetic Map'!$B:$E,2,FALSE)</f>
        <v>B</v>
      </c>
      <c r="F246" t="str">
        <f>VLOOKUP(Summary!C125,'RIL Genetic Map'!$B:$E,3,FALSE)</f>
        <v>B</v>
      </c>
      <c r="G246" t="str">
        <f>VLOOKUP(Summary!C125,'RIL Genetic Map'!$B:$E,4,FALSE)</f>
        <v>A</v>
      </c>
      <c r="H246" t="str">
        <f>CONCATENATE(D246,"_",E246)</f>
        <v>III_B</v>
      </c>
      <c r="I246" t="str">
        <f>CONCATENATE(D246,"_",F246)</f>
        <v>III_B</v>
      </c>
      <c r="J246" t="str">
        <f>CONCATENATE(D246,"_",G246)</f>
        <v>III_A</v>
      </c>
      <c r="K246">
        <v>43.221110100091003</v>
      </c>
      <c r="L246">
        <f>VLOOKUP(A246,Sheet8!$A:$B,2,FALSE)</f>
        <v>44.6997270245678</v>
      </c>
    </row>
    <row r="247" spans="1:12">
      <c r="A247" t="s">
        <v>287</v>
      </c>
      <c r="B247" t="s">
        <v>617</v>
      </c>
      <c r="C247" s="4">
        <v>229</v>
      </c>
      <c r="D247" t="s">
        <v>635</v>
      </c>
      <c r="E247" t="str">
        <f>VLOOKUP(Summary!C126,'RIL Genetic Map'!$B:$E,2,FALSE)</f>
        <v>B</v>
      </c>
      <c r="F247" t="str">
        <f>VLOOKUP(Summary!C126,'RIL Genetic Map'!$B:$E,3,FALSE)</f>
        <v>B</v>
      </c>
      <c r="G247" t="str">
        <f>VLOOKUP(Summary!C126,'RIL Genetic Map'!$B:$E,4,FALSE)</f>
        <v>A</v>
      </c>
      <c r="H247" t="str">
        <f>CONCATENATE(D247,"_",E247)</f>
        <v>III_B</v>
      </c>
      <c r="I247" t="str">
        <f>CONCATENATE(D247,"_",F247)</f>
        <v>III_B</v>
      </c>
      <c r="J247" t="str">
        <f>CONCATENATE(D247,"_",G247)</f>
        <v>III_A</v>
      </c>
      <c r="K247">
        <v>99.119660906423206</v>
      </c>
      <c r="L247">
        <f>VLOOKUP(A247,Sheet8!$A:$B,2,FALSE)</f>
        <v>49.668514291924801</v>
      </c>
    </row>
    <row r="248" spans="1:12">
      <c r="A248" t="s">
        <v>288</v>
      </c>
      <c r="B248" t="s">
        <v>617</v>
      </c>
      <c r="C248" s="4">
        <v>229</v>
      </c>
      <c r="D248" t="s">
        <v>635</v>
      </c>
      <c r="E248" t="str">
        <f>VLOOKUP(Summary!C127,'RIL Genetic Map'!$B:$E,2,FALSE)</f>
        <v>B</v>
      </c>
      <c r="F248" t="str">
        <f>VLOOKUP(Summary!C127,'RIL Genetic Map'!$B:$E,3,FALSE)</f>
        <v>B</v>
      </c>
      <c r="G248" t="str">
        <f>VLOOKUP(Summary!C127,'RIL Genetic Map'!$B:$E,4,FALSE)</f>
        <v>A</v>
      </c>
      <c r="H248" t="str">
        <f>CONCATENATE(D248,"_",E248)</f>
        <v>III_B</v>
      </c>
      <c r="I248" t="str">
        <f>CONCATENATE(D248,"_",F248)</f>
        <v>III_B</v>
      </c>
      <c r="J248" t="str">
        <f>CONCATENATE(D248,"_",G248)</f>
        <v>III_A</v>
      </c>
      <c r="K248">
        <v>57.524160147261803</v>
      </c>
      <c r="L248">
        <f>VLOOKUP(A248,Sheet8!$A:$B,2,FALSE)</f>
        <v>47.745052922227302</v>
      </c>
    </row>
    <row r="249" spans="1:12">
      <c r="A249" t="s">
        <v>289</v>
      </c>
      <c r="B249" t="s">
        <v>617</v>
      </c>
      <c r="C249" s="4">
        <v>229</v>
      </c>
      <c r="D249" t="s">
        <v>635</v>
      </c>
      <c r="E249" t="str">
        <f>VLOOKUP(Summary!C128,'RIL Genetic Map'!$B:$E,2,FALSE)</f>
        <v>B</v>
      </c>
      <c r="F249" t="str">
        <f>VLOOKUP(Summary!C128,'RIL Genetic Map'!$B:$E,3,FALSE)</f>
        <v>B</v>
      </c>
      <c r="G249" t="str">
        <f>VLOOKUP(Summary!C128,'RIL Genetic Map'!$B:$E,4,FALSE)</f>
        <v>A</v>
      </c>
      <c r="H249" t="str">
        <f>CONCATENATE(D249,"_",E249)</f>
        <v>III_B</v>
      </c>
      <c r="I249" t="str">
        <f>CONCATENATE(D249,"_",F249)</f>
        <v>III_B</v>
      </c>
      <c r="J249" t="str">
        <f>CONCATENATE(D249,"_",G249)</f>
        <v>III_A</v>
      </c>
      <c r="K249">
        <v>40.228457909113502</v>
      </c>
      <c r="L249">
        <f>VLOOKUP(A249,Sheet8!$A:$B,2,FALSE)</f>
        <v>48.547305686615303</v>
      </c>
    </row>
    <row r="250" spans="1:12">
      <c r="A250" t="s">
        <v>290</v>
      </c>
      <c r="B250" t="s">
        <v>617</v>
      </c>
      <c r="C250" s="4">
        <v>230</v>
      </c>
      <c r="D250" t="s">
        <v>635</v>
      </c>
      <c r="E250" t="str">
        <f>VLOOKUP(Summary!C129,'RIL Genetic Map'!$B:$E,2,FALSE)</f>
        <v>B</v>
      </c>
      <c r="F250" t="str">
        <f>VLOOKUP(Summary!C129,'RIL Genetic Map'!$B:$E,3,FALSE)</f>
        <v>B</v>
      </c>
      <c r="G250" t="str">
        <f>VLOOKUP(Summary!C129,'RIL Genetic Map'!$B:$E,4,FALSE)</f>
        <v>A</v>
      </c>
      <c r="H250" t="str">
        <f>CONCATENATE(D250,"_",E250)</f>
        <v>III_B</v>
      </c>
      <c r="I250" t="str">
        <f>CONCATENATE(D250,"_",F250)</f>
        <v>III_B</v>
      </c>
      <c r="J250" t="str">
        <f>CONCATENATE(D250,"_",G250)</f>
        <v>III_A</v>
      </c>
      <c r="K250">
        <v>40.601107302926401</v>
      </c>
      <c r="L250">
        <f>VLOOKUP(A250,Sheet8!$A:$B,2,FALSE)</f>
        <v>33.350909570261003</v>
      </c>
    </row>
    <row r="251" spans="1:12">
      <c r="A251" t="s">
        <v>291</v>
      </c>
      <c r="B251" t="s">
        <v>617</v>
      </c>
      <c r="C251" s="4">
        <v>230</v>
      </c>
      <c r="D251" t="s">
        <v>635</v>
      </c>
      <c r="E251" t="str">
        <f>VLOOKUP(Summary!C130,'RIL Genetic Map'!$B:$E,2,FALSE)</f>
        <v>B</v>
      </c>
      <c r="F251" t="str">
        <f>VLOOKUP(Summary!C130,'RIL Genetic Map'!$B:$E,3,FALSE)</f>
        <v>B</v>
      </c>
      <c r="G251" t="str">
        <f>VLOOKUP(Summary!C130,'RIL Genetic Map'!$B:$E,4,FALSE)</f>
        <v>A</v>
      </c>
      <c r="H251" t="str">
        <f>CONCATENATE(D251,"_",E251)</f>
        <v>III_B</v>
      </c>
      <c r="I251" t="str">
        <f>CONCATENATE(D251,"_",F251)</f>
        <v>III_B</v>
      </c>
      <c r="J251" t="str">
        <f>CONCATENATE(D251,"_",G251)</f>
        <v>III_A</v>
      </c>
      <c r="K251">
        <v>70.061574305208893</v>
      </c>
      <c r="L251">
        <f>VLOOKUP(A251,Sheet8!$A:$B,2,FALSE)</f>
        <v>41.437843235147298</v>
      </c>
    </row>
    <row r="252" spans="1:12">
      <c r="A252" t="s">
        <v>292</v>
      </c>
      <c r="B252" t="s">
        <v>617</v>
      </c>
      <c r="C252" s="4">
        <v>230</v>
      </c>
      <c r="D252" t="s">
        <v>635</v>
      </c>
      <c r="E252" t="str">
        <f>VLOOKUP(Summary!C131,'RIL Genetic Map'!$B:$E,2,FALSE)</f>
        <v>B</v>
      </c>
      <c r="F252" t="str">
        <f>VLOOKUP(Summary!C131,'RIL Genetic Map'!$B:$E,3,FALSE)</f>
        <v>B</v>
      </c>
      <c r="G252" t="str">
        <f>VLOOKUP(Summary!C131,'RIL Genetic Map'!$B:$E,4,FALSE)</f>
        <v>A</v>
      </c>
      <c r="H252" t="str">
        <f>CONCATENATE(D252,"_",E252)</f>
        <v>III_B</v>
      </c>
      <c r="I252" t="str">
        <f>CONCATENATE(D252,"_",F252)</f>
        <v>III_B</v>
      </c>
      <c r="J252" t="str">
        <f>CONCATENATE(D252,"_",G252)</f>
        <v>III_A</v>
      </c>
      <c r="K252">
        <v>80.004045716597503</v>
      </c>
      <c r="L252">
        <f>VLOOKUP(A252,Sheet8!$A:$B,2,FALSE)</f>
        <v>34.692019824011297</v>
      </c>
    </row>
    <row r="253" spans="1:12">
      <c r="A253" t="s">
        <v>293</v>
      </c>
      <c r="B253" t="s">
        <v>617</v>
      </c>
      <c r="C253" s="4">
        <v>230</v>
      </c>
      <c r="D253" t="s">
        <v>635</v>
      </c>
      <c r="E253" t="str">
        <f>VLOOKUP(Summary!C132,'RIL Genetic Map'!$B:$E,2,FALSE)</f>
        <v>B</v>
      </c>
      <c r="F253" t="str">
        <f>VLOOKUP(Summary!C132,'RIL Genetic Map'!$B:$E,3,FALSE)</f>
        <v>B</v>
      </c>
      <c r="G253" t="str">
        <f>VLOOKUP(Summary!C132,'RIL Genetic Map'!$B:$E,4,FALSE)</f>
        <v>A</v>
      </c>
      <c r="H253" t="str">
        <f>CONCATENATE(D253,"_",E253)</f>
        <v>III_B</v>
      </c>
      <c r="I253" t="str">
        <f>CONCATENATE(D253,"_",F253)</f>
        <v>III_B</v>
      </c>
      <c r="J253" t="str">
        <f>CONCATENATE(D253,"_",G253)</f>
        <v>III_A</v>
      </c>
      <c r="K253">
        <v>24.026302478502799</v>
      </c>
      <c r="L253">
        <f>VLOOKUP(A253,Sheet8!$A:$B,2,FALSE)</f>
        <v>28.5786545270612</v>
      </c>
    </row>
    <row r="254" spans="1:12">
      <c r="A254" t="s">
        <v>314</v>
      </c>
      <c r="B254" t="s">
        <v>617</v>
      </c>
      <c r="C254" s="4">
        <v>236</v>
      </c>
      <c r="D254" t="s">
        <v>635</v>
      </c>
      <c r="E254" t="str">
        <f>VLOOKUP(Summary!C153,'RIL Genetic Map'!$B:$E,2,FALSE)</f>
        <v>B</v>
      </c>
      <c r="F254" t="str">
        <f>VLOOKUP(Summary!C153,'RIL Genetic Map'!$B:$E,3,FALSE)</f>
        <v>B</v>
      </c>
      <c r="G254" t="str">
        <f>VLOOKUP(Summary!C153,'RIL Genetic Map'!$B:$E,4,FALSE)</f>
        <v>B</v>
      </c>
      <c r="H254" t="str">
        <f>CONCATENATE(D254,"_",E254)</f>
        <v>III_B</v>
      </c>
      <c r="I254" t="str">
        <f>CONCATENATE(D254,"_",F254)</f>
        <v>III_B</v>
      </c>
      <c r="J254" t="str">
        <f>CONCATENATE(D254,"_",G254)</f>
        <v>III_B</v>
      </c>
      <c r="K254">
        <v>20.366073730342901</v>
      </c>
      <c r="L254">
        <f>VLOOKUP(A254,Sheet8!$A:$B,2,FALSE)</f>
        <v>29.389017788089699</v>
      </c>
    </row>
    <row r="255" spans="1:12">
      <c r="A255" t="s">
        <v>315</v>
      </c>
      <c r="B255" t="s">
        <v>617</v>
      </c>
      <c r="C255" s="4">
        <v>236</v>
      </c>
      <c r="D255" t="s">
        <v>635</v>
      </c>
      <c r="E255" t="str">
        <f>VLOOKUP(Summary!C154,'RIL Genetic Map'!$B:$E,2,FALSE)</f>
        <v>B</v>
      </c>
      <c r="F255" t="str">
        <f>VLOOKUP(Summary!C154,'RIL Genetic Map'!$B:$E,3,FALSE)</f>
        <v>B</v>
      </c>
      <c r="G255" t="str">
        <f>VLOOKUP(Summary!C154,'RIL Genetic Map'!$B:$E,4,FALSE)</f>
        <v>B</v>
      </c>
      <c r="H255" t="str">
        <f>CONCATENATE(D255,"_",E255)</f>
        <v>III_B</v>
      </c>
      <c r="I255" t="str">
        <f>CONCATENATE(D255,"_",F255)</f>
        <v>III_B</v>
      </c>
      <c r="J255" t="str">
        <f>CONCATENATE(D255,"_",G255)</f>
        <v>III_B</v>
      </c>
      <c r="K255">
        <v>22.622595502573802</v>
      </c>
      <c r="L255">
        <f>VLOOKUP(A255,Sheet8!$A:$B,2,FALSE)</f>
        <v>72.067190463289094</v>
      </c>
    </row>
    <row r="256" spans="1:12">
      <c r="A256" t="s">
        <v>316</v>
      </c>
      <c r="B256" t="s">
        <v>617</v>
      </c>
      <c r="C256" s="4">
        <v>236</v>
      </c>
      <c r="D256" t="s">
        <v>635</v>
      </c>
      <c r="E256" t="str">
        <f>VLOOKUP(Summary!C155,'RIL Genetic Map'!$B:$E,2,FALSE)</f>
        <v>B</v>
      </c>
      <c r="F256" t="str">
        <f>VLOOKUP(Summary!C155,'RIL Genetic Map'!$B:$E,3,FALSE)</f>
        <v>B</v>
      </c>
      <c r="G256" t="str">
        <f>VLOOKUP(Summary!C155,'RIL Genetic Map'!$B:$E,4,FALSE)</f>
        <v>B</v>
      </c>
      <c r="H256" t="str">
        <f>CONCATENATE(D256,"_",E256)</f>
        <v>III_B</v>
      </c>
      <c r="I256" t="str">
        <f>CONCATENATE(D256,"_",F256)</f>
        <v>III_B</v>
      </c>
      <c r="J256" t="str">
        <f>CONCATENATE(D256,"_",G256)</f>
        <v>III_B</v>
      </c>
      <c r="K256">
        <v>34.314889574922802</v>
      </c>
      <c r="L256">
        <f>VLOOKUP(A256,Sheet8!$A:$B,2,FALSE)</f>
        <v>61.030634053668997</v>
      </c>
    </row>
    <row r="257" spans="1:12">
      <c r="A257" t="s">
        <v>317</v>
      </c>
      <c r="B257" t="s">
        <v>617</v>
      </c>
      <c r="C257" s="4">
        <v>236</v>
      </c>
      <c r="D257" t="s">
        <v>635</v>
      </c>
      <c r="E257" t="str">
        <f>VLOOKUP(Summary!C156,'RIL Genetic Map'!$B:$E,2,FALSE)</f>
        <v>B</v>
      </c>
      <c r="F257" t="str">
        <f>VLOOKUP(Summary!C156,'RIL Genetic Map'!$B:$E,3,FALSE)</f>
        <v>B</v>
      </c>
      <c r="G257" t="str">
        <f>VLOOKUP(Summary!C156,'RIL Genetic Map'!$B:$E,4,FALSE)</f>
        <v>B</v>
      </c>
      <c r="H257" t="str">
        <f>CONCATENATE(D257,"_",E257)</f>
        <v>III_B</v>
      </c>
      <c r="I257" t="str">
        <f>CONCATENATE(D257,"_",F257)</f>
        <v>III_B</v>
      </c>
      <c r="J257" t="str">
        <f>CONCATENATE(D257,"_",G257)</f>
        <v>III_B</v>
      </c>
      <c r="K257">
        <v>30.816213214880602</v>
      </c>
      <c r="L257">
        <f>VLOOKUP(A257,Sheet8!$A:$B,2,FALSE)</f>
        <v>52.748473070516397</v>
      </c>
    </row>
    <row r="258" spans="1:12">
      <c r="A258" t="s">
        <v>318</v>
      </c>
      <c r="B258" t="s">
        <v>617</v>
      </c>
      <c r="C258" s="4">
        <v>237</v>
      </c>
      <c r="D258" t="s">
        <v>635</v>
      </c>
      <c r="E258" t="str">
        <f>VLOOKUP(Summary!C157,'RIL Genetic Map'!$B:$E,2,FALSE)</f>
        <v>B</v>
      </c>
      <c r="F258" t="str">
        <f>VLOOKUP(Summary!C157,'RIL Genetic Map'!$B:$E,3,FALSE)</f>
        <v>B</v>
      </c>
      <c r="G258" t="str">
        <f>VLOOKUP(Summary!C157,'RIL Genetic Map'!$B:$E,4,FALSE)</f>
        <v>B</v>
      </c>
      <c r="H258" t="str">
        <f>CONCATENATE(D258,"_",E258)</f>
        <v>III_B</v>
      </c>
      <c r="I258" t="str">
        <f>CONCATENATE(D258,"_",F258)</f>
        <v>III_B</v>
      </c>
      <c r="J258" t="str">
        <f>CONCATENATE(D258,"_",G258)</f>
        <v>III_B</v>
      </c>
      <c r="K258">
        <v>34.230333024023103</v>
      </c>
      <c r="L258">
        <f>VLOOKUP(A258,Sheet8!$A:$B,2,FALSE)</f>
        <v>34.745850087637898</v>
      </c>
    </row>
    <row r="259" spans="1:12">
      <c r="A259" t="s">
        <v>319</v>
      </c>
      <c r="B259" t="s">
        <v>617</v>
      </c>
      <c r="C259" s="4">
        <v>237</v>
      </c>
      <c r="D259" t="s">
        <v>635</v>
      </c>
      <c r="E259" t="str">
        <f>VLOOKUP(Summary!C158,'RIL Genetic Map'!$B:$E,2,FALSE)</f>
        <v>B</v>
      </c>
      <c r="F259" t="str">
        <f>VLOOKUP(Summary!C158,'RIL Genetic Map'!$B:$E,3,FALSE)</f>
        <v>B</v>
      </c>
      <c r="G259" t="str">
        <f>VLOOKUP(Summary!C158,'RIL Genetic Map'!$B:$E,4,FALSE)</f>
        <v>B</v>
      </c>
      <c r="H259" t="str">
        <f>CONCATENATE(D259,"_",E259)</f>
        <v>III_B</v>
      </c>
      <c r="I259" t="str">
        <f>CONCATENATE(D259,"_",F259)</f>
        <v>III_B</v>
      </c>
      <c r="J259" t="str">
        <f>CONCATENATE(D259,"_",G259)</f>
        <v>III_B</v>
      </c>
      <c r="K259">
        <v>31.911532385466</v>
      </c>
      <c r="L259">
        <f>VLOOKUP(A259,Sheet8!$A:$B,2,FALSE)</f>
        <v>25.065824117956801</v>
      </c>
    </row>
    <row r="260" spans="1:12">
      <c r="A260" t="s">
        <v>320</v>
      </c>
      <c r="B260" t="s">
        <v>617</v>
      </c>
      <c r="C260" s="4">
        <v>237</v>
      </c>
      <c r="D260" t="s">
        <v>635</v>
      </c>
      <c r="E260" t="str">
        <f>VLOOKUP(Summary!C159,'RIL Genetic Map'!$B:$E,2,FALSE)</f>
        <v>B</v>
      </c>
      <c r="F260" t="str">
        <f>VLOOKUP(Summary!C159,'RIL Genetic Map'!$B:$E,3,FALSE)</f>
        <v>B</v>
      </c>
      <c r="G260" t="str">
        <f>VLOOKUP(Summary!C159,'RIL Genetic Map'!$B:$E,4,FALSE)</f>
        <v>B</v>
      </c>
      <c r="H260" t="str">
        <f>CONCATENATE(D260,"_",E260)</f>
        <v>III_B</v>
      </c>
      <c r="I260" t="str">
        <f>CONCATENATE(D260,"_",F260)</f>
        <v>III_B</v>
      </c>
      <c r="J260" t="str">
        <f>CONCATENATE(D260,"_",G260)</f>
        <v>III_B</v>
      </c>
      <c r="K260">
        <v>17.595606183889299</v>
      </c>
      <c r="L260">
        <f>VLOOKUP(A260,Sheet8!$A:$B,2,FALSE)</f>
        <v>28.681855166802301</v>
      </c>
    </row>
    <row r="261" spans="1:12">
      <c r="A261" t="s">
        <v>321</v>
      </c>
      <c r="B261" t="s">
        <v>617</v>
      </c>
      <c r="C261" s="4">
        <v>237</v>
      </c>
      <c r="D261" t="s">
        <v>635</v>
      </c>
      <c r="E261" t="str">
        <f>VLOOKUP(Summary!C160,'RIL Genetic Map'!$B:$E,2,FALSE)</f>
        <v>B</v>
      </c>
      <c r="F261" t="str">
        <f>VLOOKUP(Summary!C160,'RIL Genetic Map'!$B:$E,3,FALSE)</f>
        <v>B</v>
      </c>
      <c r="G261" t="str">
        <f>VLOOKUP(Summary!C160,'RIL Genetic Map'!$B:$E,4,FALSE)</f>
        <v>B</v>
      </c>
      <c r="H261" t="str">
        <f>CONCATENATE(D261,"_",E261)</f>
        <v>III_B</v>
      </c>
      <c r="I261" t="str">
        <f>CONCATENATE(D261,"_",F261)</f>
        <v>III_B</v>
      </c>
      <c r="J261" t="str">
        <f>CONCATENATE(D261,"_",G261)</f>
        <v>III_B</v>
      </c>
      <c r="K261">
        <v>32.731223685997598</v>
      </c>
      <c r="L261">
        <f>VLOOKUP(A261,Sheet8!$A:$B,2,FALSE)</f>
        <v>54.054054054053999</v>
      </c>
    </row>
    <row r="262" spans="1:12">
      <c r="A262" t="s">
        <v>342</v>
      </c>
      <c r="B262" t="s">
        <v>617</v>
      </c>
      <c r="C262" s="4">
        <v>240</v>
      </c>
      <c r="D262" t="s">
        <v>680</v>
      </c>
      <c r="E262" t="str">
        <f>VLOOKUP(Summary!C412,'RIL Genetic Map'!$B:$E,2,FALSE)</f>
        <v>B</v>
      </c>
      <c r="F262" t="str">
        <f>VLOOKUP(Summary!C412,'RIL Genetic Map'!$B:$E,3,FALSE)</f>
        <v>B</v>
      </c>
      <c r="G262" t="str">
        <f>VLOOKUP(Summary!C412,'RIL Genetic Map'!$B:$E,4,FALSE)</f>
        <v>B</v>
      </c>
      <c r="H262" t="str">
        <f>CONCATENATE(D262,"_",E262)</f>
        <v>VIII_B</v>
      </c>
      <c r="I262" t="str">
        <f>CONCATENATE(D262,"_",F262)</f>
        <v>VIII_B</v>
      </c>
      <c r="J262" t="str">
        <f>CONCATENATE(D262,"_",G262)</f>
        <v>VIII_B</v>
      </c>
      <c r="K262">
        <v>19.957612151183302</v>
      </c>
      <c r="L262">
        <f>VLOOKUP(A262,Sheet8!$A:$B,2,FALSE)</f>
        <v>64.111621335217293</v>
      </c>
    </row>
    <row r="263" spans="1:12">
      <c r="A263" t="s">
        <v>343</v>
      </c>
      <c r="B263" t="s">
        <v>617</v>
      </c>
      <c r="C263" s="4">
        <v>240</v>
      </c>
      <c r="D263" t="s">
        <v>680</v>
      </c>
      <c r="E263" t="str">
        <f>VLOOKUP(Summary!C413,'RIL Genetic Map'!$B:$E,2,FALSE)</f>
        <v>B</v>
      </c>
      <c r="F263" t="str">
        <f>VLOOKUP(Summary!C413,'RIL Genetic Map'!$B:$E,3,FALSE)</f>
        <v>B</v>
      </c>
      <c r="G263" t="str">
        <f>VLOOKUP(Summary!C413,'RIL Genetic Map'!$B:$E,4,FALSE)</f>
        <v>B</v>
      </c>
      <c r="H263" t="str">
        <f>CONCATENATE(D263,"_",E263)</f>
        <v>VIII_B</v>
      </c>
      <c r="I263" t="str">
        <f>CONCATENATE(D263,"_",F263)</f>
        <v>VIII_B</v>
      </c>
      <c r="J263" t="str">
        <f>CONCATENATE(D263,"_",G263)</f>
        <v>VIII_B</v>
      </c>
      <c r="K263">
        <v>27.531645569620299</v>
      </c>
      <c r="L263">
        <f>VLOOKUP(A263,Sheet8!$A:$B,2,FALSE)</f>
        <v>24.841772151898699</v>
      </c>
    </row>
    <row r="264" spans="1:12">
      <c r="A264" t="s">
        <v>344</v>
      </c>
      <c r="B264" t="s">
        <v>617</v>
      </c>
      <c r="C264" s="4">
        <v>240</v>
      </c>
      <c r="D264" t="s">
        <v>680</v>
      </c>
      <c r="E264" t="str">
        <f>VLOOKUP(Summary!C414,'RIL Genetic Map'!$B:$E,2,FALSE)</f>
        <v>B</v>
      </c>
      <c r="F264" t="str">
        <f>VLOOKUP(Summary!C414,'RIL Genetic Map'!$B:$E,3,FALSE)</f>
        <v>B</v>
      </c>
      <c r="G264" t="str">
        <f>VLOOKUP(Summary!C414,'RIL Genetic Map'!$B:$E,4,FALSE)</f>
        <v>B</v>
      </c>
      <c r="H264" t="str">
        <f>CONCATENATE(D264,"_",E264)</f>
        <v>VIII_B</v>
      </c>
      <c r="I264" t="str">
        <f>CONCATENATE(D264,"_",F264)</f>
        <v>VIII_B</v>
      </c>
      <c r="J264" t="str">
        <f>CONCATENATE(D264,"_",G264)</f>
        <v>VIII_B</v>
      </c>
      <c r="K264">
        <v>25.167297061390698</v>
      </c>
      <c r="L264">
        <f>VLOOKUP(A264,Sheet8!$A:$B,2,FALSE)</f>
        <v>52.807681117253402</v>
      </c>
    </row>
    <row r="265" spans="1:12">
      <c r="A265" t="s">
        <v>346</v>
      </c>
      <c r="B265" t="s">
        <v>617</v>
      </c>
      <c r="C265" s="4">
        <v>241</v>
      </c>
      <c r="D265" t="s">
        <v>680</v>
      </c>
      <c r="E265" t="str">
        <f>VLOOKUP(Summary!C416,'RIL Genetic Map'!$B:$E,2,FALSE)</f>
        <v>B</v>
      </c>
      <c r="F265" t="str">
        <f>VLOOKUP(Summary!C416,'RIL Genetic Map'!$B:$E,3,FALSE)</f>
        <v>B</v>
      </c>
      <c r="G265" t="str">
        <f>VLOOKUP(Summary!C416,'RIL Genetic Map'!$B:$E,4,FALSE)</f>
        <v>B</v>
      </c>
      <c r="H265" t="str">
        <f>CONCATENATE(D265,"_",E265)</f>
        <v>VIII_B</v>
      </c>
      <c r="I265" t="str">
        <f>CONCATENATE(D265,"_",F265)</f>
        <v>VIII_B</v>
      </c>
      <c r="J265" t="str">
        <f>CONCATENATE(D265,"_",G265)</f>
        <v>VIII_B</v>
      </c>
      <c r="K265">
        <v>46.094299788881102</v>
      </c>
      <c r="L265">
        <f>VLOOKUP(A265,Sheet8!$A:$B,2,FALSE)</f>
        <v>69.317382125263904</v>
      </c>
    </row>
    <row r="266" spans="1:12">
      <c r="A266" t="s">
        <v>347</v>
      </c>
      <c r="B266" t="s">
        <v>617</v>
      </c>
      <c r="C266" s="4">
        <v>241</v>
      </c>
      <c r="D266" t="s">
        <v>680</v>
      </c>
      <c r="E266" t="str">
        <f>VLOOKUP(Summary!C417,'RIL Genetic Map'!$B:$E,2,FALSE)</f>
        <v>B</v>
      </c>
      <c r="F266" t="str">
        <f>VLOOKUP(Summary!C417,'RIL Genetic Map'!$B:$E,3,FALSE)</f>
        <v>B</v>
      </c>
      <c r="G266" t="str">
        <f>VLOOKUP(Summary!C417,'RIL Genetic Map'!$B:$E,4,FALSE)</f>
        <v>B</v>
      </c>
      <c r="H266" t="str">
        <f>CONCATENATE(D266,"_",E266)</f>
        <v>VIII_B</v>
      </c>
      <c r="I266" t="str">
        <f>CONCATENATE(D266,"_",F266)</f>
        <v>VIII_B</v>
      </c>
      <c r="J266" t="str">
        <f>CONCATENATE(D266,"_",G266)</f>
        <v>VIII_B</v>
      </c>
      <c r="K266">
        <v>72.279742137136196</v>
      </c>
      <c r="L266">
        <f>VLOOKUP(A266,Sheet8!$A:$B,2,FALSE)</f>
        <v>131.86169173666701</v>
      </c>
    </row>
    <row r="267" spans="1:12">
      <c r="A267" t="s">
        <v>348</v>
      </c>
      <c r="B267" t="s">
        <v>617</v>
      </c>
      <c r="C267" s="4">
        <v>241</v>
      </c>
      <c r="D267" t="s">
        <v>680</v>
      </c>
      <c r="E267" t="str">
        <f>VLOOKUP(Summary!C418,'RIL Genetic Map'!$B:$E,2,FALSE)</f>
        <v>B</v>
      </c>
      <c r="F267" t="str">
        <f>VLOOKUP(Summary!C418,'RIL Genetic Map'!$B:$E,3,FALSE)</f>
        <v>B</v>
      </c>
      <c r="G267" t="str">
        <f>VLOOKUP(Summary!C418,'RIL Genetic Map'!$B:$E,4,FALSE)</f>
        <v>B</v>
      </c>
      <c r="H267" t="str">
        <f>CONCATENATE(D267,"_",E267)</f>
        <v>VIII_B</v>
      </c>
      <c r="I267" t="str">
        <f>CONCATENATE(D267,"_",F267)</f>
        <v>VIII_B</v>
      </c>
      <c r="J267" t="str">
        <f>CONCATENATE(D267,"_",G267)</f>
        <v>VIII_B</v>
      </c>
      <c r="K267">
        <v>43.738842132109198</v>
      </c>
      <c r="L267">
        <f>VLOOKUP(A267,Sheet8!$A:$B,2,FALSE)</f>
        <v>86.074980872226504</v>
      </c>
    </row>
    <row r="268" spans="1:12">
      <c r="A268" t="s">
        <v>349</v>
      </c>
      <c r="B268" t="s">
        <v>617</v>
      </c>
      <c r="C268" s="4">
        <v>241</v>
      </c>
      <c r="D268" t="s">
        <v>680</v>
      </c>
      <c r="E268" t="str">
        <f>VLOOKUP(Summary!C419,'RIL Genetic Map'!$B:$E,2,FALSE)</f>
        <v>B</v>
      </c>
      <c r="F268" t="str">
        <f>VLOOKUP(Summary!C419,'RIL Genetic Map'!$B:$E,3,FALSE)</f>
        <v>B</v>
      </c>
      <c r="G268" t="str">
        <f>VLOOKUP(Summary!C419,'RIL Genetic Map'!$B:$E,4,FALSE)</f>
        <v>B</v>
      </c>
      <c r="H268" t="str">
        <f>CONCATENATE(D268,"_",E268)</f>
        <v>VIII_B</v>
      </c>
      <c r="I268" t="str">
        <f>CONCATENATE(D268,"_",F268)</f>
        <v>VIII_B</v>
      </c>
      <c r="J268" t="str">
        <f>CONCATENATE(D268,"_",G268)</f>
        <v>VIII_B</v>
      </c>
      <c r="K268">
        <v>72.641850379472402</v>
      </c>
      <c r="L268">
        <f>VLOOKUP(A268,Sheet8!$A:$B,2,FALSE)</f>
        <v>162.63100831225199</v>
      </c>
    </row>
    <row r="269" spans="1:12">
      <c r="A269" t="s">
        <v>358</v>
      </c>
      <c r="B269" t="s">
        <v>617</v>
      </c>
      <c r="C269" s="4">
        <v>248</v>
      </c>
      <c r="D269" t="s">
        <v>680</v>
      </c>
      <c r="E269" t="str">
        <f>VLOOKUP(Summary!C428,'RIL Genetic Map'!$B:$E,2,FALSE)</f>
        <v>B</v>
      </c>
      <c r="F269" t="str">
        <f>VLOOKUP(Summary!C428,'RIL Genetic Map'!$B:$E,3,FALSE)</f>
        <v>B</v>
      </c>
      <c r="G269" t="str">
        <f>VLOOKUP(Summary!C428,'RIL Genetic Map'!$B:$E,4,FALSE)</f>
        <v>B</v>
      </c>
      <c r="H269" t="str">
        <f>CONCATENATE(D269,"_",E269)</f>
        <v>VIII_B</v>
      </c>
      <c r="I269" t="str">
        <f>CONCATENATE(D269,"_",F269)</f>
        <v>VIII_B</v>
      </c>
      <c r="J269" t="str">
        <f>CONCATENATE(D269,"_",G269)</f>
        <v>VIII_B</v>
      </c>
      <c r="K269">
        <v>116.17385684278599</v>
      </c>
      <c r="L269">
        <f>VLOOKUP(A269,Sheet8!$A:$B,2,FALSE)</f>
        <v>79.495879786718405</v>
      </c>
    </row>
    <row r="270" spans="1:12">
      <c r="A270" t="s">
        <v>359</v>
      </c>
      <c r="B270" t="s">
        <v>617</v>
      </c>
      <c r="C270" s="4">
        <v>248</v>
      </c>
      <c r="D270" t="s">
        <v>680</v>
      </c>
      <c r="E270" t="str">
        <f>VLOOKUP(Summary!C429,'RIL Genetic Map'!$B:$E,2,FALSE)</f>
        <v>B</v>
      </c>
      <c r="F270" t="str">
        <f>VLOOKUP(Summary!C429,'RIL Genetic Map'!$B:$E,3,FALSE)</f>
        <v>B</v>
      </c>
      <c r="G270" t="str">
        <f>VLOOKUP(Summary!C429,'RIL Genetic Map'!$B:$E,4,FALSE)</f>
        <v>B</v>
      </c>
      <c r="H270" t="str">
        <f>CONCATENATE(D270,"_",E270)</f>
        <v>VIII_B</v>
      </c>
      <c r="I270" t="str">
        <f>CONCATENATE(D270,"_",F270)</f>
        <v>VIII_B</v>
      </c>
      <c r="J270" t="str">
        <f>CONCATENATE(D270,"_",G270)</f>
        <v>VIII_B</v>
      </c>
      <c r="K270">
        <v>124.484181568088</v>
      </c>
      <c r="L270">
        <f>VLOOKUP(A270,Sheet8!$A:$B,2,FALSE)</f>
        <v>82.530949105914701</v>
      </c>
    </row>
    <row r="271" spans="1:12">
      <c r="A271" t="s">
        <v>360</v>
      </c>
      <c r="B271" t="s">
        <v>617</v>
      </c>
      <c r="C271" s="4">
        <v>248</v>
      </c>
      <c r="D271" t="s">
        <v>680</v>
      </c>
      <c r="E271" t="str">
        <f>VLOOKUP(Summary!C430,'RIL Genetic Map'!$B:$E,2,FALSE)</f>
        <v>B</v>
      </c>
      <c r="F271" t="str">
        <f>VLOOKUP(Summary!C430,'RIL Genetic Map'!$B:$E,3,FALSE)</f>
        <v>B</v>
      </c>
      <c r="G271" t="str">
        <f>VLOOKUP(Summary!C430,'RIL Genetic Map'!$B:$E,4,FALSE)</f>
        <v>B</v>
      </c>
      <c r="H271" t="str">
        <f>CONCATENATE(D271,"_",E271)</f>
        <v>VIII_B</v>
      </c>
      <c r="I271" t="str">
        <f>CONCATENATE(D271,"_",F271)</f>
        <v>VIII_B</v>
      </c>
      <c r="J271" t="str">
        <f>CONCATENATE(D271,"_",G271)</f>
        <v>VIII_B</v>
      </c>
      <c r="K271">
        <v>84.099546401863407</v>
      </c>
      <c r="L271">
        <f>VLOOKUP(A271,Sheet8!$A:$B,2,FALSE)</f>
        <v>71.962731396346697</v>
      </c>
    </row>
    <row r="272" spans="1:12">
      <c r="A272" t="s">
        <v>361</v>
      </c>
      <c r="B272" t="s">
        <v>617</v>
      </c>
      <c r="C272" s="4">
        <v>248</v>
      </c>
      <c r="D272" t="s">
        <v>680</v>
      </c>
      <c r="E272" t="str">
        <f>VLOOKUP(Summary!C431,'RIL Genetic Map'!$B:$E,2,FALSE)</f>
        <v>B</v>
      </c>
      <c r="F272" t="str">
        <f>VLOOKUP(Summary!C431,'RIL Genetic Map'!$B:$E,3,FALSE)</f>
        <v>B</v>
      </c>
      <c r="G272" t="str">
        <f>VLOOKUP(Summary!C431,'RIL Genetic Map'!$B:$E,4,FALSE)</f>
        <v>B</v>
      </c>
      <c r="H272" t="str">
        <f>CONCATENATE(D272,"_",E272)</f>
        <v>VIII_B</v>
      </c>
      <c r="I272" t="str">
        <f>CONCATENATE(D272,"_",F272)</f>
        <v>VIII_B</v>
      </c>
      <c r="J272" t="str">
        <f>CONCATENATE(D272,"_",G272)</f>
        <v>VIII_B</v>
      </c>
      <c r="K272">
        <v>109.42162853488701</v>
      </c>
      <c r="L272">
        <f>VLOOKUP(A272,Sheet8!$A:$B,2,FALSE)</f>
        <v>72.758277675145706</v>
      </c>
    </row>
    <row r="273" spans="1:12">
      <c r="A273" t="s">
        <v>453</v>
      </c>
      <c r="B273" t="s">
        <v>617</v>
      </c>
      <c r="C273" s="4">
        <v>270</v>
      </c>
      <c r="D273" t="s">
        <v>735</v>
      </c>
      <c r="E273" t="str">
        <f>VLOOKUP(Summary!C294,'RIL Genetic Map'!$B:$E,2,FALSE)</f>
        <v>B</v>
      </c>
      <c r="F273" t="str">
        <f>VLOOKUP(Summary!C294,'RIL Genetic Map'!$B:$E,3,FALSE)</f>
        <v>B</v>
      </c>
      <c r="G273" t="str">
        <f>VLOOKUP(Summary!C294,'RIL Genetic Map'!$B:$E,4,FALSE)</f>
        <v>B</v>
      </c>
      <c r="H273" t="str">
        <f>CONCATENATE(D273,"_",E273)</f>
        <v>VI_B</v>
      </c>
      <c r="I273" t="str">
        <f>CONCATENATE(D273,"_",F273)</f>
        <v>VI_B</v>
      </c>
      <c r="J273" t="str">
        <f>CONCATENATE(D273,"_",G273)</f>
        <v>VI_B</v>
      </c>
      <c r="K273">
        <v>132.51961639058399</v>
      </c>
      <c r="L273">
        <f>VLOOKUP(A273,Sheet8!$A:$B,2,FALSE)</f>
        <v>69.7471665213601</v>
      </c>
    </row>
    <row r="274" spans="1:12">
      <c r="A274" t="s">
        <v>454</v>
      </c>
      <c r="B274" t="s">
        <v>617</v>
      </c>
      <c r="C274" s="4">
        <v>270</v>
      </c>
      <c r="D274" t="s">
        <v>735</v>
      </c>
      <c r="E274" t="str">
        <f>VLOOKUP(Summary!C295,'RIL Genetic Map'!$B:$E,2,FALSE)</f>
        <v>B</v>
      </c>
      <c r="F274" t="str">
        <f>VLOOKUP(Summary!C295,'RIL Genetic Map'!$B:$E,3,FALSE)</f>
        <v>B</v>
      </c>
      <c r="G274" t="str">
        <f>VLOOKUP(Summary!C295,'RIL Genetic Map'!$B:$E,4,FALSE)</f>
        <v>B</v>
      </c>
      <c r="H274" t="str">
        <f>CONCATENATE(D274,"_",E274)</f>
        <v>VI_B</v>
      </c>
      <c r="I274" t="str">
        <f>CONCATENATE(D274,"_",F274)</f>
        <v>VI_B</v>
      </c>
      <c r="J274" t="str">
        <f>CONCATENATE(D274,"_",G274)</f>
        <v>VI_B</v>
      </c>
      <c r="K274">
        <v>42.610517912383997</v>
      </c>
      <c r="L274">
        <f>VLOOKUP(A274,Sheet8!$A:$B,2,FALSE)</f>
        <v>44.706117153976599</v>
      </c>
    </row>
    <row r="275" spans="1:12">
      <c r="A275" t="s">
        <v>455</v>
      </c>
      <c r="B275" t="s">
        <v>617</v>
      </c>
      <c r="C275" s="4">
        <v>270</v>
      </c>
      <c r="D275" t="s">
        <v>735</v>
      </c>
      <c r="E275" t="str">
        <f>VLOOKUP(Summary!C296,'RIL Genetic Map'!$B:$E,2,FALSE)</f>
        <v>B</v>
      </c>
      <c r="F275" t="str">
        <f>VLOOKUP(Summary!C296,'RIL Genetic Map'!$B:$E,3,FALSE)</f>
        <v>B</v>
      </c>
      <c r="G275" t="str">
        <f>VLOOKUP(Summary!C296,'RIL Genetic Map'!$B:$E,4,FALSE)</f>
        <v>B</v>
      </c>
      <c r="H275" t="str">
        <f>CONCATENATE(D275,"_",E275)</f>
        <v>VI_B</v>
      </c>
      <c r="I275" t="str">
        <f>CONCATENATE(D275,"_",F275)</f>
        <v>VI_B</v>
      </c>
      <c r="J275" t="str">
        <f>CONCATENATE(D275,"_",G275)</f>
        <v>VI_B</v>
      </c>
      <c r="K275">
        <v>106.634321274127</v>
      </c>
      <c r="L275">
        <f>VLOOKUP(A275,Sheet8!$A:$B,2,FALSE)</f>
        <v>98.196392785571106</v>
      </c>
    </row>
    <row r="276" spans="1:12">
      <c r="A276" t="s">
        <v>456</v>
      </c>
      <c r="B276" t="s">
        <v>617</v>
      </c>
      <c r="C276" s="4">
        <v>270</v>
      </c>
      <c r="D276" t="s">
        <v>735</v>
      </c>
      <c r="E276" t="str">
        <f>VLOOKUP(Summary!C297,'RIL Genetic Map'!$B:$E,2,FALSE)</f>
        <v>B</v>
      </c>
      <c r="F276" t="str">
        <f>VLOOKUP(Summary!C297,'RIL Genetic Map'!$B:$E,3,FALSE)</f>
        <v>B</v>
      </c>
      <c r="G276" t="str">
        <f>VLOOKUP(Summary!C297,'RIL Genetic Map'!$B:$E,4,FALSE)</f>
        <v>B</v>
      </c>
      <c r="H276" t="str">
        <f>CONCATENATE(D276,"_",E276)</f>
        <v>VI_B</v>
      </c>
      <c r="I276" t="str">
        <f>CONCATENATE(D276,"_",F276)</f>
        <v>VI_B</v>
      </c>
      <c r="J276" t="str">
        <f>CONCATENATE(D276,"_",G276)</f>
        <v>VI_B</v>
      </c>
      <c r="K276">
        <v>167.15900988081901</v>
      </c>
      <c r="L276">
        <f>VLOOKUP(A276,Sheet8!$A:$B,2,FALSE)</f>
        <v>55.719669960273002</v>
      </c>
    </row>
    <row r="277" spans="1:12">
      <c r="A277" t="s">
        <v>465</v>
      </c>
      <c r="B277" t="s">
        <v>617</v>
      </c>
      <c r="C277" s="4">
        <v>273</v>
      </c>
      <c r="D277" t="s">
        <v>735</v>
      </c>
      <c r="E277" t="str">
        <f>VLOOKUP(Summary!C306,'RIL Genetic Map'!$B:$E,2,FALSE)</f>
        <v>B</v>
      </c>
      <c r="F277" t="str">
        <f>VLOOKUP(Summary!C306,'RIL Genetic Map'!$B:$E,3,FALSE)</f>
        <v>B</v>
      </c>
      <c r="G277" t="str">
        <f>VLOOKUP(Summary!C306,'RIL Genetic Map'!$B:$E,4,FALSE)</f>
        <v>B</v>
      </c>
      <c r="H277" t="str">
        <f>CONCATENATE(D277,"_",E277)</f>
        <v>VI_B</v>
      </c>
      <c r="I277" t="str">
        <f>CONCATENATE(D277,"_",F277)</f>
        <v>VI_B</v>
      </c>
      <c r="J277" t="str">
        <f>CONCATENATE(D277,"_",G277)</f>
        <v>VI_B</v>
      </c>
      <c r="K277">
        <v>107.86591437105901</v>
      </c>
      <c r="L277">
        <f>VLOOKUP(A277,Sheet8!$A:$B,2,FALSE)</f>
        <v>56.671091934948599</v>
      </c>
    </row>
    <row r="278" spans="1:12">
      <c r="A278" t="s">
        <v>466</v>
      </c>
      <c r="B278" t="s">
        <v>617</v>
      </c>
      <c r="C278" s="4">
        <v>273</v>
      </c>
      <c r="D278" t="s">
        <v>735</v>
      </c>
      <c r="E278" t="str">
        <f>VLOOKUP(Summary!C307,'RIL Genetic Map'!$B:$E,2,FALSE)</f>
        <v>B</v>
      </c>
      <c r="F278" t="str">
        <f>VLOOKUP(Summary!C307,'RIL Genetic Map'!$B:$E,3,FALSE)</f>
        <v>B</v>
      </c>
      <c r="G278" t="str">
        <f>VLOOKUP(Summary!C307,'RIL Genetic Map'!$B:$E,4,FALSE)</f>
        <v>B</v>
      </c>
      <c r="H278" t="str">
        <f>CONCATENATE(D278,"_",E278)</f>
        <v>VI_B</v>
      </c>
      <c r="I278" t="str">
        <f>CONCATENATE(D278,"_",F278)</f>
        <v>VI_B</v>
      </c>
      <c r="J278" t="str">
        <f>CONCATENATE(D278,"_",G278)</f>
        <v>VI_B</v>
      </c>
      <c r="K278">
        <v>140.483496744256</v>
      </c>
      <c r="L278">
        <f>VLOOKUP(A278,Sheet8!$A:$B,2,FALSE)</f>
        <v>61.372651747623699</v>
      </c>
    </row>
    <row r="279" spans="1:12">
      <c r="A279" t="s">
        <v>467</v>
      </c>
      <c r="B279" t="s">
        <v>617</v>
      </c>
      <c r="C279" s="4">
        <v>273</v>
      </c>
      <c r="D279" t="s">
        <v>735</v>
      </c>
      <c r="E279" t="str">
        <f>VLOOKUP(Summary!C308,'RIL Genetic Map'!$B:$E,2,FALSE)</f>
        <v>B</v>
      </c>
      <c r="F279" t="str">
        <f>VLOOKUP(Summary!C308,'RIL Genetic Map'!$B:$E,3,FALSE)</f>
        <v>B</v>
      </c>
      <c r="G279" t="str">
        <f>VLOOKUP(Summary!C308,'RIL Genetic Map'!$B:$E,4,FALSE)</f>
        <v>B</v>
      </c>
      <c r="H279" t="str">
        <f>CONCATENATE(D279,"_",E279)</f>
        <v>VI_B</v>
      </c>
      <c r="I279" t="str">
        <f>CONCATENATE(D279,"_",F279)</f>
        <v>VI_B</v>
      </c>
      <c r="J279" t="str">
        <f>CONCATENATE(D279,"_",G279)</f>
        <v>VI_B</v>
      </c>
      <c r="K279">
        <v>101.132473005004</v>
      </c>
      <c r="L279">
        <f>VLOOKUP(A279,Sheet8!$A:$B,2,FALSE)</f>
        <v>51.224651040295001</v>
      </c>
    </row>
    <row r="280" spans="1:12">
      <c r="A280" t="s">
        <v>468</v>
      </c>
      <c r="B280" t="s">
        <v>617</v>
      </c>
      <c r="C280" s="4">
        <v>273</v>
      </c>
      <c r="D280" t="s">
        <v>735</v>
      </c>
      <c r="E280" t="str">
        <f>VLOOKUP(Summary!C309,'RIL Genetic Map'!$B:$E,2,FALSE)</f>
        <v>B</v>
      </c>
      <c r="F280" t="str">
        <f>VLOOKUP(Summary!C309,'RIL Genetic Map'!$B:$E,3,FALSE)</f>
        <v>B</v>
      </c>
      <c r="G280" t="str">
        <f>VLOOKUP(Summary!C309,'RIL Genetic Map'!$B:$E,4,FALSE)</f>
        <v>B</v>
      </c>
      <c r="H280" t="str">
        <f>CONCATENATE(D280,"_",E280)</f>
        <v>VI_B</v>
      </c>
      <c r="I280" t="str">
        <f>CONCATENATE(D280,"_",F280)</f>
        <v>VI_B</v>
      </c>
      <c r="J280" t="str">
        <f>CONCATENATE(D280,"_",G280)</f>
        <v>VI_B</v>
      </c>
      <c r="K280">
        <v>264.76061580104903</v>
      </c>
      <c r="L280">
        <f>VLOOKUP(A280,Sheet8!$A:$B,2,FALSE)</f>
        <v>111.571646083573</v>
      </c>
    </row>
    <row r="281" spans="1:12">
      <c r="A281" t="s">
        <v>469</v>
      </c>
      <c r="B281" t="s">
        <v>617</v>
      </c>
      <c r="C281" s="4">
        <v>274</v>
      </c>
      <c r="D281" t="s">
        <v>735</v>
      </c>
      <c r="E281" t="str">
        <f>VLOOKUP(Summary!C310,'RIL Genetic Map'!$B:$E,2,FALSE)</f>
        <v>B</v>
      </c>
      <c r="F281" t="str">
        <f>VLOOKUP(Summary!C310,'RIL Genetic Map'!$B:$E,3,FALSE)</f>
        <v>B</v>
      </c>
      <c r="G281" t="str">
        <f>VLOOKUP(Summary!C310,'RIL Genetic Map'!$B:$E,4,FALSE)</f>
        <v>B</v>
      </c>
      <c r="H281" t="str">
        <f>CONCATENATE(D281,"_",E281)</f>
        <v>VI_B</v>
      </c>
      <c r="I281" t="str">
        <f>CONCATENATE(D281,"_",F281)</f>
        <v>VI_B</v>
      </c>
      <c r="J281" t="str">
        <f>CONCATENATE(D281,"_",G281)</f>
        <v>VI_B</v>
      </c>
      <c r="K281">
        <v>241.30040243036399</v>
      </c>
      <c r="L281">
        <f>VLOOKUP(A281,Sheet8!$A:$B,2,FALSE)</f>
        <v>88.219048370551604</v>
      </c>
    </row>
    <row r="282" spans="1:12">
      <c r="A282" t="s">
        <v>470</v>
      </c>
      <c r="B282" t="s">
        <v>617</v>
      </c>
      <c r="C282" s="4">
        <v>274</v>
      </c>
      <c r="D282" t="s">
        <v>735</v>
      </c>
      <c r="E282" t="str">
        <f>VLOOKUP(Summary!C311,'RIL Genetic Map'!$B:$E,2,FALSE)</f>
        <v>B</v>
      </c>
      <c r="F282" t="str">
        <f>VLOOKUP(Summary!C311,'RIL Genetic Map'!$B:$E,3,FALSE)</f>
        <v>B</v>
      </c>
      <c r="G282" t="str">
        <f>VLOOKUP(Summary!C311,'RIL Genetic Map'!$B:$E,4,FALSE)</f>
        <v>B</v>
      </c>
      <c r="H282" t="str">
        <f>CONCATENATE(D282,"_",E282)</f>
        <v>VI_B</v>
      </c>
      <c r="I282" t="str">
        <f>CONCATENATE(D282,"_",F282)</f>
        <v>VI_B</v>
      </c>
      <c r="J282" t="str">
        <f>CONCATENATE(D282,"_",G282)</f>
        <v>VI_B</v>
      </c>
      <c r="K282">
        <v>220.87572882130999</v>
      </c>
      <c r="L282">
        <f>VLOOKUP(A282,Sheet8!$A:$B,2,FALSE)</f>
        <v>80.999199725620201</v>
      </c>
    </row>
    <row r="283" spans="1:12">
      <c r="A283" t="s">
        <v>471</v>
      </c>
      <c r="B283" t="s">
        <v>617</v>
      </c>
      <c r="C283" s="4">
        <v>274</v>
      </c>
      <c r="D283" t="s">
        <v>735</v>
      </c>
      <c r="E283" t="str">
        <f>VLOOKUP(Summary!C312,'RIL Genetic Map'!$B:$E,2,FALSE)</f>
        <v>B</v>
      </c>
      <c r="F283" t="str">
        <f>VLOOKUP(Summary!C312,'RIL Genetic Map'!$B:$E,3,FALSE)</f>
        <v>B</v>
      </c>
      <c r="G283" t="str">
        <f>VLOOKUP(Summary!C312,'RIL Genetic Map'!$B:$E,4,FALSE)</f>
        <v>B</v>
      </c>
      <c r="H283" t="str">
        <f>CONCATENATE(D283,"_",E283)</f>
        <v>VI_B</v>
      </c>
      <c r="I283" t="str">
        <f>CONCATENATE(D283,"_",F283)</f>
        <v>VI_B</v>
      </c>
      <c r="J283" t="str">
        <f>CONCATENATE(D283,"_",G283)</f>
        <v>VI_B</v>
      </c>
      <c r="K283">
        <v>144.423985269394</v>
      </c>
      <c r="L283">
        <f>VLOOKUP(A283,Sheet8!$A:$B,2,FALSE)</f>
        <v>103.83476102794</v>
      </c>
    </row>
    <row r="284" spans="1:12">
      <c r="A284" t="s">
        <v>472</v>
      </c>
      <c r="B284" t="s">
        <v>617</v>
      </c>
      <c r="C284" s="4">
        <v>274</v>
      </c>
      <c r="D284" t="s">
        <v>735</v>
      </c>
      <c r="E284" t="str">
        <f>VLOOKUP(Summary!C313,'RIL Genetic Map'!$B:$E,2,FALSE)</f>
        <v>B</v>
      </c>
      <c r="F284" t="str">
        <f>VLOOKUP(Summary!C313,'RIL Genetic Map'!$B:$E,3,FALSE)</f>
        <v>B</v>
      </c>
      <c r="G284" t="str">
        <f>VLOOKUP(Summary!C313,'RIL Genetic Map'!$B:$E,4,FALSE)</f>
        <v>B</v>
      </c>
      <c r="H284" t="str">
        <f>CONCATENATE(D284,"_",E284)</f>
        <v>VI_B</v>
      </c>
      <c r="I284" t="str">
        <f>CONCATENATE(D284,"_",F284)</f>
        <v>VI_B</v>
      </c>
      <c r="J284" t="str">
        <f>CONCATENATE(D284,"_",G284)</f>
        <v>VI_B</v>
      </c>
      <c r="K284">
        <v>152.40458668492201</v>
      </c>
      <c r="L284">
        <f>VLOOKUP(A284,Sheet8!$A:$B,2,FALSE)</f>
        <v>162.58771179188801</v>
      </c>
    </row>
    <row r="285" spans="1:12">
      <c r="A285" t="s">
        <v>477</v>
      </c>
      <c r="B285" t="s">
        <v>617</v>
      </c>
      <c r="C285" s="4">
        <v>276</v>
      </c>
      <c r="D285" t="s">
        <v>735</v>
      </c>
      <c r="E285" t="str">
        <f>VLOOKUP(Summary!C318,'RIL Genetic Map'!$B:$E,2,FALSE)</f>
        <v>B</v>
      </c>
      <c r="F285" t="str">
        <f>VLOOKUP(Summary!C318,'RIL Genetic Map'!$B:$E,3,FALSE)</f>
        <v>B</v>
      </c>
      <c r="G285" t="str">
        <f>VLOOKUP(Summary!C318,'RIL Genetic Map'!$B:$E,4,FALSE)</f>
        <v>A</v>
      </c>
      <c r="H285" t="str">
        <f>CONCATENATE(D285,"_",E285)</f>
        <v>VI_B</v>
      </c>
      <c r="I285" t="str">
        <f>CONCATENATE(D285,"_",F285)</f>
        <v>VI_B</v>
      </c>
      <c r="J285" t="str">
        <f>CONCATENATE(D285,"_",G285)</f>
        <v>VI_A</v>
      </c>
      <c r="K285">
        <v>41.634491634491603</v>
      </c>
      <c r="L285">
        <f>VLOOKUP(A285,Sheet8!$A:$B,2,FALSE)</f>
        <v>17.1171171171171</v>
      </c>
    </row>
    <row r="286" spans="1:12">
      <c r="A286" t="s">
        <v>478</v>
      </c>
      <c r="B286" t="s">
        <v>617</v>
      </c>
      <c r="C286" s="4">
        <v>276</v>
      </c>
      <c r="D286" t="s">
        <v>735</v>
      </c>
      <c r="E286" t="str">
        <f>VLOOKUP(Summary!C319,'RIL Genetic Map'!$B:$E,2,FALSE)</f>
        <v>B</v>
      </c>
      <c r="F286" t="str">
        <f>VLOOKUP(Summary!C319,'RIL Genetic Map'!$B:$E,3,FALSE)</f>
        <v>B</v>
      </c>
      <c r="G286" t="str">
        <f>VLOOKUP(Summary!C319,'RIL Genetic Map'!$B:$E,4,FALSE)</f>
        <v>A</v>
      </c>
      <c r="H286" t="str">
        <f>CONCATENATE(D286,"_",E286)</f>
        <v>VI_B</v>
      </c>
      <c r="I286" t="str">
        <f>CONCATENATE(D286,"_",F286)</f>
        <v>VI_B</v>
      </c>
      <c r="J286" t="str">
        <f>CONCATENATE(D286,"_",G286)</f>
        <v>VI_A</v>
      </c>
      <c r="K286">
        <v>110.055565513533</v>
      </c>
      <c r="L286">
        <f>VLOOKUP(A286,Sheet8!$A:$B,2,FALSE)</f>
        <v>23.212045169385199</v>
      </c>
    </row>
    <row r="287" spans="1:12">
      <c r="A287" t="s">
        <v>479</v>
      </c>
      <c r="B287" t="s">
        <v>617</v>
      </c>
      <c r="C287" s="4">
        <v>276</v>
      </c>
      <c r="D287" t="s">
        <v>735</v>
      </c>
      <c r="E287" t="str">
        <f>VLOOKUP(Summary!C320,'RIL Genetic Map'!$B:$E,2,FALSE)</f>
        <v>B</v>
      </c>
      <c r="F287" t="str">
        <f>VLOOKUP(Summary!C320,'RIL Genetic Map'!$B:$E,3,FALSE)</f>
        <v>B</v>
      </c>
      <c r="G287" t="str">
        <f>VLOOKUP(Summary!C320,'RIL Genetic Map'!$B:$E,4,FALSE)</f>
        <v>A</v>
      </c>
      <c r="H287" t="str">
        <f>CONCATENATE(D287,"_",E287)</f>
        <v>VI_B</v>
      </c>
      <c r="I287" t="str">
        <f>CONCATENATE(D287,"_",F287)</f>
        <v>VI_B</v>
      </c>
      <c r="J287" t="str">
        <f>CONCATENATE(D287,"_",G287)</f>
        <v>VI_A</v>
      </c>
      <c r="K287">
        <v>102.934702861335</v>
      </c>
      <c r="L287">
        <f>VLOOKUP(A287,Sheet8!$A:$B,2,FALSE)</f>
        <v>44.900953778429901</v>
      </c>
    </row>
    <row r="288" spans="1:12">
      <c r="A288" t="s">
        <v>480</v>
      </c>
      <c r="B288" t="s">
        <v>617</v>
      </c>
      <c r="C288" s="4">
        <v>276</v>
      </c>
      <c r="D288" t="s">
        <v>735</v>
      </c>
      <c r="E288" t="str">
        <f>VLOOKUP(Summary!C321,'RIL Genetic Map'!$B:$E,2,FALSE)</f>
        <v>B</v>
      </c>
      <c r="F288" t="str">
        <f>VLOOKUP(Summary!C321,'RIL Genetic Map'!$B:$E,3,FALSE)</f>
        <v>B</v>
      </c>
      <c r="G288" t="str">
        <f>VLOOKUP(Summary!C321,'RIL Genetic Map'!$B:$E,4,FALSE)</f>
        <v>A</v>
      </c>
      <c r="H288" t="str">
        <f>CONCATENATE(D288,"_",E288)</f>
        <v>VI_B</v>
      </c>
      <c r="I288" t="str">
        <f>CONCATENATE(D288,"_",F288)</f>
        <v>VI_B</v>
      </c>
      <c r="J288" t="str">
        <f>CONCATENATE(D288,"_",G288)</f>
        <v>VI_A</v>
      </c>
      <c r="K288">
        <v>32.579040282458699</v>
      </c>
      <c r="L288">
        <f>VLOOKUP(A288,Sheet8!$A:$B,2,FALSE)</f>
        <v>37.634408602150501</v>
      </c>
    </row>
    <row r="289" spans="1:12">
      <c r="A289" t="s">
        <v>485</v>
      </c>
      <c r="B289" t="s">
        <v>617</v>
      </c>
      <c r="C289" s="4">
        <v>278</v>
      </c>
      <c r="D289" t="s">
        <v>735</v>
      </c>
      <c r="E289" t="str">
        <f>VLOOKUP(Summary!C326,'RIL Genetic Map'!$B:$E,2,FALSE)</f>
        <v>B</v>
      </c>
      <c r="F289" t="str">
        <f>VLOOKUP(Summary!C326,'RIL Genetic Map'!$B:$E,3,FALSE)</f>
        <v>B</v>
      </c>
      <c r="G289" t="str">
        <f>VLOOKUP(Summary!C326,'RIL Genetic Map'!$B:$E,4,FALSE)</f>
        <v>B</v>
      </c>
      <c r="H289" t="str">
        <f>CONCATENATE(D289,"_",E289)</f>
        <v>VI_B</v>
      </c>
      <c r="I289" t="str">
        <f>CONCATENATE(D289,"_",F289)</f>
        <v>VI_B</v>
      </c>
      <c r="J289" t="str">
        <f>CONCATENATE(D289,"_",G289)</f>
        <v>VI_B</v>
      </c>
      <c r="K289">
        <v>174.385012693688</v>
      </c>
      <c r="L289">
        <f>VLOOKUP(A289,Sheet8!$A:$B,2,FALSE)</f>
        <v>52.438063555983497</v>
      </c>
    </row>
    <row r="290" spans="1:12">
      <c r="A290" t="s">
        <v>486</v>
      </c>
      <c r="B290" t="s">
        <v>617</v>
      </c>
      <c r="C290" s="4">
        <v>278</v>
      </c>
      <c r="D290" t="s">
        <v>735</v>
      </c>
      <c r="E290" t="str">
        <f>VLOOKUP(Summary!C327,'RIL Genetic Map'!$B:$E,2,FALSE)</f>
        <v>B</v>
      </c>
      <c r="F290" t="str">
        <f>VLOOKUP(Summary!C327,'RIL Genetic Map'!$B:$E,3,FALSE)</f>
        <v>B</v>
      </c>
      <c r="G290" t="str">
        <f>VLOOKUP(Summary!C327,'RIL Genetic Map'!$B:$E,4,FALSE)</f>
        <v>B</v>
      </c>
      <c r="H290" t="str">
        <f>CONCATENATE(D290,"_",E290)</f>
        <v>VI_B</v>
      </c>
      <c r="I290" t="str">
        <f>CONCATENATE(D290,"_",F290)</f>
        <v>VI_B</v>
      </c>
      <c r="J290" t="str">
        <f>CONCATENATE(D290,"_",G290)</f>
        <v>VI_B</v>
      </c>
      <c r="K290">
        <v>184.63392161031999</v>
      </c>
      <c r="L290">
        <f>VLOOKUP(A290,Sheet8!$A:$B,2,FALSE)</f>
        <v>55.354738110425998</v>
      </c>
    </row>
    <row r="291" spans="1:12">
      <c r="A291" t="s">
        <v>487</v>
      </c>
      <c r="B291" t="s">
        <v>617</v>
      </c>
      <c r="C291" s="4">
        <v>278</v>
      </c>
      <c r="D291" t="s">
        <v>735</v>
      </c>
      <c r="E291" t="str">
        <f>VLOOKUP(Summary!C328,'RIL Genetic Map'!$B:$E,2,FALSE)</f>
        <v>B</v>
      </c>
      <c r="F291" t="str">
        <f>VLOOKUP(Summary!C328,'RIL Genetic Map'!$B:$E,3,FALSE)</f>
        <v>B</v>
      </c>
      <c r="G291" t="str">
        <f>VLOOKUP(Summary!C328,'RIL Genetic Map'!$B:$E,4,FALSE)</f>
        <v>B</v>
      </c>
      <c r="H291" t="str">
        <f>CONCATENATE(D291,"_",E291)</f>
        <v>VI_B</v>
      </c>
      <c r="I291" t="str">
        <f>CONCATENATE(D291,"_",F291)</f>
        <v>VI_B</v>
      </c>
      <c r="J291" t="str">
        <f>CONCATENATE(D291,"_",G291)</f>
        <v>VI_B</v>
      </c>
      <c r="K291">
        <v>310.49723756906099</v>
      </c>
      <c r="L291">
        <f>VLOOKUP(A291,Sheet8!$A:$B,2,FALSE)</f>
        <v>112.79218019549501</v>
      </c>
    </row>
    <row r="292" spans="1:12">
      <c r="A292" t="s">
        <v>488</v>
      </c>
      <c r="B292" t="s">
        <v>617</v>
      </c>
      <c r="C292" s="4">
        <v>278</v>
      </c>
      <c r="D292" t="s">
        <v>735</v>
      </c>
      <c r="E292" t="str">
        <f>VLOOKUP(Summary!C329,'RIL Genetic Map'!$B:$E,2,FALSE)</f>
        <v>B</v>
      </c>
      <c r="F292" t="str">
        <f>VLOOKUP(Summary!C329,'RIL Genetic Map'!$B:$E,3,FALSE)</f>
        <v>B</v>
      </c>
      <c r="G292" t="str">
        <f>VLOOKUP(Summary!C329,'RIL Genetic Map'!$B:$E,4,FALSE)</f>
        <v>B</v>
      </c>
      <c r="H292" t="str">
        <f>CONCATENATE(D292,"_",E292)</f>
        <v>VI_B</v>
      </c>
      <c r="I292" t="str">
        <f>CONCATENATE(D292,"_",F292)</f>
        <v>VI_B</v>
      </c>
      <c r="J292" t="str">
        <f>CONCATENATE(D292,"_",G292)</f>
        <v>VI_B</v>
      </c>
      <c r="K292">
        <v>288.29174664107501</v>
      </c>
      <c r="L292">
        <f>VLOOKUP(A292,Sheet8!$A:$B,2,FALSE)</f>
        <v>75.335892514395397</v>
      </c>
    </row>
    <row r="293" spans="1:12">
      <c r="A293" t="s">
        <v>497</v>
      </c>
      <c r="B293" t="s">
        <v>617</v>
      </c>
      <c r="C293" s="4">
        <v>282</v>
      </c>
      <c r="D293" t="s">
        <v>767</v>
      </c>
      <c r="E293" t="str">
        <f>VLOOKUP(Summary!C350,'RIL Genetic Map'!$B:$E,2,FALSE)</f>
        <v>B</v>
      </c>
      <c r="F293" t="str">
        <f>VLOOKUP(Summary!C350,'RIL Genetic Map'!$B:$E,3,FALSE)</f>
        <v>B</v>
      </c>
      <c r="G293" t="str">
        <f>VLOOKUP(Summary!C350,'RIL Genetic Map'!$B:$E,4,FALSE)</f>
        <v>B</v>
      </c>
      <c r="H293" t="str">
        <f>CONCATENATE(D293,"_",E293)</f>
        <v>VII_B</v>
      </c>
      <c r="I293" t="str">
        <f>CONCATENATE(D293,"_",F293)</f>
        <v>VII_B</v>
      </c>
      <c r="J293" t="str">
        <f>CONCATENATE(D293,"_",G293)</f>
        <v>VII_B</v>
      </c>
      <c r="K293">
        <v>47.3991775485174</v>
      </c>
      <c r="L293">
        <f>VLOOKUP(A293,Sheet8!$A:$B,2,FALSE)</f>
        <v>34.0523771733641</v>
      </c>
    </row>
    <row r="294" spans="1:12">
      <c r="A294" t="s">
        <v>498</v>
      </c>
      <c r="B294" t="s">
        <v>617</v>
      </c>
      <c r="C294" s="4">
        <v>282</v>
      </c>
      <c r="D294" t="s">
        <v>767</v>
      </c>
      <c r="E294" t="str">
        <f>VLOOKUP(Summary!C351,'RIL Genetic Map'!$B:$E,2,FALSE)</f>
        <v>B</v>
      </c>
      <c r="F294" t="str">
        <f>VLOOKUP(Summary!C351,'RIL Genetic Map'!$B:$E,3,FALSE)</f>
        <v>B</v>
      </c>
      <c r="G294" t="str">
        <f>VLOOKUP(Summary!C351,'RIL Genetic Map'!$B:$E,4,FALSE)</f>
        <v>B</v>
      </c>
      <c r="H294" t="str">
        <f>CONCATENATE(D294,"_",E294)</f>
        <v>VII_B</v>
      </c>
      <c r="I294" t="str">
        <f>CONCATENATE(D294,"_",F294)</f>
        <v>VII_B</v>
      </c>
      <c r="J294" t="str">
        <f>CONCATENATE(D294,"_",G294)</f>
        <v>VII_B</v>
      </c>
      <c r="K294">
        <v>43.786488740617202</v>
      </c>
      <c r="L294">
        <f>VLOOKUP(A294,Sheet8!$A:$B,2,FALSE)</f>
        <v>42.1184320266889</v>
      </c>
    </row>
    <row r="295" spans="1:12">
      <c r="A295" t="s">
        <v>499</v>
      </c>
      <c r="B295" t="s">
        <v>617</v>
      </c>
      <c r="C295" s="4">
        <v>282</v>
      </c>
      <c r="D295" t="s">
        <v>767</v>
      </c>
      <c r="E295" t="str">
        <f>VLOOKUP(Summary!C352,'RIL Genetic Map'!$B:$E,2,FALSE)</f>
        <v>B</v>
      </c>
      <c r="F295" t="str">
        <f>VLOOKUP(Summary!C352,'RIL Genetic Map'!$B:$E,3,FALSE)</f>
        <v>B</v>
      </c>
      <c r="G295" t="str">
        <f>VLOOKUP(Summary!C352,'RIL Genetic Map'!$B:$E,4,FALSE)</f>
        <v>B</v>
      </c>
      <c r="H295" t="str">
        <f>CONCATENATE(D295,"_",E295)</f>
        <v>VII_B</v>
      </c>
      <c r="I295" t="str">
        <f>CONCATENATE(D295,"_",F295)</f>
        <v>VII_B</v>
      </c>
      <c r="J295" t="str">
        <f>CONCATENATE(D295,"_",G295)</f>
        <v>VII_B</v>
      </c>
      <c r="K295">
        <v>74.190177638453505</v>
      </c>
      <c r="L295">
        <f>VLOOKUP(A295,Sheet8!$A:$B,2,FALSE)</f>
        <v>36.677115987460802</v>
      </c>
    </row>
    <row r="296" spans="1:12">
      <c r="A296" t="s">
        <v>500</v>
      </c>
      <c r="B296" t="s">
        <v>617</v>
      </c>
      <c r="C296" s="4">
        <v>282</v>
      </c>
      <c r="D296" t="s">
        <v>767</v>
      </c>
      <c r="E296" t="str">
        <f>VLOOKUP(Summary!C353,'RIL Genetic Map'!$B:$E,2,FALSE)</f>
        <v>B</v>
      </c>
      <c r="F296" t="str">
        <f>VLOOKUP(Summary!C353,'RIL Genetic Map'!$B:$E,3,FALSE)</f>
        <v>B</v>
      </c>
      <c r="G296" t="str">
        <f>VLOOKUP(Summary!C353,'RIL Genetic Map'!$B:$E,4,FALSE)</f>
        <v>B</v>
      </c>
      <c r="H296" t="str">
        <f>CONCATENATE(D296,"_",E296)</f>
        <v>VII_B</v>
      </c>
      <c r="I296" t="str">
        <f>CONCATENATE(D296,"_",F296)</f>
        <v>VII_B</v>
      </c>
      <c r="J296" t="str">
        <f>CONCATENATE(D296,"_",G296)</f>
        <v>VII_B</v>
      </c>
      <c r="K296">
        <v>59.5909435232725</v>
      </c>
      <c r="L296">
        <f>VLOOKUP(A296,Sheet8!$A:$B,2,FALSE)</f>
        <v>48.8174396094605</v>
      </c>
    </row>
    <row r="297" spans="1:12">
      <c r="A297" t="s">
        <v>528</v>
      </c>
      <c r="B297" t="s">
        <v>617</v>
      </c>
      <c r="C297" s="4">
        <v>290</v>
      </c>
      <c r="D297" t="s">
        <v>767</v>
      </c>
      <c r="E297" t="str">
        <f>VLOOKUP(Summary!C381,'RIL Genetic Map'!$B:$E,2,FALSE)</f>
        <v>B</v>
      </c>
      <c r="F297" t="str">
        <f>VLOOKUP(Summary!C381,'RIL Genetic Map'!$B:$E,3,FALSE)</f>
        <v>B</v>
      </c>
      <c r="G297" t="str">
        <f>VLOOKUP(Summary!C381,'RIL Genetic Map'!$B:$E,4,FALSE)</f>
        <v>A</v>
      </c>
      <c r="H297" t="str">
        <f>CONCATENATE(D297,"_",E297)</f>
        <v>VII_B</v>
      </c>
      <c r="I297" t="str">
        <f>CONCATENATE(D297,"_",F297)</f>
        <v>VII_B</v>
      </c>
      <c r="J297" t="str">
        <f>CONCATENATE(D297,"_",G297)</f>
        <v>VII_A</v>
      </c>
      <c r="K297">
        <v>120.77570226721799</v>
      </c>
      <c r="L297">
        <f>VLOOKUP(A297,Sheet8!$A:$B,2,FALSE)</f>
        <v>55.397119634963602</v>
      </c>
    </row>
    <row r="298" spans="1:12">
      <c r="A298" t="s">
        <v>529</v>
      </c>
      <c r="B298" t="s">
        <v>617</v>
      </c>
      <c r="C298" s="4">
        <v>290</v>
      </c>
      <c r="D298" t="s">
        <v>767</v>
      </c>
      <c r="E298" t="str">
        <f>VLOOKUP(Summary!C382,'RIL Genetic Map'!$B:$E,2,FALSE)</f>
        <v>B</v>
      </c>
      <c r="F298" t="str">
        <f>VLOOKUP(Summary!C382,'RIL Genetic Map'!$B:$E,3,FALSE)</f>
        <v>B</v>
      </c>
      <c r="G298" t="str">
        <f>VLOOKUP(Summary!C382,'RIL Genetic Map'!$B:$E,4,FALSE)</f>
        <v>A</v>
      </c>
      <c r="H298" t="str">
        <f>CONCATENATE(D298,"_",E298)</f>
        <v>VII_B</v>
      </c>
      <c r="I298" t="str">
        <f>CONCATENATE(D298,"_",F298)</f>
        <v>VII_B</v>
      </c>
      <c r="J298" t="str">
        <f>CONCATENATE(D298,"_",G298)</f>
        <v>VII_A</v>
      </c>
      <c r="K298">
        <v>63.918305597579398</v>
      </c>
      <c r="L298">
        <f>VLOOKUP(A298,Sheet8!$A:$B,2,FALSE)</f>
        <v>54.557488653555197</v>
      </c>
    </row>
    <row r="299" spans="1:12">
      <c r="A299" t="s">
        <v>530</v>
      </c>
      <c r="B299" t="s">
        <v>617</v>
      </c>
      <c r="C299" s="4">
        <v>290</v>
      </c>
      <c r="D299" t="s">
        <v>767</v>
      </c>
      <c r="E299" t="str">
        <f>VLOOKUP(Summary!C383,'RIL Genetic Map'!$B:$E,2,FALSE)</f>
        <v>B</v>
      </c>
      <c r="F299" t="str">
        <f>VLOOKUP(Summary!C383,'RIL Genetic Map'!$B:$E,3,FALSE)</f>
        <v>B</v>
      </c>
      <c r="G299" t="str">
        <f>VLOOKUP(Summary!C383,'RIL Genetic Map'!$B:$E,4,FALSE)</f>
        <v>A</v>
      </c>
      <c r="H299" t="str">
        <f>CONCATENATE(D299,"_",E299)</f>
        <v>VII_B</v>
      </c>
      <c r="I299" t="str">
        <f>CONCATENATE(D299,"_",F299)</f>
        <v>VII_B</v>
      </c>
      <c r="J299" t="str">
        <f>CONCATENATE(D299,"_",G299)</f>
        <v>VII_A</v>
      </c>
      <c r="K299">
        <v>236.53686826843401</v>
      </c>
      <c r="L299">
        <f>VLOOKUP(A299,Sheet8!$A:$B,2,FALSE)</f>
        <v>87.655343827671899</v>
      </c>
    </row>
    <row r="300" spans="1:12">
      <c r="A300" t="s">
        <v>531</v>
      </c>
      <c r="B300" t="s">
        <v>617</v>
      </c>
      <c r="C300" s="4">
        <v>290</v>
      </c>
      <c r="D300" t="s">
        <v>767</v>
      </c>
      <c r="E300" t="str">
        <f>VLOOKUP(Summary!C384,'RIL Genetic Map'!$B:$E,2,FALSE)</f>
        <v>B</v>
      </c>
      <c r="F300" t="str">
        <f>VLOOKUP(Summary!C384,'RIL Genetic Map'!$B:$E,3,FALSE)</f>
        <v>B</v>
      </c>
      <c r="G300" t="str">
        <f>VLOOKUP(Summary!C384,'RIL Genetic Map'!$B:$E,4,FALSE)</f>
        <v>A</v>
      </c>
      <c r="H300" t="str">
        <f>CONCATENATE(D300,"_",E300)</f>
        <v>VII_B</v>
      </c>
      <c r="I300" t="str">
        <f>CONCATENATE(D300,"_",F300)</f>
        <v>VII_B</v>
      </c>
      <c r="J300" t="str">
        <f>CONCATENATE(D300,"_",G300)</f>
        <v>VII_A</v>
      </c>
      <c r="K300">
        <v>147.34213342846999</v>
      </c>
      <c r="L300">
        <f>VLOOKUP(A300,Sheet8!$A:$B,2,FALSE)</f>
        <v>120.228326792722</v>
      </c>
    </row>
    <row r="301" spans="1:12">
      <c r="A301" t="s">
        <v>532</v>
      </c>
      <c r="B301" t="s">
        <v>617</v>
      </c>
      <c r="C301" s="4">
        <v>291</v>
      </c>
      <c r="D301" t="s">
        <v>767</v>
      </c>
      <c r="E301" t="str">
        <f>VLOOKUP(Summary!C385,'RIL Genetic Map'!$B:$E,2,FALSE)</f>
        <v>B</v>
      </c>
      <c r="F301" t="str">
        <f>VLOOKUP(Summary!C385,'RIL Genetic Map'!$B:$E,3,FALSE)</f>
        <v>B</v>
      </c>
      <c r="G301" t="str">
        <f>VLOOKUP(Summary!C385,'RIL Genetic Map'!$B:$E,4,FALSE)</f>
        <v>B</v>
      </c>
      <c r="H301" t="str">
        <f>CONCATENATE(D301,"_",E301)</f>
        <v>VII_B</v>
      </c>
      <c r="I301" t="str">
        <f>CONCATENATE(D301,"_",F301)</f>
        <v>VII_B</v>
      </c>
      <c r="J301" t="str">
        <f>CONCATENATE(D301,"_",G301)</f>
        <v>VII_B</v>
      </c>
      <c r="K301">
        <v>108.813018021443</v>
      </c>
      <c r="L301">
        <f>VLOOKUP(A301,Sheet8!$A:$B,2,FALSE)</f>
        <v>87.9781005246749</v>
      </c>
    </row>
    <row r="302" spans="1:12">
      <c r="A302" t="s">
        <v>533</v>
      </c>
      <c r="B302" t="s">
        <v>617</v>
      </c>
      <c r="C302" s="4">
        <v>291</v>
      </c>
      <c r="D302" t="s">
        <v>767</v>
      </c>
      <c r="E302" t="str">
        <f>VLOOKUP(Summary!C386,'RIL Genetic Map'!$B:$E,2,FALSE)</f>
        <v>B</v>
      </c>
      <c r="F302" t="str">
        <f>VLOOKUP(Summary!C386,'RIL Genetic Map'!$B:$E,3,FALSE)</f>
        <v>B</v>
      </c>
      <c r="G302" t="str">
        <f>VLOOKUP(Summary!C386,'RIL Genetic Map'!$B:$E,4,FALSE)</f>
        <v>B</v>
      </c>
      <c r="H302" t="str">
        <f>CONCATENATE(D302,"_",E302)</f>
        <v>VII_B</v>
      </c>
      <c r="I302" t="str">
        <f>CONCATENATE(D302,"_",F302)</f>
        <v>VII_B</v>
      </c>
      <c r="J302" t="str">
        <f>CONCATENATE(D302,"_",G302)</f>
        <v>VII_B</v>
      </c>
      <c r="K302">
        <v>78.396436525612501</v>
      </c>
      <c r="L302">
        <f>VLOOKUP(A302,Sheet8!$A:$B,2,FALSE)</f>
        <v>73.125463994060894</v>
      </c>
    </row>
    <row r="303" spans="1:12">
      <c r="A303" t="s">
        <v>534</v>
      </c>
      <c r="B303" t="s">
        <v>617</v>
      </c>
      <c r="C303" s="4">
        <v>291</v>
      </c>
      <c r="D303" t="s">
        <v>767</v>
      </c>
      <c r="E303" t="str">
        <f>VLOOKUP(Summary!C387,'RIL Genetic Map'!$B:$E,2,FALSE)</f>
        <v>B</v>
      </c>
      <c r="F303" t="str">
        <f>VLOOKUP(Summary!C387,'RIL Genetic Map'!$B:$E,3,FALSE)</f>
        <v>B</v>
      </c>
      <c r="G303" t="str">
        <f>VLOOKUP(Summary!C387,'RIL Genetic Map'!$B:$E,4,FALSE)</f>
        <v>B</v>
      </c>
      <c r="H303" t="str">
        <f>CONCATENATE(D303,"_",E303)</f>
        <v>VII_B</v>
      </c>
      <c r="I303" t="str">
        <f>CONCATENATE(D303,"_",F303)</f>
        <v>VII_B</v>
      </c>
      <c r="J303" t="str">
        <f>CONCATENATE(D303,"_",G303)</f>
        <v>VII_B</v>
      </c>
      <c r="K303">
        <v>148.105625717566</v>
      </c>
      <c r="L303">
        <f>VLOOKUP(A303,Sheet8!$A:$B,2,FALSE)</f>
        <v>50.762670165655202</v>
      </c>
    </row>
    <row r="304" spans="1:12">
      <c r="A304" t="s">
        <v>535</v>
      </c>
      <c r="B304" t="s">
        <v>617</v>
      </c>
      <c r="C304" s="4">
        <v>291</v>
      </c>
      <c r="D304" t="s">
        <v>767</v>
      </c>
      <c r="E304" t="str">
        <f>VLOOKUP(Summary!C388,'RIL Genetic Map'!$B:$E,2,FALSE)</f>
        <v>B</v>
      </c>
      <c r="F304" t="str">
        <f>VLOOKUP(Summary!C388,'RIL Genetic Map'!$B:$E,3,FALSE)</f>
        <v>B</v>
      </c>
      <c r="G304" t="str">
        <f>VLOOKUP(Summary!C388,'RIL Genetic Map'!$B:$E,4,FALSE)</f>
        <v>B</v>
      </c>
      <c r="H304" t="str">
        <f>CONCATENATE(D304,"_",E304)</f>
        <v>VII_B</v>
      </c>
      <c r="I304" t="str">
        <f>CONCATENATE(D304,"_",F304)</f>
        <v>VII_B</v>
      </c>
      <c r="J304" t="str">
        <f>CONCATENATE(D304,"_",G304)</f>
        <v>VII_B</v>
      </c>
      <c r="K304">
        <v>156.72348484848499</v>
      </c>
      <c r="L304">
        <f>VLOOKUP(A304,Sheet8!$A:$B,2,FALSE)</f>
        <v>66.287878787878796</v>
      </c>
    </row>
    <row r="305" spans="1:12">
      <c r="A305" t="s">
        <v>536</v>
      </c>
      <c r="B305" t="s">
        <v>617</v>
      </c>
      <c r="C305" s="4">
        <v>292</v>
      </c>
      <c r="D305" t="s">
        <v>680</v>
      </c>
      <c r="E305" t="str">
        <f>VLOOKUP(Summary!C432,'RIL Genetic Map'!$B:$E,2,FALSE)</f>
        <v>B</v>
      </c>
      <c r="F305" t="str">
        <f>VLOOKUP(Summary!C432,'RIL Genetic Map'!$B:$E,3,FALSE)</f>
        <v>B</v>
      </c>
      <c r="G305" t="str">
        <f>VLOOKUP(Summary!C432,'RIL Genetic Map'!$B:$E,4,FALSE)</f>
        <v>B</v>
      </c>
      <c r="H305" t="str">
        <f>CONCATENATE(D305,"_",E305)</f>
        <v>VIII_B</v>
      </c>
      <c r="I305" t="str">
        <f>CONCATENATE(D305,"_",F305)</f>
        <v>VIII_B</v>
      </c>
      <c r="J305" t="str">
        <f>CONCATENATE(D305,"_",G305)</f>
        <v>VIII_B</v>
      </c>
      <c r="K305">
        <v>214.76155228930901</v>
      </c>
      <c r="L305">
        <f>VLOOKUP(A305,Sheet8!$A:$B,2,FALSE)</f>
        <v>176.27154488738501</v>
      </c>
    </row>
    <row r="306" spans="1:12">
      <c r="A306" t="s">
        <v>537</v>
      </c>
      <c r="B306" t="s">
        <v>617</v>
      </c>
      <c r="C306" s="4">
        <v>292</v>
      </c>
      <c r="D306" t="s">
        <v>680</v>
      </c>
      <c r="E306" t="str">
        <f>VLOOKUP(Summary!C433,'RIL Genetic Map'!$B:$E,2,FALSE)</f>
        <v>B</v>
      </c>
      <c r="F306" t="str">
        <f>VLOOKUP(Summary!C433,'RIL Genetic Map'!$B:$E,3,FALSE)</f>
        <v>B</v>
      </c>
      <c r="G306" t="str">
        <f>VLOOKUP(Summary!C433,'RIL Genetic Map'!$B:$E,4,FALSE)</f>
        <v>B</v>
      </c>
      <c r="H306" t="str">
        <f>CONCATENATE(D306,"_",E306)</f>
        <v>VIII_B</v>
      </c>
      <c r="I306" t="str">
        <f>CONCATENATE(D306,"_",F306)</f>
        <v>VIII_B</v>
      </c>
      <c r="J306" t="str">
        <f>CONCATENATE(D306,"_",G306)</f>
        <v>VIII_B</v>
      </c>
      <c r="K306">
        <v>237.44253362846899</v>
      </c>
      <c r="L306">
        <f>VLOOKUP(A306,Sheet8!$A:$B,2,FALSE)</f>
        <v>89.392133492252697</v>
      </c>
    </row>
    <row r="307" spans="1:12">
      <c r="A307" t="s">
        <v>538</v>
      </c>
      <c r="B307" t="s">
        <v>617</v>
      </c>
      <c r="C307" s="4">
        <v>292</v>
      </c>
      <c r="D307" t="s">
        <v>680</v>
      </c>
      <c r="E307" t="str">
        <f>VLOOKUP(Summary!C434,'RIL Genetic Map'!$B:$E,2,FALSE)</f>
        <v>B</v>
      </c>
      <c r="F307" t="str">
        <f>VLOOKUP(Summary!C434,'RIL Genetic Map'!$B:$E,3,FALSE)</f>
        <v>B</v>
      </c>
      <c r="G307" t="str">
        <f>VLOOKUP(Summary!C434,'RIL Genetic Map'!$B:$E,4,FALSE)</f>
        <v>B</v>
      </c>
      <c r="H307" t="str">
        <f>CONCATENATE(D307,"_",E307)</f>
        <v>VIII_B</v>
      </c>
      <c r="I307" t="str">
        <f>CONCATENATE(D307,"_",F307)</f>
        <v>VIII_B</v>
      </c>
      <c r="J307" t="str">
        <f>CONCATENATE(D307,"_",G307)</f>
        <v>VIII_B</v>
      </c>
      <c r="K307">
        <v>173.837962296733</v>
      </c>
      <c r="L307">
        <f>VLOOKUP(A307,Sheet8!$A:$B,2,FALSE)</f>
        <v>124.334436609584</v>
      </c>
    </row>
    <row r="308" spans="1:12">
      <c r="A308" t="s">
        <v>539</v>
      </c>
      <c r="B308" t="s">
        <v>617</v>
      </c>
      <c r="C308" s="4">
        <v>292</v>
      </c>
      <c r="D308" t="s">
        <v>680</v>
      </c>
      <c r="E308" t="str">
        <f>VLOOKUP(Summary!C435,'RIL Genetic Map'!$B:$E,2,FALSE)</f>
        <v>B</v>
      </c>
      <c r="F308" t="str">
        <f>VLOOKUP(Summary!C435,'RIL Genetic Map'!$B:$E,3,FALSE)</f>
        <v>B</v>
      </c>
      <c r="G308" t="str">
        <f>VLOOKUP(Summary!C435,'RIL Genetic Map'!$B:$E,4,FALSE)</f>
        <v>B</v>
      </c>
      <c r="H308" t="str">
        <f>CONCATENATE(D308,"_",E308)</f>
        <v>VIII_B</v>
      </c>
      <c r="I308" t="str">
        <f>CONCATENATE(D308,"_",F308)</f>
        <v>VIII_B</v>
      </c>
      <c r="J308" t="str">
        <f>CONCATENATE(D308,"_",G308)</f>
        <v>VIII_B</v>
      </c>
      <c r="K308">
        <v>204.82697994086101</v>
      </c>
      <c r="L308">
        <f>VLOOKUP(A308,Sheet8!$A:$B,2,FALSE)</f>
        <v>131.22352753136701</v>
      </c>
    </row>
    <row r="309" spans="1:12">
      <c r="A309" t="s">
        <v>0</v>
      </c>
      <c r="B309" t="s">
        <v>617</v>
      </c>
      <c r="C309" s="4" t="s">
        <v>614</v>
      </c>
      <c r="D309" t="s">
        <v>616</v>
      </c>
      <c r="E309" s="4" t="s">
        <v>614</v>
      </c>
      <c r="F309" s="4" t="s">
        <v>614</v>
      </c>
      <c r="G309" s="4" t="s">
        <v>614</v>
      </c>
      <c r="H309" t="str">
        <f>CONCATENATE(D309,"_",E309)</f>
        <v>II_Bulk</v>
      </c>
      <c r="I309" t="str">
        <f>CONCATENATE(D309,"_",F309)</f>
        <v>II_Bulk</v>
      </c>
      <c r="J309" t="str">
        <f>CONCATENATE(D309,"_",G309)</f>
        <v>II_Bulk</v>
      </c>
      <c r="K309">
        <v>38.293216630197001</v>
      </c>
      <c r="L309">
        <f>VLOOKUP(A309,Sheet8!$A:$B,2,FALSE)</f>
        <v>22.428884026258199</v>
      </c>
    </row>
    <row r="310" spans="1:12">
      <c r="A310" t="s">
        <v>322</v>
      </c>
      <c r="B310" t="s">
        <v>617</v>
      </c>
      <c r="C310" s="4" t="s">
        <v>614</v>
      </c>
      <c r="D310" t="s">
        <v>616</v>
      </c>
      <c r="E310" s="4" t="s">
        <v>614</v>
      </c>
      <c r="F310" s="4" t="s">
        <v>614</v>
      </c>
      <c r="G310" s="4" t="s">
        <v>614</v>
      </c>
      <c r="H310" t="str">
        <f>CONCATENATE(D310,"_",E310)</f>
        <v>II_Bulk</v>
      </c>
      <c r="I310" t="str">
        <f>CONCATENATE(D310,"_",F310)</f>
        <v>II_Bulk</v>
      </c>
      <c r="J310" t="str">
        <f>CONCATENATE(D310,"_",G310)</f>
        <v>II_Bulk</v>
      </c>
      <c r="K310">
        <v>4.3483989985505298</v>
      </c>
      <c r="L310">
        <f>VLOOKUP(A310,Sheet8!$A:$B,2,FALSE)</f>
        <v>1.5812359994729199</v>
      </c>
    </row>
    <row r="311" spans="1:12">
      <c r="A311" t="s">
        <v>323</v>
      </c>
      <c r="B311" t="s">
        <v>617</v>
      </c>
      <c r="C311" s="4" t="s">
        <v>614</v>
      </c>
      <c r="D311" t="s">
        <v>616</v>
      </c>
      <c r="E311" s="4" t="s">
        <v>614</v>
      </c>
      <c r="F311" s="4" t="s">
        <v>614</v>
      </c>
      <c r="G311" s="4" t="s">
        <v>614</v>
      </c>
      <c r="H311" t="str">
        <f>CONCATENATE(D311,"_",E311)</f>
        <v>II_Bulk</v>
      </c>
      <c r="I311" t="str">
        <f>CONCATENATE(D311,"_",F311)</f>
        <v>II_Bulk</v>
      </c>
      <c r="J311" t="str">
        <f>CONCATENATE(D311,"_",G311)</f>
        <v>II_Bulk</v>
      </c>
      <c r="K311">
        <v>5.0862851952770196</v>
      </c>
      <c r="L311">
        <f>VLOOKUP(A311,Sheet8!$A:$B,2,FALSE)</f>
        <v>3.9963669391462302</v>
      </c>
    </row>
    <row r="312" spans="1:12">
      <c r="A312" t="s">
        <v>324</v>
      </c>
      <c r="B312" t="s">
        <v>617</v>
      </c>
      <c r="C312" s="4" t="s">
        <v>614</v>
      </c>
      <c r="D312" t="s">
        <v>616</v>
      </c>
      <c r="E312" s="4" t="s">
        <v>614</v>
      </c>
      <c r="F312" s="4" t="s">
        <v>614</v>
      </c>
      <c r="G312" s="4" t="s">
        <v>614</v>
      </c>
      <c r="H312" t="str">
        <f>CONCATENATE(D312,"_",E312)</f>
        <v>II_Bulk</v>
      </c>
      <c r="I312" t="str">
        <f>CONCATENATE(D312,"_",F312)</f>
        <v>II_Bulk</v>
      </c>
      <c r="J312" t="str">
        <f>CONCATENATE(D312,"_",G312)</f>
        <v>II_Bulk</v>
      </c>
      <c r="K312">
        <v>3.9147093120106602</v>
      </c>
      <c r="L312">
        <f>VLOOKUP(A312,Sheet8!$A:$B,2,FALSE)</f>
        <v>0</v>
      </c>
    </row>
    <row r="313" spans="1:12">
      <c r="A313" t="s">
        <v>325</v>
      </c>
      <c r="B313" t="s">
        <v>617</v>
      </c>
      <c r="C313" s="4" t="s">
        <v>614</v>
      </c>
      <c r="D313" t="s">
        <v>616</v>
      </c>
      <c r="E313" s="4" t="s">
        <v>614</v>
      </c>
      <c r="F313" s="4" t="s">
        <v>614</v>
      </c>
      <c r="G313" s="4" t="s">
        <v>614</v>
      </c>
      <c r="H313" t="str">
        <f>CONCATENATE(D313,"_",E313)</f>
        <v>II_Bulk</v>
      </c>
      <c r="I313" t="str">
        <f>CONCATENATE(D313,"_",F313)</f>
        <v>II_Bulk</v>
      </c>
      <c r="J313" t="str">
        <f>CONCATENATE(D313,"_",G313)</f>
        <v>II_Bulk</v>
      </c>
      <c r="K313">
        <v>9.1932457786116295</v>
      </c>
      <c r="L313">
        <f>VLOOKUP(A313,Sheet8!$A:$B,2,FALSE)</f>
        <v>2.1575984990619101</v>
      </c>
    </row>
    <row r="314" spans="1:12">
      <c r="A314" t="s">
        <v>4</v>
      </c>
      <c r="B314" t="s">
        <v>617</v>
      </c>
      <c r="C314" s="4" t="s">
        <v>614</v>
      </c>
      <c r="D314" t="s">
        <v>635</v>
      </c>
      <c r="E314" s="4" t="s">
        <v>614</v>
      </c>
      <c r="F314" s="4" t="s">
        <v>614</v>
      </c>
      <c r="G314" s="4" t="s">
        <v>614</v>
      </c>
      <c r="H314" t="str">
        <f>CONCATENATE(D314,"_",E314)</f>
        <v>III_Bulk</v>
      </c>
      <c r="I314" t="str">
        <f>CONCATENATE(D314,"_",F314)</f>
        <v>III_Bulk</v>
      </c>
      <c r="J314" t="str">
        <f>CONCATENATE(D314,"_",G314)</f>
        <v>III_Bulk</v>
      </c>
      <c r="K314">
        <v>0</v>
      </c>
      <c r="L314">
        <f>VLOOKUP(A314,Sheet8!$A:$B,2,FALSE)</f>
        <v>0</v>
      </c>
    </row>
    <row r="315" spans="1:12">
      <c r="A315" t="s">
        <v>394</v>
      </c>
      <c r="B315" t="s">
        <v>617</v>
      </c>
      <c r="C315" s="4" t="s">
        <v>614</v>
      </c>
      <c r="D315" t="s">
        <v>635</v>
      </c>
      <c r="E315" s="4" t="s">
        <v>614</v>
      </c>
      <c r="F315" s="4" t="s">
        <v>614</v>
      </c>
      <c r="G315" s="4" t="s">
        <v>614</v>
      </c>
      <c r="H315" t="str">
        <f>CONCATENATE(D315,"_",E315)</f>
        <v>III_Bulk</v>
      </c>
      <c r="I315" t="str">
        <f>CONCATENATE(D315,"_",F315)</f>
        <v>III_Bulk</v>
      </c>
      <c r="J315" t="str">
        <f>CONCATENATE(D315,"_",G315)</f>
        <v>III_Bulk</v>
      </c>
      <c r="K315">
        <v>54.621223396338699</v>
      </c>
      <c r="L315">
        <f>VLOOKUP(A315,Sheet8!$A:$B,2,FALSE)</f>
        <v>20.687602321774101</v>
      </c>
    </row>
    <row r="316" spans="1:12">
      <c r="A316" t="s">
        <v>395</v>
      </c>
      <c r="B316" t="s">
        <v>617</v>
      </c>
      <c r="C316" s="4" t="s">
        <v>614</v>
      </c>
      <c r="D316" t="s">
        <v>635</v>
      </c>
      <c r="E316" s="4" t="s">
        <v>614</v>
      </c>
      <c r="F316" s="4" t="s">
        <v>614</v>
      </c>
      <c r="G316" s="4" t="s">
        <v>614</v>
      </c>
      <c r="H316" t="str">
        <f>CONCATENATE(D316,"_",E316)</f>
        <v>III_Bulk</v>
      </c>
      <c r="I316" t="str">
        <f>CONCATENATE(D316,"_",F316)</f>
        <v>III_Bulk</v>
      </c>
      <c r="J316" t="str">
        <f>CONCATENATE(D316,"_",G316)</f>
        <v>III_Bulk</v>
      </c>
      <c r="K316">
        <v>8.4521922873745403</v>
      </c>
      <c r="L316">
        <f>VLOOKUP(A316,Sheet8!$A:$B,2,FALSE)</f>
        <v>0.98105803335597297</v>
      </c>
    </row>
    <row r="317" spans="1:12">
      <c r="A317" t="s">
        <v>396</v>
      </c>
      <c r="B317" t="s">
        <v>617</v>
      </c>
      <c r="C317" s="4" t="s">
        <v>614</v>
      </c>
      <c r="D317" t="s">
        <v>635</v>
      </c>
      <c r="E317" s="4" t="s">
        <v>614</v>
      </c>
      <c r="F317" s="4" t="s">
        <v>614</v>
      </c>
      <c r="G317" s="4" t="s">
        <v>614</v>
      </c>
      <c r="H317" t="str">
        <f>CONCATENATE(D317,"_",E317)</f>
        <v>III_Bulk</v>
      </c>
      <c r="I317" t="str">
        <f>CONCATENATE(D317,"_",F317)</f>
        <v>III_Bulk</v>
      </c>
      <c r="J317" t="str">
        <f>CONCATENATE(D317,"_",G317)</f>
        <v>III_Bulk</v>
      </c>
      <c r="K317">
        <v>8.3279430789133304</v>
      </c>
      <c r="L317">
        <f>VLOOKUP(A317,Sheet8!$A:$B,2,FALSE)</f>
        <v>0.889391979301423</v>
      </c>
    </row>
    <row r="318" spans="1:12">
      <c r="A318" t="s">
        <v>397</v>
      </c>
      <c r="B318" t="s">
        <v>617</v>
      </c>
      <c r="C318" s="4" t="s">
        <v>614</v>
      </c>
      <c r="D318" t="s">
        <v>635</v>
      </c>
      <c r="E318" s="4" t="s">
        <v>614</v>
      </c>
      <c r="F318" s="4" t="s">
        <v>614</v>
      </c>
      <c r="G318" s="4" t="s">
        <v>614</v>
      </c>
      <c r="H318" t="str">
        <f>CONCATENATE(D318,"_",E318)</f>
        <v>III_Bulk</v>
      </c>
      <c r="I318" t="str">
        <f>CONCATENATE(D318,"_",F318)</f>
        <v>III_Bulk</v>
      </c>
      <c r="J318" t="str">
        <f>CONCATENATE(D318,"_",G318)</f>
        <v>III_Bulk</v>
      </c>
      <c r="K318">
        <v>7.0362333136055799</v>
      </c>
      <c r="L318">
        <f>VLOOKUP(A318,Sheet8!$A:$B,2,FALSE)</f>
        <v>1.8412573157098699</v>
      </c>
    </row>
    <row r="319" spans="1:12">
      <c r="A319" t="s">
        <v>80</v>
      </c>
      <c r="B319" t="s">
        <v>617</v>
      </c>
      <c r="C319" s="4" t="s">
        <v>614</v>
      </c>
      <c r="D319" t="s">
        <v>631</v>
      </c>
      <c r="E319" s="4" t="s">
        <v>614</v>
      </c>
      <c r="F319" s="4" t="s">
        <v>614</v>
      </c>
      <c r="G319" s="4" t="s">
        <v>614</v>
      </c>
      <c r="H319" t="str">
        <f>CONCATENATE(D319,"_",E319)</f>
        <v>IV_Bulk</v>
      </c>
      <c r="I319" t="str">
        <f>CONCATENATE(D319,"_",F319)</f>
        <v>IV_Bulk</v>
      </c>
      <c r="J319" t="str">
        <f>CONCATENATE(D319,"_",G319)</f>
        <v>IV_Bulk</v>
      </c>
      <c r="K319">
        <v>0</v>
      </c>
      <c r="L319">
        <f>VLOOKUP(A319,Sheet8!$A:$B,2,FALSE)</f>
        <v>7.2655217965653902</v>
      </c>
    </row>
    <row r="320" spans="1:12">
      <c r="A320" t="s">
        <v>81</v>
      </c>
      <c r="B320" t="s">
        <v>617</v>
      </c>
      <c r="C320" s="4" t="s">
        <v>614</v>
      </c>
      <c r="D320" t="s">
        <v>631</v>
      </c>
      <c r="E320" s="4" t="s">
        <v>614</v>
      </c>
      <c r="F320" s="4" t="s">
        <v>614</v>
      </c>
      <c r="G320" s="4" t="s">
        <v>614</v>
      </c>
      <c r="H320" t="str">
        <f>CONCATENATE(D320,"_",E320)</f>
        <v>IV_Bulk</v>
      </c>
      <c r="I320" t="str">
        <f>CONCATENATE(D320,"_",F320)</f>
        <v>IV_Bulk</v>
      </c>
      <c r="J320" t="str">
        <f>CONCATENATE(D320,"_",G320)</f>
        <v>IV_Bulk</v>
      </c>
      <c r="K320">
        <v>0</v>
      </c>
      <c r="L320">
        <f>VLOOKUP(A320,Sheet8!$A:$B,2,FALSE)</f>
        <v>3.59527478171547</v>
      </c>
    </row>
    <row r="321" spans="1:12">
      <c r="A321" t="s">
        <v>82</v>
      </c>
      <c r="B321" t="s">
        <v>617</v>
      </c>
      <c r="C321" s="4" t="s">
        <v>614</v>
      </c>
      <c r="D321" t="s">
        <v>631</v>
      </c>
      <c r="E321" s="4" t="s">
        <v>614</v>
      </c>
      <c r="F321" s="4" t="s">
        <v>614</v>
      </c>
      <c r="G321" s="4" t="s">
        <v>614</v>
      </c>
      <c r="H321" t="str">
        <f>CONCATENATE(D321,"_",E321)</f>
        <v>IV_Bulk</v>
      </c>
      <c r="I321" t="str">
        <f>CONCATENATE(D321,"_",F321)</f>
        <v>IV_Bulk</v>
      </c>
      <c r="J321" t="str">
        <f>CONCATENATE(D321,"_",G321)</f>
        <v>IV_Bulk</v>
      </c>
      <c r="K321">
        <v>8.8723526044647993</v>
      </c>
      <c r="L321">
        <f>VLOOKUP(A321,Sheet8!$A:$B,2,FALSE)</f>
        <v>0</v>
      </c>
    </row>
    <row r="322" spans="1:12">
      <c r="A322" t="s">
        <v>83</v>
      </c>
      <c r="B322" t="s">
        <v>617</v>
      </c>
      <c r="C322" s="4" t="s">
        <v>614</v>
      </c>
      <c r="D322" t="s">
        <v>631</v>
      </c>
      <c r="E322" s="4" t="s">
        <v>614</v>
      </c>
      <c r="F322" s="4" t="s">
        <v>614</v>
      </c>
      <c r="G322" s="4" t="s">
        <v>614</v>
      </c>
      <c r="H322" t="str">
        <f>CONCATENATE(D322,"_",E322)</f>
        <v>IV_Bulk</v>
      </c>
      <c r="I322" t="str">
        <f>CONCATENATE(D322,"_",F322)</f>
        <v>IV_Bulk</v>
      </c>
      <c r="J322" t="str">
        <f>CONCATENATE(D322,"_",G322)</f>
        <v>IV_Bulk</v>
      </c>
      <c r="K322">
        <v>0</v>
      </c>
      <c r="L322">
        <f>VLOOKUP(A322,Sheet8!$A:$B,2,FALSE)</f>
        <v>2.7195027195027199</v>
      </c>
    </row>
    <row r="323" spans="1:12">
      <c r="A323" t="s">
        <v>562</v>
      </c>
      <c r="B323" t="s">
        <v>617</v>
      </c>
      <c r="C323" s="4" t="s">
        <v>614</v>
      </c>
      <c r="D323" t="s">
        <v>631</v>
      </c>
      <c r="E323" s="4" t="s">
        <v>614</v>
      </c>
      <c r="F323" s="4" t="s">
        <v>614</v>
      </c>
      <c r="G323" s="4" t="s">
        <v>614</v>
      </c>
      <c r="H323" t="str">
        <f>CONCATENATE(D323,"_",E323)</f>
        <v>IV_Bulk</v>
      </c>
      <c r="I323" t="str">
        <f>CONCATENATE(D323,"_",F323)</f>
        <v>IV_Bulk</v>
      </c>
      <c r="J323" t="str">
        <f>CONCATENATE(D323,"_",G323)</f>
        <v>IV_Bulk</v>
      </c>
      <c r="K323">
        <v>26.720351390922399</v>
      </c>
      <c r="L323">
        <f>VLOOKUP(A323,Sheet8!$A:$B,2,FALSE)</f>
        <v>4.6852122986822797</v>
      </c>
    </row>
    <row r="324" spans="1:12">
      <c r="A324" t="s">
        <v>563</v>
      </c>
      <c r="B324" t="s">
        <v>617</v>
      </c>
      <c r="C324" s="4" t="s">
        <v>614</v>
      </c>
      <c r="D324" t="s">
        <v>631</v>
      </c>
      <c r="E324" s="4" t="s">
        <v>614</v>
      </c>
      <c r="F324" s="4" t="s">
        <v>614</v>
      </c>
      <c r="G324" s="4" t="s">
        <v>614</v>
      </c>
      <c r="H324" t="str">
        <f>CONCATENATE(D324,"_",E324)</f>
        <v>IV_Bulk</v>
      </c>
      <c r="I324" t="str">
        <f>CONCATENATE(D324,"_",F324)</f>
        <v>IV_Bulk</v>
      </c>
      <c r="J324" t="str">
        <f>CONCATENATE(D324,"_",G324)</f>
        <v>IV_Bulk</v>
      </c>
      <c r="K324">
        <v>7.1361878084567198</v>
      </c>
      <c r="L324">
        <f>VLOOKUP(A324,Sheet8!$A:$B,2,FALSE)</f>
        <v>3.9349072962518301</v>
      </c>
    </row>
    <row r="325" spans="1:12">
      <c r="A325" t="s">
        <v>84</v>
      </c>
      <c r="B325" t="s">
        <v>617</v>
      </c>
      <c r="C325" s="4" t="s">
        <v>614</v>
      </c>
      <c r="D325" t="s">
        <v>666</v>
      </c>
      <c r="E325" s="4" t="s">
        <v>614</v>
      </c>
      <c r="F325" s="4" t="s">
        <v>614</v>
      </c>
      <c r="G325" s="4" t="s">
        <v>614</v>
      </c>
      <c r="H325" t="str">
        <f>CONCATENATE(D325,"_",E325)</f>
        <v>V_Bulk</v>
      </c>
      <c r="I325" t="str">
        <f>CONCATENATE(D325,"_",F325)</f>
        <v>V_Bulk</v>
      </c>
      <c r="J325" t="str">
        <f>CONCATENATE(D325,"_",G325)</f>
        <v>V_Bulk</v>
      </c>
      <c r="K325">
        <v>0</v>
      </c>
      <c r="L325">
        <f>VLOOKUP(A325,Sheet8!$A:$B,2,FALSE)</f>
        <v>0</v>
      </c>
    </row>
    <row r="326" spans="1:12">
      <c r="A326" t="s">
        <v>85</v>
      </c>
      <c r="B326" t="s">
        <v>617</v>
      </c>
      <c r="C326" s="4" t="s">
        <v>614</v>
      </c>
      <c r="D326" t="s">
        <v>666</v>
      </c>
      <c r="E326" s="4" t="s">
        <v>614</v>
      </c>
      <c r="F326" s="4" t="s">
        <v>614</v>
      </c>
      <c r="G326" s="4" t="s">
        <v>614</v>
      </c>
      <c r="H326" t="str">
        <f>CONCATENATE(D326,"_",E326)</f>
        <v>V_Bulk</v>
      </c>
      <c r="I326" t="str">
        <f>CONCATENATE(D326,"_",F326)</f>
        <v>V_Bulk</v>
      </c>
      <c r="J326" t="str">
        <f>CONCATENATE(D326,"_",G326)</f>
        <v>V_Bulk</v>
      </c>
      <c r="K326">
        <v>13.829133374308601</v>
      </c>
      <c r="L326">
        <f>VLOOKUP(A326,Sheet8!$A:$B,2,FALSE)</f>
        <v>1.84388444990781</v>
      </c>
    </row>
    <row r="327" spans="1:12">
      <c r="A327" t="s">
        <v>86</v>
      </c>
      <c r="B327" t="s">
        <v>617</v>
      </c>
      <c r="C327" s="4" t="s">
        <v>614</v>
      </c>
      <c r="D327" t="s">
        <v>666</v>
      </c>
      <c r="E327" s="4" t="s">
        <v>614</v>
      </c>
      <c r="F327" s="4" t="s">
        <v>614</v>
      </c>
      <c r="G327" s="4" t="s">
        <v>614</v>
      </c>
      <c r="H327" t="str">
        <f>CONCATENATE(D327,"_",E327)</f>
        <v>V_Bulk</v>
      </c>
      <c r="I327" t="str">
        <f>CONCATENATE(D327,"_",F327)</f>
        <v>V_Bulk</v>
      </c>
      <c r="J327" t="str">
        <f>CONCATENATE(D327,"_",G327)</f>
        <v>V_Bulk</v>
      </c>
      <c r="K327">
        <v>0</v>
      </c>
      <c r="L327">
        <f>VLOOKUP(A327,Sheet8!$A:$B,2,FALSE)</f>
        <v>0</v>
      </c>
    </row>
    <row r="328" spans="1:12">
      <c r="A328" t="s">
        <v>87</v>
      </c>
      <c r="B328" t="s">
        <v>617</v>
      </c>
      <c r="C328" s="4" t="s">
        <v>614</v>
      </c>
      <c r="D328" t="s">
        <v>666</v>
      </c>
      <c r="E328" s="4" t="s">
        <v>614</v>
      </c>
      <c r="F328" s="4" t="s">
        <v>614</v>
      </c>
      <c r="G328" s="4" t="s">
        <v>614</v>
      </c>
      <c r="H328" t="str">
        <f>CONCATENATE(D328,"_",E328)</f>
        <v>V_Bulk</v>
      </c>
      <c r="I328" t="str">
        <f>CONCATENATE(D328,"_",F328)</f>
        <v>V_Bulk</v>
      </c>
      <c r="J328" t="str">
        <f>CONCATENATE(D328,"_",G328)</f>
        <v>V_Bulk</v>
      </c>
      <c r="K328">
        <v>0</v>
      </c>
      <c r="L328">
        <f>VLOOKUP(A328,Sheet8!$A:$B,2,FALSE)</f>
        <v>0</v>
      </c>
    </row>
    <row r="329" spans="1:12">
      <c r="A329" t="s">
        <v>88</v>
      </c>
      <c r="B329" t="s">
        <v>617</v>
      </c>
      <c r="C329" s="4" t="s">
        <v>614</v>
      </c>
      <c r="D329" t="s">
        <v>735</v>
      </c>
      <c r="E329" s="4" t="s">
        <v>614</v>
      </c>
      <c r="F329" s="4" t="s">
        <v>614</v>
      </c>
      <c r="G329" s="4" t="s">
        <v>614</v>
      </c>
      <c r="H329" t="str">
        <f>CONCATENATE(D329,"_",E329)</f>
        <v>VI_Bulk</v>
      </c>
      <c r="I329" t="str">
        <f>CONCATENATE(D329,"_",F329)</f>
        <v>VI_Bulk</v>
      </c>
      <c r="J329" t="str">
        <f>CONCATENATE(D329,"_",G329)</f>
        <v>VI_Bulk</v>
      </c>
      <c r="K329">
        <v>37.547892720306599</v>
      </c>
      <c r="L329">
        <f>VLOOKUP(A329,Sheet8!$A:$B,2,FALSE)</f>
        <v>0</v>
      </c>
    </row>
    <row r="330" spans="1:12">
      <c r="A330" t="s">
        <v>89</v>
      </c>
      <c r="B330" t="s">
        <v>617</v>
      </c>
      <c r="C330" s="4" t="s">
        <v>614</v>
      </c>
      <c r="D330" t="s">
        <v>735</v>
      </c>
      <c r="E330" s="4" t="s">
        <v>614</v>
      </c>
      <c r="F330" s="4" t="s">
        <v>614</v>
      </c>
      <c r="G330" s="4" t="s">
        <v>614</v>
      </c>
      <c r="H330" t="str">
        <f>CONCATENATE(D330,"_",E330)</f>
        <v>VI_Bulk</v>
      </c>
      <c r="I330" t="str">
        <f>CONCATENATE(D330,"_",F330)</f>
        <v>VI_Bulk</v>
      </c>
      <c r="J330" t="str">
        <f>CONCATENATE(D330,"_",G330)</f>
        <v>VI_Bulk</v>
      </c>
      <c r="K330">
        <v>0</v>
      </c>
      <c r="L330">
        <f>VLOOKUP(A330,Sheet8!$A:$B,2,FALSE)</f>
        <v>1.01660454083362</v>
      </c>
    </row>
    <row r="331" spans="1:12">
      <c r="A331" t="s">
        <v>90</v>
      </c>
      <c r="B331" t="s">
        <v>617</v>
      </c>
      <c r="C331" s="4" t="s">
        <v>614</v>
      </c>
      <c r="D331" t="s">
        <v>735</v>
      </c>
      <c r="E331" s="4" t="s">
        <v>614</v>
      </c>
      <c r="F331" s="4" t="s">
        <v>614</v>
      </c>
      <c r="G331" s="4" t="s">
        <v>614</v>
      </c>
      <c r="H331" t="str">
        <f>CONCATENATE(D331,"_",E331)</f>
        <v>VI_Bulk</v>
      </c>
      <c r="I331" t="str">
        <f>CONCATENATE(D331,"_",F331)</f>
        <v>VI_Bulk</v>
      </c>
      <c r="J331" t="str">
        <f>CONCATENATE(D331,"_",G331)</f>
        <v>VI_Bulk</v>
      </c>
      <c r="K331">
        <v>4.19847328244275</v>
      </c>
      <c r="L331">
        <f>VLOOKUP(A331,Sheet8!$A:$B,2,FALSE)</f>
        <v>0</v>
      </c>
    </row>
    <row r="332" spans="1:12">
      <c r="A332" t="s">
        <v>91</v>
      </c>
      <c r="B332" t="s">
        <v>617</v>
      </c>
      <c r="C332" s="4" t="s">
        <v>614</v>
      </c>
      <c r="D332" t="s">
        <v>735</v>
      </c>
      <c r="E332" s="4" t="s">
        <v>614</v>
      </c>
      <c r="F332" s="4" t="s">
        <v>614</v>
      </c>
      <c r="G332" s="4" t="s">
        <v>614</v>
      </c>
      <c r="H332" t="str">
        <f>CONCATENATE(D332,"_",E332)</f>
        <v>VI_Bulk</v>
      </c>
      <c r="I332" t="str">
        <f>CONCATENATE(D332,"_",F332)</f>
        <v>VI_Bulk</v>
      </c>
      <c r="J332" t="str">
        <f>CONCATENATE(D332,"_",G332)</f>
        <v>VI_Bulk</v>
      </c>
      <c r="K332">
        <v>9.5301418439716308</v>
      </c>
      <c r="L332">
        <f>VLOOKUP(A332,Sheet8!$A:$B,2,FALSE)</f>
        <v>0</v>
      </c>
    </row>
    <row r="333" spans="1:12">
      <c r="A333" t="s">
        <v>115</v>
      </c>
      <c r="B333" t="s">
        <v>617</v>
      </c>
      <c r="C333" s="4" t="s">
        <v>614</v>
      </c>
      <c r="D333" t="s">
        <v>767</v>
      </c>
      <c r="E333" s="4" t="s">
        <v>614</v>
      </c>
      <c r="F333" s="4" t="s">
        <v>614</v>
      </c>
      <c r="G333" s="4" t="s">
        <v>614</v>
      </c>
      <c r="H333" t="str">
        <f>CONCATENATE(D333,"_",E333)</f>
        <v>VII_Bulk</v>
      </c>
      <c r="I333" t="str">
        <f>CONCATENATE(D333,"_",F333)</f>
        <v>VII_Bulk</v>
      </c>
      <c r="J333" t="str">
        <f>CONCATENATE(D333,"_",G333)</f>
        <v>VII_Bulk</v>
      </c>
      <c r="K333">
        <v>0</v>
      </c>
      <c r="L333">
        <f>VLOOKUP(A333,Sheet8!$A:$B,2,FALSE)</f>
        <v>0</v>
      </c>
    </row>
    <row r="334" spans="1:12">
      <c r="A334" t="s">
        <v>116</v>
      </c>
      <c r="B334" t="s">
        <v>617</v>
      </c>
      <c r="C334" s="4" t="s">
        <v>614</v>
      </c>
      <c r="D334" t="s">
        <v>767</v>
      </c>
      <c r="E334" s="4" t="s">
        <v>614</v>
      </c>
      <c r="F334" s="4" t="s">
        <v>614</v>
      </c>
      <c r="G334" s="4" t="s">
        <v>614</v>
      </c>
      <c r="H334" t="str">
        <f>CONCATENATE(D334,"_",E334)</f>
        <v>VII_Bulk</v>
      </c>
      <c r="I334" t="str">
        <f>CONCATENATE(D334,"_",F334)</f>
        <v>VII_Bulk</v>
      </c>
      <c r="J334" t="str">
        <f>CONCATENATE(D334,"_",G334)</f>
        <v>VII_Bulk</v>
      </c>
      <c r="K334">
        <v>122.04724409449</v>
      </c>
      <c r="L334">
        <f>VLOOKUP(A334,Sheet8!$A:$B,2,FALSE)</f>
        <v>15.7480314960632</v>
      </c>
    </row>
    <row r="335" spans="1:12">
      <c r="A335" t="s">
        <v>117</v>
      </c>
      <c r="B335" t="s">
        <v>617</v>
      </c>
      <c r="C335" s="4" t="s">
        <v>614</v>
      </c>
      <c r="D335" t="s">
        <v>767</v>
      </c>
      <c r="E335" s="4" t="s">
        <v>614</v>
      </c>
      <c r="F335" s="4" t="s">
        <v>614</v>
      </c>
      <c r="G335" s="4" t="s">
        <v>614</v>
      </c>
      <c r="H335" t="str">
        <f>CONCATENATE(D335,"_",E335)</f>
        <v>VII_Bulk</v>
      </c>
      <c r="I335" t="str">
        <f>CONCATENATE(D335,"_",F335)</f>
        <v>VII_Bulk</v>
      </c>
      <c r="J335" t="str">
        <f>CONCATENATE(D335,"_",G335)</f>
        <v>VII_Bulk</v>
      </c>
      <c r="K335">
        <v>0</v>
      </c>
      <c r="L335">
        <f>VLOOKUP(A335,Sheet8!$A:$B,2,FALSE)</f>
        <v>0</v>
      </c>
    </row>
    <row r="336" spans="1:12">
      <c r="A336" t="s">
        <v>122</v>
      </c>
      <c r="B336" t="s">
        <v>617</v>
      </c>
      <c r="C336" s="4" t="s">
        <v>614</v>
      </c>
      <c r="D336" t="s">
        <v>680</v>
      </c>
      <c r="E336" s="4" t="s">
        <v>614</v>
      </c>
      <c r="F336" s="4" t="s">
        <v>614</v>
      </c>
      <c r="G336" s="4" t="s">
        <v>614</v>
      </c>
      <c r="H336" t="str">
        <f>CONCATENATE(D336,"_",E336)</f>
        <v>VIII_Bulk</v>
      </c>
      <c r="I336" t="str">
        <f>CONCATENATE(D336,"_",F336)</f>
        <v>VIII_Bulk</v>
      </c>
      <c r="J336" t="str">
        <f>CONCATENATE(D336,"_",G336)</f>
        <v>VIII_Bulk</v>
      </c>
      <c r="K336">
        <v>321.72002510985601</v>
      </c>
      <c r="L336">
        <f>VLOOKUP(A336,Sheet8!$A:$B,2,FALSE)</f>
        <v>19.1462649089768</v>
      </c>
    </row>
    <row r="337" spans="1:12">
      <c r="A337" t="s">
        <v>123</v>
      </c>
      <c r="B337" t="s">
        <v>617</v>
      </c>
      <c r="C337" s="4" t="s">
        <v>614</v>
      </c>
      <c r="D337" t="s">
        <v>680</v>
      </c>
      <c r="E337" s="4" t="s">
        <v>614</v>
      </c>
      <c r="F337" s="4" t="s">
        <v>614</v>
      </c>
      <c r="G337" s="4" t="s">
        <v>614</v>
      </c>
      <c r="H337" t="str">
        <f>CONCATENATE(D337,"_",E337)</f>
        <v>VIII_Bulk</v>
      </c>
      <c r="I337" t="str">
        <f>CONCATENATE(D337,"_",F337)</f>
        <v>VIII_Bulk</v>
      </c>
      <c r="J337" t="str">
        <f>CONCATENATE(D337,"_",G337)</f>
        <v>VIII_Bulk</v>
      </c>
      <c r="K337">
        <v>341.69392948018901</v>
      </c>
      <c r="L337">
        <f>VLOOKUP(A337,Sheet8!$A:$B,2,FALSE)</f>
        <v>52.708106143220697</v>
      </c>
    </row>
    <row r="338" spans="1:12">
      <c r="A338" t="s">
        <v>124</v>
      </c>
      <c r="B338" t="s">
        <v>617</v>
      </c>
      <c r="C338" s="4" t="s">
        <v>614</v>
      </c>
      <c r="D338" t="s">
        <v>680</v>
      </c>
      <c r="E338" s="4" t="s">
        <v>614</v>
      </c>
      <c r="F338" s="4" t="s">
        <v>614</v>
      </c>
      <c r="G338" s="4" t="s">
        <v>614</v>
      </c>
      <c r="H338" t="str">
        <f>CONCATENATE(D338,"_",E338)</f>
        <v>VIII_Bulk</v>
      </c>
      <c r="I338" t="str">
        <f>CONCATENATE(D338,"_",F338)</f>
        <v>VIII_Bulk</v>
      </c>
      <c r="J338" t="str">
        <f>CONCATENATE(D338,"_",G338)</f>
        <v>VIII_Bulk</v>
      </c>
      <c r="K338">
        <v>490.587783326931</v>
      </c>
      <c r="L338">
        <f>VLOOKUP(A338,Sheet8!$A:$B,2,FALSE)</f>
        <v>51.863234729158698</v>
      </c>
    </row>
    <row r="339" spans="1:12">
      <c r="A339" t="s">
        <v>125</v>
      </c>
      <c r="B339" t="s">
        <v>617</v>
      </c>
      <c r="C339" s="4" t="s">
        <v>614</v>
      </c>
      <c r="D339" t="s">
        <v>680</v>
      </c>
      <c r="E339" s="4" t="s">
        <v>614</v>
      </c>
      <c r="F339" s="4" t="s">
        <v>614</v>
      </c>
      <c r="G339" s="4" t="s">
        <v>614</v>
      </c>
      <c r="H339" t="str">
        <f>CONCATENATE(D339,"_",E339)</f>
        <v>VIII_Bulk</v>
      </c>
      <c r="I339" t="str">
        <f>CONCATENATE(D339,"_",F339)</f>
        <v>VIII_Bulk</v>
      </c>
      <c r="J339" t="str">
        <f>CONCATENATE(D339,"_",G339)</f>
        <v>VIII_Bulk</v>
      </c>
      <c r="K339">
        <v>275.46444586803398</v>
      </c>
      <c r="L339">
        <f>VLOOKUP(A339,Sheet8!$A:$B,2,FALSE)</f>
        <v>104.420243433697</v>
      </c>
    </row>
    <row r="340" spans="1:12">
      <c r="A340" t="s">
        <v>139</v>
      </c>
      <c r="B340" t="s">
        <v>617</v>
      </c>
      <c r="C340" s="4" t="s">
        <v>1813</v>
      </c>
      <c r="D340" t="s">
        <v>646</v>
      </c>
      <c r="E340" s="4" t="s">
        <v>1813</v>
      </c>
      <c r="F340" s="4" t="s">
        <v>1813</v>
      </c>
      <c r="G340" s="4" t="s">
        <v>1813</v>
      </c>
      <c r="H340" t="str">
        <f>CONCATENATE(D340,"_",E340)</f>
        <v>I_M</v>
      </c>
      <c r="I340" t="str">
        <f>CONCATENATE(D340,"_",F340)</f>
        <v>I_M</v>
      </c>
      <c r="J340" t="str">
        <f>CONCATENATE(D340,"_",G340)</f>
        <v>I_M</v>
      </c>
      <c r="K340">
        <v>42.563845768653003</v>
      </c>
      <c r="L340">
        <f>VLOOKUP(A340,Sheet8!$A:$B,2,FALSE)</f>
        <v>74.611917876815298</v>
      </c>
    </row>
    <row r="341" spans="1:12">
      <c r="A341" t="s">
        <v>258</v>
      </c>
      <c r="B341" t="s">
        <v>617</v>
      </c>
      <c r="C341" s="4" t="s">
        <v>1813</v>
      </c>
      <c r="D341" t="s">
        <v>646</v>
      </c>
      <c r="E341" s="4" t="s">
        <v>1813</v>
      </c>
      <c r="F341" s="4" t="s">
        <v>1813</v>
      </c>
      <c r="G341" s="4" t="s">
        <v>1813</v>
      </c>
      <c r="H341" t="str">
        <f>CONCATENATE(D341,"_",E341)</f>
        <v>I_M</v>
      </c>
      <c r="I341" t="str">
        <f>CONCATENATE(D341,"_",F341)</f>
        <v>I_M</v>
      </c>
      <c r="J341" t="str">
        <f>CONCATENATE(D341,"_",G341)</f>
        <v>I_M</v>
      </c>
      <c r="K341">
        <v>49.731324412601403</v>
      </c>
      <c r="L341">
        <f>VLOOKUP(A341,Sheet8!$A:$B,2,FALSE)</f>
        <v>92.930144347276396</v>
      </c>
    </row>
    <row r="342" spans="1:12">
      <c r="A342" t="s">
        <v>259</v>
      </c>
      <c r="B342" t="s">
        <v>617</v>
      </c>
      <c r="C342" s="4" t="s">
        <v>1813</v>
      </c>
      <c r="D342" t="s">
        <v>646</v>
      </c>
      <c r="E342" s="4" t="s">
        <v>1813</v>
      </c>
      <c r="F342" s="4" t="s">
        <v>1813</v>
      </c>
      <c r="G342" s="4" t="s">
        <v>1813</v>
      </c>
      <c r="H342" t="str">
        <f>CONCATENATE(D342,"_",E342)</f>
        <v>I_M</v>
      </c>
      <c r="I342" t="str">
        <f>CONCATENATE(D342,"_",F342)</f>
        <v>I_M</v>
      </c>
      <c r="J342" t="str">
        <f>CONCATENATE(D342,"_",G342)</f>
        <v>I_M</v>
      </c>
      <c r="K342">
        <v>67.988668555240807</v>
      </c>
      <c r="L342">
        <f>VLOOKUP(A342,Sheet8!$A:$B,2,FALSE)</f>
        <v>115.13557264265501</v>
      </c>
    </row>
    <row r="343" spans="1:12">
      <c r="A343" t="s">
        <v>260</v>
      </c>
      <c r="B343" t="s">
        <v>617</v>
      </c>
      <c r="C343" s="4" t="s">
        <v>1813</v>
      </c>
      <c r="D343" t="s">
        <v>646</v>
      </c>
      <c r="E343" s="4" t="s">
        <v>1813</v>
      </c>
      <c r="F343" s="4" t="s">
        <v>1813</v>
      </c>
      <c r="G343" s="4" t="s">
        <v>1813</v>
      </c>
      <c r="H343" t="str">
        <f>CONCATENATE(D343,"_",E343)</f>
        <v>I_M</v>
      </c>
      <c r="I343" t="str">
        <f>CONCATENATE(D343,"_",F343)</f>
        <v>I_M</v>
      </c>
      <c r="J343" t="str">
        <f>CONCATENATE(D343,"_",G343)</f>
        <v>I_M</v>
      </c>
      <c r="K343">
        <v>51.788574479444698</v>
      </c>
      <c r="L343">
        <f>VLOOKUP(A343,Sheet8!$A:$B,2,FALSE)</f>
        <v>75.102331375689602</v>
      </c>
    </row>
    <row r="344" spans="1:12">
      <c r="A344" t="s">
        <v>261</v>
      </c>
      <c r="B344" t="s">
        <v>617</v>
      </c>
      <c r="C344" s="4" t="s">
        <v>1813</v>
      </c>
      <c r="D344" t="s">
        <v>646</v>
      </c>
      <c r="E344" s="4" t="s">
        <v>1813</v>
      </c>
      <c r="F344" s="4" t="s">
        <v>1813</v>
      </c>
      <c r="G344" s="4" t="s">
        <v>1813</v>
      </c>
      <c r="H344" t="str">
        <f>CONCATENATE(D344,"_",E344)</f>
        <v>I_M</v>
      </c>
      <c r="I344" t="str">
        <f>CONCATENATE(D344,"_",F344)</f>
        <v>I_M</v>
      </c>
      <c r="J344" t="str">
        <f>CONCATENATE(D344,"_",G344)</f>
        <v>I_M</v>
      </c>
      <c r="K344">
        <v>45.399449035812701</v>
      </c>
      <c r="L344">
        <f>VLOOKUP(A344,Sheet8!$A:$B,2,FALSE)</f>
        <v>78.787878787878796</v>
      </c>
    </row>
    <row r="345" spans="1:12">
      <c r="A345" t="s">
        <v>2</v>
      </c>
      <c r="B345" t="s">
        <v>617</v>
      </c>
      <c r="C345" s="4" t="s">
        <v>1813</v>
      </c>
      <c r="D345" t="s">
        <v>616</v>
      </c>
      <c r="E345" s="4" t="s">
        <v>1813</v>
      </c>
      <c r="F345" s="4" t="s">
        <v>1813</v>
      </c>
      <c r="G345" s="4" t="s">
        <v>1813</v>
      </c>
      <c r="H345" t="str">
        <f>CONCATENATE(D345,"_",E345)</f>
        <v>II_M</v>
      </c>
      <c r="I345" t="str">
        <f>CONCATENATE(D345,"_",F345)</f>
        <v>II_M</v>
      </c>
      <c r="J345" t="str">
        <f>CONCATENATE(D345,"_",G345)</f>
        <v>II_M</v>
      </c>
      <c r="K345">
        <v>57.6829859428018</v>
      </c>
      <c r="L345">
        <f>VLOOKUP(A345,Sheet8!$A:$B,2,FALSE)</f>
        <v>25.2060106640815</v>
      </c>
    </row>
    <row r="346" spans="1:12">
      <c r="A346" t="s">
        <v>330</v>
      </c>
      <c r="B346" t="s">
        <v>617</v>
      </c>
      <c r="C346" s="4" t="s">
        <v>1813</v>
      </c>
      <c r="D346" t="s">
        <v>616</v>
      </c>
      <c r="E346" s="4" t="s">
        <v>1813</v>
      </c>
      <c r="F346" s="4" t="s">
        <v>1813</v>
      </c>
      <c r="G346" s="4" t="s">
        <v>1813</v>
      </c>
      <c r="H346" t="str">
        <f>CONCATENATE(D346,"_",E346)</f>
        <v>II_M</v>
      </c>
      <c r="I346" t="str">
        <f>CONCATENATE(D346,"_",F346)</f>
        <v>II_M</v>
      </c>
      <c r="J346" t="str">
        <f>CONCATENATE(D346,"_",G346)</f>
        <v>II_M</v>
      </c>
      <c r="K346">
        <v>56.265679130330902</v>
      </c>
      <c r="L346">
        <f>VLOOKUP(A346,Sheet8!$A:$B,2,FALSE)</f>
        <v>31.776370803966099</v>
      </c>
    </row>
    <row r="347" spans="1:12">
      <c r="A347" t="s">
        <v>331</v>
      </c>
      <c r="B347" t="s">
        <v>617</v>
      </c>
      <c r="C347" s="4" t="s">
        <v>1813</v>
      </c>
      <c r="D347" t="s">
        <v>616</v>
      </c>
      <c r="E347" s="4" t="s">
        <v>1813</v>
      </c>
      <c r="F347" s="4" t="s">
        <v>1813</v>
      </c>
      <c r="G347" s="4" t="s">
        <v>1813</v>
      </c>
      <c r="H347" t="str">
        <f>CONCATENATE(D347,"_",E347)</f>
        <v>II_M</v>
      </c>
      <c r="I347" t="str">
        <f>CONCATENATE(D347,"_",F347)</f>
        <v>II_M</v>
      </c>
      <c r="J347" t="str">
        <f>CONCATENATE(D347,"_",G347)</f>
        <v>II_M</v>
      </c>
      <c r="K347">
        <v>68.471802863543402</v>
      </c>
      <c r="L347">
        <f>VLOOKUP(A347,Sheet8!$A:$B,2,FALSE)</f>
        <v>42.7583520015584</v>
      </c>
    </row>
    <row r="348" spans="1:12">
      <c r="A348" t="s">
        <v>332</v>
      </c>
      <c r="B348" t="s">
        <v>617</v>
      </c>
      <c r="C348" s="4" t="s">
        <v>1813</v>
      </c>
      <c r="D348" t="s">
        <v>616</v>
      </c>
      <c r="E348" s="4" t="s">
        <v>1813</v>
      </c>
      <c r="F348" s="4" t="s">
        <v>1813</v>
      </c>
      <c r="G348" s="4" t="s">
        <v>1813</v>
      </c>
      <c r="H348" t="str">
        <f>CONCATENATE(D348,"_",E348)</f>
        <v>II_M</v>
      </c>
      <c r="I348" t="str">
        <f>CONCATENATE(D348,"_",F348)</f>
        <v>II_M</v>
      </c>
      <c r="J348" t="str">
        <f>CONCATENATE(D348,"_",G348)</f>
        <v>II_M</v>
      </c>
      <c r="K348">
        <v>59.066967644845697</v>
      </c>
      <c r="L348">
        <f>VLOOKUP(A348,Sheet8!$A:$B,2,FALSE)</f>
        <v>46.777025332330098</v>
      </c>
    </row>
    <row r="349" spans="1:12">
      <c r="A349" t="s">
        <v>333</v>
      </c>
      <c r="B349" t="s">
        <v>617</v>
      </c>
      <c r="C349" s="4" t="s">
        <v>1813</v>
      </c>
      <c r="D349" t="s">
        <v>616</v>
      </c>
      <c r="E349" s="4" t="s">
        <v>1813</v>
      </c>
      <c r="F349" s="4" t="s">
        <v>1813</v>
      </c>
      <c r="G349" s="4" t="s">
        <v>1813</v>
      </c>
      <c r="H349" t="str">
        <f>CONCATENATE(D349,"_",E349)</f>
        <v>II_M</v>
      </c>
      <c r="I349" t="str">
        <f>CONCATENATE(D349,"_",F349)</f>
        <v>II_M</v>
      </c>
      <c r="J349" t="str">
        <f>CONCATENATE(D349,"_",G349)</f>
        <v>II_M</v>
      </c>
      <c r="K349">
        <v>33.548387096774199</v>
      </c>
      <c r="L349">
        <f>VLOOKUP(A349,Sheet8!$A:$B,2,FALSE)</f>
        <v>33.419354838709701</v>
      </c>
    </row>
    <row r="350" spans="1:12">
      <c r="A350" t="s">
        <v>5</v>
      </c>
      <c r="B350" t="s">
        <v>617</v>
      </c>
      <c r="C350" s="4" t="s">
        <v>1813</v>
      </c>
      <c r="D350" t="s">
        <v>635</v>
      </c>
      <c r="E350" s="4" t="s">
        <v>1813</v>
      </c>
      <c r="F350" s="4" t="s">
        <v>1813</v>
      </c>
      <c r="G350" s="4" t="s">
        <v>1813</v>
      </c>
      <c r="H350" t="str">
        <f>CONCATENATE(D350,"_",E350)</f>
        <v>III_M</v>
      </c>
      <c r="I350" t="str">
        <f>CONCATENATE(D350,"_",F350)</f>
        <v>III_M</v>
      </c>
      <c r="J350" t="str">
        <f>CONCATENATE(D350,"_",G350)</f>
        <v>III_M</v>
      </c>
      <c r="K350">
        <v>478.66666666666703</v>
      </c>
      <c r="L350">
        <f>VLOOKUP(A350,Sheet8!$A:$B,2,FALSE)</f>
        <v>77.3333333333334</v>
      </c>
    </row>
    <row r="351" spans="1:12">
      <c r="A351" t="s">
        <v>398</v>
      </c>
      <c r="B351" t="s">
        <v>617</v>
      </c>
      <c r="C351" s="4" t="s">
        <v>1813</v>
      </c>
      <c r="D351" t="s">
        <v>635</v>
      </c>
      <c r="E351" s="4" t="s">
        <v>1813</v>
      </c>
      <c r="F351" s="4" t="s">
        <v>1813</v>
      </c>
      <c r="G351" s="4" t="s">
        <v>1813</v>
      </c>
      <c r="H351" t="str">
        <f>CONCATENATE(D351,"_",E351)</f>
        <v>III_M</v>
      </c>
      <c r="I351" t="str">
        <f>CONCATENATE(D351,"_",F351)</f>
        <v>III_M</v>
      </c>
      <c r="J351" t="str">
        <f>CONCATENATE(D351,"_",G351)</f>
        <v>III_M</v>
      </c>
      <c r="K351">
        <v>420.56474614945802</v>
      </c>
      <c r="L351">
        <f>VLOOKUP(A351,Sheet8!$A:$B,2,FALSE)</f>
        <v>64.603536794067296</v>
      </c>
    </row>
    <row r="352" spans="1:12">
      <c r="A352" t="s">
        <v>399</v>
      </c>
      <c r="B352" t="s">
        <v>617</v>
      </c>
      <c r="C352" s="4" t="s">
        <v>1813</v>
      </c>
      <c r="D352" t="s">
        <v>635</v>
      </c>
      <c r="E352" s="4" t="s">
        <v>1813</v>
      </c>
      <c r="F352" s="4" t="s">
        <v>1813</v>
      </c>
      <c r="G352" s="4" t="s">
        <v>1813</v>
      </c>
      <c r="H352" t="str">
        <f>CONCATENATE(D352,"_",E352)</f>
        <v>III_M</v>
      </c>
      <c r="I352" t="str">
        <f>CONCATENATE(D352,"_",F352)</f>
        <v>III_M</v>
      </c>
      <c r="J352" t="str">
        <f>CONCATENATE(D352,"_",G352)</f>
        <v>III_M</v>
      </c>
      <c r="K352">
        <v>421.77901203399801</v>
      </c>
      <c r="L352">
        <f>VLOOKUP(A352,Sheet8!$A:$B,2,FALSE)</f>
        <v>53.101068753681702</v>
      </c>
    </row>
    <row r="353" spans="1:12">
      <c r="A353" t="s">
        <v>400</v>
      </c>
      <c r="B353" t="s">
        <v>617</v>
      </c>
      <c r="C353" s="4" t="s">
        <v>1813</v>
      </c>
      <c r="D353" t="s">
        <v>635</v>
      </c>
      <c r="E353" s="4" t="s">
        <v>1813</v>
      </c>
      <c r="F353" s="4" t="s">
        <v>1813</v>
      </c>
      <c r="G353" s="4" t="s">
        <v>1813</v>
      </c>
      <c r="H353" t="str">
        <f>CONCATENATE(D353,"_",E353)</f>
        <v>III_M</v>
      </c>
      <c r="I353" t="str">
        <f>CONCATENATE(D353,"_",F353)</f>
        <v>III_M</v>
      </c>
      <c r="J353" t="str">
        <f>CONCATENATE(D353,"_",G353)</f>
        <v>III_M</v>
      </c>
      <c r="K353">
        <v>562.74437476945798</v>
      </c>
      <c r="L353">
        <f>VLOOKUP(A353,Sheet8!$A:$B,2,FALSE)</f>
        <v>105.201032829214</v>
      </c>
    </row>
    <row r="354" spans="1:12">
      <c r="A354" t="s">
        <v>401</v>
      </c>
      <c r="B354" t="s">
        <v>617</v>
      </c>
      <c r="C354" s="4" t="s">
        <v>1813</v>
      </c>
      <c r="D354" t="s">
        <v>635</v>
      </c>
      <c r="E354" s="4" t="s">
        <v>1813</v>
      </c>
      <c r="F354" s="4" t="s">
        <v>1813</v>
      </c>
      <c r="G354" s="4" t="s">
        <v>1813</v>
      </c>
      <c r="H354" t="str">
        <f>CONCATENATE(D354,"_",E354)</f>
        <v>III_M</v>
      </c>
      <c r="I354" t="str">
        <f>CONCATENATE(D354,"_",F354)</f>
        <v>III_M</v>
      </c>
      <c r="J354" t="str">
        <f>CONCATENATE(D354,"_",G354)</f>
        <v>III_M</v>
      </c>
      <c r="K354">
        <v>286.79540709812102</v>
      </c>
      <c r="L354">
        <f>VLOOKUP(A354,Sheet8!$A:$B,2,FALSE)</f>
        <v>40.0139178844816</v>
      </c>
    </row>
    <row r="355" spans="1:12">
      <c r="A355" t="s">
        <v>92</v>
      </c>
      <c r="B355" t="s">
        <v>617</v>
      </c>
      <c r="C355" s="4" t="s">
        <v>1813</v>
      </c>
      <c r="D355" t="s">
        <v>631</v>
      </c>
      <c r="E355" s="4" t="s">
        <v>1813</v>
      </c>
      <c r="F355" s="4" t="s">
        <v>1813</v>
      </c>
      <c r="G355" s="4" t="s">
        <v>1813</v>
      </c>
      <c r="H355" t="str">
        <f>CONCATENATE(D355,"_",E355)</f>
        <v>IV_M</v>
      </c>
      <c r="I355" t="str">
        <f>CONCATENATE(D355,"_",F355)</f>
        <v>IV_M</v>
      </c>
      <c r="J355" t="str">
        <f>CONCATENATE(D355,"_",G355)</f>
        <v>IV_M</v>
      </c>
      <c r="K355">
        <v>188.509874326751</v>
      </c>
      <c r="L355">
        <f>VLOOKUP(A355,Sheet8!$A:$B,2,FALSE)</f>
        <v>79.892280071813403</v>
      </c>
    </row>
    <row r="356" spans="1:12">
      <c r="A356" t="s">
        <v>93</v>
      </c>
      <c r="B356" t="s">
        <v>617</v>
      </c>
      <c r="C356" s="4" t="s">
        <v>1813</v>
      </c>
      <c r="D356" t="s">
        <v>631</v>
      </c>
      <c r="E356" s="4" t="s">
        <v>1813</v>
      </c>
      <c r="F356" s="4" t="s">
        <v>1813</v>
      </c>
      <c r="G356" s="4" t="s">
        <v>1813</v>
      </c>
      <c r="H356" t="str">
        <f>CONCATENATE(D356,"_",E356)</f>
        <v>IV_M</v>
      </c>
      <c r="I356" t="str">
        <f>CONCATENATE(D356,"_",F356)</f>
        <v>IV_M</v>
      </c>
      <c r="J356" t="str">
        <f>CONCATENATE(D356,"_",G356)</f>
        <v>IV_M</v>
      </c>
      <c r="K356">
        <v>162.764134780126</v>
      </c>
      <c r="L356">
        <f>VLOOKUP(A356,Sheet8!$A:$B,2,FALSE)</f>
        <v>78.8121073672189</v>
      </c>
    </row>
    <row r="357" spans="1:12">
      <c r="A357" t="s">
        <v>94</v>
      </c>
      <c r="B357" t="s">
        <v>617</v>
      </c>
      <c r="C357" s="4" t="s">
        <v>1813</v>
      </c>
      <c r="D357" t="s">
        <v>631</v>
      </c>
      <c r="E357" s="4" t="s">
        <v>1813</v>
      </c>
      <c r="F357" s="4" t="s">
        <v>1813</v>
      </c>
      <c r="G357" s="4" t="s">
        <v>1813</v>
      </c>
      <c r="H357" t="str">
        <f>CONCATENATE(D357,"_",E357)</f>
        <v>IV_M</v>
      </c>
      <c r="I357" t="str">
        <f>CONCATENATE(D357,"_",F357)</f>
        <v>IV_M</v>
      </c>
      <c r="J357" t="str">
        <f>CONCATENATE(D357,"_",G357)</f>
        <v>IV_M</v>
      </c>
      <c r="K357">
        <v>174.56230690010301</v>
      </c>
      <c r="L357">
        <f>VLOOKUP(A357,Sheet8!$A:$B,2,FALSE)</f>
        <v>84.4490216271886</v>
      </c>
    </row>
    <row r="358" spans="1:12">
      <c r="A358" t="s">
        <v>95</v>
      </c>
      <c r="B358" t="s">
        <v>617</v>
      </c>
      <c r="C358" s="4" t="s">
        <v>1813</v>
      </c>
      <c r="D358" t="s">
        <v>631</v>
      </c>
      <c r="E358" s="4" t="s">
        <v>1813</v>
      </c>
      <c r="F358" s="4" t="s">
        <v>1813</v>
      </c>
      <c r="G358" s="4" t="s">
        <v>1813</v>
      </c>
      <c r="H358" t="str">
        <f>CONCATENATE(D358,"_",E358)</f>
        <v>IV_M</v>
      </c>
      <c r="I358" t="str">
        <f>CONCATENATE(D358,"_",F358)</f>
        <v>IV_M</v>
      </c>
      <c r="J358" t="str">
        <f>CONCATENATE(D358,"_",G358)</f>
        <v>IV_M</v>
      </c>
      <c r="K358">
        <v>197.14442613948401</v>
      </c>
      <c r="L358">
        <f>VLOOKUP(A358,Sheet8!$A:$B,2,FALSE)</f>
        <v>90.060406370126401</v>
      </c>
    </row>
    <row r="359" spans="1:12">
      <c r="A359" t="s">
        <v>564</v>
      </c>
      <c r="B359" t="s">
        <v>617</v>
      </c>
      <c r="C359" s="4" t="s">
        <v>1813</v>
      </c>
      <c r="D359" t="s">
        <v>631</v>
      </c>
      <c r="E359" s="4" t="s">
        <v>1813</v>
      </c>
      <c r="F359" s="4" t="s">
        <v>1813</v>
      </c>
      <c r="G359" s="4" t="s">
        <v>1813</v>
      </c>
      <c r="H359" t="str">
        <f>CONCATENATE(D359,"_",E359)</f>
        <v>IV_M</v>
      </c>
      <c r="I359" t="str">
        <f>CONCATENATE(D359,"_",F359)</f>
        <v>IV_M</v>
      </c>
      <c r="J359" t="str">
        <f>CONCATENATE(D359,"_",G359)</f>
        <v>IV_M</v>
      </c>
      <c r="K359">
        <v>183.43366939870899</v>
      </c>
      <c r="L359">
        <f>VLOOKUP(A359,Sheet8!$A:$B,2,FALSE)</f>
        <v>74.490462029447997</v>
      </c>
    </row>
    <row r="360" spans="1:12">
      <c r="A360" t="s">
        <v>99</v>
      </c>
      <c r="B360" t="s">
        <v>617</v>
      </c>
      <c r="C360" s="4" t="s">
        <v>1813</v>
      </c>
      <c r="D360" t="s">
        <v>666</v>
      </c>
      <c r="E360" s="4" t="s">
        <v>1813</v>
      </c>
      <c r="F360" s="4" t="s">
        <v>1813</v>
      </c>
      <c r="G360" s="4" t="s">
        <v>1813</v>
      </c>
      <c r="H360" t="str">
        <f>CONCATENATE(D360,"_",E360)</f>
        <v>V_M</v>
      </c>
      <c r="I360" t="str">
        <f>CONCATENATE(D360,"_",F360)</f>
        <v>V_M</v>
      </c>
      <c r="J360" t="str">
        <f>CONCATENATE(D360,"_",G360)</f>
        <v>V_M</v>
      </c>
      <c r="K360">
        <v>17.2637030643073</v>
      </c>
      <c r="L360">
        <f>VLOOKUP(A360,Sheet8!$A:$B,2,FALSE)</f>
        <v>38.843331894691502</v>
      </c>
    </row>
    <row r="361" spans="1:12">
      <c r="A361" t="s">
        <v>102</v>
      </c>
      <c r="B361" t="s">
        <v>617</v>
      </c>
      <c r="C361" s="4" t="s">
        <v>1813</v>
      </c>
      <c r="D361" t="s">
        <v>735</v>
      </c>
      <c r="E361" s="4" t="s">
        <v>1813</v>
      </c>
      <c r="F361" s="4" t="s">
        <v>1813</v>
      </c>
      <c r="G361" s="4" t="s">
        <v>1813</v>
      </c>
      <c r="H361" t="str">
        <f>CONCATENATE(D361,"_",E361)</f>
        <v>VI_M</v>
      </c>
      <c r="I361" t="str">
        <f>CONCATENATE(D361,"_",F361)</f>
        <v>VI_M</v>
      </c>
      <c r="J361" t="str">
        <f>CONCATENATE(D361,"_",G361)</f>
        <v>VI_M</v>
      </c>
      <c r="K361">
        <v>37.4021455494346</v>
      </c>
      <c r="L361">
        <f>VLOOKUP(A361,Sheet8!$A:$B,2,FALSE)</f>
        <v>13.3371991881705</v>
      </c>
    </row>
    <row r="362" spans="1:12">
      <c r="A362" t="s">
        <v>103</v>
      </c>
      <c r="B362" t="s">
        <v>617</v>
      </c>
      <c r="C362" s="4" t="s">
        <v>1813</v>
      </c>
      <c r="D362" t="s">
        <v>735</v>
      </c>
      <c r="E362" s="4" t="s">
        <v>1813</v>
      </c>
      <c r="F362" s="4" t="s">
        <v>1813</v>
      </c>
      <c r="G362" s="4" t="s">
        <v>1813</v>
      </c>
      <c r="H362" t="str">
        <f>CONCATENATE(D362,"_",E362)</f>
        <v>VI_M</v>
      </c>
      <c r="I362" t="str">
        <f>CONCATENATE(D362,"_",F362)</f>
        <v>VI_M</v>
      </c>
      <c r="J362" t="str">
        <f>CONCATENATE(D362,"_",G362)</f>
        <v>VI_M</v>
      </c>
      <c r="K362">
        <v>183.74435567905499</v>
      </c>
      <c r="L362">
        <f>VLOOKUP(A362,Sheet8!$A:$B,2,FALSE)</f>
        <v>48.2806530045155</v>
      </c>
    </row>
    <row r="363" spans="1:12">
      <c r="A363" t="s">
        <v>118</v>
      </c>
      <c r="B363" t="s">
        <v>617</v>
      </c>
      <c r="C363" s="4" t="s">
        <v>1813</v>
      </c>
      <c r="D363" t="s">
        <v>767</v>
      </c>
      <c r="E363" s="4" t="s">
        <v>1813</v>
      </c>
      <c r="F363" s="4" t="s">
        <v>1813</v>
      </c>
      <c r="G363" s="4" t="s">
        <v>1813</v>
      </c>
      <c r="H363" t="str">
        <f>CONCATENATE(D363,"_",E363)</f>
        <v>VII_M</v>
      </c>
      <c r="I363" t="str">
        <f>CONCATENATE(D363,"_",F363)</f>
        <v>VII_M</v>
      </c>
      <c r="J363" t="str">
        <f>CONCATENATE(D363,"_",G363)</f>
        <v>VII_M</v>
      </c>
      <c r="K363">
        <v>434.70007593014498</v>
      </c>
      <c r="L363">
        <f>VLOOKUP(A363,Sheet8!$A:$B,2,FALSE)</f>
        <v>40.6226271829917</v>
      </c>
    </row>
    <row r="364" spans="1:12">
      <c r="A364" t="s">
        <v>119</v>
      </c>
      <c r="B364" t="s">
        <v>617</v>
      </c>
      <c r="C364" s="4" t="s">
        <v>1813</v>
      </c>
      <c r="D364" t="s">
        <v>767</v>
      </c>
      <c r="E364" s="4" t="s">
        <v>1813</v>
      </c>
      <c r="F364" s="4" t="s">
        <v>1813</v>
      </c>
      <c r="G364" s="4" t="s">
        <v>1813</v>
      </c>
      <c r="H364" t="str">
        <f>CONCATENATE(D364,"_",E364)</f>
        <v>VII_M</v>
      </c>
      <c r="I364" t="str">
        <f>CONCATENATE(D364,"_",F364)</f>
        <v>VII_M</v>
      </c>
      <c r="J364" t="str">
        <f>CONCATENATE(D364,"_",G364)</f>
        <v>VII_M</v>
      </c>
      <c r="K364">
        <v>474.55386649041702</v>
      </c>
      <c r="L364">
        <f>VLOOKUP(A364,Sheet8!$A:$B,2,FALSE)</f>
        <v>83.278255122273805</v>
      </c>
    </row>
    <row r="365" spans="1:12">
      <c r="A365" t="s">
        <v>120</v>
      </c>
      <c r="B365" t="s">
        <v>617</v>
      </c>
      <c r="C365" s="4" t="s">
        <v>1813</v>
      </c>
      <c r="D365" t="s">
        <v>767</v>
      </c>
      <c r="E365" s="4" t="s">
        <v>1813</v>
      </c>
      <c r="F365" s="4" t="s">
        <v>1813</v>
      </c>
      <c r="G365" s="4" t="s">
        <v>1813</v>
      </c>
      <c r="H365" t="str">
        <f>CONCATENATE(D365,"_",E365)</f>
        <v>VII_M</v>
      </c>
      <c r="I365" t="str">
        <f>CONCATENATE(D365,"_",F365)</f>
        <v>VII_M</v>
      </c>
      <c r="J365" t="str">
        <f>CONCATENATE(D365,"_",G365)</f>
        <v>VII_M</v>
      </c>
      <c r="K365">
        <v>663.35540838852205</v>
      </c>
      <c r="L365">
        <f>VLOOKUP(A365,Sheet8!$A:$B,2,FALSE)</f>
        <v>41.206769683590899</v>
      </c>
    </row>
    <row r="366" spans="1:12">
      <c r="A366" t="s">
        <v>121</v>
      </c>
      <c r="B366" t="s">
        <v>617</v>
      </c>
      <c r="C366" s="4" t="s">
        <v>1813</v>
      </c>
      <c r="D366" t="s">
        <v>767</v>
      </c>
      <c r="E366" s="4" t="s">
        <v>1813</v>
      </c>
      <c r="F366" s="4" t="s">
        <v>1813</v>
      </c>
      <c r="G366" s="4" t="s">
        <v>1813</v>
      </c>
      <c r="H366" t="str">
        <f>CONCATENATE(D366,"_",E366)</f>
        <v>VII_M</v>
      </c>
      <c r="I366" t="str">
        <f>CONCATENATE(D366,"_",F366)</f>
        <v>VII_M</v>
      </c>
      <c r="J366" t="str">
        <f>CONCATENATE(D366,"_",G366)</f>
        <v>VII_M</v>
      </c>
      <c r="K366">
        <v>242.58289703315901</v>
      </c>
      <c r="L366">
        <f>VLOOKUP(A366,Sheet8!$A:$B,2,FALSE)</f>
        <v>57.591623036649302</v>
      </c>
    </row>
    <row r="367" spans="1:12">
      <c r="A367" t="s">
        <v>566</v>
      </c>
      <c r="B367" t="s">
        <v>617</v>
      </c>
      <c r="C367" s="4" t="s">
        <v>1813</v>
      </c>
      <c r="D367" t="s">
        <v>767</v>
      </c>
      <c r="E367" s="4" t="s">
        <v>1813</v>
      </c>
      <c r="F367" s="4" t="s">
        <v>1813</v>
      </c>
      <c r="G367" s="4" t="s">
        <v>1813</v>
      </c>
      <c r="H367" t="str">
        <f>CONCATENATE(D367,"_",E367)</f>
        <v>VII_M</v>
      </c>
      <c r="I367" t="str">
        <f>CONCATENATE(D367,"_",F367)</f>
        <v>VII_M</v>
      </c>
      <c r="J367" t="str">
        <f>CONCATENATE(D367,"_",G367)</f>
        <v>VII_M</v>
      </c>
      <c r="K367">
        <v>577.44137726328302</v>
      </c>
      <c r="L367">
        <f>VLOOKUP(A367,Sheet8!$A:$B,2,FALSE)</f>
        <v>78.895814781834403</v>
      </c>
    </row>
    <row r="368" spans="1:12">
      <c r="A368" t="s">
        <v>130</v>
      </c>
      <c r="B368" t="s">
        <v>617</v>
      </c>
      <c r="C368" s="4" t="s">
        <v>1813</v>
      </c>
      <c r="D368" t="s">
        <v>680</v>
      </c>
      <c r="E368" s="4" t="s">
        <v>1813</v>
      </c>
      <c r="F368" s="4" t="s">
        <v>1813</v>
      </c>
      <c r="G368" s="4" t="s">
        <v>1813</v>
      </c>
      <c r="H368" t="str">
        <f>CONCATENATE(D368,"_",E368)</f>
        <v>VIII_M</v>
      </c>
      <c r="I368" t="str">
        <f>CONCATENATE(D368,"_",F368)</f>
        <v>VIII_M</v>
      </c>
      <c r="J368" t="str">
        <f>CONCATENATE(D368,"_",G368)</f>
        <v>VIII_M</v>
      </c>
      <c r="K368">
        <v>82.840236686390696</v>
      </c>
      <c r="L368">
        <f>VLOOKUP(A368,Sheet8!$A:$B,2,FALSE)</f>
        <v>47.337278106508897</v>
      </c>
    </row>
    <row r="369" spans="1:12">
      <c r="A369" t="s">
        <v>131</v>
      </c>
      <c r="B369" t="s">
        <v>617</v>
      </c>
      <c r="C369" s="4" t="s">
        <v>1813</v>
      </c>
      <c r="D369" t="s">
        <v>680</v>
      </c>
      <c r="E369" s="4" t="s">
        <v>1813</v>
      </c>
      <c r="F369" s="4" t="s">
        <v>1813</v>
      </c>
      <c r="G369" s="4" t="s">
        <v>1813</v>
      </c>
      <c r="H369" t="str">
        <f>CONCATENATE(D369,"_",E369)</f>
        <v>VIII_M</v>
      </c>
      <c r="I369" t="str">
        <f>CONCATENATE(D369,"_",F369)</f>
        <v>VIII_M</v>
      </c>
      <c r="J369" t="str">
        <f>CONCATENATE(D369,"_",G369)</f>
        <v>VIII_M</v>
      </c>
      <c r="K369">
        <v>95.118268746854696</v>
      </c>
      <c r="L369">
        <f>VLOOKUP(A369,Sheet8!$A:$B,2,FALSE)</f>
        <v>33.215903371917499</v>
      </c>
    </row>
    <row r="370" spans="1:12">
      <c r="A370" t="s">
        <v>132</v>
      </c>
      <c r="B370" t="s">
        <v>617</v>
      </c>
      <c r="C370" s="4" t="s">
        <v>1813</v>
      </c>
      <c r="D370" t="s">
        <v>680</v>
      </c>
      <c r="E370" s="4" t="s">
        <v>1813</v>
      </c>
      <c r="F370" s="4" t="s">
        <v>1813</v>
      </c>
      <c r="G370" s="4" t="s">
        <v>1813</v>
      </c>
      <c r="H370" t="str">
        <f>CONCATENATE(D370,"_",E370)</f>
        <v>VIII_M</v>
      </c>
      <c r="I370" t="str">
        <f>CONCATENATE(D370,"_",F370)</f>
        <v>VIII_M</v>
      </c>
      <c r="J370" t="str">
        <f>CONCATENATE(D370,"_",G370)</f>
        <v>VIII_M</v>
      </c>
      <c r="K370">
        <v>80.4597701149426</v>
      </c>
      <c r="L370">
        <f>VLOOKUP(A370,Sheet8!$A:$B,2,FALSE)</f>
        <v>30.225627926777399</v>
      </c>
    </row>
    <row r="371" spans="1:12">
      <c r="A371" t="s">
        <v>133</v>
      </c>
      <c r="B371" t="s">
        <v>617</v>
      </c>
      <c r="C371" s="4" t="s">
        <v>1813</v>
      </c>
      <c r="D371" t="s">
        <v>680</v>
      </c>
      <c r="E371" s="4" t="s">
        <v>1813</v>
      </c>
      <c r="F371" s="4" t="s">
        <v>1813</v>
      </c>
      <c r="G371" s="4" t="s">
        <v>1813</v>
      </c>
      <c r="H371" t="str">
        <f>CONCATENATE(D371,"_",E371)</f>
        <v>VIII_M</v>
      </c>
      <c r="I371" t="str">
        <f>CONCATENATE(D371,"_",F371)</f>
        <v>VIII_M</v>
      </c>
      <c r="J371" t="str">
        <f>CONCATENATE(D371,"_",G371)</f>
        <v>VIII_M</v>
      </c>
      <c r="K371">
        <v>73.611708996986707</v>
      </c>
      <c r="L371">
        <f>VLOOKUP(A371,Sheet8!$A:$B,2,FALSE)</f>
        <v>34.868704261730599</v>
      </c>
    </row>
    <row r="372" spans="1:12">
      <c r="A372" t="s">
        <v>568</v>
      </c>
      <c r="B372" t="s">
        <v>617</v>
      </c>
      <c r="C372" s="4" t="s">
        <v>1813</v>
      </c>
      <c r="D372" t="s">
        <v>680</v>
      </c>
      <c r="E372" s="4" t="s">
        <v>1813</v>
      </c>
      <c r="F372" s="4" t="s">
        <v>1813</v>
      </c>
      <c r="G372" s="4" t="s">
        <v>1813</v>
      </c>
      <c r="H372" t="str">
        <f>CONCATENATE(D372,"_",E372)</f>
        <v>VIII_M</v>
      </c>
      <c r="I372" t="str">
        <f>CONCATENATE(D372,"_",F372)</f>
        <v>VIII_M</v>
      </c>
      <c r="J372" t="str">
        <f>CONCATENATE(D372,"_",G372)</f>
        <v>VIII_M</v>
      </c>
      <c r="K372">
        <v>68.331380149643905</v>
      </c>
      <c r="L372">
        <f>VLOOKUP(A372,Sheet8!$A:$B,2,FALSE)</f>
        <v>46.876408545929898</v>
      </c>
    </row>
    <row r="373" spans="1:12">
      <c r="A373" t="s">
        <v>262</v>
      </c>
      <c r="B373" t="s">
        <v>617</v>
      </c>
      <c r="C373" s="4" t="s">
        <v>1814</v>
      </c>
      <c r="D373" t="s">
        <v>646</v>
      </c>
      <c r="E373" s="4" t="s">
        <v>1814</v>
      </c>
      <c r="F373" s="4" t="s">
        <v>1814</v>
      </c>
      <c r="G373" s="4" t="s">
        <v>1814</v>
      </c>
      <c r="H373" t="str">
        <f>CONCATENATE(D373,"_",E373)</f>
        <v>I_P</v>
      </c>
      <c r="I373" t="str">
        <f>CONCATENATE(D373,"_",F373)</f>
        <v>I_P</v>
      </c>
      <c r="J373" t="str">
        <f>CONCATENATE(D373,"_",G373)</f>
        <v>I_P</v>
      </c>
      <c r="K373">
        <v>37.4642516682555</v>
      </c>
      <c r="L373">
        <f>VLOOKUP(A373,Sheet8!$A:$B,2,FALSE)</f>
        <v>98.951382268827501</v>
      </c>
    </row>
    <row r="374" spans="1:12">
      <c r="A374" t="s">
        <v>263</v>
      </c>
      <c r="B374" t="s">
        <v>617</v>
      </c>
      <c r="C374" s="4" t="s">
        <v>1814</v>
      </c>
      <c r="D374" t="s">
        <v>646</v>
      </c>
      <c r="E374" s="4" t="s">
        <v>1814</v>
      </c>
      <c r="F374" s="4" t="s">
        <v>1814</v>
      </c>
      <c r="G374" s="4" t="s">
        <v>1814</v>
      </c>
      <c r="H374" t="str">
        <f>CONCATENATE(D374,"_",E374)</f>
        <v>I_P</v>
      </c>
      <c r="I374" t="str">
        <f>CONCATENATE(D374,"_",F374)</f>
        <v>I_P</v>
      </c>
      <c r="J374" t="str">
        <f>CONCATENATE(D374,"_",G374)</f>
        <v>I_P</v>
      </c>
      <c r="K374">
        <v>48.167920407667999</v>
      </c>
      <c r="L374">
        <f>VLOOKUP(A374,Sheet8!$A:$B,2,FALSE)</f>
        <v>173.74423683571899</v>
      </c>
    </row>
    <row r="375" spans="1:12">
      <c r="A375" t="s">
        <v>264</v>
      </c>
      <c r="B375" t="s">
        <v>617</v>
      </c>
      <c r="C375" s="4" t="s">
        <v>1814</v>
      </c>
      <c r="D375" t="s">
        <v>646</v>
      </c>
      <c r="E375" s="4" t="s">
        <v>1814</v>
      </c>
      <c r="F375" s="4" t="s">
        <v>1814</v>
      </c>
      <c r="G375" s="4" t="s">
        <v>1814</v>
      </c>
      <c r="H375" t="str">
        <f>CONCATENATE(D375,"_",E375)</f>
        <v>I_P</v>
      </c>
      <c r="I375" t="str">
        <f>CONCATENATE(D375,"_",F375)</f>
        <v>I_P</v>
      </c>
      <c r="J375" t="str">
        <f>CONCATENATE(D375,"_",G375)</f>
        <v>I_P</v>
      </c>
      <c r="K375">
        <v>85.441780368260694</v>
      </c>
      <c r="L375">
        <f>VLOOKUP(A375,Sheet8!$A:$B,2,FALSE)</f>
        <v>135.11723407073799</v>
      </c>
    </row>
    <row r="376" spans="1:12">
      <c r="A376" t="s">
        <v>265</v>
      </c>
      <c r="B376" t="s">
        <v>617</v>
      </c>
      <c r="C376" s="4" t="s">
        <v>1814</v>
      </c>
      <c r="D376" t="s">
        <v>646</v>
      </c>
      <c r="E376" s="4" t="s">
        <v>1814</v>
      </c>
      <c r="F376" s="4" t="s">
        <v>1814</v>
      </c>
      <c r="G376" s="4" t="s">
        <v>1814</v>
      </c>
      <c r="H376" t="str">
        <f>CONCATENATE(D376,"_",E376)</f>
        <v>I_P</v>
      </c>
      <c r="I376" t="str">
        <f>CONCATENATE(D376,"_",F376)</f>
        <v>I_P</v>
      </c>
      <c r="J376" t="str">
        <f>CONCATENATE(D376,"_",G376)</f>
        <v>I_P</v>
      </c>
      <c r="K376">
        <v>61.047656557699902</v>
      </c>
      <c r="L376">
        <f>VLOOKUP(A376,Sheet8!$A:$B,2,FALSE)</f>
        <v>89.208349743993693</v>
      </c>
    </row>
    <row r="377" spans="1:12">
      <c r="A377" t="s">
        <v>1</v>
      </c>
      <c r="B377" t="s">
        <v>617</v>
      </c>
      <c r="C377" s="4" t="s">
        <v>1814</v>
      </c>
      <c r="D377" t="s">
        <v>616</v>
      </c>
      <c r="E377" s="4" t="s">
        <v>1814</v>
      </c>
      <c r="F377" s="4" t="s">
        <v>1814</v>
      </c>
      <c r="G377" s="4" t="s">
        <v>1814</v>
      </c>
      <c r="H377" t="str">
        <f>CONCATENATE(D377,"_",E377)</f>
        <v>II_P</v>
      </c>
      <c r="I377" t="str">
        <f>CONCATENATE(D377,"_",F377)</f>
        <v>II_P</v>
      </c>
      <c r="J377" t="str">
        <f>CONCATENATE(D377,"_",G377)</f>
        <v>II_P</v>
      </c>
      <c r="K377">
        <v>35.522066738428499</v>
      </c>
      <c r="L377">
        <f>VLOOKUP(A377,Sheet8!$A:$B,2,FALSE)</f>
        <v>26.372443487621101</v>
      </c>
    </row>
    <row r="378" spans="1:12">
      <c r="A378" t="s">
        <v>326</v>
      </c>
      <c r="B378" t="s">
        <v>617</v>
      </c>
      <c r="C378" s="4" t="s">
        <v>1814</v>
      </c>
      <c r="D378" t="s">
        <v>616</v>
      </c>
      <c r="E378" s="4" t="s">
        <v>1814</v>
      </c>
      <c r="F378" s="4" t="s">
        <v>1814</v>
      </c>
      <c r="G378" s="4" t="s">
        <v>1814</v>
      </c>
      <c r="H378" t="str">
        <f>CONCATENATE(D378,"_",E378)</f>
        <v>II_P</v>
      </c>
      <c r="I378" t="str">
        <f>CONCATENATE(D378,"_",F378)</f>
        <v>II_P</v>
      </c>
      <c r="J378" t="str">
        <f>CONCATENATE(D378,"_",G378)</f>
        <v>II_P</v>
      </c>
      <c r="K378">
        <v>34.227039361095301</v>
      </c>
      <c r="L378">
        <f>VLOOKUP(A378,Sheet8!$A:$B,2,FALSE)</f>
        <v>24.101540216771301</v>
      </c>
    </row>
    <row r="379" spans="1:12">
      <c r="A379" t="s">
        <v>327</v>
      </c>
      <c r="B379" t="s">
        <v>617</v>
      </c>
      <c r="C379" s="4" t="s">
        <v>1814</v>
      </c>
      <c r="D379" t="s">
        <v>616</v>
      </c>
      <c r="E379" s="4" t="s">
        <v>1814</v>
      </c>
      <c r="F379" s="4" t="s">
        <v>1814</v>
      </c>
      <c r="G379" s="4" t="s">
        <v>1814</v>
      </c>
      <c r="H379" t="str">
        <f>CONCATENATE(D379,"_",E379)</f>
        <v>II_P</v>
      </c>
      <c r="I379" t="str">
        <f>CONCATENATE(D379,"_",F379)</f>
        <v>II_P</v>
      </c>
      <c r="J379" t="str">
        <f>CONCATENATE(D379,"_",G379)</f>
        <v>II_P</v>
      </c>
      <c r="K379">
        <v>43.934821967410997</v>
      </c>
      <c r="L379">
        <f>VLOOKUP(A379,Sheet8!$A:$B,2,FALSE)</f>
        <v>28.002414001207001</v>
      </c>
    </row>
    <row r="380" spans="1:12">
      <c r="A380" t="s">
        <v>328</v>
      </c>
      <c r="B380" t="s">
        <v>617</v>
      </c>
      <c r="C380" s="4" t="s">
        <v>1814</v>
      </c>
      <c r="D380" t="s">
        <v>616</v>
      </c>
      <c r="E380" s="4" t="s">
        <v>1814</v>
      </c>
      <c r="F380" s="4" t="s">
        <v>1814</v>
      </c>
      <c r="G380" s="4" t="s">
        <v>1814</v>
      </c>
      <c r="H380" t="str">
        <f>CONCATENATE(D380,"_",E380)</f>
        <v>II_P</v>
      </c>
      <c r="I380" t="str">
        <f>CONCATENATE(D380,"_",F380)</f>
        <v>II_P</v>
      </c>
      <c r="J380" t="str">
        <f>CONCATENATE(D380,"_",G380)</f>
        <v>II_P</v>
      </c>
      <c r="K380">
        <v>55.181547290586003</v>
      </c>
      <c r="L380">
        <f>VLOOKUP(A380,Sheet8!$A:$B,2,FALSE)</f>
        <v>57.168082993047101</v>
      </c>
    </row>
    <row r="381" spans="1:12">
      <c r="A381" t="s">
        <v>329</v>
      </c>
      <c r="B381" t="s">
        <v>617</v>
      </c>
      <c r="C381" s="4" t="s">
        <v>1814</v>
      </c>
      <c r="D381" t="s">
        <v>616</v>
      </c>
      <c r="E381" s="4" t="s">
        <v>1814</v>
      </c>
      <c r="F381" s="4" t="s">
        <v>1814</v>
      </c>
      <c r="G381" s="4" t="s">
        <v>1814</v>
      </c>
      <c r="H381" t="str">
        <f>CONCATENATE(D381,"_",E381)</f>
        <v>II_P</v>
      </c>
      <c r="I381" t="str">
        <f>CONCATENATE(D381,"_",F381)</f>
        <v>II_P</v>
      </c>
      <c r="J381" t="str">
        <f>CONCATENATE(D381,"_",G381)</f>
        <v>II_P</v>
      </c>
      <c r="K381">
        <v>47.887024846039502</v>
      </c>
      <c r="L381">
        <f>VLOOKUP(A381,Sheet8!$A:$B,2,FALSE)</f>
        <v>37.6937778721597</v>
      </c>
    </row>
    <row r="382" spans="1:12">
      <c r="A382" t="s">
        <v>6</v>
      </c>
      <c r="B382" t="s">
        <v>617</v>
      </c>
      <c r="C382" s="4" t="s">
        <v>1814</v>
      </c>
      <c r="D382" t="s">
        <v>635</v>
      </c>
      <c r="E382" s="4" t="s">
        <v>1814</v>
      </c>
      <c r="F382" s="4" t="s">
        <v>1814</v>
      </c>
      <c r="G382" s="4" t="s">
        <v>1814</v>
      </c>
      <c r="H382" t="str">
        <f>CONCATENATE(D382,"_",E382)</f>
        <v>III_P</v>
      </c>
      <c r="I382" t="str">
        <f>CONCATENATE(D382,"_",F382)</f>
        <v>III_P</v>
      </c>
      <c r="J382" t="str">
        <f>CONCATENATE(D382,"_",G382)</f>
        <v>III_P</v>
      </c>
      <c r="K382">
        <v>320.44198895027699</v>
      </c>
      <c r="L382">
        <f>VLOOKUP(A382,Sheet8!$A:$B,2,FALSE)</f>
        <v>33.799155021124498</v>
      </c>
    </row>
    <row r="383" spans="1:12">
      <c r="A383" t="s">
        <v>402</v>
      </c>
      <c r="B383" t="s">
        <v>617</v>
      </c>
      <c r="C383" s="4" t="s">
        <v>1814</v>
      </c>
      <c r="D383" t="s">
        <v>635</v>
      </c>
      <c r="E383" s="4" t="s">
        <v>1814</v>
      </c>
      <c r="F383" s="4" t="s">
        <v>1814</v>
      </c>
      <c r="G383" s="4" t="s">
        <v>1814</v>
      </c>
      <c r="H383" t="str">
        <f>CONCATENATE(D383,"_",E383)</f>
        <v>III_P</v>
      </c>
      <c r="I383" t="str">
        <f>CONCATENATE(D383,"_",F383)</f>
        <v>III_P</v>
      </c>
      <c r="J383" t="str">
        <f>CONCATENATE(D383,"_",G383)</f>
        <v>III_P</v>
      </c>
      <c r="K383">
        <v>306.33497251952599</v>
      </c>
      <c r="L383">
        <f>VLOOKUP(A383,Sheet8!$A:$B,2,FALSE)</f>
        <v>36.881689326005201</v>
      </c>
    </row>
    <row r="384" spans="1:12">
      <c r="A384" t="s">
        <v>403</v>
      </c>
      <c r="B384" t="s">
        <v>617</v>
      </c>
      <c r="C384" s="4" t="s">
        <v>1814</v>
      </c>
      <c r="D384" t="s">
        <v>635</v>
      </c>
      <c r="E384" s="4" t="s">
        <v>1814</v>
      </c>
      <c r="F384" s="4" t="s">
        <v>1814</v>
      </c>
      <c r="G384" s="4" t="s">
        <v>1814</v>
      </c>
      <c r="H384" t="str">
        <f>CONCATENATE(D384,"_",E384)</f>
        <v>III_P</v>
      </c>
      <c r="I384" t="str">
        <f>CONCATENATE(D384,"_",F384)</f>
        <v>III_P</v>
      </c>
      <c r="J384" t="str">
        <f>CONCATENATE(D384,"_",G384)</f>
        <v>III_P</v>
      </c>
      <c r="K384">
        <v>222.99062548025199</v>
      </c>
      <c r="L384">
        <f>VLOOKUP(A384,Sheet8!$A:$B,2,FALSE)</f>
        <v>40.1106500691563</v>
      </c>
    </row>
    <row r="385" spans="1:12">
      <c r="A385" t="s">
        <v>404</v>
      </c>
      <c r="B385" t="s">
        <v>617</v>
      </c>
      <c r="C385" s="4" t="s">
        <v>1814</v>
      </c>
      <c r="D385" t="s">
        <v>635</v>
      </c>
      <c r="E385" s="4" t="s">
        <v>1814</v>
      </c>
      <c r="F385" s="4" t="s">
        <v>1814</v>
      </c>
      <c r="G385" s="4" t="s">
        <v>1814</v>
      </c>
      <c r="H385" t="str">
        <f>CONCATENATE(D385,"_",E385)</f>
        <v>III_P</v>
      </c>
      <c r="I385" t="str">
        <f>CONCATENATE(D385,"_",F385)</f>
        <v>III_P</v>
      </c>
      <c r="J385" t="str">
        <f>CONCATENATE(D385,"_",G385)</f>
        <v>III_P</v>
      </c>
      <c r="K385">
        <v>245.01108647450101</v>
      </c>
      <c r="L385">
        <f>VLOOKUP(A385,Sheet8!$A:$B,2,FALSE)</f>
        <v>43.422025129342202</v>
      </c>
    </row>
    <row r="386" spans="1:12">
      <c r="A386" t="s">
        <v>405</v>
      </c>
      <c r="B386" t="s">
        <v>617</v>
      </c>
      <c r="C386" s="4" t="s">
        <v>1814</v>
      </c>
      <c r="D386" t="s">
        <v>635</v>
      </c>
      <c r="E386" s="4" t="s">
        <v>1814</v>
      </c>
      <c r="F386" s="4" t="s">
        <v>1814</v>
      </c>
      <c r="G386" s="4" t="s">
        <v>1814</v>
      </c>
      <c r="H386" t="str">
        <f>CONCATENATE(D386,"_",E386)</f>
        <v>III_P</v>
      </c>
      <c r="I386" t="str">
        <f>CONCATENATE(D386,"_",F386)</f>
        <v>III_P</v>
      </c>
      <c r="J386" t="str">
        <f>CONCATENATE(D386,"_",G386)</f>
        <v>III_P</v>
      </c>
      <c r="K386">
        <v>439.22764227642301</v>
      </c>
      <c r="L386">
        <f>VLOOKUP(A386,Sheet8!$A:$B,2,FALSE)</f>
        <v>72.459349593495901</v>
      </c>
    </row>
    <row r="387" spans="1:12">
      <c r="A387" t="s">
        <v>104</v>
      </c>
      <c r="B387" t="s">
        <v>617</v>
      </c>
      <c r="C387" s="4" t="s">
        <v>1814</v>
      </c>
      <c r="D387" t="s">
        <v>631</v>
      </c>
      <c r="E387" s="4" t="s">
        <v>1814</v>
      </c>
      <c r="F387" s="4" t="s">
        <v>1814</v>
      </c>
      <c r="G387" s="4" t="s">
        <v>1814</v>
      </c>
      <c r="H387" t="str">
        <f>CONCATENATE(D387,"_",E387)</f>
        <v>IV_P</v>
      </c>
      <c r="I387" t="str">
        <f>CONCATENATE(D387,"_",F387)</f>
        <v>IV_P</v>
      </c>
      <c r="J387" t="str">
        <f>CONCATENATE(D387,"_",G387)</f>
        <v>IV_P</v>
      </c>
      <c r="K387">
        <v>127.088830255057</v>
      </c>
      <c r="L387">
        <f>VLOOKUP(A387,Sheet8!$A:$B,2,FALSE)</f>
        <v>83.992963940193604</v>
      </c>
    </row>
    <row r="388" spans="1:12">
      <c r="A388" t="s">
        <v>105</v>
      </c>
      <c r="B388" t="s">
        <v>617</v>
      </c>
      <c r="C388" s="4" t="s">
        <v>1814</v>
      </c>
      <c r="D388" t="s">
        <v>631</v>
      </c>
      <c r="E388" s="4" t="s">
        <v>1814</v>
      </c>
      <c r="F388" s="4" t="s">
        <v>1814</v>
      </c>
      <c r="G388" s="4" t="s">
        <v>1814</v>
      </c>
      <c r="H388" t="str">
        <f>CONCATENATE(D388,"_",E388)</f>
        <v>IV_P</v>
      </c>
      <c r="I388" t="str">
        <f>CONCATENATE(D388,"_",F388)</f>
        <v>IV_P</v>
      </c>
      <c r="J388" t="str">
        <f>CONCATENATE(D388,"_",G388)</f>
        <v>IV_P</v>
      </c>
      <c r="K388">
        <v>130.75849232201</v>
      </c>
      <c r="L388">
        <f>VLOOKUP(A388,Sheet8!$A:$B,2,FALSE)</f>
        <v>31.6426244765007</v>
      </c>
    </row>
    <row r="389" spans="1:12">
      <c r="A389" t="s">
        <v>106</v>
      </c>
      <c r="B389" t="s">
        <v>617</v>
      </c>
      <c r="C389" s="4" t="s">
        <v>1814</v>
      </c>
      <c r="D389" t="s">
        <v>631</v>
      </c>
      <c r="E389" s="4" t="s">
        <v>1814</v>
      </c>
      <c r="F389" s="4" t="s">
        <v>1814</v>
      </c>
      <c r="G389" s="4" t="s">
        <v>1814</v>
      </c>
      <c r="H389" t="str">
        <f>CONCATENATE(D389,"_",E389)</f>
        <v>IV_P</v>
      </c>
      <c r="I389" t="str">
        <f>CONCATENATE(D389,"_",F389)</f>
        <v>IV_P</v>
      </c>
      <c r="J389" t="str">
        <f>CONCATENATE(D389,"_",G389)</f>
        <v>IV_P</v>
      </c>
      <c r="K389">
        <v>277.30696798493398</v>
      </c>
      <c r="L389">
        <f>VLOOKUP(A389,Sheet8!$A:$B,2,FALSE)</f>
        <v>110.640301318268</v>
      </c>
    </row>
    <row r="390" spans="1:12">
      <c r="A390" t="s">
        <v>565</v>
      </c>
      <c r="B390" t="s">
        <v>617</v>
      </c>
      <c r="C390" s="4" t="s">
        <v>1814</v>
      </c>
      <c r="D390" t="s">
        <v>631</v>
      </c>
      <c r="E390" s="4" t="s">
        <v>1814</v>
      </c>
      <c r="F390" s="4" t="s">
        <v>1814</v>
      </c>
      <c r="G390" s="4" t="s">
        <v>1814</v>
      </c>
      <c r="H390" t="str">
        <f>CONCATENATE(D390,"_",E390)</f>
        <v>IV_P</v>
      </c>
      <c r="I390" t="str">
        <f>CONCATENATE(D390,"_",F390)</f>
        <v>IV_P</v>
      </c>
      <c r="J390" t="str">
        <f>CONCATENATE(D390,"_",G390)</f>
        <v>IV_P</v>
      </c>
      <c r="K390">
        <v>123.560873900825</v>
      </c>
      <c r="L390">
        <f>VLOOKUP(A390,Sheet8!$A:$B,2,FALSE)</f>
        <v>98.721784063094901</v>
      </c>
    </row>
    <row r="391" spans="1:12">
      <c r="A391" t="s">
        <v>107</v>
      </c>
      <c r="B391" t="s">
        <v>617</v>
      </c>
      <c r="C391" s="4" t="s">
        <v>1814</v>
      </c>
      <c r="D391" t="s">
        <v>666</v>
      </c>
      <c r="E391" s="4" t="s">
        <v>1814</v>
      </c>
      <c r="F391" s="4" t="s">
        <v>1814</v>
      </c>
      <c r="G391" s="4" t="s">
        <v>1814</v>
      </c>
      <c r="H391" t="str">
        <f>CONCATENATE(D391,"_",E391)</f>
        <v>V_P</v>
      </c>
      <c r="I391" t="str">
        <f>CONCATENATE(D391,"_",F391)</f>
        <v>V_P</v>
      </c>
      <c r="J391" t="str">
        <f>CONCATENATE(D391,"_",G391)</f>
        <v>V_P</v>
      </c>
      <c r="K391">
        <v>445.00192975685098</v>
      </c>
      <c r="L391">
        <f>VLOOKUP(A391,Sheet8!$A:$B,2,FALSE)</f>
        <v>102.277113083752</v>
      </c>
    </row>
    <row r="392" spans="1:12">
      <c r="A392" t="s">
        <v>108</v>
      </c>
      <c r="B392" t="s">
        <v>617</v>
      </c>
      <c r="C392" s="4" t="s">
        <v>1814</v>
      </c>
      <c r="D392" t="s">
        <v>666</v>
      </c>
      <c r="E392" s="4" t="s">
        <v>1814</v>
      </c>
      <c r="F392" s="4" t="s">
        <v>1814</v>
      </c>
      <c r="G392" s="4" t="s">
        <v>1814</v>
      </c>
      <c r="H392" t="str">
        <f>CONCATENATE(D392,"_",E392)</f>
        <v>V_P</v>
      </c>
      <c r="I392" t="str">
        <f>CONCATENATE(D392,"_",F392)</f>
        <v>V_P</v>
      </c>
      <c r="J392" t="str">
        <f>CONCATENATE(D392,"_",G392)</f>
        <v>V_P</v>
      </c>
      <c r="K392">
        <v>72.216649949849696</v>
      </c>
      <c r="L392">
        <f>VLOOKUP(A392,Sheet8!$A:$B,2,FALSE)</f>
        <v>56.670010030090403</v>
      </c>
    </row>
    <row r="393" spans="1:12">
      <c r="A393" t="s">
        <v>109</v>
      </c>
      <c r="B393" t="s">
        <v>617</v>
      </c>
      <c r="C393" s="4" t="s">
        <v>1814</v>
      </c>
      <c r="D393" t="s">
        <v>666</v>
      </c>
      <c r="E393" s="4" t="s">
        <v>1814</v>
      </c>
      <c r="F393" s="4" t="s">
        <v>1814</v>
      </c>
      <c r="G393" s="4" t="s">
        <v>1814</v>
      </c>
      <c r="H393" t="str">
        <f>CONCATENATE(D393,"_",E393)</f>
        <v>V_P</v>
      </c>
      <c r="I393" t="str">
        <f>CONCATENATE(D393,"_",F393)</f>
        <v>V_P</v>
      </c>
      <c r="J393" t="str">
        <f>CONCATENATE(D393,"_",G393)</f>
        <v>V_P</v>
      </c>
      <c r="K393">
        <v>140.14598540146</v>
      </c>
      <c r="L393">
        <f>VLOOKUP(A393,Sheet8!$A:$B,2,FALSE)</f>
        <v>65.693430656934396</v>
      </c>
    </row>
    <row r="394" spans="1:12">
      <c r="A394" t="s">
        <v>110</v>
      </c>
      <c r="B394" t="s">
        <v>617</v>
      </c>
      <c r="C394" s="4" t="s">
        <v>1814</v>
      </c>
      <c r="D394" t="s">
        <v>666</v>
      </c>
      <c r="E394" s="4" t="s">
        <v>1814</v>
      </c>
      <c r="F394" s="4" t="s">
        <v>1814</v>
      </c>
      <c r="G394" s="4" t="s">
        <v>1814</v>
      </c>
      <c r="H394" t="str">
        <f>CONCATENATE(D394,"_",E394)</f>
        <v>V_P</v>
      </c>
      <c r="I394" t="str">
        <f>CONCATENATE(D394,"_",F394)</f>
        <v>V_P</v>
      </c>
      <c r="J394" t="str">
        <f>CONCATENATE(D394,"_",G394)</f>
        <v>V_P</v>
      </c>
      <c r="K394">
        <v>248.55186940495</v>
      </c>
      <c r="L394">
        <f>VLOOKUP(A394,Sheet8!$A:$B,2,FALSE)</f>
        <v>95.839915745129204</v>
      </c>
    </row>
    <row r="395" spans="1:12">
      <c r="A395" t="s">
        <v>112</v>
      </c>
      <c r="B395" t="s">
        <v>617</v>
      </c>
      <c r="C395" s="4" t="s">
        <v>1814</v>
      </c>
      <c r="D395" t="s">
        <v>735</v>
      </c>
      <c r="E395" s="4" t="s">
        <v>1814</v>
      </c>
      <c r="F395" s="4" t="s">
        <v>1814</v>
      </c>
      <c r="G395" s="4" t="s">
        <v>1814</v>
      </c>
      <c r="H395" t="str">
        <f>CONCATENATE(D395,"_",E395)</f>
        <v>VI_P</v>
      </c>
      <c r="I395" t="str">
        <f>CONCATENATE(D395,"_",F395)</f>
        <v>VI_P</v>
      </c>
      <c r="J395" t="str">
        <f>CONCATENATE(D395,"_",G395)</f>
        <v>VI_P</v>
      </c>
      <c r="K395">
        <v>39.9869960988297</v>
      </c>
      <c r="L395">
        <f>VLOOKUP(A395,Sheet8!$A:$B,2,FALSE)</f>
        <v>23.7321196358908</v>
      </c>
    </row>
    <row r="396" spans="1:12">
      <c r="A396" t="s">
        <v>113</v>
      </c>
      <c r="B396" t="s">
        <v>617</v>
      </c>
      <c r="C396" s="4" t="s">
        <v>1814</v>
      </c>
      <c r="D396" t="s">
        <v>735</v>
      </c>
      <c r="E396" s="4" t="s">
        <v>1814</v>
      </c>
      <c r="F396" s="4" t="s">
        <v>1814</v>
      </c>
      <c r="G396" s="4" t="s">
        <v>1814</v>
      </c>
      <c r="H396" t="str">
        <f>CONCATENATE(D396,"_",E396)</f>
        <v>VI_P</v>
      </c>
      <c r="I396" t="str">
        <f>CONCATENATE(D396,"_",F396)</f>
        <v>VI_P</v>
      </c>
      <c r="J396" t="str">
        <f>CONCATENATE(D396,"_",G396)</f>
        <v>VI_P</v>
      </c>
      <c r="K396">
        <v>139.38979574395299</v>
      </c>
      <c r="L396">
        <f>VLOOKUP(A396,Sheet8!$A:$B,2,FALSE)</f>
        <v>67.173745833689395</v>
      </c>
    </row>
    <row r="397" spans="1:12">
      <c r="A397" t="s">
        <v>129</v>
      </c>
      <c r="B397" t="s">
        <v>617</v>
      </c>
      <c r="C397" s="4" t="s">
        <v>1814</v>
      </c>
      <c r="D397" t="s">
        <v>767</v>
      </c>
      <c r="E397" s="4" t="s">
        <v>1814</v>
      </c>
      <c r="F397" s="4" t="s">
        <v>1814</v>
      </c>
      <c r="G397" s="4" t="s">
        <v>1814</v>
      </c>
      <c r="H397" t="str">
        <f>CONCATENATE(D397,"_",E397)</f>
        <v>VII_P</v>
      </c>
      <c r="I397" t="str">
        <f>CONCATENATE(D397,"_",F397)</f>
        <v>VII_P</v>
      </c>
      <c r="J397" t="str">
        <f>CONCATENATE(D397,"_",G397)</f>
        <v>VII_P</v>
      </c>
      <c r="K397">
        <v>347.826086956533</v>
      </c>
      <c r="L397">
        <f>VLOOKUP(A397,Sheet8!$A:$B,2,FALSE)</f>
        <v>86.956521739133294</v>
      </c>
    </row>
    <row r="398" spans="1:12">
      <c r="A398" t="s">
        <v>567</v>
      </c>
      <c r="B398" t="s">
        <v>617</v>
      </c>
      <c r="C398" s="4" t="s">
        <v>1814</v>
      </c>
      <c r="D398" t="s">
        <v>767</v>
      </c>
      <c r="E398" s="4" t="s">
        <v>1814</v>
      </c>
      <c r="F398" s="4" t="s">
        <v>1814</v>
      </c>
      <c r="G398" s="4" t="s">
        <v>1814</v>
      </c>
      <c r="H398" t="str">
        <f>CONCATENATE(D398,"_",E398)</f>
        <v>VII_P</v>
      </c>
      <c r="I398" t="str">
        <f>CONCATENATE(D398,"_",F398)</f>
        <v>VII_P</v>
      </c>
      <c r="J398" t="str">
        <f>CONCATENATE(D398,"_",G398)</f>
        <v>VII_P</v>
      </c>
      <c r="K398">
        <v>43.9482961222092</v>
      </c>
      <c r="L398">
        <f>VLOOKUP(A398,Sheet8!$A:$B,2,FALSE)</f>
        <v>109.988249118684</v>
      </c>
    </row>
    <row r="399" spans="1:12">
      <c r="A399" t="s">
        <v>134</v>
      </c>
      <c r="B399" t="s">
        <v>617</v>
      </c>
      <c r="C399" s="4" t="s">
        <v>1814</v>
      </c>
      <c r="D399" t="s">
        <v>680</v>
      </c>
      <c r="E399" s="4" t="s">
        <v>1814</v>
      </c>
      <c r="F399" s="4" t="s">
        <v>1814</v>
      </c>
      <c r="G399" s="4" t="s">
        <v>1814</v>
      </c>
      <c r="H399" t="str">
        <f>CONCATENATE(D399,"_",E399)</f>
        <v>VIII_P</v>
      </c>
      <c r="I399" t="str">
        <f>CONCATENATE(D399,"_",F399)</f>
        <v>VIII_P</v>
      </c>
      <c r="J399" t="str">
        <f>CONCATENATE(D399,"_",G399)</f>
        <v>VIII_P</v>
      </c>
      <c r="K399">
        <v>27.645376549094401</v>
      </c>
      <c r="L399">
        <f>VLOOKUP(A399,Sheet8!$A:$B,2,FALSE)</f>
        <v>20.4957102001907</v>
      </c>
    </row>
    <row r="400" spans="1:12">
      <c r="A400" t="s">
        <v>136</v>
      </c>
      <c r="B400" t="s">
        <v>617</v>
      </c>
      <c r="C400" s="4" t="s">
        <v>1814</v>
      </c>
      <c r="D400" t="s">
        <v>680</v>
      </c>
      <c r="E400" s="4" t="s">
        <v>1814</v>
      </c>
      <c r="F400" s="4" t="s">
        <v>1814</v>
      </c>
      <c r="G400" s="4" t="s">
        <v>1814</v>
      </c>
      <c r="H400" t="str">
        <f>CONCATENATE(D400,"_",E400)</f>
        <v>VIII_P</v>
      </c>
      <c r="I400" t="str">
        <f>CONCATENATE(D400,"_",F400)</f>
        <v>VIII_P</v>
      </c>
      <c r="J400" t="str">
        <f>CONCATENATE(D400,"_",G400)</f>
        <v>VIII_P</v>
      </c>
      <c r="K400">
        <v>60.341058154788001</v>
      </c>
      <c r="L400">
        <f>VLOOKUP(A400,Sheet8!$A:$B,2,FALSE)</f>
        <v>19.676432006996102</v>
      </c>
    </row>
    <row r="401" spans="1:12">
      <c r="A401" t="s">
        <v>137</v>
      </c>
      <c r="B401" t="s">
        <v>617</v>
      </c>
      <c r="C401" s="4" t="s">
        <v>1814</v>
      </c>
      <c r="D401" t="s">
        <v>680</v>
      </c>
      <c r="E401" s="4" t="s">
        <v>1814</v>
      </c>
      <c r="F401" s="4" t="s">
        <v>1814</v>
      </c>
      <c r="G401" s="4" t="s">
        <v>1814</v>
      </c>
      <c r="H401" t="str">
        <f>CONCATENATE(D401,"_",E401)</f>
        <v>VIII_P</v>
      </c>
      <c r="I401" t="str">
        <f>CONCATENATE(D401,"_",F401)</f>
        <v>VIII_P</v>
      </c>
      <c r="J401" t="str">
        <f>CONCATENATE(D401,"_",G401)</f>
        <v>VIII_P</v>
      </c>
      <c r="K401">
        <v>32.786885245901701</v>
      </c>
      <c r="L401">
        <f>VLOOKUP(A401,Sheet8!$A:$B,2,FALSE)</f>
        <v>13.0306851618327</v>
      </c>
    </row>
    <row r="402" spans="1:12">
      <c r="A402" t="s">
        <v>569</v>
      </c>
      <c r="B402" t="s">
        <v>617</v>
      </c>
      <c r="C402" s="4" t="s">
        <v>1814</v>
      </c>
      <c r="D402" t="s">
        <v>680</v>
      </c>
      <c r="E402" s="4" t="s">
        <v>1814</v>
      </c>
      <c r="F402" s="4" t="s">
        <v>1814</v>
      </c>
      <c r="G402" s="4" t="s">
        <v>1814</v>
      </c>
      <c r="H402" t="str">
        <f>CONCATENATE(D402,"_",E402)</f>
        <v>VIII_P</v>
      </c>
      <c r="I402" t="str">
        <f>CONCATENATE(D402,"_",F402)</f>
        <v>VIII_P</v>
      </c>
      <c r="J402" t="str">
        <f>CONCATENATE(D402,"_",G402)</f>
        <v>VIII_P</v>
      </c>
      <c r="K402">
        <v>34.988921713441698</v>
      </c>
      <c r="L402">
        <f>VLOOKUP(A402,Sheet8!$A:$B,2,FALSE)</f>
        <v>25.018463810930601</v>
      </c>
    </row>
    <row r="422" spans="1:12" s="1" customFormat="1">
      <c r="A422" s="1" t="s">
        <v>135</v>
      </c>
      <c r="B422" s="1" t="s">
        <v>617</v>
      </c>
      <c r="C422" s="7" t="s">
        <v>1814</v>
      </c>
      <c r="D422" s="1" t="s">
        <v>680</v>
      </c>
      <c r="E422" s="7" t="s">
        <v>1814</v>
      </c>
      <c r="F422" s="7" t="s">
        <v>1814</v>
      </c>
      <c r="G422" s="7" t="s">
        <v>1814</v>
      </c>
      <c r="H422" s="1" t="str">
        <f>CONCATENATE(D422,"_",E422)</f>
        <v>VIII_P</v>
      </c>
      <c r="I422" s="1" t="str">
        <f>CONCATENATE(D422,"_",F422)</f>
        <v>VIII_P</v>
      </c>
      <c r="J422" s="1" t="str">
        <f>CONCATENATE(D422,"_",G422)</f>
        <v>VIII_P</v>
      </c>
      <c r="K422" s="1">
        <v>121.95121951220401</v>
      </c>
      <c r="L422" s="1">
        <f>VLOOKUP(A422,Sheet8!$A:$B,2,FALSE)</f>
        <v>0</v>
      </c>
    </row>
    <row r="423" spans="1:12" s="1" customFormat="1">
      <c r="A423" s="1" t="s">
        <v>114</v>
      </c>
      <c r="B423" s="1" t="s">
        <v>617</v>
      </c>
      <c r="C423" s="7" t="s">
        <v>1814</v>
      </c>
      <c r="D423" s="1" t="s">
        <v>735</v>
      </c>
      <c r="E423" s="7" t="s">
        <v>1814</v>
      </c>
      <c r="F423" s="7" t="s">
        <v>1814</v>
      </c>
      <c r="G423" s="7" t="s">
        <v>1814</v>
      </c>
      <c r="H423" s="1" t="str">
        <f>CONCATENATE(D423,"_",E423)</f>
        <v>VI_P</v>
      </c>
      <c r="I423" s="1" t="str">
        <f>CONCATENATE(D423,"_",F423)</f>
        <v>VI_P</v>
      </c>
      <c r="J423" s="1" t="str">
        <f>CONCATENATE(D423,"_",G423)</f>
        <v>VI_P</v>
      </c>
      <c r="K423" s="1">
        <v>0</v>
      </c>
      <c r="L423" s="1">
        <f>VLOOKUP(A423,Sheet8!$A:$B,2,FALSE)</f>
        <v>0</v>
      </c>
    </row>
    <row r="424" spans="1:12" s="1" customFormat="1">
      <c r="A424" s="1" t="s">
        <v>126</v>
      </c>
      <c r="B424" s="1" t="s">
        <v>617</v>
      </c>
      <c r="C424" s="7" t="s">
        <v>1814</v>
      </c>
      <c r="D424" s="1" t="s">
        <v>767</v>
      </c>
      <c r="E424" s="7" t="s">
        <v>1814</v>
      </c>
      <c r="F424" s="7" t="s">
        <v>1814</v>
      </c>
      <c r="G424" s="7" t="s">
        <v>1814</v>
      </c>
      <c r="H424" s="1" t="str">
        <f>CONCATENATE(D424,"_",E424)</f>
        <v>VII_P</v>
      </c>
      <c r="I424" s="1" t="str">
        <f>CONCATENATE(D424,"_",F424)</f>
        <v>VII_P</v>
      </c>
      <c r="J424" s="1" t="str">
        <f>CONCATENATE(D424,"_",G424)</f>
        <v>VII_P</v>
      </c>
      <c r="K424" s="1">
        <v>0</v>
      </c>
      <c r="L424" s="1">
        <f>VLOOKUP(A424,Sheet8!$A:$B,2,FALSE)</f>
        <v>53.630154313179901</v>
      </c>
    </row>
    <row r="425" spans="1:12" s="1" customFormat="1">
      <c r="A425" s="1" t="s">
        <v>127</v>
      </c>
      <c r="B425" s="1" t="s">
        <v>617</v>
      </c>
      <c r="C425" s="7" t="s">
        <v>1814</v>
      </c>
      <c r="D425" s="1" t="s">
        <v>767</v>
      </c>
      <c r="E425" s="7" t="s">
        <v>1814</v>
      </c>
      <c r="F425" s="7" t="s">
        <v>1814</v>
      </c>
      <c r="G425" s="7" t="s">
        <v>1814</v>
      </c>
      <c r="H425" s="1" t="str">
        <f>CONCATENATE(D425,"_",E425)</f>
        <v>VII_P</v>
      </c>
      <c r="I425" s="1" t="str">
        <f>CONCATENATE(D425,"_",F425)</f>
        <v>VII_P</v>
      </c>
      <c r="J425" s="1" t="str">
        <f>CONCATENATE(D425,"_",G425)</f>
        <v>VII_P</v>
      </c>
      <c r="K425" s="1">
        <v>313.953488372104</v>
      </c>
      <c r="L425" s="1">
        <f>VLOOKUP(A425,Sheet8!$A:$B,2,FALSE)</f>
        <v>0</v>
      </c>
    </row>
    <row r="426" spans="1:12" s="1" customFormat="1">
      <c r="A426" s="1" t="s">
        <v>128</v>
      </c>
      <c r="B426" s="1" t="s">
        <v>617</v>
      </c>
      <c r="C426" s="7" t="s">
        <v>1814</v>
      </c>
      <c r="D426" s="1" t="s">
        <v>767</v>
      </c>
      <c r="E426" s="7" t="s">
        <v>1814</v>
      </c>
      <c r="F426" s="7" t="s">
        <v>1814</v>
      </c>
      <c r="G426" s="7" t="s">
        <v>1814</v>
      </c>
      <c r="H426" s="1" t="str">
        <f>CONCATENATE(D426,"_",E426)</f>
        <v>VII_P</v>
      </c>
      <c r="I426" s="1" t="str">
        <f>CONCATENATE(D426,"_",F426)</f>
        <v>VII_P</v>
      </c>
      <c r="J426" s="1" t="str">
        <f>CONCATENATE(D426,"_",G426)</f>
        <v>VII_P</v>
      </c>
      <c r="K426" s="1">
        <v>0</v>
      </c>
      <c r="L426" s="1">
        <f>VLOOKUP(A426,Sheet8!$A:$B,2,FALSE)</f>
        <v>0</v>
      </c>
    </row>
    <row r="427" spans="1:12" s="1" customFormat="1">
      <c r="A427" s="1" t="s">
        <v>111</v>
      </c>
      <c r="B427" s="1" t="s">
        <v>617</v>
      </c>
      <c r="C427" s="7" t="s">
        <v>1814</v>
      </c>
      <c r="D427" s="1" t="s">
        <v>735</v>
      </c>
      <c r="E427" s="7" t="s">
        <v>1814</v>
      </c>
      <c r="F427" s="7" t="s">
        <v>1814</v>
      </c>
      <c r="G427" s="7" t="s">
        <v>1814</v>
      </c>
      <c r="H427" s="1" t="str">
        <f>CONCATENATE(D427,"_",E427)</f>
        <v>VI_P</v>
      </c>
      <c r="I427" s="1" t="str">
        <f>CONCATENATE(D427,"_",F427)</f>
        <v>VI_P</v>
      </c>
      <c r="J427" s="1" t="str">
        <f>CONCATENATE(D427,"_",G427)</f>
        <v>VI_P</v>
      </c>
      <c r="K427" s="1">
        <v>0</v>
      </c>
      <c r="L427" s="1">
        <f>VLOOKUP(A427,Sheet8!$A:$B,2,FALSE)</f>
        <v>0</v>
      </c>
    </row>
    <row r="428" spans="1:12" s="1" customFormat="1">
      <c r="A428" s="1" t="s">
        <v>140</v>
      </c>
      <c r="B428" s="1" t="s">
        <v>617</v>
      </c>
      <c r="C428" s="7" t="s">
        <v>1814</v>
      </c>
      <c r="D428" s="1" t="s">
        <v>646</v>
      </c>
      <c r="E428" s="7" t="s">
        <v>1814</v>
      </c>
      <c r="F428" s="7" t="s">
        <v>1814</v>
      </c>
      <c r="G428" s="7" t="s">
        <v>1814</v>
      </c>
      <c r="H428" s="1" t="str">
        <f>CONCATENATE(D428,"_",E428)</f>
        <v>I_P</v>
      </c>
      <c r="I428" s="1" t="str">
        <f>CONCATENATE(D428,"_",F428)</f>
        <v>I_P</v>
      </c>
      <c r="J428" s="1" t="str">
        <f>CONCATENATE(D428,"_",G428)</f>
        <v>I_P</v>
      </c>
      <c r="K428" s="1">
        <v>9.34579439252337</v>
      </c>
      <c r="L428" s="1">
        <f>VLOOKUP(A428,Sheet8!$A:$B,2,FALSE)</f>
        <v>0</v>
      </c>
    </row>
    <row r="429" spans="1:12" s="1" customFormat="1">
      <c r="A429" s="1" t="s">
        <v>100</v>
      </c>
      <c r="B429" s="1" t="s">
        <v>617</v>
      </c>
      <c r="C429" s="7" t="s">
        <v>1813</v>
      </c>
      <c r="D429" s="1" t="s">
        <v>735</v>
      </c>
      <c r="E429" s="7" t="s">
        <v>1813</v>
      </c>
      <c r="F429" s="7" t="s">
        <v>1813</v>
      </c>
      <c r="G429" s="7" t="s">
        <v>1813</v>
      </c>
      <c r="H429" s="1" t="str">
        <f>CONCATENATE(D429,"_",E429)</f>
        <v>VI_M</v>
      </c>
      <c r="I429" s="1" t="str">
        <f>CONCATENATE(D429,"_",F429)</f>
        <v>VI_M</v>
      </c>
      <c r="J429" s="1" t="str">
        <f>CONCATENATE(D429,"_",G429)</f>
        <v>VI_M</v>
      </c>
      <c r="K429" s="1">
        <v>0</v>
      </c>
      <c r="L429" s="1">
        <f>VLOOKUP(A429,Sheet8!$A:$B,2,FALSE)</f>
        <v>0</v>
      </c>
    </row>
    <row r="430" spans="1:12" s="1" customFormat="1">
      <c r="A430" s="1" t="s">
        <v>101</v>
      </c>
      <c r="B430" s="1" t="s">
        <v>617</v>
      </c>
      <c r="C430" s="7" t="s">
        <v>1813</v>
      </c>
      <c r="D430" s="1" t="s">
        <v>735</v>
      </c>
      <c r="E430" s="7" t="s">
        <v>1813</v>
      </c>
      <c r="F430" s="7" t="s">
        <v>1813</v>
      </c>
      <c r="G430" s="7" t="s">
        <v>1813</v>
      </c>
      <c r="H430" s="1" t="str">
        <f>CONCATENATE(D430,"_",E430)</f>
        <v>VI_M</v>
      </c>
      <c r="I430" s="1" t="str">
        <f>CONCATENATE(D430,"_",F430)</f>
        <v>VI_M</v>
      </c>
      <c r="J430" s="1" t="str">
        <f>CONCATENATE(D430,"_",G430)</f>
        <v>VI_M</v>
      </c>
      <c r="K430" s="1">
        <v>0</v>
      </c>
      <c r="L430" s="1">
        <f>VLOOKUP(A430,Sheet8!$A:$B,2,FALSE)</f>
        <v>0</v>
      </c>
    </row>
    <row r="431" spans="1:12" s="1" customFormat="1">
      <c r="A431" s="1" t="s">
        <v>96</v>
      </c>
      <c r="B431" s="1" t="s">
        <v>617</v>
      </c>
      <c r="C431" s="7" t="s">
        <v>1813</v>
      </c>
      <c r="D431" s="1" t="s">
        <v>666</v>
      </c>
      <c r="E431" s="7" t="s">
        <v>1813</v>
      </c>
      <c r="F431" s="7" t="s">
        <v>1813</v>
      </c>
      <c r="G431" s="7" t="s">
        <v>1813</v>
      </c>
      <c r="H431" s="1" t="str">
        <f>CONCATENATE(D431,"_",E431)</f>
        <v>V_M</v>
      </c>
      <c r="I431" s="1" t="str">
        <f>CONCATENATE(D431,"_",F431)</f>
        <v>V_M</v>
      </c>
      <c r="J431" s="1" t="str">
        <f>CONCATENATE(D431,"_",G431)</f>
        <v>V_M</v>
      </c>
      <c r="K431" s="1">
        <v>0</v>
      </c>
      <c r="L431" s="1">
        <f>VLOOKUP(A431,Sheet8!$A:$B,2,FALSE)</f>
        <v>0.91033227127901795</v>
      </c>
    </row>
    <row r="432" spans="1:12" s="1" customFormat="1">
      <c r="A432" s="1" t="s">
        <v>97</v>
      </c>
      <c r="B432" s="1" t="s">
        <v>617</v>
      </c>
      <c r="C432" s="7" t="s">
        <v>1813</v>
      </c>
      <c r="D432" s="1" t="s">
        <v>666</v>
      </c>
      <c r="E432" s="7" t="s">
        <v>1813</v>
      </c>
      <c r="F432" s="7" t="s">
        <v>1813</v>
      </c>
      <c r="G432" s="7" t="s">
        <v>1813</v>
      </c>
      <c r="H432" s="1" t="str">
        <f>CONCATENATE(D432,"_",E432)</f>
        <v>V_M</v>
      </c>
      <c r="I432" s="1" t="str">
        <f>CONCATENATE(D432,"_",F432)</f>
        <v>V_M</v>
      </c>
      <c r="J432" s="1" t="str">
        <f>CONCATENATE(D432,"_",G432)</f>
        <v>V_M</v>
      </c>
      <c r="K432" s="1">
        <v>0</v>
      </c>
      <c r="L432" s="1">
        <f>VLOOKUP(A432,Sheet8!$A:$B,2,FALSE)</f>
        <v>0</v>
      </c>
    </row>
    <row r="433" spans="1:12" s="1" customFormat="1">
      <c r="A433" s="1" t="s">
        <v>98</v>
      </c>
      <c r="B433" s="1" t="s">
        <v>617</v>
      </c>
      <c r="C433" s="7" t="s">
        <v>1813</v>
      </c>
      <c r="D433" s="1" t="s">
        <v>666</v>
      </c>
      <c r="E433" s="7" t="s">
        <v>1813</v>
      </c>
      <c r="F433" s="7" t="s">
        <v>1813</v>
      </c>
      <c r="G433" s="7" t="s">
        <v>1813</v>
      </c>
      <c r="H433" s="1" t="str">
        <f>CONCATENATE(D433,"_",E433)</f>
        <v>V_M</v>
      </c>
      <c r="I433" s="1" t="str">
        <f>CONCATENATE(D433,"_",F433)</f>
        <v>V_M</v>
      </c>
      <c r="J433" s="1" t="str">
        <f>CONCATENATE(D433,"_",G433)</f>
        <v>V_M</v>
      </c>
      <c r="K433" s="1">
        <v>765.35626535626795</v>
      </c>
      <c r="L433" s="1">
        <f>VLOOKUP(A433,Sheet8!$A:$B,2,FALSE)</f>
        <v>0</v>
      </c>
    </row>
    <row r="434" spans="1:12" s="1" customFormat="1">
      <c r="A434" s="1" t="s">
        <v>334</v>
      </c>
      <c r="B434" s="1" t="s">
        <v>617</v>
      </c>
      <c r="C434" s="7">
        <v>238</v>
      </c>
      <c r="D434" s="1" t="s">
        <v>680</v>
      </c>
      <c r="E434" s="1" t="str">
        <f>VLOOKUP(Summary!C404,'RIL Genetic Map'!$B:$E,2,FALSE)</f>
        <v>B</v>
      </c>
      <c r="F434" s="1" t="str">
        <f>VLOOKUP(Summary!C404,'RIL Genetic Map'!$B:$E,3,FALSE)</f>
        <v>A</v>
      </c>
      <c r="G434" s="1" t="str">
        <f>VLOOKUP(Summary!C404,'RIL Genetic Map'!$B:$E,4,FALSE)</f>
        <v>A</v>
      </c>
      <c r="H434" s="1" t="str">
        <f>CONCATENATE(D434,"_",E434)</f>
        <v>VIII_B</v>
      </c>
      <c r="I434" s="1" t="str">
        <f>CONCATENATE(D434,"_",F434)</f>
        <v>VIII_A</v>
      </c>
      <c r="J434" s="1" t="str">
        <f>CONCATENATE(D434,"_",G434)</f>
        <v>VIII_A</v>
      </c>
      <c r="K434" s="1">
        <v>0</v>
      </c>
      <c r="L434" s="1">
        <f>VLOOKUP(A434,Sheet8!$A:$B,2,FALSE)</f>
        <v>0</v>
      </c>
    </row>
    <row r="435" spans="1:12" s="1" customFormat="1">
      <c r="A435" s="1" t="s">
        <v>345</v>
      </c>
      <c r="B435" s="1" t="s">
        <v>617</v>
      </c>
      <c r="C435" s="7">
        <v>240</v>
      </c>
      <c r="D435" s="1" t="s">
        <v>680</v>
      </c>
      <c r="E435" s="1" t="str">
        <f>VLOOKUP(Summary!C415,'RIL Genetic Map'!$B:$E,2,FALSE)</f>
        <v>B</v>
      </c>
      <c r="F435" s="1" t="str">
        <f>VLOOKUP(Summary!C415,'RIL Genetic Map'!$B:$E,3,FALSE)</f>
        <v>B</v>
      </c>
      <c r="G435" s="1" t="str">
        <f>VLOOKUP(Summary!C415,'RIL Genetic Map'!$B:$E,4,FALSE)</f>
        <v>B</v>
      </c>
      <c r="H435" s="1" t="str">
        <f>CONCATENATE(D435,"_",E435)</f>
        <v>VIII_B</v>
      </c>
      <c r="I435" s="1" t="str">
        <f>CONCATENATE(D435,"_",F435)</f>
        <v>VIII_B</v>
      </c>
      <c r="J435" s="1" t="str">
        <f>CONCATENATE(D435,"_",G435)</f>
        <v>VIII_B</v>
      </c>
      <c r="K435" s="1">
        <v>28.382640036041401</v>
      </c>
      <c r="L435" s="1">
        <f>VLOOKUP(A435,Sheet8!$A:$B,2,FALSE)</f>
        <v>0</v>
      </c>
    </row>
    <row r="436" spans="1:12" s="1" customFormat="1">
      <c r="A436" s="1" t="s">
        <v>138</v>
      </c>
      <c r="B436" s="1" t="s">
        <v>617</v>
      </c>
      <c r="C436" s="7">
        <v>222</v>
      </c>
      <c r="D436" s="1" t="s">
        <v>616</v>
      </c>
      <c r="E436" s="1" t="str">
        <f>VLOOKUP(Summary!C65,'RIL Genetic Map'!$B:$E,2,FALSE)</f>
        <v>A</v>
      </c>
      <c r="F436" s="1" t="str">
        <f>VLOOKUP(Summary!C65,'RIL Genetic Map'!$B:$E,3,FALSE)</f>
        <v>B</v>
      </c>
      <c r="G436" s="1" t="str">
        <f>VLOOKUP(Summary!C65,'RIL Genetic Map'!$B:$E,4,FALSE)</f>
        <v>A</v>
      </c>
      <c r="H436" s="1" t="str">
        <f>CONCATENATE(D436,"_",E436)</f>
        <v>II_A</v>
      </c>
      <c r="I436" s="1" t="str">
        <f>CONCATENATE(D436,"_",F436)</f>
        <v>II_B</v>
      </c>
      <c r="J436" s="1" t="str">
        <f>CONCATENATE(D436,"_",G436)</f>
        <v>II_A</v>
      </c>
      <c r="K436" s="1">
        <v>0</v>
      </c>
      <c r="L436" s="1">
        <f>VLOOKUP(A436,Sheet8!$A:$B,2,FALSE)</f>
        <v>10.4997900041999</v>
      </c>
    </row>
    <row r="437" spans="1:12" s="1" customFormat="1">
      <c r="A437" s="1" t="s">
        <v>386</v>
      </c>
      <c r="B437" s="1" t="s">
        <v>617</v>
      </c>
      <c r="C437" s="7">
        <v>256</v>
      </c>
      <c r="D437" s="1" t="s">
        <v>631</v>
      </c>
      <c r="E437" s="1" t="str">
        <f>VLOOKUP(Summary!C210,'RIL Genetic Map'!$B:$E,2,FALSE)</f>
        <v>A</v>
      </c>
      <c r="F437" s="1" t="str">
        <f>VLOOKUP(Summary!C210,'RIL Genetic Map'!$B:$E,3,FALSE)</f>
        <v>B</v>
      </c>
      <c r="G437" s="1" t="str">
        <f>VLOOKUP(Summary!C210,'RIL Genetic Map'!$B:$E,4,FALSE)</f>
        <v>B</v>
      </c>
      <c r="H437" s="1" t="str">
        <f>CONCATENATE(D437,"_",E437)</f>
        <v>IV_A</v>
      </c>
      <c r="I437" s="1" t="str">
        <f>CONCATENATE(D437,"_",F437)</f>
        <v>IV_B</v>
      </c>
      <c r="J437" s="1" t="str">
        <f>CONCATENATE(D437,"_",G437)</f>
        <v>IV_B</v>
      </c>
      <c r="K437" s="1">
        <v>39.476870913054</v>
      </c>
      <c r="L437" s="1">
        <f>VLOOKUP(A437,Sheet8!$A:$B,2,FALSE)</f>
        <v>0</v>
      </c>
    </row>
  </sheetData>
  <sortState ref="A2:L402">
    <sortCondition ref="F2:F40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9EBD-C11F-5547-9883-CE44AF774077}">
  <dimension ref="A1:O437"/>
  <sheetViews>
    <sheetView workbookViewId="0">
      <selection activeCell="G12" sqref="G12"/>
    </sheetView>
  </sheetViews>
  <sheetFormatPr baseColWidth="10" defaultRowHeight="16"/>
  <cols>
    <col min="14" max="15" width="12.1640625" bestFit="1" customWidth="1"/>
  </cols>
  <sheetData>
    <row r="1" spans="1:15"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">
        <v>2106</v>
      </c>
      <c r="I1" t="s">
        <v>2107</v>
      </c>
      <c r="J1" t="s">
        <v>2108</v>
      </c>
      <c r="K1" t="s">
        <v>580</v>
      </c>
      <c r="L1" t="s">
        <v>2077</v>
      </c>
    </row>
    <row r="2" spans="1:15">
      <c r="A2" t="s">
        <v>210</v>
      </c>
      <c r="B2" t="s">
        <v>617</v>
      </c>
      <c r="C2" s="4">
        <v>210</v>
      </c>
      <c r="D2" t="s">
        <v>646</v>
      </c>
      <c r="E2" t="str">
        <f>VLOOKUP(Summary!C22,'RIL Genetic Map'!$B:$E,2,FALSE)</f>
        <v>A</v>
      </c>
      <c r="F2" t="str">
        <f>VLOOKUP(Summary!C22,'RIL Genetic Map'!$B:$E,3,FALSE)</f>
        <v>A</v>
      </c>
      <c r="G2" t="str">
        <f>VLOOKUP(Summary!C22,'RIL Genetic Map'!$B:$E,4,FALSE)</f>
        <v>A</v>
      </c>
      <c r="H2" t="str">
        <f>CONCATENATE(D2,"_",E2)</f>
        <v>I_A</v>
      </c>
      <c r="I2" t="str">
        <f>CONCATENATE(D2,"_",F2)</f>
        <v>I_A</v>
      </c>
      <c r="J2" t="str">
        <f>CONCATENATE(D2,"_",G2)</f>
        <v>I_A</v>
      </c>
      <c r="K2">
        <v>14.9545881616035</v>
      </c>
      <c r="L2">
        <f>VLOOKUP(A2,Sheet8!$A:$B,2,FALSE)</f>
        <v>26.150955214531798</v>
      </c>
      <c r="N2" t="s">
        <v>2073</v>
      </c>
      <c r="O2">
        <f>_xlfn.T.TEST(L2:L144,L145:L308,2,2)</f>
        <v>1.3521774065680919E-2</v>
      </c>
    </row>
    <row r="3" spans="1:15">
      <c r="A3" t="s">
        <v>211</v>
      </c>
      <c r="B3" t="s">
        <v>617</v>
      </c>
      <c r="C3" s="4">
        <v>210</v>
      </c>
      <c r="D3" t="s">
        <v>646</v>
      </c>
      <c r="E3" t="str">
        <f>VLOOKUP(Summary!C23,'RIL Genetic Map'!$B:$E,2,FALSE)</f>
        <v>A</v>
      </c>
      <c r="F3" t="str">
        <f>VLOOKUP(Summary!C23,'RIL Genetic Map'!$B:$E,3,FALSE)</f>
        <v>A</v>
      </c>
      <c r="G3" t="str">
        <f>VLOOKUP(Summary!C23,'RIL Genetic Map'!$B:$E,4,FALSE)</f>
        <v>A</v>
      </c>
      <c r="H3" t="str">
        <f>CONCATENATE(D3,"_",E3)</f>
        <v>I_A</v>
      </c>
      <c r="I3" t="str">
        <f>CONCATENATE(D3,"_",F3)</f>
        <v>I_A</v>
      </c>
      <c r="J3" t="str">
        <f>CONCATENATE(D3,"_",G3)</f>
        <v>I_A</v>
      </c>
      <c r="K3">
        <v>21.0711150131694</v>
      </c>
      <c r="L3">
        <f>VLOOKUP(A3,Sheet8!$A:$B,2,FALSE)</f>
        <v>46.824700029265401</v>
      </c>
      <c r="N3" t="s">
        <v>2074</v>
      </c>
      <c r="O3">
        <f>_xlfn.T.TEST(L340:L372,L373:L402,2,2)</f>
        <v>0.61173362822570532</v>
      </c>
    </row>
    <row r="4" spans="1:15">
      <c r="A4" t="s">
        <v>212</v>
      </c>
      <c r="B4" t="s">
        <v>617</v>
      </c>
      <c r="C4" s="4">
        <v>210</v>
      </c>
      <c r="D4" t="s">
        <v>646</v>
      </c>
      <c r="E4" t="str">
        <f>VLOOKUP(Summary!C24,'RIL Genetic Map'!$B:$E,2,FALSE)</f>
        <v>A</v>
      </c>
      <c r="F4" t="str">
        <f>VLOOKUP(Summary!C24,'RIL Genetic Map'!$B:$E,3,FALSE)</f>
        <v>A</v>
      </c>
      <c r="G4" t="str">
        <f>VLOOKUP(Summary!C24,'RIL Genetic Map'!$B:$E,4,FALSE)</f>
        <v>A</v>
      </c>
      <c r="H4" t="str">
        <f>CONCATENATE(D4,"_",E4)</f>
        <v>I_A</v>
      </c>
      <c r="I4" t="str">
        <f>CONCATENATE(D4,"_",F4)</f>
        <v>I_A</v>
      </c>
      <c r="J4" t="str">
        <f>CONCATENATE(D4,"_",G4)</f>
        <v>I_A</v>
      </c>
      <c r="K4">
        <v>16.572176188399499</v>
      </c>
      <c r="L4">
        <f>VLOOKUP(A4,Sheet8!$A:$B,2,FALSE)</f>
        <v>19.515918011338901</v>
      </c>
    </row>
    <row r="5" spans="1:15">
      <c r="A5" t="s">
        <v>213</v>
      </c>
      <c r="B5" t="s">
        <v>617</v>
      </c>
      <c r="C5" s="4">
        <v>210</v>
      </c>
      <c r="D5" t="s">
        <v>646</v>
      </c>
      <c r="E5" t="str">
        <f>VLOOKUP(Summary!C25,'RIL Genetic Map'!$B:$E,2,FALSE)</f>
        <v>A</v>
      </c>
      <c r="F5" t="str">
        <f>VLOOKUP(Summary!C25,'RIL Genetic Map'!$B:$E,3,FALSE)</f>
        <v>A</v>
      </c>
      <c r="G5" t="str">
        <f>VLOOKUP(Summary!C25,'RIL Genetic Map'!$B:$E,4,FALSE)</f>
        <v>A</v>
      </c>
      <c r="H5" t="str">
        <f>CONCATENATE(D5,"_",E5)</f>
        <v>I_A</v>
      </c>
      <c r="I5" t="str">
        <f>CONCATENATE(D5,"_",F5)</f>
        <v>I_A</v>
      </c>
      <c r="J5" t="str">
        <f>CONCATENATE(D5,"_",G5)</f>
        <v>I_A</v>
      </c>
      <c r="K5">
        <v>13.571665011585599</v>
      </c>
      <c r="L5">
        <f>VLOOKUP(A5,Sheet8!$A:$B,2,FALSE)</f>
        <v>28.798411122145001</v>
      </c>
    </row>
    <row r="6" spans="1:15">
      <c r="A6" t="s">
        <v>230</v>
      </c>
      <c r="B6" t="s">
        <v>617</v>
      </c>
      <c r="C6" s="4">
        <v>215</v>
      </c>
      <c r="D6" t="s">
        <v>646</v>
      </c>
      <c r="E6" t="str">
        <f>VLOOKUP(Summary!C42,'RIL Genetic Map'!$B:$E,2,FALSE)</f>
        <v>A</v>
      </c>
      <c r="F6" t="str">
        <f>VLOOKUP(Summary!C42,'RIL Genetic Map'!$B:$E,3,FALSE)</f>
        <v>A</v>
      </c>
      <c r="G6" t="str">
        <f>VLOOKUP(Summary!C42,'RIL Genetic Map'!$B:$E,4,FALSE)</f>
        <v>A</v>
      </c>
      <c r="H6" t="str">
        <f>CONCATENATE(D6,"_",E6)</f>
        <v>I_A</v>
      </c>
      <c r="I6" t="str">
        <f>CONCATENATE(D6,"_",F6)</f>
        <v>I_A</v>
      </c>
      <c r="J6" t="str">
        <f>CONCATENATE(D6,"_",G6)</f>
        <v>I_A</v>
      </c>
      <c r="K6">
        <v>10.395261694669401</v>
      </c>
      <c r="L6">
        <f>VLOOKUP(A6,Sheet8!$A:$B,2,FALSE)</f>
        <v>25.2629034207663</v>
      </c>
    </row>
    <row r="7" spans="1:15">
      <c r="A7" t="s">
        <v>231</v>
      </c>
      <c r="B7" t="s">
        <v>617</v>
      </c>
      <c r="C7" s="4">
        <v>215</v>
      </c>
      <c r="D7" t="s">
        <v>646</v>
      </c>
      <c r="E7" t="str">
        <f>VLOOKUP(Summary!C43,'RIL Genetic Map'!$B:$E,2,FALSE)</f>
        <v>A</v>
      </c>
      <c r="F7" t="str">
        <f>VLOOKUP(Summary!C43,'RIL Genetic Map'!$B:$E,3,FALSE)</f>
        <v>A</v>
      </c>
      <c r="G7" t="str">
        <f>VLOOKUP(Summary!C43,'RIL Genetic Map'!$B:$E,4,FALSE)</f>
        <v>A</v>
      </c>
      <c r="H7" t="str">
        <f>CONCATENATE(D7,"_",E7)</f>
        <v>I_A</v>
      </c>
      <c r="I7" t="str">
        <f>CONCATENATE(D7,"_",F7)</f>
        <v>I_A</v>
      </c>
      <c r="J7" t="str">
        <f>CONCATENATE(D7,"_",G7)</f>
        <v>I_A</v>
      </c>
      <c r="K7">
        <v>14.0966318734531</v>
      </c>
      <c r="L7">
        <f>VLOOKUP(A7,Sheet8!$A:$B,2,FALSE)</f>
        <v>31.4215000538039</v>
      </c>
    </row>
    <row r="8" spans="1:15">
      <c r="A8" t="s">
        <v>232</v>
      </c>
      <c r="B8" t="s">
        <v>617</v>
      </c>
      <c r="C8" s="4">
        <v>215</v>
      </c>
      <c r="D8" t="s">
        <v>646</v>
      </c>
      <c r="E8" t="str">
        <f>VLOOKUP(Summary!C44,'RIL Genetic Map'!$B:$E,2,FALSE)</f>
        <v>A</v>
      </c>
      <c r="F8" t="str">
        <f>VLOOKUP(Summary!C44,'RIL Genetic Map'!$B:$E,3,FALSE)</f>
        <v>A</v>
      </c>
      <c r="G8" t="str">
        <f>VLOOKUP(Summary!C44,'RIL Genetic Map'!$B:$E,4,FALSE)</f>
        <v>A</v>
      </c>
      <c r="H8" t="str">
        <f>CONCATENATE(D8,"_",E8)</f>
        <v>I_A</v>
      </c>
      <c r="I8" t="str">
        <f>CONCATENATE(D8,"_",F8)</f>
        <v>I_A</v>
      </c>
      <c r="J8" t="str">
        <f>CONCATENATE(D8,"_",G8)</f>
        <v>I_A</v>
      </c>
      <c r="K8">
        <v>20.332717190388198</v>
      </c>
      <c r="L8">
        <f>VLOOKUP(A8,Sheet8!$A:$B,2,FALSE)</f>
        <v>39.227767508728697</v>
      </c>
    </row>
    <row r="9" spans="1:15">
      <c r="A9" t="s">
        <v>233</v>
      </c>
      <c r="B9" t="s">
        <v>617</v>
      </c>
      <c r="C9" s="4">
        <v>215</v>
      </c>
      <c r="D9" t="s">
        <v>646</v>
      </c>
      <c r="E9" t="str">
        <f>VLOOKUP(Summary!C45,'RIL Genetic Map'!$B:$E,2,FALSE)</f>
        <v>A</v>
      </c>
      <c r="F9" t="str">
        <f>VLOOKUP(Summary!C45,'RIL Genetic Map'!$B:$E,3,FALSE)</f>
        <v>A</v>
      </c>
      <c r="G9" t="str">
        <f>VLOOKUP(Summary!C45,'RIL Genetic Map'!$B:$E,4,FALSE)</f>
        <v>A</v>
      </c>
      <c r="H9" t="str">
        <f>CONCATENATE(D9,"_",E9)</f>
        <v>I_A</v>
      </c>
      <c r="I9" t="str">
        <f>CONCATENATE(D9,"_",F9)</f>
        <v>I_A</v>
      </c>
      <c r="J9" t="str">
        <f>CONCATENATE(D9,"_",G9)</f>
        <v>I_A</v>
      </c>
      <c r="K9">
        <v>8.1199250468457205</v>
      </c>
      <c r="L9">
        <f>VLOOKUP(A9,Sheet8!$A:$B,2,FALSE)</f>
        <v>21.682876773445201</v>
      </c>
    </row>
    <row r="10" spans="1:15">
      <c r="A10" t="s">
        <v>558</v>
      </c>
      <c r="B10" t="s">
        <v>617</v>
      </c>
      <c r="C10" s="4">
        <v>217</v>
      </c>
      <c r="D10" t="s">
        <v>646</v>
      </c>
      <c r="E10" t="str">
        <f>VLOOKUP(Summary!C58,'RIL Genetic Map'!$B:$E,2,FALSE)</f>
        <v>A</v>
      </c>
      <c r="F10" t="str">
        <f>VLOOKUP(Summary!C58,'RIL Genetic Map'!$B:$E,3,FALSE)</f>
        <v>A</v>
      </c>
      <c r="G10" t="str">
        <f>VLOOKUP(Summary!C58,'RIL Genetic Map'!$B:$E,4,FALSE)</f>
        <v>A</v>
      </c>
      <c r="H10" t="str">
        <f>CONCATENATE(D10,"_",E10)</f>
        <v>I_A</v>
      </c>
      <c r="I10" t="str">
        <f>CONCATENATE(D10,"_",F10)</f>
        <v>I_A</v>
      </c>
      <c r="J10" t="str">
        <f>CONCATENATE(D10,"_",G10)</f>
        <v>I_A</v>
      </c>
      <c r="K10">
        <v>8.5570964886397203</v>
      </c>
      <c r="L10">
        <f>VLOOKUP(A10,Sheet8!$A:$B,2,FALSE)</f>
        <v>26.556506344054299</v>
      </c>
    </row>
    <row r="11" spans="1:15">
      <c r="A11" t="s">
        <v>559</v>
      </c>
      <c r="B11" t="s">
        <v>617</v>
      </c>
      <c r="C11" s="4">
        <v>217</v>
      </c>
      <c r="D11" t="s">
        <v>646</v>
      </c>
      <c r="E11" t="str">
        <f>VLOOKUP(Summary!C59,'RIL Genetic Map'!$B:$E,2,FALSE)</f>
        <v>A</v>
      </c>
      <c r="F11" t="str">
        <f>VLOOKUP(Summary!C59,'RIL Genetic Map'!$B:$E,3,FALSE)</f>
        <v>A</v>
      </c>
      <c r="G11" t="str">
        <f>VLOOKUP(Summary!C59,'RIL Genetic Map'!$B:$E,4,FALSE)</f>
        <v>A</v>
      </c>
      <c r="H11" t="str">
        <f>CONCATENATE(D11,"_",E11)</f>
        <v>I_A</v>
      </c>
      <c r="I11" t="str">
        <f>CONCATENATE(D11,"_",F11)</f>
        <v>I_A</v>
      </c>
      <c r="J11" t="str">
        <f>CONCATENATE(D11,"_",G11)</f>
        <v>I_A</v>
      </c>
      <c r="K11">
        <v>5.1400927232412803</v>
      </c>
      <c r="L11">
        <f>VLOOKUP(A11,Sheet8!$A:$B,2,FALSE)</f>
        <v>22.576093529530301</v>
      </c>
    </row>
    <row r="12" spans="1:15">
      <c r="A12" t="s">
        <v>560</v>
      </c>
      <c r="B12" t="s">
        <v>617</v>
      </c>
      <c r="C12" s="4">
        <v>217</v>
      </c>
      <c r="D12" t="s">
        <v>646</v>
      </c>
      <c r="E12" t="str">
        <f>VLOOKUP(Summary!C60,'RIL Genetic Map'!$B:$E,2,FALSE)</f>
        <v>A</v>
      </c>
      <c r="F12" t="str">
        <f>VLOOKUP(Summary!C60,'RIL Genetic Map'!$B:$E,3,FALSE)</f>
        <v>A</v>
      </c>
      <c r="G12" t="str">
        <f>VLOOKUP(Summary!C60,'RIL Genetic Map'!$B:$E,4,FALSE)</f>
        <v>A</v>
      </c>
      <c r="H12" t="str">
        <f>CONCATENATE(D12,"_",E12)</f>
        <v>I_A</v>
      </c>
      <c r="I12" t="str">
        <f>CONCATENATE(D12,"_",F12)</f>
        <v>I_A</v>
      </c>
      <c r="J12" t="str">
        <f>CONCATENATE(D12,"_",G12)</f>
        <v>I_A</v>
      </c>
      <c r="K12">
        <v>6.5830076116025502</v>
      </c>
      <c r="L12">
        <f>VLOOKUP(A12,Sheet8!$A:$B,2,FALSE)</f>
        <v>22.629088664883799</v>
      </c>
    </row>
    <row r="13" spans="1:15">
      <c r="A13" t="s">
        <v>561</v>
      </c>
      <c r="B13" t="s">
        <v>617</v>
      </c>
      <c r="C13" s="4">
        <v>217</v>
      </c>
      <c r="D13" t="s">
        <v>646</v>
      </c>
      <c r="E13" t="str">
        <f>VLOOKUP(Summary!C61,'RIL Genetic Map'!$B:$E,2,FALSE)</f>
        <v>A</v>
      </c>
      <c r="F13" t="str">
        <f>VLOOKUP(Summary!C61,'RIL Genetic Map'!$B:$E,3,FALSE)</f>
        <v>A</v>
      </c>
      <c r="G13" t="str">
        <f>VLOOKUP(Summary!C61,'RIL Genetic Map'!$B:$E,4,FALSE)</f>
        <v>A</v>
      </c>
      <c r="H13" t="str">
        <f>CONCATENATE(D13,"_",E13)</f>
        <v>I_A</v>
      </c>
      <c r="I13" t="str">
        <f>CONCATENATE(D13,"_",F13)</f>
        <v>I_A</v>
      </c>
      <c r="J13" t="str">
        <f>CONCATENATE(D13,"_",G13)</f>
        <v>I_A</v>
      </c>
      <c r="K13">
        <v>11.463329044332699</v>
      </c>
      <c r="L13">
        <f>VLOOKUP(A13,Sheet8!$A:$B,2,FALSE)</f>
        <v>24.213358287519</v>
      </c>
    </row>
    <row r="14" spans="1:15">
      <c r="A14" t="s">
        <v>294</v>
      </c>
      <c r="B14" t="s">
        <v>617</v>
      </c>
      <c r="C14" s="4">
        <v>231</v>
      </c>
      <c r="D14" t="s">
        <v>635</v>
      </c>
      <c r="E14" t="str">
        <f>VLOOKUP(Summary!C133,'RIL Genetic Map'!$B:$E,2,FALSE)</f>
        <v>A</v>
      </c>
      <c r="F14" t="str">
        <f>VLOOKUP(Summary!C133,'RIL Genetic Map'!$B:$E,3,FALSE)</f>
        <v>A</v>
      </c>
      <c r="G14" t="str">
        <f>VLOOKUP(Summary!C133,'RIL Genetic Map'!$B:$E,4,FALSE)</f>
        <v>A</v>
      </c>
      <c r="H14" t="str">
        <f>CONCATENATE(D14,"_",E14)</f>
        <v>III_A</v>
      </c>
      <c r="I14" t="str">
        <f>CONCATENATE(D14,"_",F14)</f>
        <v>III_A</v>
      </c>
      <c r="J14" t="str">
        <f>CONCATENATE(D14,"_",G14)</f>
        <v>III_A</v>
      </c>
      <c r="K14">
        <v>31.147091108671798</v>
      </c>
      <c r="L14">
        <f>VLOOKUP(A14,Sheet8!$A:$B,2,FALSE)</f>
        <v>44.456641053787003</v>
      </c>
    </row>
    <row r="15" spans="1:15">
      <c r="A15" t="s">
        <v>295</v>
      </c>
      <c r="B15" t="s">
        <v>617</v>
      </c>
      <c r="C15" s="4">
        <v>231</v>
      </c>
      <c r="D15" t="s">
        <v>635</v>
      </c>
      <c r="E15" t="str">
        <f>VLOOKUP(Summary!C134,'RIL Genetic Map'!$B:$E,2,FALSE)</f>
        <v>A</v>
      </c>
      <c r="F15" t="str">
        <f>VLOOKUP(Summary!C134,'RIL Genetic Map'!$B:$E,3,FALSE)</f>
        <v>A</v>
      </c>
      <c r="G15" t="str">
        <f>VLOOKUP(Summary!C134,'RIL Genetic Map'!$B:$E,4,FALSE)</f>
        <v>A</v>
      </c>
      <c r="H15" t="str">
        <f>CONCATENATE(D15,"_",E15)</f>
        <v>III_A</v>
      </c>
      <c r="I15" t="str">
        <f>CONCATENATE(D15,"_",F15)</f>
        <v>III_A</v>
      </c>
      <c r="J15" t="str">
        <f>CONCATENATE(D15,"_",G15)</f>
        <v>III_A</v>
      </c>
      <c r="K15">
        <v>116.664798834473</v>
      </c>
      <c r="L15">
        <f>VLOOKUP(A15,Sheet8!$A:$B,2,FALSE)</f>
        <v>53.121147596100002</v>
      </c>
    </row>
    <row r="16" spans="1:15">
      <c r="A16" t="s">
        <v>296</v>
      </c>
      <c r="B16" t="s">
        <v>617</v>
      </c>
      <c r="C16" s="4">
        <v>231</v>
      </c>
      <c r="D16" t="s">
        <v>635</v>
      </c>
      <c r="E16" t="str">
        <f>VLOOKUP(Summary!C135,'RIL Genetic Map'!$B:$E,2,FALSE)</f>
        <v>A</v>
      </c>
      <c r="F16" t="str">
        <f>VLOOKUP(Summary!C135,'RIL Genetic Map'!$B:$E,3,FALSE)</f>
        <v>A</v>
      </c>
      <c r="G16" t="str">
        <f>VLOOKUP(Summary!C135,'RIL Genetic Map'!$B:$E,4,FALSE)</f>
        <v>A</v>
      </c>
      <c r="H16" t="str">
        <f>CONCATENATE(D16,"_",E16)</f>
        <v>III_A</v>
      </c>
      <c r="I16" t="str">
        <f>CONCATENATE(D16,"_",F16)</f>
        <v>III_A</v>
      </c>
      <c r="J16" t="str">
        <f>CONCATENATE(D16,"_",G16)</f>
        <v>III_A</v>
      </c>
      <c r="K16">
        <v>77.748938178385998</v>
      </c>
      <c r="L16">
        <f>VLOOKUP(A16,Sheet8!$A:$B,2,FALSE)</f>
        <v>42.944785276073603</v>
      </c>
    </row>
    <row r="17" spans="1:12">
      <c r="A17" t="s">
        <v>297</v>
      </c>
      <c r="B17" t="s">
        <v>617</v>
      </c>
      <c r="C17" s="4">
        <v>231</v>
      </c>
      <c r="D17" t="s">
        <v>635</v>
      </c>
      <c r="E17" t="str">
        <f>VLOOKUP(Summary!C136,'RIL Genetic Map'!$B:$E,2,FALSE)</f>
        <v>A</v>
      </c>
      <c r="F17" t="str">
        <f>VLOOKUP(Summary!C136,'RIL Genetic Map'!$B:$E,3,FALSE)</f>
        <v>A</v>
      </c>
      <c r="G17" t="str">
        <f>VLOOKUP(Summary!C136,'RIL Genetic Map'!$B:$E,4,FALSE)</f>
        <v>A</v>
      </c>
      <c r="H17" t="str">
        <f>CONCATENATE(D17,"_",E17)</f>
        <v>III_A</v>
      </c>
      <c r="I17" t="str">
        <f>CONCATENATE(D17,"_",F17)</f>
        <v>III_A</v>
      </c>
      <c r="J17" t="str">
        <f>CONCATENATE(D17,"_",G17)</f>
        <v>III_A</v>
      </c>
      <c r="K17">
        <v>87.7874619342644</v>
      </c>
      <c r="L17">
        <f>VLOOKUP(A17,Sheet8!$A:$B,2,FALSE)</f>
        <v>26.3572403654311</v>
      </c>
    </row>
    <row r="18" spans="1:12">
      <c r="A18" t="s">
        <v>306</v>
      </c>
      <c r="B18" t="s">
        <v>617</v>
      </c>
      <c r="C18" s="4">
        <v>234</v>
      </c>
      <c r="D18" t="s">
        <v>635</v>
      </c>
      <c r="E18" t="str">
        <f>VLOOKUP(Summary!C145,'RIL Genetic Map'!$B:$E,2,FALSE)</f>
        <v>A</v>
      </c>
      <c r="F18" t="str">
        <f>VLOOKUP(Summary!C145,'RIL Genetic Map'!$B:$E,3,FALSE)</f>
        <v>A</v>
      </c>
      <c r="G18" t="str">
        <f>VLOOKUP(Summary!C145,'RIL Genetic Map'!$B:$E,4,FALSE)</f>
        <v>A</v>
      </c>
      <c r="H18" t="str">
        <f>CONCATENATE(D18,"_",E18)</f>
        <v>III_A</v>
      </c>
      <c r="I18" t="str">
        <f>CONCATENATE(D18,"_",F18)</f>
        <v>III_A</v>
      </c>
      <c r="J18" t="str">
        <f>CONCATENATE(D18,"_",G18)</f>
        <v>III_A</v>
      </c>
      <c r="K18">
        <v>301.52365677626301</v>
      </c>
      <c r="L18">
        <f>VLOOKUP(A18,Sheet8!$A:$B,2,FALSE)</f>
        <v>28.468323977546099</v>
      </c>
    </row>
    <row r="19" spans="1:12">
      <c r="A19" t="s">
        <v>307</v>
      </c>
      <c r="B19" t="s">
        <v>617</v>
      </c>
      <c r="C19" s="4">
        <v>234</v>
      </c>
      <c r="D19" t="s">
        <v>635</v>
      </c>
      <c r="E19" t="str">
        <f>VLOOKUP(Summary!C146,'RIL Genetic Map'!$B:$E,2,FALSE)</f>
        <v>A</v>
      </c>
      <c r="F19" t="str">
        <f>VLOOKUP(Summary!C146,'RIL Genetic Map'!$B:$E,3,FALSE)</f>
        <v>A</v>
      </c>
      <c r="G19" t="str">
        <f>VLOOKUP(Summary!C146,'RIL Genetic Map'!$B:$E,4,FALSE)</f>
        <v>A</v>
      </c>
      <c r="H19" t="str">
        <f>CONCATENATE(D19,"_",E19)</f>
        <v>III_A</v>
      </c>
      <c r="I19" t="str">
        <f>CONCATENATE(D19,"_",F19)</f>
        <v>III_A</v>
      </c>
      <c r="J19" t="str">
        <f>CONCATENATE(D19,"_",G19)</f>
        <v>III_A</v>
      </c>
      <c r="K19">
        <v>69.049995463206599</v>
      </c>
      <c r="L19">
        <f>VLOOKUP(A19,Sheet8!$A:$B,2,FALSE)</f>
        <v>30.396515742673099</v>
      </c>
    </row>
    <row r="20" spans="1:12">
      <c r="A20" t="s">
        <v>308</v>
      </c>
      <c r="B20" t="s">
        <v>617</v>
      </c>
      <c r="C20" s="4">
        <v>234</v>
      </c>
      <c r="D20" t="s">
        <v>635</v>
      </c>
      <c r="E20" t="str">
        <f>VLOOKUP(Summary!C147,'RIL Genetic Map'!$B:$E,2,FALSE)</f>
        <v>A</v>
      </c>
      <c r="F20" t="str">
        <f>VLOOKUP(Summary!C147,'RIL Genetic Map'!$B:$E,3,FALSE)</f>
        <v>A</v>
      </c>
      <c r="G20" t="str">
        <f>VLOOKUP(Summary!C147,'RIL Genetic Map'!$B:$E,4,FALSE)</f>
        <v>A</v>
      </c>
      <c r="H20" t="str">
        <f>CONCATENATE(D20,"_",E20)</f>
        <v>III_A</v>
      </c>
      <c r="I20" t="str">
        <f>CONCATENATE(D20,"_",F20)</f>
        <v>III_A</v>
      </c>
      <c r="J20" t="str">
        <f>CONCATENATE(D20,"_",G20)</f>
        <v>III_A</v>
      </c>
      <c r="K20">
        <v>104.294478527607</v>
      </c>
      <c r="L20">
        <f>VLOOKUP(A20,Sheet8!$A:$B,2,FALSE)</f>
        <v>43.2404464483702</v>
      </c>
    </row>
    <row r="21" spans="1:12">
      <c r="A21" t="s">
        <v>309</v>
      </c>
      <c r="B21" t="s">
        <v>617</v>
      </c>
      <c r="C21" s="4">
        <v>234</v>
      </c>
      <c r="D21" t="s">
        <v>635</v>
      </c>
      <c r="E21" t="str">
        <f>VLOOKUP(Summary!C148,'RIL Genetic Map'!$B:$E,2,FALSE)</f>
        <v>A</v>
      </c>
      <c r="F21" t="str">
        <f>VLOOKUP(Summary!C148,'RIL Genetic Map'!$B:$E,3,FALSE)</f>
        <v>A</v>
      </c>
      <c r="G21" t="str">
        <f>VLOOKUP(Summary!C148,'RIL Genetic Map'!$B:$E,4,FALSE)</f>
        <v>A</v>
      </c>
      <c r="H21" t="str">
        <f>CONCATENATE(D21,"_",E21)</f>
        <v>III_A</v>
      </c>
      <c r="I21" t="str">
        <f>CONCATENATE(D21,"_",F21)</f>
        <v>III_A</v>
      </c>
      <c r="J21" t="str">
        <f>CONCATENATE(D21,"_",G21)</f>
        <v>III_A</v>
      </c>
      <c r="K21">
        <v>75.709779179810695</v>
      </c>
      <c r="L21">
        <f>VLOOKUP(A21,Sheet8!$A:$B,2,FALSE)</f>
        <v>37.9600420609884</v>
      </c>
    </row>
    <row r="22" spans="1:12">
      <c r="A22" t="s">
        <v>390</v>
      </c>
      <c r="B22" t="s">
        <v>617</v>
      </c>
      <c r="C22" s="4">
        <v>257</v>
      </c>
      <c r="D22" t="s">
        <v>631</v>
      </c>
      <c r="E22" t="str">
        <f>VLOOKUP(Summary!C214,'RIL Genetic Map'!$B:$E,2,FALSE)</f>
        <v>A</v>
      </c>
      <c r="F22" t="str">
        <f>VLOOKUP(Summary!C214,'RIL Genetic Map'!$B:$E,3,FALSE)</f>
        <v>A</v>
      </c>
      <c r="G22" t="str">
        <f>VLOOKUP(Summary!C214,'RIL Genetic Map'!$B:$E,4,FALSE)</f>
        <v>A</v>
      </c>
      <c r="H22" t="str">
        <f>CONCATENATE(D22,"_",E22)</f>
        <v>IV_A</v>
      </c>
      <c r="I22" t="str">
        <f>CONCATENATE(D22,"_",F22)</f>
        <v>IV_A</v>
      </c>
      <c r="J22" t="str">
        <f>CONCATENATE(D22,"_",G22)</f>
        <v>IV_A</v>
      </c>
      <c r="K22">
        <v>486.14690721649498</v>
      </c>
      <c r="L22">
        <f>VLOOKUP(A22,Sheet8!$A:$B,2,FALSE)</f>
        <v>42.364690721649502</v>
      </c>
    </row>
    <row r="23" spans="1:12">
      <c r="A23" t="s">
        <v>391</v>
      </c>
      <c r="B23" t="s">
        <v>617</v>
      </c>
      <c r="C23" s="4">
        <v>257</v>
      </c>
      <c r="D23" t="s">
        <v>631</v>
      </c>
      <c r="E23" t="str">
        <f>VLOOKUP(Summary!C215,'RIL Genetic Map'!$B:$E,2,FALSE)</f>
        <v>A</v>
      </c>
      <c r="F23" t="str">
        <f>VLOOKUP(Summary!C215,'RIL Genetic Map'!$B:$E,3,FALSE)</f>
        <v>A</v>
      </c>
      <c r="G23" t="str">
        <f>VLOOKUP(Summary!C215,'RIL Genetic Map'!$B:$E,4,FALSE)</f>
        <v>A</v>
      </c>
      <c r="H23" t="str">
        <f>CONCATENATE(D23,"_",E23)</f>
        <v>IV_A</v>
      </c>
      <c r="I23" t="str">
        <f>CONCATENATE(D23,"_",F23)</f>
        <v>IV_A</v>
      </c>
      <c r="J23" t="str">
        <f>CONCATENATE(D23,"_",G23)</f>
        <v>IV_A</v>
      </c>
      <c r="K23">
        <v>457.46619353601199</v>
      </c>
      <c r="L23">
        <f>VLOOKUP(A23,Sheet8!$A:$B,2,FALSE)</f>
        <v>50.158243022921297</v>
      </c>
    </row>
    <row r="24" spans="1:12">
      <c r="A24" t="s">
        <v>392</v>
      </c>
      <c r="B24" t="s">
        <v>617</v>
      </c>
      <c r="C24" s="4">
        <v>257</v>
      </c>
      <c r="D24" t="s">
        <v>631</v>
      </c>
      <c r="E24" t="str">
        <f>VLOOKUP(Summary!C216,'RIL Genetic Map'!$B:$E,2,FALSE)</f>
        <v>A</v>
      </c>
      <c r="F24" t="str">
        <f>VLOOKUP(Summary!C216,'RIL Genetic Map'!$B:$E,3,FALSE)</f>
        <v>A</v>
      </c>
      <c r="G24" t="str">
        <f>VLOOKUP(Summary!C216,'RIL Genetic Map'!$B:$E,4,FALSE)</f>
        <v>A</v>
      </c>
      <c r="H24" t="str">
        <f>CONCATENATE(D24,"_",E24)</f>
        <v>IV_A</v>
      </c>
      <c r="I24" t="str">
        <f>CONCATENATE(D24,"_",F24)</f>
        <v>IV_A</v>
      </c>
      <c r="J24" t="str">
        <f>CONCATENATE(D24,"_",G24)</f>
        <v>IV_A</v>
      </c>
      <c r="K24">
        <v>171.659621393126</v>
      </c>
      <c r="L24">
        <f>VLOOKUP(A24,Sheet8!$A:$B,2,FALSE)</f>
        <v>105.035839000184</v>
      </c>
    </row>
    <row r="25" spans="1:12">
      <c r="A25" t="s">
        <v>393</v>
      </c>
      <c r="B25" t="s">
        <v>617</v>
      </c>
      <c r="C25" s="4">
        <v>257</v>
      </c>
      <c r="D25" t="s">
        <v>631</v>
      </c>
      <c r="E25" t="str">
        <f>VLOOKUP(Summary!C217,'RIL Genetic Map'!$B:$E,2,FALSE)</f>
        <v>A</v>
      </c>
      <c r="F25" t="str">
        <f>VLOOKUP(Summary!C217,'RIL Genetic Map'!$B:$E,3,FALSE)</f>
        <v>A</v>
      </c>
      <c r="G25" t="str">
        <f>VLOOKUP(Summary!C217,'RIL Genetic Map'!$B:$E,4,FALSE)</f>
        <v>A</v>
      </c>
      <c r="H25" t="str">
        <f>CONCATENATE(D25,"_",E25)</f>
        <v>IV_A</v>
      </c>
      <c r="I25" t="str">
        <f>CONCATENATE(D25,"_",F25)</f>
        <v>IV_A</v>
      </c>
      <c r="J25" t="str">
        <f>CONCATENATE(D25,"_",G25)</f>
        <v>IV_A</v>
      </c>
      <c r="K25">
        <v>67.371308697757001</v>
      </c>
      <c r="L25">
        <f>VLOOKUP(A25,Sheet8!$A:$B,2,FALSE)</f>
        <v>40.826206228820404</v>
      </c>
    </row>
    <row r="26" spans="1:12">
      <c r="A26" t="s">
        <v>13</v>
      </c>
      <c r="B26" t="s">
        <v>617</v>
      </c>
      <c r="C26" s="4">
        <v>263</v>
      </c>
      <c r="D26" t="s">
        <v>666</v>
      </c>
      <c r="E26" t="str">
        <f>VLOOKUP(Summary!C226,'RIL Genetic Map'!$B:$E,2,FALSE)</f>
        <v>A</v>
      </c>
      <c r="F26" t="str">
        <f>VLOOKUP(Summary!C226,'RIL Genetic Map'!$B:$E,3,FALSE)</f>
        <v>A</v>
      </c>
      <c r="G26" t="str">
        <f>VLOOKUP(Summary!C226,'RIL Genetic Map'!$B:$E,4,FALSE)</f>
        <v>A</v>
      </c>
      <c r="H26" t="str">
        <f>CONCATENATE(D26,"_",E26)</f>
        <v>V_A</v>
      </c>
      <c r="I26" t="str">
        <f>CONCATENATE(D26,"_",F26)</f>
        <v>V_A</v>
      </c>
      <c r="J26" t="str">
        <f>CONCATENATE(D26,"_",G26)</f>
        <v>V_A</v>
      </c>
      <c r="K26">
        <v>522.31467473525004</v>
      </c>
      <c r="L26">
        <f>VLOOKUP(A26,Sheet8!$A:$B,2,FALSE)</f>
        <v>34.795763993948597</v>
      </c>
    </row>
    <row r="27" spans="1:12">
      <c r="A27" t="s">
        <v>425</v>
      </c>
      <c r="B27" t="s">
        <v>617</v>
      </c>
      <c r="C27" s="4">
        <v>263</v>
      </c>
      <c r="D27" t="s">
        <v>666</v>
      </c>
      <c r="E27" t="str">
        <f>VLOOKUP(Summary!C254,'RIL Genetic Map'!$B:$E,2,FALSE)</f>
        <v>A</v>
      </c>
      <c r="F27" t="str">
        <f>VLOOKUP(Summary!C254,'RIL Genetic Map'!$B:$E,3,FALSE)</f>
        <v>A</v>
      </c>
      <c r="G27" t="str">
        <f>VLOOKUP(Summary!C254,'RIL Genetic Map'!$B:$E,4,FALSE)</f>
        <v>A</v>
      </c>
      <c r="H27" t="str">
        <f>CONCATENATE(D27,"_",E27)</f>
        <v>V_A</v>
      </c>
      <c r="I27" t="str">
        <f>CONCATENATE(D27,"_",F27)</f>
        <v>V_A</v>
      </c>
      <c r="J27" t="str">
        <f>CONCATENATE(D27,"_",G27)</f>
        <v>V_A</v>
      </c>
      <c r="K27">
        <v>460.11342155009498</v>
      </c>
      <c r="L27">
        <f>VLOOKUP(A27,Sheet8!$A:$B,2,FALSE)</f>
        <v>87.939508506616306</v>
      </c>
    </row>
    <row r="28" spans="1:12">
      <c r="A28" t="s">
        <v>426</v>
      </c>
      <c r="B28" t="s">
        <v>617</v>
      </c>
      <c r="C28" s="4">
        <v>263</v>
      </c>
      <c r="D28" t="s">
        <v>666</v>
      </c>
      <c r="E28" t="str">
        <f>VLOOKUP(Summary!C255,'RIL Genetic Map'!$B:$E,2,FALSE)</f>
        <v>A</v>
      </c>
      <c r="F28" t="str">
        <f>VLOOKUP(Summary!C255,'RIL Genetic Map'!$B:$E,3,FALSE)</f>
        <v>A</v>
      </c>
      <c r="G28" t="str">
        <f>VLOOKUP(Summary!C255,'RIL Genetic Map'!$B:$E,4,FALSE)</f>
        <v>A</v>
      </c>
      <c r="H28" t="str">
        <f>CONCATENATE(D28,"_",E28)</f>
        <v>V_A</v>
      </c>
      <c r="I28" t="str">
        <f>CONCATENATE(D28,"_",F28)</f>
        <v>V_A</v>
      </c>
      <c r="J28" t="str">
        <f>CONCATENATE(D28,"_",G28)</f>
        <v>V_A</v>
      </c>
      <c r="K28">
        <v>682.39401496259302</v>
      </c>
      <c r="L28">
        <f>VLOOKUP(A28,Sheet8!$A:$B,2,FALSE)</f>
        <v>58.753117206982502</v>
      </c>
    </row>
    <row r="29" spans="1:12">
      <c r="A29" t="s">
        <v>427</v>
      </c>
      <c r="B29" t="s">
        <v>617</v>
      </c>
      <c r="C29" s="4">
        <v>263</v>
      </c>
      <c r="D29" t="s">
        <v>666</v>
      </c>
      <c r="E29" t="str">
        <f>VLOOKUP(Summary!C256,'RIL Genetic Map'!$B:$E,2,FALSE)</f>
        <v>A</v>
      </c>
      <c r="F29" t="str">
        <f>VLOOKUP(Summary!C256,'RIL Genetic Map'!$B:$E,3,FALSE)</f>
        <v>A</v>
      </c>
      <c r="G29" t="str">
        <f>VLOOKUP(Summary!C256,'RIL Genetic Map'!$B:$E,4,FALSE)</f>
        <v>A</v>
      </c>
      <c r="H29" t="str">
        <f>CONCATENATE(D29,"_",E29)</f>
        <v>V_A</v>
      </c>
      <c r="I29" t="str">
        <f>CONCATENATE(D29,"_",F29)</f>
        <v>V_A</v>
      </c>
      <c r="J29" t="str">
        <f>CONCATENATE(D29,"_",G29)</f>
        <v>V_A</v>
      </c>
      <c r="K29">
        <v>345.94633479605801</v>
      </c>
      <c r="L29">
        <f>VLOOKUP(A29,Sheet8!$A:$B,2,FALSE)</f>
        <v>37.119631681173999</v>
      </c>
    </row>
    <row r="30" spans="1:12">
      <c r="A30" t="s">
        <v>428</v>
      </c>
      <c r="B30" t="s">
        <v>617</v>
      </c>
      <c r="C30" s="4">
        <v>263</v>
      </c>
      <c r="D30" t="s">
        <v>666</v>
      </c>
      <c r="E30" t="str">
        <f>VLOOKUP(Summary!C257,'RIL Genetic Map'!$B:$E,2,FALSE)</f>
        <v>A</v>
      </c>
      <c r="F30" t="str">
        <f>VLOOKUP(Summary!C257,'RIL Genetic Map'!$B:$E,3,FALSE)</f>
        <v>A</v>
      </c>
      <c r="G30" t="str">
        <f>VLOOKUP(Summary!C257,'RIL Genetic Map'!$B:$E,4,FALSE)</f>
        <v>A</v>
      </c>
      <c r="H30" t="str">
        <f>CONCATENATE(D30,"_",E30)</f>
        <v>V_A</v>
      </c>
      <c r="I30" t="str">
        <f>CONCATENATE(D30,"_",F30)</f>
        <v>V_A</v>
      </c>
      <c r="J30" t="str">
        <f>CONCATENATE(D30,"_",G30)</f>
        <v>V_A</v>
      </c>
      <c r="K30">
        <v>394.83484455958501</v>
      </c>
      <c r="L30">
        <f>VLOOKUP(A30,Sheet8!$A:$B,2,FALSE)</f>
        <v>83.468264248704699</v>
      </c>
    </row>
    <row r="31" spans="1:12">
      <c r="A31" t="s">
        <v>437</v>
      </c>
      <c r="B31" t="s">
        <v>617</v>
      </c>
      <c r="C31" s="4">
        <v>266</v>
      </c>
      <c r="D31" t="s">
        <v>666</v>
      </c>
      <c r="E31" t="str">
        <f>VLOOKUP(Summary!C266,'RIL Genetic Map'!$B:$E,2,FALSE)</f>
        <v>A</v>
      </c>
      <c r="F31" t="str">
        <f>VLOOKUP(Summary!C266,'RIL Genetic Map'!$B:$E,3,FALSE)</f>
        <v>A</v>
      </c>
      <c r="G31" t="str">
        <f>VLOOKUP(Summary!C266,'RIL Genetic Map'!$B:$E,4,FALSE)</f>
        <v>A</v>
      </c>
      <c r="H31" t="str">
        <f>CONCATENATE(D31,"_",E31)</f>
        <v>V_A</v>
      </c>
      <c r="I31" t="str">
        <f>CONCATENATE(D31,"_",F31)</f>
        <v>V_A</v>
      </c>
      <c r="J31" t="str">
        <f>CONCATENATE(D31,"_",G31)</f>
        <v>V_A</v>
      </c>
      <c r="K31">
        <v>283.73086507654</v>
      </c>
      <c r="L31">
        <f>VLOOKUP(A31,Sheet8!$A:$B,2,FALSE)</f>
        <v>62.299750800996797</v>
      </c>
    </row>
    <row r="32" spans="1:12">
      <c r="A32" t="s">
        <v>438</v>
      </c>
      <c r="B32" t="s">
        <v>617</v>
      </c>
      <c r="C32" s="4">
        <v>266</v>
      </c>
      <c r="D32" t="s">
        <v>666</v>
      </c>
      <c r="E32" t="str">
        <f>VLOOKUP(Summary!C267,'RIL Genetic Map'!$B:$E,2,FALSE)</f>
        <v>A</v>
      </c>
      <c r="F32" t="str">
        <f>VLOOKUP(Summary!C267,'RIL Genetic Map'!$B:$E,3,FALSE)</f>
        <v>A</v>
      </c>
      <c r="G32" t="str">
        <f>VLOOKUP(Summary!C267,'RIL Genetic Map'!$B:$E,4,FALSE)</f>
        <v>A</v>
      </c>
      <c r="H32" t="str">
        <f>CONCATENATE(D32,"_",E32)</f>
        <v>V_A</v>
      </c>
      <c r="I32" t="str">
        <f>CONCATENATE(D32,"_",F32)</f>
        <v>V_A</v>
      </c>
      <c r="J32" t="str">
        <f>CONCATENATE(D32,"_",G32)</f>
        <v>V_A</v>
      </c>
      <c r="K32">
        <v>493.82292381605998</v>
      </c>
      <c r="L32">
        <f>VLOOKUP(A32,Sheet8!$A:$B,2,FALSE)</f>
        <v>71.379547014413205</v>
      </c>
    </row>
    <row r="33" spans="1:12">
      <c r="A33" t="s">
        <v>439</v>
      </c>
      <c r="B33" t="s">
        <v>617</v>
      </c>
      <c r="C33" s="4">
        <v>266</v>
      </c>
      <c r="D33" t="s">
        <v>666</v>
      </c>
      <c r="E33" t="str">
        <f>VLOOKUP(Summary!C268,'RIL Genetic Map'!$B:$E,2,FALSE)</f>
        <v>A</v>
      </c>
      <c r="F33" t="str">
        <f>VLOOKUP(Summary!C268,'RIL Genetic Map'!$B:$E,3,FALSE)</f>
        <v>A</v>
      </c>
      <c r="G33" t="str">
        <f>VLOOKUP(Summary!C268,'RIL Genetic Map'!$B:$E,4,FALSE)</f>
        <v>A</v>
      </c>
      <c r="H33" t="str">
        <f>CONCATENATE(D33,"_",E33)</f>
        <v>V_A</v>
      </c>
      <c r="I33" t="str">
        <f>CONCATENATE(D33,"_",F33)</f>
        <v>V_A</v>
      </c>
      <c r="J33" t="str">
        <f>CONCATENATE(D33,"_",G33)</f>
        <v>V_A</v>
      </c>
      <c r="K33">
        <v>550.05836401185195</v>
      </c>
      <c r="L33">
        <f>VLOOKUP(A33,Sheet8!$A:$B,2,FALSE)</f>
        <v>86.7379006913891</v>
      </c>
    </row>
    <row r="34" spans="1:12">
      <c r="A34" t="s">
        <v>440</v>
      </c>
      <c r="B34" t="s">
        <v>617</v>
      </c>
      <c r="C34" s="4">
        <v>266</v>
      </c>
      <c r="D34" t="s">
        <v>666</v>
      </c>
      <c r="E34" t="str">
        <f>VLOOKUP(Summary!C269,'RIL Genetic Map'!$B:$E,2,FALSE)</f>
        <v>A</v>
      </c>
      <c r="F34" t="str">
        <f>VLOOKUP(Summary!C269,'RIL Genetic Map'!$B:$E,3,FALSE)</f>
        <v>A</v>
      </c>
      <c r="G34" t="str">
        <f>VLOOKUP(Summary!C269,'RIL Genetic Map'!$B:$E,4,FALSE)</f>
        <v>A</v>
      </c>
      <c r="H34" t="str">
        <f>CONCATENATE(D34,"_",E34)</f>
        <v>V_A</v>
      </c>
      <c r="I34" t="str">
        <f>CONCATENATE(D34,"_",F34)</f>
        <v>V_A</v>
      </c>
      <c r="J34" t="str">
        <f>CONCATENATE(D34,"_",G34)</f>
        <v>V_A</v>
      </c>
      <c r="K34">
        <v>207.31802257687801</v>
      </c>
      <c r="L34">
        <f>VLOOKUP(A34,Sheet8!$A:$B,2,FALSE)</f>
        <v>56.520046710782402</v>
      </c>
    </row>
    <row r="35" spans="1:12">
      <c r="A35" t="s">
        <v>461</v>
      </c>
      <c r="B35" t="s">
        <v>617</v>
      </c>
      <c r="C35" s="4">
        <v>272</v>
      </c>
      <c r="D35" t="s">
        <v>735</v>
      </c>
      <c r="E35" t="str">
        <f>VLOOKUP(Summary!C302,'RIL Genetic Map'!$B:$E,2,FALSE)</f>
        <v>A</v>
      </c>
      <c r="F35" t="str">
        <f>VLOOKUP(Summary!C302,'RIL Genetic Map'!$B:$E,3,FALSE)</f>
        <v>A</v>
      </c>
      <c r="G35" t="str">
        <f>VLOOKUP(Summary!C302,'RIL Genetic Map'!$B:$E,4,FALSE)</f>
        <v>A</v>
      </c>
      <c r="H35" t="str">
        <f>CONCATENATE(D35,"_",E35)</f>
        <v>VI_A</v>
      </c>
      <c r="I35" t="str">
        <f>CONCATENATE(D35,"_",F35)</f>
        <v>VI_A</v>
      </c>
      <c r="J35" t="str">
        <f>CONCATENATE(D35,"_",G35)</f>
        <v>VI_A</v>
      </c>
      <c r="K35">
        <v>170.79540367109399</v>
      </c>
      <c r="L35">
        <f>VLOOKUP(A35,Sheet8!$A:$B,2,FALSE)</f>
        <v>58.797194448589799</v>
      </c>
    </row>
    <row r="36" spans="1:12">
      <c r="A36" t="s">
        <v>462</v>
      </c>
      <c r="B36" t="s">
        <v>617</v>
      </c>
      <c r="C36" s="4">
        <v>272</v>
      </c>
      <c r="D36" t="s">
        <v>735</v>
      </c>
      <c r="E36" t="str">
        <f>VLOOKUP(Summary!C303,'RIL Genetic Map'!$B:$E,2,FALSE)</f>
        <v>A</v>
      </c>
      <c r="F36" t="str">
        <f>VLOOKUP(Summary!C303,'RIL Genetic Map'!$B:$E,3,FALSE)</f>
        <v>A</v>
      </c>
      <c r="G36" t="str">
        <f>VLOOKUP(Summary!C303,'RIL Genetic Map'!$B:$E,4,FALSE)</f>
        <v>A</v>
      </c>
      <c r="H36" t="str">
        <f>CONCATENATE(D36,"_",E36)</f>
        <v>VI_A</v>
      </c>
      <c r="I36" t="str">
        <f>CONCATENATE(D36,"_",F36)</f>
        <v>VI_A</v>
      </c>
      <c r="J36" t="str">
        <f>CONCATENATE(D36,"_",G36)</f>
        <v>VI_A</v>
      </c>
      <c r="K36">
        <v>215.55880204528901</v>
      </c>
      <c r="L36">
        <f>VLOOKUP(A36,Sheet8!$A:$B,2,FALSE)</f>
        <v>54.565376186997803</v>
      </c>
    </row>
    <row r="37" spans="1:12">
      <c r="A37" t="s">
        <v>463</v>
      </c>
      <c r="B37" t="s">
        <v>617</v>
      </c>
      <c r="C37" s="4">
        <v>272</v>
      </c>
      <c r="D37" t="s">
        <v>735</v>
      </c>
      <c r="E37" t="str">
        <f>VLOOKUP(Summary!C304,'RIL Genetic Map'!$B:$E,2,FALSE)</f>
        <v>A</v>
      </c>
      <c r="F37" t="str">
        <f>VLOOKUP(Summary!C304,'RIL Genetic Map'!$B:$E,3,FALSE)</f>
        <v>A</v>
      </c>
      <c r="G37" t="str">
        <f>VLOOKUP(Summary!C304,'RIL Genetic Map'!$B:$E,4,FALSE)</f>
        <v>A</v>
      </c>
      <c r="H37" t="str">
        <f>CONCATENATE(D37,"_",E37)</f>
        <v>VI_A</v>
      </c>
      <c r="I37" t="str">
        <f>CONCATENATE(D37,"_",F37)</f>
        <v>VI_A</v>
      </c>
      <c r="J37" t="str">
        <f>CONCATENATE(D37,"_",G37)</f>
        <v>VI_A</v>
      </c>
      <c r="K37">
        <v>227.189781021898</v>
      </c>
      <c r="L37">
        <f>VLOOKUP(A37,Sheet8!$A:$B,2,FALSE)</f>
        <v>41.058394160583902</v>
      </c>
    </row>
    <row r="38" spans="1:12">
      <c r="A38" t="s">
        <v>464</v>
      </c>
      <c r="B38" t="s">
        <v>617</v>
      </c>
      <c r="C38" s="4">
        <v>272</v>
      </c>
      <c r="D38" t="s">
        <v>735</v>
      </c>
      <c r="E38" t="str">
        <f>VLOOKUP(Summary!C305,'RIL Genetic Map'!$B:$E,2,FALSE)</f>
        <v>A</v>
      </c>
      <c r="F38" t="str">
        <f>VLOOKUP(Summary!C305,'RIL Genetic Map'!$B:$E,3,FALSE)</f>
        <v>A</v>
      </c>
      <c r="G38" t="str">
        <f>VLOOKUP(Summary!C305,'RIL Genetic Map'!$B:$E,4,FALSE)</f>
        <v>A</v>
      </c>
      <c r="H38" t="str">
        <f>CONCATENATE(D38,"_",E38)</f>
        <v>VI_A</v>
      </c>
      <c r="I38" t="str">
        <f>CONCATENATE(D38,"_",F38)</f>
        <v>VI_A</v>
      </c>
      <c r="J38" t="str">
        <f>CONCATENATE(D38,"_",G38)</f>
        <v>VI_A</v>
      </c>
      <c r="K38">
        <v>300.44886807181899</v>
      </c>
      <c r="L38">
        <f>VLOOKUP(A38,Sheet8!$A:$B,2,FALSE)</f>
        <v>83.138173302107703</v>
      </c>
    </row>
    <row r="39" spans="1:12">
      <c r="A39" t="s">
        <v>516</v>
      </c>
      <c r="B39" t="s">
        <v>617</v>
      </c>
      <c r="C39" s="4">
        <v>287</v>
      </c>
      <c r="D39" t="s">
        <v>767</v>
      </c>
      <c r="E39" t="str">
        <f>VLOOKUP(Summary!C369,'RIL Genetic Map'!$B:$E,2,FALSE)</f>
        <v>A</v>
      </c>
      <c r="F39" t="str">
        <f>VLOOKUP(Summary!C369,'RIL Genetic Map'!$B:$E,3,FALSE)</f>
        <v>A</v>
      </c>
      <c r="G39" t="str">
        <f>VLOOKUP(Summary!C369,'RIL Genetic Map'!$B:$E,4,FALSE)</f>
        <v>A</v>
      </c>
      <c r="H39" t="str">
        <f>CONCATENATE(D39,"_",E39)</f>
        <v>VII_A</v>
      </c>
      <c r="I39" t="str">
        <f>CONCATENATE(D39,"_",F39)</f>
        <v>VII_A</v>
      </c>
      <c r="J39" t="str">
        <f>CONCATENATE(D39,"_",G39)</f>
        <v>VII_A</v>
      </c>
      <c r="K39">
        <v>35.023481652471503</v>
      </c>
      <c r="L39">
        <f>VLOOKUP(A39,Sheet8!$A:$B,2,FALSE)</f>
        <v>28.9739711852265</v>
      </c>
    </row>
    <row r="40" spans="1:12">
      <c r="A40" t="s">
        <v>517</v>
      </c>
      <c r="B40" t="s">
        <v>617</v>
      </c>
      <c r="C40" s="4">
        <v>287</v>
      </c>
      <c r="D40" t="s">
        <v>767</v>
      </c>
      <c r="E40" t="str">
        <f>VLOOKUP(Summary!C370,'RIL Genetic Map'!$B:$E,2,FALSE)</f>
        <v>A</v>
      </c>
      <c r="F40" t="str">
        <f>VLOOKUP(Summary!C370,'RIL Genetic Map'!$B:$E,3,FALSE)</f>
        <v>A</v>
      </c>
      <c r="G40" t="str">
        <f>VLOOKUP(Summary!C370,'RIL Genetic Map'!$B:$E,4,FALSE)</f>
        <v>A</v>
      </c>
      <c r="H40" t="str">
        <f>CONCATENATE(D40,"_",E40)</f>
        <v>VII_A</v>
      </c>
      <c r="I40" t="str">
        <f>CONCATENATE(D40,"_",F40)</f>
        <v>VII_A</v>
      </c>
      <c r="J40" t="str">
        <f>CONCATENATE(D40,"_",G40)</f>
        <v>VII_A</v>
      </c>
      <c r="K40">
        <v>34.753363228699499</v>
      </c>
      <c r="L40">
        <f>VLOOKUP(A40,Sheet8!$A:$B,2,FALSE)</f>
        <v>32.252500862366297</v>
      </c>
    </row>
    <row r="41" spans="1:12">
      <c r="A41" t="s">
        <v>518</v>
      </c>
      <c r="B41" t="s">
        <v>617</v>
      </c>
      <c r="C41" s="4">
        <v>287</v>
      </c>
      <c r="D41" t="s">
        <v>767</v>
      </c>
      <c r="E41" t="str">
        <f>VLOOKUP(Summary!C371,'RIL Genetic Map'!$B:$E,2,FALSE)</f>
        <v>A</v>
      </c>
      <c r="F41" t="str">
        <f>VLOOKUP(Summary!C371,'RIL Genetic Map'!$B:$E,3,FALSE)</f>
        <v>A</v>
      </c>
      <c r="G41" t="str">
        <f>VLOOKUP(Summary!C371,'RIL Genetic Map'!$B:$E,4,FALSE)</f>
        <v>A</v>
      </c>
      <c r="H41" t="str">
        <f>CONCATENATE(D41,"_",E41)</f>
        <v>VII_A</v>
      </c>
      <c r="I41" t="str">
        <f>CONCATENATE(D41,"_",F41)</f>
        <v>VII_A</v>
      </c>
      <c r="J41" t="str">
        <f>CONCATENATE(D41,"_",G41)</f>
        <v>VII_A</v>
      </c>
      <c r="K41">
        <v>59.091662522791303</v>
      </c>
      <c r="L41">
        <f>VLOOKUP(A41,Sheet8!$A:$B,2,FALSE)</f>
        <v>37.543510691198399</v>
      </c>
    </row>
    <row r="42" spans="1:12">
      <c r="A42" t="s">
        <v>519</v>
      </c>
      <c r="B42" t="s">
        <v>617</v>
      </c>
      <c r="C42" s="4">
        <v>287</v>
      </c>
      <c r="D42" t="s">
        <v>767</v>
      </c>
      <c r="E42" t="str">
        <f>VLOOKUP(Summary!C372,'RIL Genetic Map'!$B:$E,2,FALSE)</f>
        <v>A</v>
      </c>
      <c r="F42" t="str">
        <f>VLOOKUP(Summary!C372,'RIL Genetic Map'!$B:$E,3,FALSE)</f>
        <v>A</v>
      </c>
      <c r="G42" t="str">
        <f>VLOOKUP(Summary!C372,'RIL Genetic Map'!$B:$E,4,FALSE)</f>
        <v>A</v>
      </c>
      <c r="H42" t="str">
        <f>CONCATENATE(D42,"_",E42)</f>
        <v>VII_A</v>
      </c>
      <c r="I42" t="str">
        <f>CONCATENATE(D42,"_",F42)</f>
        <v>VII_A</v>
      </c>
      <c r="J42" t="str">
        <f>CONCATENATE(D42,"_",G42)</f>
        <v>VII_A</v>
      </c>
      <c r="K42">
        <v>55.848534624362401</v>
      </c>
      <c r="L42">
        <f>VLOOKUP(A42,Sheet8!$A:$B,2,FALSE)</f>
        <v>31.209475231261301</v>
      </c>
    </row>
    <row r="43" spans="1:12">
      <c r="A43" t="s">
        <v>25</v>
      </c>
      <c r="B43" t="s">
        <v>617</v>
      </c>
      <c r="C43" s="4">
        <v>205</v>
      </c>
      <c r="D43" t="s">
        <v>646</v>
      </c>
      <c r="E43" t="str">
        <f>VLOOKUP(Summary!C2,'RIL Genetic Map'!$B:$E,2,FALSE)</f>
        <v>B</v>
      </c>
      <c r="F43" t="str">
        <f>VLOOKUP(Summary!C2,'RIL Genetic Map'!$B:$E,3,FALSE)</f>
        <v>A</v>
      </c>
      <c r="G43" t="str">
        <f>VLOOKUP(Summary!C2,'RIL Genetic Map'!$B:$E,4,FALSE)</f>
        <v>A</v>
      </c>
      <c r="H43" t="str">
        <f>CONCATENATE(D43,"_",E43)</f>
        <v>I_B</v>
      </c>
      <c r="I43" t="str">
        <f>CONCATENATE(D43,"_",F43)</f>
        <v>I_A</v>
      </c>
      <c r="J43" t="str">
        <f>CONCATENATE(D43,"_",G43)</f>
        <v>I_A</v>
      </c>
      <c r="K43">
        <v>15.4346060113729</v>
      </c>
      <c r="L43">
        <f>VLOOKUP(A43,Sheet8!$A:$B,2,FALSE)</f>
        <v>7.5819117248849199</v>
      </c>
    </row>
    <row r="44" spans="1:12">
      <c r="A44" t="s">
        <v>194</v>
      </c>
      <c r="B44" t="s">
        <v>617</v>
      </c>
      <c r="C44" s="4">
        <v>205</v>
      </c>
      <c r="D44" t="s">
        <v>646</v>
      </c>
      <c r="E44" t="str">
        <f>VLOOKUP(Summary!C6,'RIL Genetic Map'!$B:$E,2,FALSE)</f>
        <v>B</v>
      </c>
      <c r="F44" t="str">
        <f>VLOOKUP(Summary!C6,'RIL Genetic Map'!$B:$E,3,FALSE)</f>
        <v>A</v>
      </c>
      <c r="G44" t="str">
        <f>VLOOKUP(Summary!C6,'RIL Genetic Map'!$B:$E,4,FALSE)</f>
        <v>A</v>
      </c>
      <c r="H44" t="str">
        <f>CONCATENATE(D44,"_",E44)</f>
        <v>I_B</v>
      </c>
      <c r="I44" t="str">
        <f>CONCATENATE(D44,"_",F44)</f>
        <v>I_A</v>
      </c>
      <c r="J44" t="str">
        <f>CONCATENATE(D44,"_",G44)</f>
        <v>I_A</v>
      </c>
      <c r="K44">
        <v>17.826825127334502</v>
      </c>
      <c r="L44">
        <f>VLOOKUP(A44,Sheet8!$A:$B,2,FALSE)</f>
        <v>12.633576350744001</v>
      </c>
    </row>
    <row r="45" spans="1:12">
      <c r="A45" t="s">
        <v>195</v>
      </c>
      <c r="B45" t="s">
        <v>617</v>
      </c>
      <c r="C45" s="4">
        <v>205</v>
      </c>
      <c r="D45" t="s">
        <v>646</v>
      </c>
      <c r="E45" t="str">
        <f>VLOOKUP(Summary!C7,'RIL Genetic Map'!$B:$E,2,FALSE)</f>
        <v>B</v>
      </c>
      <c r="F45" t="str">
        <f>VLOOKUP(Summary!C7,'RIL Genetic Map'!$B:$E,3,FALSE)</f>
        <v>A</v>
      </c>
      <c r="G45" t="str">
        <f>VLOOKUP(Summary!C7,'RIL Genetic Map'!$B:$E,4,FALSE)</f>
        <v>A</v>
      </c>
      <c r="H45" t="str">
        <f>CONCATENATE(D45,"_",E45)</f>
        <v>I_B</v>
      </c>
      <c r="I45" t="str">
        <f>CONCATENATE(D45,"_",F45)</f>
        <v>I_A</v>
      </c>
      <c r="J45" t="str">
        <f>CONCATENATE(D45,"_",G45)</f>
        <v>I_A</v>
      </c>
      <c r="K45">
        <v>15.2057957169015</v>
      </c>
      <c r="L45">
        <f>VLOOKUP(A45,Sheet8!$A:$B,2,FALSE)</f>
        <v>13.3747313112013</v>
      </c>
    </row>
    <row r="46" spans="1:12">
      <c r="A46" t="s">
        <v>196</v>
      </c>
      <c r="B46" t="s">
        <v>617</v>
      </c>
      <c r="C46" s="4">
        <v>205</v>
      </c>
      <c r="D46" t="s">
        <v>646</v>
      </c>
      <c r="E46" t="str">
        <f>VLOOKUP(Summary!C8,'RIL Genetic Map'!$B:$E,2,FALSE)</f>
        <v>B</v>
      </c>
      <c r="F46" t="str">
        <f>VLOOKUP(Summary!C8,'RIL Genetic Map'!$B:$E,3,FALSE)</f>
        <v>A</v>
      </c>
      <c r="G46" t="str">
        <f>VLOOKUP(Summary!C8,'RIL Genetic Map'!$B:$E,4,FALSE)</f>
        <v>A</v>
      </c>
      <c r="H46" t="str">
        <f>CONCATENATE(D46,"_",E46)</f>
        <v>I_B</v>
      </c>
      <c r="I46" t="str">
        <f>CONCATENATE(D46,"_",F46)</f>
        <v>I_A</v>
      </c>
      <c r="J46" t="str">
        <f>CONCATENATE(D46,"_",G46)</f>
        <v>I_A</v>
      </c>
      <c r="K46">
        <v>12.3927550047664</v>
      </c>
      <c r="L46">
        <f>VLOOKUP(A46,Sheet8!$A:$B,2,FALSE)</f>
        <v>19.5741976485542</v>
      </c>
    </row>
    <row r="47" spans="1:12">
      <c r="A47" t="s">
        <v>197</v>
      </c>
      <c r="B47" t="s">
        <v>617</v>
      </c>
      <c r="C47" s="4">
        <v>205</v>
      </c>
      <c r="D47" t="s">
        <v>646</v>
      </c>
      <c r="E47" t="str">
        <f>VLOOKUP(Summary!C9,'RIL Genetic Map'!$B:$E,2,FALSE)</f>
        <v>B</v>
      </c>
      <c r="F47" t="str">
        <f>VLOOKUP(Summary!C9,'RIL Genetic Map'!$B:$E,3,FALSE)</f>
        <v>A</v>
      </c>
      <c r="G47" t="str">
        <f>VLOOKUP(Summary!C9,'RIL Genetic Map'!$B:$E,4,FALSE)</f>
        <v>A</v>
      </c>
      <c r="H47" t="str">
        <f>CONCATENATE(D47,"_",E47)</f>
        <v>I_B</v>
      </c>
      <c r="I47" t="str">
        <f>CONCATENATE(D47,"_",F47)</f>
        <v>I_A</v>
      </c>
      <c r="J47" t="str">
        <f>CONCATENATE(D47,"_",G47)</f>
        <v>I_A</v>
      </c>
      <c r="K47">
        <v>13.622818220519401</v>
      </c>
      <c r="L47">
        <f>VLOOKUP(A47,Sheet8!$A:$B,2,FALSE)</f>
        <v>25.202213707960802</v>
      </c>
    </row>
    <row r="48" spans="1:12">
      <c r="A48" t="s">
        <v>218</v>
      </c>
      <c r="B48" t="s">
        <v>617</v>
      </c>
      <c r="C48" s="4">
        <v>212</v>
      </c>
      <c r="D48" t="s">
        <v>646</v>
      </c>
      <c r="E48" t="str">
        <f>VLOOKUP(Summary!C30,'RIL Genetic Map'!$B:$E,2,FALSE)</f>
        <v>B</v>
      </c>
      <c r="F48" t="str">
        <f>VLOOKUP(Summary!C30,'RIL Genetic Map'!$B:$E,3,FALSE)</f>
        <v>A</v>
      </c>
      <c r="G48" t="str">
        <f>VLOOKUP(Summary!C30,'RIL Genetic Map'!$B:$E,4,FALSE)</f>
        <v>A</v>
      </c>
      <c r="H48" t="str">
        <f>CONCATENATE(D48,"_",E48)</f>
        <v>I_B</v>
      </c>
      <c r="I48" t="str">
        <f>CONCATENATE(D48,"_",F48)</f>
        <v>I_A</v>
      </c>
      <c r="J48" t="str">
        <f>CONCATENATE(D48,"_",G48)</f>
        <v>I_A</v>
      </c>
      <c r="K48">
        <v>45.232710391620003</v>
      </c>
      <c r="L48">
        <f>VLOOKUP(A48,Sheet8!$A:$B,2,FALSE)</f>
        <v>32.019997619331001</v>
      </c>
    </row>
    <row r="49" spans="1:12">
      <c r="A49" t="s">
        <v>219</v>
      </c>
      <c r="B49" t="s">
        <v>617</v>
      </c>
      <c r="C49" s="4">
        <v>212</v>
      </c>
      <c r="D49" t="s">
        <v>646</v>
      </c>
      <c r="E49" t="str">
        <f>VLOOKUP(Summary!C31,'RIL Genetic Map'!$B:$E,2,FALSE)</f>
        <v>B</v>
      </c>
      <c r="F49" t="str">
        <f>VLOOKUP(Summary!C31,'RIL Genetic Map'!$B:$E,3,FALSE)</f>
        <v>A</v>
      </c>
      <c r="G49" t="str">
        <f>VLOOKUP(Summary!C31,'RIL Genetic Map'!$B:$E,4,FALSE)</f>
        <v>A</v>
      </c>
      <c r="H49" t="str">
        <f>CONCATENATE(D49,"_",E49)</f>
        <v>I_B</v>
      </c>
      <c r="I49" t="str">
        <f>CONCATENATE(D49,"_",F49)</f>
        <v>I_A</v>
      </c>
      <c r="J49" t="str">
        <f>CONCATENATE(D49,"_",G49)</f>
        <v>I_A</v>
      </c>
      <c r="K49">
        <v>128.93872027836801</v>
      </c>
      <c r="L49">
        <f>VLOOKUP(A49,Sheet8!$A:$B,2,FALSE)</f>
        <v>46.878020491011</v>
      </c>
    </row>
    <row r="50" spans="1:12">
      <c r="A50" t="s">
        <v>220</v>
      </c>
      <c r="B50" t="s">
        <v>617</v>
      </c>
      <c r="C50" s="4">
        <v>212</v>
      </c>
      <c r="D50" t="s">
        <v>646</v>
      </c>
      <c r="E50" t="str">
        <f>VLOOKUP(Summary!C32,'RIL Genetic Map'!$B:$E,2,FALSE)</f>
        <v>B</v>
      </c>
      <c r="F50" t="str">
        <f>VLOOKUP(Summary!C32,'RIL Genetic Map'!$B:$E,3,FALSE)</f>
        <v>A</v>
      </c>
      <c r="G50" t="str">
        <f>VLOOKUP(Summary!C32,'RIL Genetic Map'!$B:$E,4,FALSE)</f>
        <v>A</v>
      </c>
      <c r="H50" t="str">
        <f>CONCATENATE(D50,"_",E50)</f>
        <v>I_B</v>
      </c>
      <c r="I50" t="str">
        <f>CONCATENATE(D50,"_",F50)</f>
        <v>I_A</v>
      </c>
      <c r="J50" t="str">
        <f>CONCATENATE(D50,"_",G50)</f>
        <v>I_A</v>
      </c>
      <c r="K50">
        <v>42.534258764904799</v>
      </c>
      <c r="L50">
        <f>VLOOKUP(A50,Sheet8!$A:$B,2,FALSE)</f>
        <v>13.5255383520199</v>
      </c>
    </row>
    <row r="51" spans="1:12">
      <c r="A51" t="s">
        <v>221</v>
      </c>
      <c r="B51" t="s">
        <v>617</v>
      </c>
      <c r="C51" s="4">
        <v>212</v>
      </c>
      <c r="D51" t="s">
        <v>646</v>
      </c>
      <c r="E51" t="str">
        <f>VLOOKUP(Summary!C33,'RIL Genetic Map'!$B:$E,2,FALSE)</f>
        <v>B</v>
      </c>
      <c r="F51" t="str">
        <f>VLOOKUP(Summary!C33,'RIL Genetic Map'!$B:$E,3,FALSE)</f>
        <v>A</v>
      </c>
      <c r="G51" t="str">
        <f>VLOOKUP(Summary!C33,'RIL Genetic Map'!$B:$E,4,FALSE)</f>
        <v>A</v>
      </c>
      <c r="H51" t="str">
        <f>CONCATENATE(D51,"_",E51)</f>
        <v>I_B</v>
      </c>
      <c r="I51" t="str">
        <f>CONCATENATE(D51,"_",F51)</f>
        <v>I_A</v>
      </c>
      <c r="J51" t="str">
        <f>CONCATENATE(D51,"_",G51)</f>
        <v>I_A</v>
      </c>
      <c r="K51">
        <v>53.737043098745197</v>
      </c>
      <c r="L51">
        <f>VLOOKUP(A51,Sheet8!$A:$B,2,FALSE)</f>
        <v>49.236224768139699</v>
      </c>
    </row>
    <row r="52" spans="1:12">
      <c r="A52" t="s">
        <v>222</v>
      </c>
      <c r="B52" t="s">
        <v>617</v>
      </c>
      <c r="C52" s="4">
        <v>213</v>
      </c>
      <c r="D52" t="s">
        <v>646</v>
      </c>
      <c r="E52" t="str">
        <f>VLOOKUP(Summary!C34,'RIL Genetic Map'!$B:$E,2,FALSE)</f>
        <v>B</v>
      </c>
      <c r="F52" t="str">
        <f>VLOOKUP(Summary!C34,'RIL Genetic Map'!$B:$E,3,FALSE)</f>
        <v>A</v>
      </c>
      <c r="G52" t="str">
        <f>VLOOKUP(Summary!C34,'RIL Genetic Map'!$B:$E,4,FALSE)</f>
        <v>A</v>
      </c>
      <c r="H52" t="str">
        <f>CONCATENATE(D52,"_",E52)</f>
        <v>I_B</v>
      </c>
      <c r="I52" t="str">
        <f>CONCATENATE(D52,"_",F52)</f>
        <v>I_A</v>
      </c>
      <c r="J52" t="str">
        <f>CONCATENATE(D52,"_",G52)</f>
        <v>I_A</v>
      </c>
      <c r="K52">
        <v>41.6666666666667</v>
      </c>
      <c r="L52">
        <f>VLOOKUP(A52,Sheet8!$A:$B,2,FALSE)</f>
        <v>39.938556067588301</v>
      </c>
    </row>
    <row r="53" spans="1:12">
      <c r="A53" t="s">
        <v>223</v>
      </c>
      <c r="B53" t="s">
        <v>617</v>
      </c>
      <c r="C53" s="4">
        <v>213</v>
      </c>
      <c r="D53" t="s">
        <v>646</v>
      </c>
      <c r="E53" t="str">
        <f>VLOOKUP(Summary!C35,'RIL Genetic Map'!$B:$E,2,FALSE)</f>
        <v>B</v>
      </c>
      <c r="F53" t="str">
        <f>VLOOKUP(Summary!C35,'RIL Genetic Map'!$B:$E,3,FALSE)</f>
        <v>A</v>
      </c>
      <c r="G53" t="str">
        <f>VLOOKUP(Summary!C35,'RIL Genetic Map'!$B:$E,4,FALSE)</f>
        <v>A</v>
      </c>
      <c r="H53" t="str">
        <f>CONCATENATE(D53,"_",E53)</f>
        <v>I_B</v>
      </c>
      <c r="I53" t="str">
        <f>CONCATENATE(D53,"_",F53)</f>
        <v>I_A</v>
      </c>
      <c r="J53" t="str">
        <f>CONCATENATE(D53,"_",G53)</f>
        <v>I_A</v>
      </c>
      <c r="K53">
        <v>50.967519004837598</v>
      </c>
      <c r="L53">
        <f>VLOOKUP(A53,Sheet8!$A:$B,2,FALSE)</f>
        <v>28.507256392536299</v>
      </c>
    </row>
    <row r="54" spans="1:12">
      <c r="A54" t="s">
        <v>224</v>
      </c>
      <c r="B54" t="s">
        <v>617</v>
      </c>
      <c r="C54" s="4">
        <v>213</v>
      </c>
      <c r="D54" t="s">
        <v>646</v>
      </c>
      <c r="E54" t="str">
        <f>VLOOKUP(Summary!C36,'RIL Genetic Map'!$B:$E,2,FALSE)</f>
        <v>B</v>
      </c>
      <c r="F54" t="str">
        <f>VLOOKUP(Summary!C36,'RIL Genetic Map'!$B:$E,3,FALSE)</f>
        <v>A</v>
      </c>
      <c r="G54" t="str">
        <f>VLOOKUP(Summary!C36,'RIL Genetic Map'!$B:$E,4,FALSE)</f>
        <v>A</v>
      </c>
      <c r="H54" t="str">
        <f>CONCATENATE(D54,"_",E54)</f>
        <v>I_B</v>
      </c>
      <c r="I54" t="str">
        <f>CONCATENATE(D54,"_",F54)</f>
        <v>I_A</v>
      </c>
      <c r="J54" t="str">
        <f>CONCATENATE(D54,"_",G54)</f>
        <v>I_A</v>
      </c>
      <c r="K54">
        <v>9.53250177466788</v>
      </c>
      <c r="L54">
        <f>VLOOKUP(A54,Sheet8!$A:$B,2,FALSE)</f>
        <v>8.9240442145827004</v>
      </c>
    </row>
    <row r="55" spans="1:12">
      <c r="A55" t="s">
        <v>225</v>
      </c>
      <c r="B55" t="s">
        <v>617</v>
      </c>
      <c r="C55" s="4">
        <v>213</v>
      </c>
      <c r="D55" t="s">
        <v>646</v>
      </c>
      <c r="E55" t="str">
        <f>VLOOKUP(Summary!C37,'RIL Genetic Map'!$B:$E,2,FALSE)</f>
        <v>B</v>
      </c>
      <c r="F55" t="str">
        <f>VLOOKUP(Summary!C37,'RIL Genetic Map'!$B:$E,3,FALSE)</f>
        <v>A</v>
      </c>
      <c r="G55" t="str">
        <f>VLOOKUP(Summary!C37,'RIL Genetic Map'!$B:$E,4,FALSE)</f>
        <v>A</v>
      </c>
      <c r="H55" t="str">
        <f>CONCATENATE(D55,"_",E55)</f>
        <v>I_B</v>
      </c>
      <c r="I55" t="str">
        <f>CONCATENATE(D55,"_",F55)</f>
        <v>I_A</v>
      </c>
      <c r="J55" t="str">
        <f>CONCATENATE(D55,"_",G55)</f>
        <v>I_A</v>
      </c>
      <c r="K55">
        <v>9.3687785454971308</v>
      </c>
      <c r="L55">
        <f>VLOOKUP(A55,Sheet8!$A:$B,2,FALSE)</f>
        <v>13.936058086427</v>
      </c>
    </row>
    <row r="56" spans="1:12">
      <c r="A56" t="s">
        <v>335</v>
      </c>
      <c r="B56" t="s">
        <v>617</v>
      </c>
      <c r="C56" s="4">
        <v>238</v>
      </c>
      <c r="D56" t="s">
        <v>680</v>
      </c>
      <c r="E56" t="str">
        <f>VLOOKUP(Summary!C405,'RIL Genetic Map'!$B:$E,2,FALSE)</f>
        <v>B</v>
      </c>
      <c r="F56" t="str">
        <f>VLOOKUP(Summary!C405,'RIL Genetic Map'!$B:$E,3,FALSE)</f>
        <v>A</v>
      </c>
      <c r="G56" t="str">
        <f>VLOOKUP(Summary!C405,'RIL Genetic Map'!$B:$E,4,FALSE)</f>
        <v>A</v>
      </c>
      <c r="H56" t="str">
        <f>CONCATENATE(D56,"_",E56)</f>
        <v>VIII_B</v>
      </c>
      <c r="I56" t="str">
        <f>CONCATENATE(D56,"_",F56)</f>
        <v>VIII_A</v>
      </c>
      <c r="J56" t="str">
        <f>CONCATENATE(D56,"_",G56)</f>
        <v>VIII_A</v>
      </c>
      <c r="K56">
        <v>41.331382589612303</v>
      </c>
      <c r="L56">
        <f>VLOOKUP(A56,Sheet8!$A:$B,2,FALSE)</f>
        <v>18.7759083150451</v>
      </c>
    </row>
    <row r="57" spans="1:12">
      <c r="A57" t="s">
        <v>336</v>
      </c>
      <c r="B57" t="s">
        <v>617</v>
      </c>
      <c r="C57" s="4">
        <v>238</v>
      </c>
      <c r="D57" t="s">
        <v>680</v>
      </c>
      <c r="E57" t="str">
        <f>VLOOKUP(Summary!C406,'RIL Genetic Map'!$B:$E,2,FALSE)</f>
        <v>B</v>
      </c>
      <c r="F57" t="str">
        <f>VLOOKUP(Summary!C406,'RIL Genetic Map'!$B:$E,3,FALSE)</f>
        <v>A</v>
      </c>
      <c r="G57" t="str">
        <f>VLOOKUP(Summary!C406,'RIL Genetic Map'!$B:$E,4,FALSE)</f>
        <v>A</v>
      </c>
      <c r="H57" t="str">
        <f>CONCATENATE(D57,"_",E57)</f>
        <v>VIII_B</v>
      </c>
      <c r="I57" t="str">
        <f>CONCATENATE(D57,"_",F57)</f>
        <v>VIII_A</v>
      </c>
      <c r="J57" t="str">
        <f>CONCATENATE(D57,"_",G57)</f>
        <v>VIII_A</v>
      </c>
      <c r="K57">
        <v>28.4217565760143</v>
      </c>
      <c r="L57">
        <f>VLOOKUP(A57,Sheet8!$A:$B,2,FALSE)</f>
        <v>9.9197503343736102</v>
      </c>
    </row>
    <row r="58" spans="1:12">
      <c r="A58" t="s">
        <v>337</v>
      </c>
      <c r="B58" t="s">
        <v>617</v>
      </c>
      <c r="C58" s="4">
        <v>238</v>
      </c>
      <c r="D58" t="s">
        <v>680</v>
      </c>
      <c r="E58" t="str">
        <f>VLOOKUP(Summary!C407,'RIL Genetic Map'!$B:$E,2,FALSE)</f>
        <v>B</v>
      </c>
      <c r="F58" t="str">
        <f>VLOOKUP(Summary!C407,'RIL Genetic Map'!$B:$E,3,FALSE)</f>
        <v>A</v>
      </c>
      <c r="G58" t="str">
        <f>VLOOKUP(Summary!C407,'RIL Genetic Map'!$B:$E,4,FALSE)</f>
        <v>A</v>
      </c>
      <c r="H58" t="str">
        <f>CONCATENATE(D58,"_",E58)</f>
        <v>VIII_B</v>
      </c>
      <c r="I58" t="str">
        <f>CONCATENATE(D58,"_",F58)</f>
        <v>VIII_A</v>
      </c>
      <c r="J58" t="str">
        <f>CONCATENATE(D58,"_",G58)</f>
        <v>VIII_A</v>
      </c>
      <c r="K58">
        <v>42.017863882249301</v>
      </c>
      <c r="L58">
        <f>VLOOKUP(A58,Sheet8!$A:$B,2,FALSE)</f>
        <v>21.386337904138902</v>
      </c>
    </row>
    <row r="59" spans="1:12">
      <c r="A59" t="s">
        <v>3</v>
      </c>
      <c r="B59" t="s">
        <v>617</v>
      </c>
      <c r="C59" s="4">
        <v>253</v>
      </c>
      <c r="D59" t="s">
        <v>631</v>
      </c>
      <c r="E59" t="str">
        <f>VLOOKUP(Summary!C173,'RIL Genetic Map'!$B:$E,2,FALSE)</f>
        <v>B</v>
      </c>
      <c r="F59" t="str">
        <f>VLOOKUP(Summary!C173,'RIL Genetic Map'!$B:$E,3,FALSE)</f>
        <v>A</v>
      </c>
      <c r="G59" t="str">
        <f>VLOOKUP(Summary!C173,'RIL Genetic Map'!$B:$E,4,FALSE)</f>
        <v>A</v>
      </c>
      <c r="H59" t="str">
        <f>CONCATENATE(D59,"_",E59)</f>
        <v>IV_B</v>
      </c>
      <c r="I59" t="str">
        <f>CONCATENATE(D59,"_",F59)</f>
        <v>IV_A</v>
      </c>
      <c r="J59" t="str">
        <f>CONCATENATE(D59,"_",G59)</f>
        <v>IV_A</v>
      </c>
      <c r="K59">
        <v>214.62715105162599</v>
      </c>
      <c r="L59">
        <f>VLOOKUP(A59,Sheet8!$A:$B,2,FALSE)</f>
        <v>18.164435946462699</v>
      </c>
    </row>
    <row r="60" spans="1:12">
      <c r="A60" t="s">
        <v>374</v>
      </c>
      <c r="B60" t="s">
        <v>617</v>
      </c>
      <c r="C60" s="4">
        <v>253</v>
      </c>
      <c r="D60" t="s">
        <v>631</v>
      </c>
      <c r="E60" t="str">
        <f>VLOOKUP(Summary!C198,'RIL Genetic Map'!$B:$E,2,FALSE)</f>
        <v>B</v>
      </c>
      <c r="F60" t="str">
        <f>VLOOKUP(Summary!C198,'RIL Genetic Map'!$B:$E,3,FALSE)</f>
        <v>A</v>
      </c>
      <c r="G60" t="str">
        <f>VLOOKUP(Summary!C198,'RIL Genetic Map'!$B:$E,4,FALSE)</f>
        <v>A</v>
      </c>
      <c r="H60" t="str">
        <f>CONCATENATE(D60,"_",E60)</f>
        <v>IV_B</v>
      </c>
      <c r="I60" t="str">
        <f>CONCATENATE(D60,"_",F60)</f>
        <v>IV_A</v>
      </c>
      <c r="J60" t="str">
        <f>CONCATENATE(D60,"_",G60)</f>
        <v>IV_A</v>
      </c>
      <c r="K60">
        <v>73.160296634341094</v>
      </c>
      <c r="L60">
        <f>VLOOKUP(A60,Sheet8!$A:$B,2,FALSE)</f>
        <v>110.95265259555001</v>
      </c>
    </row>
    <row r="61" spans="1:12">
      <c r="A61" t="s">
        <v>375</v>
      </c>
      <c r="B61" t="s">
        <v>617</v>
      </c>
      <c r="C61" s="4">
        <v>253</v>
      </c>
      <c r="D61" t="s">
        <v>631</v>
      </c>
      <c r="E61" t="str">
        <f>VLOOKUP(Summary!C199,'RIL Genetic Map'!$B:$E,2,FALSE)</f>
        <v>B</v>
      </c>
      <c r="F61" t="str">
        <f>VLOOKUP(Summary!C199,'RIL Genetic Map'!$B:$E,3,FALSE)</f>
        <v>A</v>
      </c>
      <c r="G61" t="str">
        <f>VLOOKUP(Summary!C199,'RIL Genetic Map'!$B:$E,4,FALSE)</f>
        <v>A</v>
      </c>
      <c r="H61" t="str">
        <f>CONCATENATE(D61,"_",E61)</f>
        <v>IV_B</v>
      </c>
      <c r="I61" t="str">
        <f>CONCATENATE(D61,"_",F61)</f>
        <v>IV_A</v>
      </c>
      <c r="J61" t="str">
        <f>CONCATENATE(D61,"_",G61)</f>
        <v>IV_A</v>
      </c>
      <c r="K61">
        <v>65.4128345561641</v>
      </c>
      <c r="L61">
        <f>VLOOKUP(A61,Sheet8!$A:$B,2,FALSE)</f>
        <v>50.842203162136997</v>
      </c>
    </row>
    <row r="62" spans="1:12">
      <c r="A62" t="s">
        <v>376</v>
      </c>
      <c r="B62" t="s">
        <v>617</v>
      </c>
      <c r="C62" s="4">
        <v>253</v>
      </c>
      <c r="D62" t="s">
        <v>631</v>
      </c>
      <c r="E62" t="str">
        <f>VLOOKUP(Summary!C200,'RIL Genetic Map'!$B:$E,2,FALSE)</f>
        <v>B</v>
      </c>
      <c r="F62" t="str">
        <f>VLOOKUP(Summary!C200,'RIL Genetic Map'!$B:$E,3,FALSE)</f>
        <v>A</v>
      </c>
      <c r="G62" t="str">
        <f>VLOOKUP(Summary!C200,'RIL Genetic Map'!$B:$E,4,FALSE)</f>
        <v>A</v>
      </c>
      <c r="H62" t="str">
        <f>CONCATENATE(D62,"_",E62)</f>
        <v>IV_B</v>
      </c>
      <c r="I62" t="str">
        <f>CONCATENATE(D62,"_",F62)</f>
        <v>IV_A</v>
      </c>
      <c r="J62" t="str">
        <f>CONCATENATE(D62,"_",G62)</f>
        <v>IV_A</v>
      </c>
      <c r="K62">
        <v>221.43590914279201</v>
      </c>
      <c r="L62">
        <f>VLOOKUP(A62,Sheet8!$A:$B,2,FALSE)</f>
        <v>63.919643876269802</v>
      </c>
    </row>
    <row r="63" spans="1:12">
      <c r="A63" t="s">
        <v>377</v>
      </c>
      <c r="B63" t="s">
        <v>617</v>
      </c>
      <c r="C63" s="4">
        <v>253</v>
      </c>
      <c r="D63" t="s">
        <v>631</v>
      </c>
      <c r="E63" t="str">
        <f>VLOOKUP(Summary!C201,'RIL Genetic Map'!$B:$E,2,FALSE)</f>
        <v>B</v>
      </c>
      <c r="F63" t="str">
        <f>VLOOKUP(Summary!C201,'RIL Genetic Map'!$B:$E,3,FALSE)</f>
        <v>A</v>
      </c>
      <c r="G63" t="str">
        <f>VLOOKUP(Summary!C201,'RIL Genetic Map'!$B:$E,4,FALSE)</f>
        <v>A</v>
      </c>
      <c r="H63" t="str">
        <f>CONCATENATE(D63,"_",E63)</f>
        <v>IV_B</v>
      </c>
      <c r="I63" t="str">
        <f>CONCATENATE(D63,"_",F63)</f>
        <v>IV_A</v>
      </c>
      <c r="J63" t="str">
        <f>CONCATENATE(D63,"_",G63)</f>
        <v>IV_A</v>
      </c>
      <c r="K63">
        <v>236.527423469388</v>
      </c>
      <c r="L63">
        <f>VLOOKUP(A63,Sheet8!$A:$B,2,FALSE)</f>
        <v>26.626275510204099</v>
      </c>
    </row>
    <row r="64" spans="1:12">
      <c r="A64" t="s">
        <v>410</v>
      </c>
      <c r="B64" t="s">
        <v>617</v>
      </c>
      <c r="C64" s="4">
        <v>259</v>
      </c>
      <c r="D64" t="s">
        <v>666</v>
      </c>
      <c r="E64" t="str">
        <f>VLOOKUP(Summary!C239,'RIL Genetic Map'!$B:$E,2,FALSE)</f>
        <v>B</v>
      </c>
      <c r="F64" t="str">
        <f>VLOOKUP(Summary!C239,'RIL Genetic Map'!$B:$E,3,FALSE)</f>
        <v>A</v>
      </c>
      <c r="G64" t="str">
        <f>VLOOKUP(Summary!C239,'RIL Genetic Map'!$B:$E,4,FALSE)</f>
        <v>A</v>
      </c>
      <c r="H64" t="str">
        <f>CONCATENATE(D64,"_",E64)</f>
        <v>V_B</v>
      </c>
      <c r="I64" t="str">
        <f>CONCATENATE(D64,"_",F64)</f>
        <v>V_A</v>
      </c>
      <c r="J64" t="str">
        <f>CONCATENATE(D64,"_",G64)</f>
        <v>V_A</v>
      </c>
      <c r="K64">
        <v>85.544650430146604</v>
      </c>
      <c r="L64">
        <f>VLOOKUP(A64,Sheet8!$A:$B,2,FALSE)</f>
        <v>44.347509996364998</v>
      </c>
    </row>
    <row r="65" spans="1:12">
      <c r="A65" t="s">
        <v>411</v>
      </c>
      <c r="B65" t="s">
        <v>617</v>
      </c>
      <c r="C65" s="4">
        <v>259</v>
      </c>
      <c r="D65" t="s">
        <v>666</v>
      </c>
      <c r="E65" t="str">
        <f>VLOOKUP(Summary!C240,'RIL Genetic Map'!$B:$E,2,FALSE)</f>
        <v>B</v>
      </c>
      <c r="F65" t="str">
        <f>VLOOKUP(Summary!C240,'RIL Genetic Map'!$B:$E,3,FALSE)</f>
        <v>A</v>
      </c>
      <c r="G65" t="str">
        <f>VLOOKUP(Summary!C240,'RIL Genetic Map'!$B:$E,4,FALSE)</f>
        <v>A</v>
      </c>
      <c r="H65" t="str">
        <f>CONCATENATE(D65,"_",E65)</f>
        <v>V_B</v>
      </c>
      <c r="I65" t="str">
        <f>CONCATENATE(D65,"_",F65)</f>
        <v>V_A</v>
      </c>
      <c r="J65" t="str">
        <f>CONCATENATE(D65,"_",G65)</f>
        <v>V_A</v>
      </c>
      <c r="K65">
        <v>189.04593639576001</v>
      </c>
      <c r="L65">
        <f>VLOOKUP(A65,Sheet8!$A:$B,2,FALSE)</f>
        <v>86.925795053003498</v>
      </c>
    </row>
    <row r="66" spans="1:12">
      <c r="A66" t="s">
        <v>412</v>
      </c>
      <c r="B66" t="s">
        <v>617</v>
      </c>
      <c r="C66" s="4">
        <v>259</v>
      </c>
      <c r="D66" t="s">
        <v>666</v>
      </c>
      <c r="E66" t="str">
        <f>VLOOKUP(Summary!C241,'RIL Genetic Map'!$B:$E,2,FALSE)</f>
        <v>B</v>
      </c>
      <c r="F66" t="str">
        <f>VLOOKUP(Summary!C241,'RIL Genetic Map'!$B:$E,3,FALSE)</f>
        <v>A</v>
      </c>
      <c r="G66" t="str">
        <f>VLOOKUP(Summary!C241,'RIL Genetic Map'!$B:$E,4,FALSE)</f>
        <v>A</v>
      </c>
      <c r="H66" t="str">
        <f>CONCATENATE(D66,"_",E66)</f>
        <v>V_B</v>
      </c>
      <c r="I66" t="str">
        <f>CONCATENATE(D66,"_",F66)</f>
        <v>V_A</v>
      </c>
      <c r="J66" t="str">
        <f>CONCATENATE(D66,"_",G66)</f>
        <v>V_A</v>
      </c>
      <c r="K66">
        <v>198.392400438436</v>
      </c>
      <c r="L66">
        <f>VLOOKUP(A66,Sheet8!$A:$B,2,FALSE)</f>
        <v>125.56326878577499</v>
      </c>
    </row>
    <row r="67" spans="1:12">
      <c r="A67" t="s">
        <v>413</v>
      </c>
      <c r="B67" t="s">
        <v>617</v>
      </c>
      <c r="C67" s="4">
        <v>259</v>
      </c>
      <c r="D67" t="s">
        <v>666</v>
      </c>
      <c r="E67" t="str">
        <f>VLOOKUP(Summary!C242,'RIL Genetic Map'!$B:$E,2,FALSE)</f>
        <v>B</v>
      </c>
      <c r="F67" t="str">
        <f>VLOOKUP(Summary!C242,'RIL Genetic Map'!$B:$E,3,FALSE)</f>
        <v>A</v>
      </c>
      <c r="G67" t="str">
        <f>VLOOKUP(Summary!C242,'RIL Genetic Map'!$B:$E,4,FALSE)</f>
        <v>A</v>
      </c>
      <c r="H67" t="str">
        <f>CONCATENATE(D67,"_",E67)</f>
        <v>V_B</v>
      </c>
      <c r="I67" t="str">
        <f>CONCATENATE(D67,"_",F67)</f>
        <v>V_A</v>
      </c>
      <c r="J67" t="str">
        <f>CONCATENATE(D67,"_",G67)</f>
        <v>V_A</v>
      </c>
      <c r="K67">
        <v>69.062099871959006</v>
      </c>
      <c r="L67">
        <f>VLOOKUP(A67,Sheet8!$A:$B,2,FALSE)</f>
        <v>55.937900128041001</v>
      </c>
    </row>
    <row r="68" spans="1:12">
      <c r="A68" t="s">
        <v>418</v>
      </c>
      <c r="B68" t="s">
        <v>617</v>
      </c>
      <c r="C68" s="4">
        <v>261</v>
      </c>
      <c r="D68" t="s">
        <v>666</v>
      </c>
      <c r="E68" t="str">
        <f>VLOOKUP(Summary!C247,'RIL Genetic Map'!$B:$E,2,FALSE)</f>
        <v>B</v>
      </c>
      <c r="F68" t="str">
        <f>VLOOKUP(Summary!C247,'RIL Genetic Map'!$B:$E,3,FALSE)</f>
        <v>A</v>
      </c>
      <c r="G68" t="str">
        <f>VLOOKUP(Summary!C247,'RIL Genetic Map'!$B:$E,4,FALSE)</f>
        <v>A</v>
      </c>
      <c r="H68" t="str">
        <f>CONCATENATE(D68,"_",E68)</f>
        <v>V_B</v>
      </c>
      <c r="I68" t="str">
        <f>CONCATENATE(D68,"_",F68)</f>
        <v>V_A</v>
      </c>
      <c r="J68" t="str">
        <f>CONCATENATE(D68,"_",G68)</f>
        <v>V_A</v>
      </c>
      <c r="K68">
        <v>465.10862409479898</v>
      </c>
      <c r="L68">
        <f>VLOOKUP(A68,Sheet8!$A:$B,2,FALSE)</f>
        <v>30.721966205837202</v>
      </c>
    </row>
    <row r="69" spans="1:12">
      <c r="A69" t="s">
        <v>419</v>
      </c>
      <c r="B69" t="s">
        <v>617</v>
      </c>
      <c r="C69" s="4">
        <v>261</v>
      </c>
      <c r="D69" t="s">
        <v>666</v>
      </c>
      <c r="E69" t="str">
        <f>VLOOKUP(Summary!C248,'RIL Genetic Map'!$B:$E,2,FALSE)</f>
        <v>B</v>
      </c>
      <c r="F69" t="str">
        <f>VLOOKUP(Summary!C248,'RIL Genetic Map'!$B:$E,3,FALSE)</f>
        <v>A</v>
      </c>
      <c r="G69" t="str">
        <f>VLOOKUP(Summary!C248,'RIL Genetic Map'!$B:$E,4,FALSE)</f>
        <v>A</v>
      </c>
      <c r="H69" t="str">
        <f>CONCATENATE(D69,"_",E69)</f>
        <v>V_B</v>
      </c>
      <c r="I69" t="str">
        <f>CONCATENATE(D69,"_",F69)</f>
        <v>V_A</v>
      </c>
      <c r="J69" t="str">
        <f>CONCATENATE(D69,"_",G69)</f>
        <v>V_A</v>
      </c>
      <c r="K69">
        <v>384.37405120939201</v>
      </c>
      <c r="L69">
        <f>VLOOKUP(A69,Sheet8!$A:$B,2,FALSE)</f>
        <v>45.845562190061699</v>
      </c>
    </row>
    <row r="70" spans="1:12">
      <c r="A70" t="s">
        <v>420</v>
      </c>
      <c r="B70" t="s">
        <v>617</v>
      </c>
      <c r="C70" s="4">
        <v>261</v>
      </c>
      <c r="D70" t="s">
        <v>666</v>
      </c>
      <c r="E70" t="str">
        <f>VLOOKUP(Summary!C249,'RIL Genetic Map'!$B:$E,2,FALSE)</f>
        <v>B</v>
      </c>
      <c r="F70" t="str">
        <f>VLOOKUP(Summary!C249,'RIL Genetic Map'!$B:$E,3,FALSE)</f>
        <v>A</v>
      </c>
      <c r="G70" t="str">
        <f>VLOOKUP(Summary!C249,'RIL Genetic Map'!$B:$E,4,FALSE)</f>
        <v>A</v>
      </c>
      <c r="H70" t="str">
        <f>CONCATENATE(D70,"_",E70)</f>
        <v>V_B</v>
      </c>
      <c r="I70" t="str">
        <f>CONCATENATE(D70,"_",F70)</f>
        <v>V_A</v>
      </c>
      <c r="J70" t="str">
        <f>CONCATENATE(D70,"_",G70)</f>
        <v>V_A</v>
      </c>
      <c r="K70">
        <v>396.26941255908201</v>
      </c>
      <c r="L70">
        <f>VLOOKUP(A70,Sheet8!$A:$B,2,FALSE)</f>
        <v>39.669142471303203</v>
      </c>
    </row>
    <row r="71" spans="1:12">
      <c r="A71" t="s">
        <v>77</v>
      </c>
      <c r="B71" t="s">
        <v>617</v>
      </c>
      <c r="C71" s="4">
        <v>284</v>
      </c>
      <c r="D71" t="s">
        <v>767</v>
      </c>
      <c r="E71" t="str">
        <f>VLOOKUP(Summary!C330,'RIL Genetic Map'!$B:$E,2,FALSE)</f>
        <v>B</v>
      </c>
      <c r="F71" t="str">
        <f>VLOOKUP(Summary!C330,'RIL Genetic Map'!$B:$E,3,FALSE)</f>
        <v>A</v>
      </c>
      <c r="G71" t="str">
        <f>VLOOKUP(Summary!C330,'RIL Genetic Map'!$B:$E,4,FALSE)</f>
        <v>A</v>
      </c>
      <c r="H71" t="str">
        <f>CONCATENATE(D71,"_",E71)</f>
        <v>VII_B</v>
      </c>
      <c r="I71" t="str">
        <f>CONCATENATE(D71,"_",F71)</f>
        <v>VII_A</v>
      </c>
      <c r="J71" t="str">
        <f>CONCATENATE(D71,"_",G71)</f>
        <v>VII_A</v>
      </c>
      <c r="K71">
        <v>74.358974358974507</v>
      </c>
      <c r="L71">
        <f>VLOOKUP(A71,Sheet8!$A:$B,2,FALSE)</f>
        <v>38.974358974358999</v>
      </c>
    </row>
    <row r="72" spans="1:12">
      <c r="A72" t="s">
        <v>504</v>
      </c>
      <c r="B72" t="s">
        <v>617</v>
      </c>
      <c r="C72" s="4">
        <v>284</v>
      </c>
      <c r="D72" t="s">
        <v>767</v>
      </c>
      <c r="E72" t="str">
        <f>VLOOKUP(Summary!C357,'RIL Genetic Map'!$B:$E,2,FALSE)</f>
        <v>B</v>
      </c>
      <c r="F72" t="str">
        <f>VLOOKUP(Summary!C357,'RIL Genetic Map'!$B:$E,3,FALSE)</f>
        <v>A</v>
      </c>
      <c r="G72" t="str">
        <f>VLOOKUP(Summary!C357,'RIL Genetic Map'!$B:$E,4,FALSE)</f>
        <v>A</v>
      </c>
      <c r="H72" t="str">
        <f>CONCATENATE(D72,"_",E72)</f>
        <v>VII_B</v>
      </c>
      <c r="I72" t="str">
        <f>CONCATENATE(D72,"_",F72)</f>
        <v>VII_A</v>
      </c>
      <c r="J72" t="str">
        <f>CONCATENATE(D72,"_",G72)</f>
        <v>VII_A</v>
      </c>
      <c r="K72">
        <v>51.734738691260397</v>
      </c>
      <c r="L72">
        <f>VLOOKUP(A72,Sheet8!$A:$B,2,FALSE)</f>
        <v>38.998682476943301</v>
      </c>
    </row>
    <row r="73" spans="1:12">
      <c r="A73" t="s">
        <v>505</v>
      </c>
      <c r="B73" t="s">
        <v>617</v>
      </c>
      <c r="C73" s="4">
        <v>284</v>
      </c>
      <c r="D73" t="s">
        <v>767</v>
      </c>
      <c r="E73" t="str">
        <f>VLOOKUP(Summary!C358,'RIL Genetic Map'!$B:$E,2,FALSE)</f>
        <v>B</v>
      </c>
      <c r="F73" t="str">
        <f>VLOOKUP(Summary!C358,'RIL Genetic Map'!$B:$E,3,FALSE)</f>
        <v>A</v>
      </c>
      <c r="G73" t="str">
        <f>VLOOKUP(Summary!C358,'RIL Genetic Map'!$B:$E,4,FALSE)</f>
        <v>A</v>
      </c>
      <c r="H73" t="str">
        <f>CONCATENATE(D73,"_",E73)</f>
        <v>VII_B</v>
      </c>
      <c r="I73" t="str">
        <f>CONCATENATE(D73,"_",F73)</f>
        <v>VII_A</v>
      </c>
      <c r="J73" t="str">
        <f>CONCATENATE(D73,"_",G73)</f>
        <v>VII_A</v>
      </c>
      <c r="K73">
        <v>25.253456221198199</v>
      </c>
      <c r="L73">
        <f>VLOOKUP(A73,Sheet8!$A:$B,2,FALSE)</f>
        <v>21.290322580645199</v>
      </c>
    </row>
    <row r="74" spans="1:12">
      <c r="A74" t="s">
        <v>506</v>
      </c>
      <c r="B74" t="s">
        <v>617</v>
      </c>
      <c r="C74" s="4">
        <v>284</v>
      </c>
      <c r="D74" t="s">
        <v>767</v>
      </c>
      <c r="E74" t="str">
        <f>VLOOKUP(Summary!C359,'RIL Genetic Map'!$B:$E,2,FALSE)</f>
        <v>B</v>
      </c>
      <c r="F74" t="str">
        <f>VLOOKUP(Summary!C359,'RIL Genetic Map'!$B:$E,3,FALSE)</f>
        <v>A</v>
      </c>
      <c r="G74" t="str">
        <f>VLOOKUP(Summary!C359,'RIL Genetic Map'!$B:$E,4,FALSE)</f>
        <v>A</v>
      </c>
      <c r="H74" t="str">
        <f>CONCATENATE(D74,"_",E74)</f>
        <v>VII_B</v>
      </c>
      <c r="I74" t="str">
        <f>CONCATENATE(D74,"_",F74)</f>
        <v>VII_A</v>
      </c>
      <c r="J74" t="str">
        <f>CONCATENATE(D74,"_",G74)</f>
        <v>VII_A</v>
      </c>
      <c r="K74">
        <v>143.25068870523401</v>
      </c>
      <c r="L74">
        <f>VLOOKUP(A74,Sheet8!$A:$B,2,FALSE)</f>
        <v>55.606570758085901</v>
      </c>
    </row>
    <row r="75" spans="1:12">
      <c r="A75" t="s">
        <v>507</v>
      </c>
      <c r="B75" t="s">
        <v>617</v>
      </c>
      <c r="C75" s="4">
        <v>284</v>
      </c>
      <c r="D75" t="s">
        <v>767</v>
      </c>
      <c r="E75" t="str">
        <f>VLOOKUP(Summary!C360,'RIL Genetic Map'!$B:$E,2,FALSE)</f>
        <v>B</v>
      </c>
      <c r="F75" t="str">
        <f>VLOOKUP(Summary!C360,'RIL Genetic Map'!$B:$E,3,FALSE)</f>
        <v>A</v>
      </c>
      <c r="G75" t="str">
        <f>VLOOKUP(Summary!C360,'RIL Genetic Map'!$B:$E,4,FALSE)</f>
        <v>A</v>
      </c>
      <c r="H75" t="str">
        <f>CONCATENATE(D75,"_",E75)</f>
        <v>VII_B</v>
      </c>
      <c r="I75" t="str">
        <f>CONCATENATE(D75,"_",F75)</f>
        <v>VII_A</v>
      </c>
      <c r="J75" t="str">
        <f>CONCATENATE(D75,"_",G75)</f>
        <v>VII_A</v>
      </c>
      <c r="K75">
        <v>66.982227382334599</v>
      </c>
      <c r="L75">
        <f>VLOOKUP(A75,Sheet8!$A:$B,2,FALSE)</f>
        <v>49.5668482629276</v>
      </c>
    </row>
    <row r="76" spans="1:12">
      <c r="A76" t="s">
        <v>524</v>
      </c>
      <c r="B76" t="s">
        <v>617</v>
      </c>
      <c r="C76" s="4">
        <v>289</v>
      </c>
      <c r="D76" t="s">
        <v>767</v>
      </c>
      <c r="E76" t="str">
        <f>VLOOKUP(Summary!C377,'RIL Genetic Map'!$B:$E,2,FALSE)</f>
        <v>B</v>
      </c>
      <c r="F76" t="str">
        <f>VLOOKUP(Summary!C377,'RIL Genetic Map'!$B:$E,3,FALSE)</f>
        <v>A</v>
      </c>
      <c r="G76" t="str">
        <f>VLOOKUP(Summary!C377,'RIL Genetic Map'!$B:$E,4,FALSE)</f>
        <v>A</v>
      </c>
      <c r="H76" t="str">
        <f>CONCATENATE(D76,"_",E76)</f>
        <v>VII_B</v>
      </c>
      <c r="I76" t="str">
        <f>CONCATENATE(D76,"_",F76)</f>
        <v>VII_A</v>
      </c>
      <c r="J76" t="str">
        <f>CONCATENATE(D76,"_",G76)</f>
        <v>VII_A</v>
      </c>
      <c r="K76">
        <v>80.087456474208395</v>
      </c>
      <c r="L76">
        <f>VLOOKUP(A76,Sheet8!$A:$B,2,FALSE)</f>
        <v>75.066807028909196</v>
      </c>
    </row>
    <row r="77" spans="1:12">
      <c r="A77" t="s">
        <v>525</v>
      </c>
      <c r="B77" t="s">
        <v>617</v>
      </c>
      <c r="C77" s="4">
        <v>289</v>
      </c>
      <c r="D77" t="s">
        <v>767</v>
      </c>
      <c r="E77" t="str">
        <f>VLOOKUP(Summary!C378,'RIL Genetic Map'!$B:$E,2,FALSE)</f>
        <v>B</v>
      </c>
      <c r="F77" t="str">
        <f>VLOOKUP(Summary!C378,'RIL Genetic Map'!$B:$E,3,FALSE)</f>
        <v>A</v>
      </c>
      <c r="G77" t="str">
        <f>VLOOKUP(Summary!C378,'RIL Genetic Map'!$B:$E,4,FALSE)</f>
        <v>A</v>
      </c>
      <c r="H77" t="str">
        <f>CONCATENATE(D77,"_",E77)</f>
        <v>VII_B</v>
      </c>
      <c r="I77" t="str">
        <f>CONCATENATE(D77,"_",F77)</f>
        <v>VII_A</v>
      </c>
      <c r="J77" t="str">
        <f>CONCATENATE(D77,"_",G77)</f>
        <v>VII_A</v>
      </c>
      <c r="K77">
        <v>52.9163269843623</v>
      </c>
      <c r="L77">
        <f>VLOOKUP(A77,Sheet8!$A:$B,2,FALSE)</f>
        <v>51.359964425998697</v>
      </c>
    </row>
    <row r="78" spans="1:12">
      <c r="A78" t="s">
        <v>526</v>
      </c>
      <c r="B78" t="s">
        <v>617</v>
      </c>
      <c r="C78" s="4">
        <v>289</v>
      </c>
      <c r="D78" t="s">
        <v>767</v>
      </c>
      <c r="E78" t="str">
        <f>VLOOKUP(Summary!C379,'RIL Genetic Map'!$B:$E,2,FALSE)</f>
        <v>B</v>
      </c>
      <c r="F78" t="str">
        <f>VLOOKUP(Summary!C379,'RIL Genetic Map'!$B:$E,3,FALSE)</f>
        <v>A</v>
      </c>
      <c r="G78" t="str">
        <f>VLOOKUP(Summary!C379,'RIL Genetic Map'!$B:$E,4,FALSE)</f>
        <v>A</v>
      </c>
      <c r="H78" t="str">
        <f>CONCATENATE(D78,"_",E78)</f>
        <v>VII_B</v>
      </c>
      <c r="I78" t="str">
        <f>CONCATENATE(D78,"_",F78)</f>
        <v>VII_A</v>
      </c>
      <c r="J78" t="str">
        <f>CONCATENATE(D78,"_",G78)</f>
        <v>VII_A</v>
      </c>
      <c r="K78">
        <v>110.786928976325</v>
      </c>
      <c r="L78">
        <f>VLOOKUP(A78,Sheet8!$A:$B,2,FALSE)</f>
        <v>77.442480826942301</v>
      </c>
    </row>
    <row r="79" spans="1:12">
      <c r="A79" t="s">
        <v>527</v>
      </c>
      <c r="B79" t="s">
        <v>617</v>
      </c>
      <c r="C79" s="4">
        <v>289</v>
      </c>
      <c r="D79" t="s">
        <v>767</v>
      </c>
      <c r="E79" t="str">
        <f>VLOOKUP(Summary!C380,'RIL Genetic Map'!$B:$E,2,FALSE)</f>
        <v>B</v>
      </c>
      <c r="F79" t="str">
        <f>VLOOKUP(Summary!C380,'RIL Genetic Map'!$B:$E,3,FALSE)</f>
        <v>A</v>
      </c>
      <c r="G79" t="str">
        <f>VLOOKUP(Summary!C380,'RIL Genetic Map'!$B:$E,4,FALSE)</f>
        <v>A</v>
      </c>
      <c r="H79" t="str">
        <f>CONCATENATE(D79,"_",E79)</f>
        <v>VII_B</v>
      </c>
      <c r="I79" t="str">
        <f>CONCATENATE(D79,"_",F79)</f>
        <v>VII_A</v>
      </c>
      <c r="J79" t="str">
        <f>CONCATENATE(D79,"_",G79)</f>
        <v>VII_A</v>
      </c>
      <c r="K79">
        <v>86.126396531599099</v>
      </c>
      <c r="L79">
        <f>VLOOKUP(A79,Sheet8!$A:$B,2,FALSE)</f>
        <v>75.537768884442201</v>
      </c>
    </row>
    <row r="80" spans="1:12">
      <c r="A80" t="s">
        <v>550</v>
      </c>
      <c r="B80" t="s">
        <v>617</v>
      </c>
      <c r="C80" s="4">
        <v>307</v>
      </c>
      <c r="D80" t="s">
        <v>680</v>
      </c>
      <c r="E80" t="str">
        <f>VLOOKUP(Summary!C446,'RIL Genetic Map'!$B:$E,2,FALSE)</f>
        <v>B</v>
      </c>
      <c r="F80" t="str">
        <f>VLOOKUP(Summary!C446,'RIL Genetic Map'!$B:$E,3,FALSE)</f>
        <v>A</v>
      </c>
      <c r="G80" t="str">
        <f>VLOOKUP(Summary!C446,'RIL Genetic Map'!$B:$E,4,FALSE)</f>
        <v>A</v>
      </c>
      <c r="H80" t="str">
        <f>CONCATENATE(D80,"_",E80)</f>
        <v>VIII_B</v>
      </c>
      <c r="I80" t="str">
        <f>CONCATENATE(D80,"_",F80)</f>
        <v>VIII_A</v>
      </c>
      <c r="J80" t="str">
        <f>CONCATENATE(D80,"_",G80)</f>
        <v>VIII_A</v>
      </c>
      <c r="K80">
        <v>91.463414634146304</v>
      </c>
      <c r="L80">
        <f>VLOOKUP(A80,Sheet8!$A:$B,2,FALSE)</f>
        <v>49.704360679970399</v>
      </c>
    </row>
    <row r="81" spans="1:12">
      <c r="A81" t="s">
        <v>551</v>
      </c>
      <c r="B81" t="s">
        <v>617</v>
      </c>
      <c r="C81" s="4">
        <v>307</v>
      </c>
      <c r="D81" t="s">
        <v>680</v>
      </c>
      <c r="E81" t="str">
        <f>VLOOKUP(Summary!C447,'RIL Genetic Map'!$B:$E,2,FALSE)</f>
        <v>B</v>
      </c>
      <c r="F81" t="str">
        <f>VLOOKUP(Summary!C447,'RIL Genetic Map'!$B:$E,3,FALSE)</f>
        <v>A</v>
      </c>
      <c r="G81" t="str">
        <f>VLOOKUP(Summary!C447,'RIL Genetic Map'!$B:$E,4,FALSE)</f>
        <v>A</v>
      </c>
      <c r="H81" t="str">
        <f>CONCATENATE(D81,"_",E81)</f>
        <v>VIII_B</v>
      </c>
      <c r="I81" t="str">
        <f>CONCATENATE(D81,"_",F81)</f>
        <v>VIII_A</v>
      </c>
      <c r="J81" t="str">
        <f>CONCATENATE(D81,"_",G81)</f>
        <v>VIII_A</v>
      </c>
      <c r="K81">
        <v>113.47743165925</v>
      </c>
      <c r="L81">
        <f>VLOOKUP(A81,Sheet8!$A:$B,2,FALSE)</f>
        <v>68.446704810341203</v>
      </c>
    </row>
    <row r="82" spans="1:12">
      <c r="A82" t="s">
        <v>552</v>
      </c>
      <c r="B82" t="s">
        <v>617</v>
      </c>
      <c r="C82" s="4">
        <v>307</v>
      </c>
      <c r="D82" t="s">
        <v>680</v>
      </c>
      <c r="E82" t="str">
        <f>VLOOKUP(Summary!C448,'RIL Genetic Map'!$B:$E,2,FALSE)</f>
        <v>B</v>
      </c>
      <c r="F82" t="str">
        <f>VLOOKUP(Summary!C448,'RIL Genetic Map'!$B:$E,3,FALSE)</f>
        <v>A</v>
      </c>
      <c r="G82" t="str">
        <f>VLOOKUP(Summary!C448,'RIL Genetic Map'!$B:$E,4,FALSE)</f>
        <v>A</v>
      </c>
      <c r="H82" t="str">
        <f>CONCATENATE(D82,"_",E82)</f>
        <v>VIII_B</v>
      </c>
      <c r="I82" t="str">
        <f>CONCATENATE(D82,"_",F82)</f>
        <v>VIII_A</v>
      </c>
      <c r="J82" t="str">
        <f>CONCATENATE(D82,"_",G82)</f>
        <v>VIII_A</v>
      </c>
      <c r="K82">
        <v>44.042469524184</v>
      </c>
      <c r="L82">
        <f>VLOOKUP(A82,Sheet8!$A:$B,2,FALSE)</f>
        <v>30.672434132913899</v>
      </c>
    </row>
    <row r="83" spans="1:12">
      <c r="A83" t="s">
        <v>553</v>
      </c>
      <c r="B83" t="s">
        <v>617</v>
      </c>
      <c r="C83" s="4">
        <v>307</v>
      </c>
      <c r="D83" t="s">
        <v>680</v>
      </c>
      <c r="E83" t="str">
        <f>VLOOKUP(Summary!C449,'RIL Genetic Map'!$B:$E,2,FALSE)</f>
        <v>B</v>
      </c>
      <c r="F83" t="str">
        <f>VLOOKUP(Summary!C449,'RIL Genetic Map'!$B:$E,3,FALSE)</f>
        <v>A</v>
      </c>
      <c r="G83" t="str">
        <f>VLOOKUP(Summary!C449,'RIL Genetic Map'!$B:$E,4,FALSE)</f>
        <v>A</v>
      </c>
      <c r="H83" t="str">
        <f>CONCATENATE(D83,"_",E83)</f>
        <v>VIII_B</v>
      </c>
      <c r="I83" t="str">
        <f>CONCATENATE(D83,"_",F83)</f>
        <v>VIII_A</v>
      </c>
      <c r="J83" t="str">
        <f>CONCATENATE(D83,"_",G83)</f>
        <v>VIII_A</v>
      </c>
      <c r="K83">
        <v>95.796002756719503</v>
      </c>
      <c r="L83">
        <f>VLOOKUP(A83,Sheet8!$A:$B,2,FALSE)</f>
        <v>77.877325982081302</v>
      </c>
    </row>
    <row r="84" spans="1:12">
      <c r="A84" t="s">
        <v>206</v>
      </c>
      <c r="B84" t="s">
        <v>617</v>
      </c>
      <c r="C84" s="4">
        <v>209</v>
      </c>
      <c r="D84" t="s">
        <v>646</v>
      </c>
      <c r="E84" t="str">
        <f>VLOOKUP(Summary!C18,'RIL Genetic Map'!$B:$E,2,FALSE)</f>
        <v>A</v>
      </c>
      <c r="F84" t="str">
        <f>VLOOKUP(Summary!C18,'RIL Genetic Map'!$B:$E,3,FALSE)</f>
        <v>B</v>
      </c>
      <c r="G84" t="str">
        <f>VLOOKUP(Summary!C18,'RIL Genetic Map'!$B:$E,4,FALSE)</f>
        <v>A</v>
      </c>
      <c r="H84" t="str">
        <f>CONCATENATE(D84,"_",E84)</f>
        <v>I_A</v>
      </c>
      <c r="I84" t="str">
        <f>CONCATENATE(D84,"_",F84)</f>
        <v>I_B</v>
      </c>
      <c r="J84" t="str">
        <f>CONCATENATE(D84,"_",G84)</f>
        <v>I_A</v>
      </c>
      <c r="K84">
        <v>7.3173477428796598</v>
      </c>
      <c r="L84">
        <f>VLOOKUP(A84,Sheet8!$A:$B,2,FALSE)</f>
        <v>56.174715749183797</v>
      </c>
    </row>
    <row r="85" spans="1:12">
      <c r="A85" t="s">
        <v>207</v>
      </c>
      <c r="B85" t="s">
        <v>617</v>
      </c>
      <c r="C85" s="4">
        <v>209</v>
      </c>
      <c r="D85" t="s">
        <v>646</v>
      </c>
      <c r="E85" t="str">
        <f>VLOOKUP(Summary!C19,'RIL Genetic Map'!$B:$E,2,FALSE)</f>
        <v>A</v>
      </c>
      <c r="F85" t="str">
        <f>VLOOKUP(Summary!C19,'RIL Genetic Map'!$B:$E,3,FALSE)</f>
        <v>B</v>
      </c>
      <c r="G85" t="str">
        <f>VLOOKUP(Summary!C19,'RIL Genetic Map'!$B:$E,4,FALSE)</f>
        <v>A</v>
      </c>
      <c r="H85" t="str">
        <f>CONCATENATE(D85,"_",E85)</f>
        <v>I_A</v>
      </c>
      <c r="I85" t="str">
        <f>CONCATENATE(D85,"_",F85)</f>
        <v>I_B</v>
      </c>
      <c r="J85" t="str">
        <f>CONCATENATE(D85,"_",G85)</f>
        <v>I_A</v>
      </c>
      <c r="K85">
        <v>12.6633986928105</v>
      </c>
      <c r="L85">
        <f>VLOOKUP(A85,Sheet8!$A:$B,2,FALSE)</f>
        <v>54.261982570806097</v>
      </c>
    </row>
    <row r="86" spans="1:12">
      <c r="A86" t="s">
        <v>208</v>
      </c>
      <c r="B86" t="s">
        <v>617</v>
      </c>
      <c r="C86" s="4">
        <v>209</v>
      </c>
      <c r="D86" t="s">
        <v>646</v>
      </c>
      <c r="E86" t="str">
        <f>VLOOKUP(Summary!C20,'RIL Genetic Map'!$B:$E,2,FALSE)</f>
        <v>A</v>
      </c>
      <c r="F86" t="str">
        <f>VLOOKUP(Summary!C20,'RIL Genetic Map'!$B:$E,3,FALSE)</f>
        <v>B</v>
      </c>
      <c r="G86" t="str">
        <f>VLOOKUP(Summary!C20,'RIL Genetic Map'!$B:$E,4,FALSE)</f>
        <v>A</v>
      </c>
      <c r="H86" t="str">
        <f>CONCATENATE(D86,"_",E86)</f>
        <v>I_A</v>
      </c>
      <c r="I86" t="str">
        <f>CONCATENATE(D86,"_",F86)</f>
        <v>I_B</v>
      </c>
      <c r="J86" t="str">
        <f>CONCATENATE(D86,"_",G86)</f>
        <v>I_A</v>
      </c>
      <c r="K86">
        <v>23.695675273616001</v>
      </c>
      <c r="L86">
        <f>VLOOKUP(A86,Sheet8!$A:$B,2,FALSE)</f>
        <v>61.842524705132298</v>
      </c>
    </row>
    <row r="87" spans="1:12">
      <c r="A87" t="s">
        <v>209</v>
      </c>
      <c r="B87" t="s">
        <v>617</v>
      </c>
      <c r="C87" s="4">
        <v>209</v>
      </c>
      <c r="D87" t="s">
        <v>646</v>
      </c>
      <c r="E87" t="str">
        <f>VLOOKUP(Summary!C21,'RIL Genetic Map'!$B:$E,2,FALSE)</f>
        <v>A</v>
      </c>
      <c r="F87" t="str">
        <f>VLOOKUP(Summary!C21,'RIL Genetic Map'!$B:$E,3,FALSE)</f>
        <v>B</v>
      </c>
      <c r="G87" t="str">
        <f>VLOOKUP(Summary!C21,'RIL Genetic Map'!$B:$E,4,FALSE)</f>
        <v>A</v>
      </c>
      <c r="H87" t="str">
        <f>CONCATENATE(D87,"_",E87)</f>
        <v>I_A</v>
      </c>
      <c r="I87" t="str">
        <f>CONCATENATE(D87,"_",F87)</f>
        <v>I_B</v>
      </c>
      <c r="J87" t="str">
        <f>CONCATENATE(D87,"_",G87)</f>
        <v>I_A</v>
      </c>
      <c r="K87">
        <v>13.0197737814305</v>
      </c>
      <c r="L87">
        <f>VLOOKUP(A87,Sheet8!$A:$B,2,FALSE)</f>
        <v>33.363170314915799</v>
      </c>
    </row>
    <row r="88" spans="1:12">
      <c r="A88" t="s">
        <v>250</v>
      </c>
      <c r="B88" t="s">
        <v>617</v>
      </c>
      <c r="C88" s="4">
        <v>222</v>
      </c>
      <c r="D88" t="s">
        <v>616</v>
      </c>
      <c r="E88" t="str">
        <f>VLOOKUP(Summary!C82,'RIL Genetic Map'!$B:$E,2,FALSE)</f>
        <v>A</v>
      </c>
      <c r="F88" t="str">
        <f>VLOOKUP(Summary!C82,'RIL Genetic Map'!$B:$E,3,FALSE)</f>
        <v>B</v>
      </c>
      <c r="G88" t="str">
        <f>VLOOKUP(Summary!C82,'RIL Genetic Map'!$B:$E,4,FALSE)</f>
        <v>A</v>
      </c>
      <c r="H88" t="str">
        <f>CONCATENATE(D88,"_",E88)</f>
        <v>II_A</v>
      </c>
      <c r="I88" t="str">
        <f>CONCATENATE(D88,"_",F88)</f>
        <v>II_B</v>
      </c>
      <c r="J88" t="str">
        <f>CONCATENATE(D88,"_",G88)</f>
        <v>II_A</v>
      </c>
      <c r="K88">
        <v>63.596905076429501</v>
      </c>
      <c r="L88">
        <f>VLOOKUP(A88,Sheet8!$A:$B,2,FALSE)</f>
        <v>135.874693338366</v>
      </c>
    </row>
    <row r="89" spans="1:12">
      <c r="A89" t="s">
        <v>251</v>
      </c>
      <c r="B89" t="s">
        <v>617</v>
      </c>
      <c r="C89" s="4">
        <v>222</v>
      </c>
      <c r="D89" t="s">
        <v>616</v>
      </c>
      <c r="E89" t="str">
        <f>VLOOKUP(Summary!C83,'RIL Genetic Map'!$B:$E,2,FALSE)</f>
        <v>A</v>
      </c>
      <c r="F89" t="str">
        <f>VLOOKUP(Summary!C83,'RIL Genetic Map'!$B:$E,3,FALSE)</f>
        <v>B</v>
      </c>
      <c r="G89" t="str">
        <f>VLOOKUP(Summary!C83,'RIL Genetic Map'!$B:$E,4,FALSE)</f>
        <v>A</v>
      </c>
      <c r="H89" t="str">
        <f>CONCATENATE(D89,"_",E89)</f>
        <v>II_A</v>
      </c>
      <c r="I89" t="str">
        <f>CONCATENATE(D89,"_",F89)</f>
        <v>II_B</v>
      </c>
      <c r="J89" t="str">
        <f>CONCATENATE(D89,"_",G89)</f>
        <v>II_A</v>
      </c>
      <c r="K89">
        <v>38.562994598668503</v>
      </c>
      <c r="L89">
        <f>VLOOKUP(A89,Sheet8!$A:$B,2,FALSE)</f>
        <v>79.763848762718297</v>
      </c>
    </row>
    <row r="90" spans="1:12">
      <c r="A90" t="s">
        <v>252</v>
      </c>
      <c r="B90" t="s">
        <v>617</v>
      </c>
      <c r="C90" s="4">
        <v>222</v>
      </c>
      <c r="D90" t="s">
        <v>616</v>
      </c>
      <c r="E90" t="str">
        <f>VLOOKUP(Summary!C84,'RIL Genetic Map'!$B:$E,2,FALSE)</f>
        <v>A</v>
      </c>
      <c r="F90" t="str">
        <f>VLOOKUP(Summary!C84,'RIL Genetic Map'!$B:$E,3,FALSE)</f>
        <v>B</v>
      </c>
      <c r="G90" t="str">
        <f>VLOOKUP(Summary!C84,'RIL Genetic Map'!$B:$E,4,FALSE)</f>
        <v>A</v>
      </c>
      <c r="H90" t="str">
        <f>CONCATENATE(D90,"_",E90)</f>
        <v>II_A</v>
      </c>
      <c r="I90" t="str">
        <f>CONCATENATE(D90,"_",F90)</f>
        <v>II_B</v>
      </c>
      <c r="J90" t="str">
        <f>CONCATENATE(D90,"_",G90)</f>
        <v>II_A</v>
      </c>
      <c r="K90">
        <v>43.440378391834699</v>
      </c>
      <c r="L90">
        <f>VLOOKUP(A90,Sheet8!$A:$B,2,FALSE)</f>
        <v>82.150858849887996</v>
      </c>
    </row>
    <row r="91" spans="1:12">
      <c r="A91" t="s">
        <v>253</v>
      </c>
      <c r="B91" t="s">
        <v>617</v>
      </c>
      <c r="C91" s="4">
        <v>222</v>
      </c>
      <c r="D91" t="s">
        <v>616</v>
      </c>
      <c r="E91" t="str">
        <f>VLOOKUP(Summary!C85,'RIL Genetic Map'!$B:$E,2,FALSE)</f>
        <v>A</v>
      </c>
      <c r="F91" t="str">
        <f>VLOOKUP(Summary!C85,'RIL Genetic Map'!$B:$E,3,FALSE)</f>
        <v>B</v>
      </c>
      <c r="G91" t="str">
        <f>VLOOKUP(Summary!C85,'RIL Genetic Map'!$B:$E,4,FALSE)</f>
        <v>A</v>
      </c>
      <c r="H91" t="str">
        <f>CONCATENATE(D91,"_",E91)</f>
        <v>II_A</v>
      </c>
      <c r="I91" t="str">
        <f>CONCATENATE(D91,"_",F91)</f>
        <v>II_B</v>
      </c>
      <c r="J91" t="str">
        <f>CONCATENATE(D91,"_",G91)</f>
        <v>II_A</v>
      </c>
      <c r="K91">
        <v>69.728832318760396</v>
      </c>
      <c r="L91">
        <f>VLOOKUP(A91,Sheet8!$A:$B,2,FALSE)</f>
        <v>94.078583287216404</v>
      </c>
    </row>
    <row r="92" spans="1:12">
      <c r="A92" t="s">
        <v>274</v>
      </c>
      <c r="B92" t="s">
        <v>617</v>
      </c>
      <c r="C92" s="4">
        <v>226</v>
      </c>
      <c r="D92" t="s">
        <v>635</v>
      </c>
      <c r="E92" t="str">
        <f>VLOOKUP(Summary!C113,'RIL Genetic Map'!$B:$E,2,FALSE)</f>
        <v>A</v>
      </c>
      <c r="F92" t="str">
        <f>VLOOKUP(Summary!C113,'RIL Genetic Map'!$B:$E,3,FALSE)</f>
        <v>B</v>
      </c>
      <c r="G92" t="str">
        <f>VLOOKUP(Summary!C113,'RIL Genetic Map'!$B:$E,4,FALSE)</f>
        <v>A</v>
      </c>
      <c r="H92" t="str">
        <f>CONCATENATE(D92,"_",E92)</f>
        <v>III_A</v>
      </c>
      <c r="I92" t="str">
        <f>CONCATENATE(D92,"_",F92)</f>
        <v>III_B</v>
      </c>
      <c r="J92" t="str">
        <f>CONCATENATE(D92,"_",G92)</f>
        <v>III_A</v>
      </c>
      <c r="K92">
        <v>22.869282679330201</v>
      </c>
      <c r="L92">
        <f>VLOOKUP(A92,Sheet8!$A:$B,2,FALSE)</f>
        <v>18.7453136715821</v>
      </c>
    </row>
    <row r="93" spans="1:12">
      <c r="A93" t="s">
        <v>275</v>
      </c>
      <c r="B93" t="s">
        <v>617</v>
      </c>
      <c r="C93" s="4">
        <v>226</v>
      </c>
      <c r="D93" t="s">
        <v>635</v>
      </c>
      <c r="E93" t="str">
        <f>VLOOKUP(Summary!C114,'RIL Genetic Map'!$B:$E,2,FALSE)</f>
        <v>A</v>
      </c>
      <c r="F93" t="str">
        <f>VLOOKUP(Summary!C114,'RIL Genetic Map'!$B:$E,3,FALSE)</f>
        <v>B</v>
      </c>
      <c r="G93" t="str">
        <f>VLOOKUP(Summary!C114,'RIL Genetic Map'!$B:$E,4,FALSE)</f>
        <v>A</v>
      </c>
      <c r="H93" t="str">
        <f>CONCATENATE(D93,"_",E93)</f>
        <v>III_A</v>
      </c>
      <c r="I93" t="str">
        <f>CONCATENATE(D93,"_",F93)</f>
        <v>III_B</v>
      </c>
      <c r="J93" t="str">
        <f>CONCATENATE(D93,"_",G93)</f>
        <v>III_A</v>
      </c>
      <c r="K93">
        <v>24.6470724369359</v>
      </c>
      <c r="L93">
        <f>VLOOKUP(A93,Sheet8!$A:$B,2,FALSE)</f>
        <v>43.161305253413602</v>
      </c>
    </row>
    <row r="94" spans="1:12">
      <c r="A94" t="s">
        <v>276</v>
      </c>
      <c r="B94" t="s">
        <v>617</v>
      </c>
      <c r="C94" s="4">
        <v>226</v>
      </c>
      <c r="D94" t="s">
        <v>635</v>
      </c>
      <c r="E94" t="str">
        <f>VLOOKUP(Summary!C115,'RIL Genetic Map'!$B:$E,2,FALSE)</f>
        <v>A</v>
      </c>
      <c r="F94" t="str">
        <f>VLOOKUP(Summary!C115,'RIL Genetic Map'!$B:$E,3,FALSE)</f>
        <v>B</v>
      </c>
      <c r="G94" t="str">
        <f>VLOOKUP(Summary!C115,'RIL Genetic Map'!$B:$E,4,FALSE)</f>
        <v>A</v>
      </c>
      <c r="H94" t="str">
        <f>CONCATENATE(D94,"_",E94)</f>
        <v>III_A</v>
      </c>
      <c r="I94" t="str">
        <f>CONCATENATE(D94,"_",F94)</f>
        <v>III_B</v>
      </c>
      <c r="J94" t="str">
        <f>CONCATENATE(D94,"_",G94)</f>
        <v>III_A</v>
      </c>
      <c r="K94">
        <v>13.925053775614201</v>
      </c>
      <c r="L94">
        <f>VLOOKUP(A94,Sheet8!$A:$B,2,FALSE)</f>
        <v>37.020264915657201</v>
      </c>
    </row>
    <row r="95" spans="1:12">
      <c r="A95" t="s">
        <v>277</v>
      </c>
      <c r="B95" t="s">
        <v>617</v>
      </c>
      <c r="C95" s="4">
        <v>226</v>
      </c>
      <c r="D95" t="s">
        <v>635</v>
      </c>
      <c r="E95" t="str">
        <f>VLOOKUP(Summary!C116,'RIL Genetic Map'!$B:$E,2,FALSE)</f>
        <v>A</v>
      </c>
      <c r="F95" t="str">
        <f>VLOOKUP(Summary!C116,'RIL Genetic Map'!$B:$E,3,FALSE)</f>
        <v>B</v>
      </c>
      <c r="G95" t="str">
        <f>VLOOKUP(Summary!C116,'RIL Genetic Map'!$B:$E,4,FALSE)</f>
        <v>A</v>
      </c>
      <c r="H95" t="str">
        <f>CONCATENATE(D95,"_",E95)</f>
        <v>III_A</v>
      </c>
      <c r="I95" t="str">
        <f>CONCATENATE(D95,"_",F95)</f>
        <v>III_B</v>
      </c>
      <c r="J95" t="str">
        <f>CONCATENATE(D95,"_",G95)</f>
        <v>III_A</v>
      </c>
      <c r="K95">
        <v>22.178654576644998</v>
      </c>
      <c r="L95">
        <f>VLOOKUP(A95,Sheet8!$A:$B,2,FALSE)</f>
        <v>35.044724911162902</v>
      </c>
    </row>
    <row r="96" spans="1:12">
      <c r="A96" t="s">
        <v>282</v>
      </c>
      <c r="B96" t="s">
        <v>617</v>
      </c>
      <c r="C96" s="4">
        <v>228</v>
      </c>
      <c r="D96" t="s">
        <v>635</v>
      </c>
      <c r="E96" t="str">
        <f>VLOOKUP(Summary!C121,'RIL Genetic Map'!$B:$E,2,FALSE)</f>
        <v>A</v>
      </c>
      <c r="F96" t="str">
        <f>VLOOKUP(Summary!C121,'RIL Genetic Map'!$B:$E,3,FALSE)</f>
        <v>B</v>
      </c>
      <c r="G96" t="str">
        <f>VLOOKUP(Summary!C121,'RIL Genetic Map'!$B:$E,4,FALSE)</f>
        <v>A</v>
      </c>
      <c r="H96" t="str">
        <f>CONCATENATE(D96,"_",E96)</f>
        <v>III_A</v>
      </c>
      <c r="I96" t="str">
        <f>CONCATENATE(D96,"_",F96)</f>
        <v>III_B</v>
      </c>
      <c r="J96" t="str">
        <f>CONCATENATE(D96,"_",G96)</f>
        <v>III_A</v>
      </c>
      <c r="K96">
        <v>54.873511904761898</v>
      </c>
      <c r="L96">
        <f>VLOOKUP(A96,Sheet8!$A:$B,2,FALSE)</f>
        <v>52.362351190476197</v>
      </c>
    </row>
    <row r="97" spans="1:12">
      <c r="A97" t="s">
        <v>283</v>
      </c>
      <c r="B97" t="s">
        <v>617</v>
      </c>
      <c r="C97" s="4">
        <v>228</v>
      </c>
      <c r="D97" t="s">
        <v>635</v>
      </c>
      <c r="E97" t="str">
        <f>VLOOKUP(Summary!C122,'RIL Genetic Map'!$B:$E,2,FALSE)</f>
        <v>A</v>
      </c>
      <c r="F97" t="str">
        <f>VLOOKUP(Summary!C122,'RIL Genetic Map'!$B:$E,3,FALSE)</f>
        <v>B</v>
      </c>
      <c r="G97" t="str">
        <f>VLOOKUP(Summary!C122,'RIL Genetic Map'!$B:$E,4,FALSE)</f>
        <v>A</v>
      </c>
      <c r="H97" t="str">
        <f>CONCATENATE(D97,"_",E97)</f>
        <v>III_A</v>
      </c>
      <c r="I97" t="str">
        <f>CONCATENATE(D97,"_",F97)</f>
        <v>III_B</v>
      </c>
      <c r="J97" t="str">
        <f>CONCATENATE(D97,"_",G97)</f>
        <v>III_A</v>
      </c>
      <c r="K97">
        <v>33.051123412569197</v>
      </c>
      <c r="L97">
        <f>VLOOKUP(A97,Sheet8!$A:$B,2,FALSE)</f>
        <v>18.560729404102901</v>
      </c>
    </row>
    <row r="98" spans="1:12">
      <c r="A98" t="s">
        <v>284</v>
      </c>
      <c r="B98" t="s">
        <v>617</v>
      </c>
      <c r="C98" s="4">
        <v>228</v>
      </c>
      <c r="D98" t="s">
        <v>635</v>
      </c>
      <c r="E98" t="str">
        <f>VLOOKUP(Summary!C123,'RIL Genetic Map'!$B:$E,2,FALSE)</f>
        <v>A</v>
      </c>
      <c r="F98" t="str">
        <f>VLOOKUP(Summary!C123,'RIL Genetic Map'!$B:$E,3,FALSE)</f>
        <v>B</v>
      </c>
      <c r="G98" t="str">
        <f>VLOOKUP(Summary!C123,'RIL Genetic Map'!$B:$E,4,FALSE)</f>
        <v>A</v>
      </c>
      <c r="H98" t="str">
        <f>CONCATENATE(D98,"_",E98)</f>
        <v>III_A</v>
      </c>
      <c r="I98" t="str">
        <f>CONCATENATE(D98,"_",F98)</f>
        <v>III_B</v>
      </c>
      <c r="J98" t="str">
        <f>CONCATENATE(D98,"_",G98)</f>
        <v>III_A</v>
      </c>
      <c r="K98">
        <v>57.258958256372402</v>
      </c>
      <c r="L98">
        <f>VLOOKUP(A98,Sheet8!$A:$B,2,FALSE)</f>
        <v>40.512252185691402</v>
      </c>
    </row>
    <row r="99" spans="1:12">
      <c r="A99" t="s">
        <v>285</v>
      </c>
      <c r="B99" t="s">
        <v>617</v>
      </c>
      <c r="C99" s="4">
        <v>228</v>
      </c>
      <c r="D99" t="s">
        <v>635</v>
      </c>
      <c r="E99" t="str">
        <f>VLOOKUP(Summary!C124,'RIL Genetic Map'!$B:$E,2,FALSE)</f>
        <v>A</v>
      </c>
      <c r="F99" t="str">
        <f>VLOOKUP(Summary!C124,'RIL Genetic Map'!$B:$E,3,FALSE)</f>
        <v>B</v>
      </c>
      <c r="G99" t="str">
        <f>VLOOKUP(Summary!C124,'RIL Genetic Map'!$B:$E,4,FALSE)</f>
        <v>A</v>
      </c>
      <c r="H99" t="str">
        <f>CONCATENATE(D99,"_",E99)</f>
        <v>III_A</v>
      </c>
      <c r="I99" t="str">
        <f>CONCATENATE(D99,"_",F99)</f>
        <v>III_B</v>
      </c>
      <c r="J99" t="str">
        <f>CONCATENATE(D99,"_",G99)</f>
        <v>III_A</v>
      </c>
      <c r="K99">
        <v>34.008447958410102</v>
      </c>
      <c r="L99">
        <f>VLOOKUP(A99,Sheet8!$A:$B,2,FALSE)</f>
        <v>20.794974547817599</v>
      </c>
    </row>
    <row r="100" spans="1:12">
      <c r="A100" t="s">
        <v>354</v>
      </c>
      <c r="B100" t="s">
        <v>617</v>
      </c>
      <c r="C100" s="4">
        <v>245</v>
      </c>
      <c r="D100" t="s">
        <v>680</v>
      </c>
      <c r="E100" t="str">
        <f>VLOOKUP(Summary!C424,'RIL Genetic Map'!$B:$E,2,FALSE)</f>
        <v>A</v>
      </c>
      <c r="F100" t="str">
        <f>VLOOKUP(Summary!C424,'RIL Genetic Map'!$B:$E,3,FALSE)</f>
        <v>B</v>
      </c>
      <c r="G100" t="str">
        <f>VLOOKUP(Summary!C424,'RIL Genetic Map'!$B:$E,4,FALSE)</f>
        <v>A</v>
      </c>
      <c r="H100" t="str">
        <f>CONCATENATE(D100,"_",E100)</f>
        <v>VIII_A</v>
      </c>
      <c r="I100" t="str">
        <f>CONCATENATE(D100,"_",F100)</f>
        <v>VIII_B</v>
      </c>
      <c r="J100" t="str">
        <f>CONCATENATE(D100,"_",G100)</f>
        <v>VIII_A</v>
      </c>
      <c r="K100">
        <v>39.412673879443602</v>
      </c>
      <c r="L100">
        <f>VLOOKUP(A100,Sheet8!$A:$B,2,FALSE)</f>
        <v>23.9567233384853</v>
      </c>
    </row>
    <row r="101" spans="1:12">
      <c r="A101" t="s">
        <v>355</v>
      </c>
      <c r="B101" t="s">
        <v>617</v>
      </c>
      <c r="C101" s="4">
        <v>245</v>
      </c>
      <c r="D101" t="s">
        <v>680</v>
      </c>
      <c r="E101" t="str">
        <f>VLOOKUP(Summary!C425,'RIL Genetic Map'!$B:$E,2,FALSE)</f>
        <v>A</v>
      </c>
      <c r="F101" t="str">
        <f>VLOOKUP(Summary!C425,'RIL Genetic Map'!$B:$E,3,FALSE)</f>
        <v>B</v>
      </c>
      <c r="G101" t="str">
        <f>VLOOKUP(Summary!C425,'RIL Genetic Map'!$B:$E,4,FALSE)</f>
        <v>A</v>
      </c>
      <c r="H101" t="str">
        <f>CONCATENATE(D101,"_",E101)</f>
        <v>VIII_A</v>
      </c>
      <c r="I101" t="str">
        <f>CONCATENATE(D101,"_",F101)</f>
        <v>VIII_B</v>
      </c>
      <c r="J101" t="str">
        <f>CONCATENATE(D101,"_",G101)</f>
        <v>VIII_A</v>
      </c>
      <c r="K101">
        <v>66.563275434243195</v>
      </c>
      <c r="L101">
        <f>VLOOKUP(A101,Sheet8!$A:$B,2,FALSE)</f>
        <v>9.4913151364764303</v>
      </c>
    </row>
    <row r="102" spans="1:12">
      <c r="A102" t="s">
        <v>356</v>
      </c>
      <c r="B102" t="s">
        <v>617</v>
      </c>
      <c r="C102" s="4">
        <v>245</v>
      </c>
      <c r="D102" t="s">
        <v>680</v>
      </c>
      <c r="E102" t="str">
        <f>VLOOKUP(Summary!C426,'RIL Genetic Map'!$B:$E,2,FALSE)</f>
        <v>A</v>
      </c>
      <c r="F102" t="str">
        <f>VLOOKUP(Summary!C426,'RIL Genetic Map'!$B:$E,3,FALSE)</f>
        <v>B</v>
      </c>
      <c r="G102" t="str">
        <f>VLOOKUP(Summary!C426,'RIL Genetic Map'!$B:$E,4,FALSE)</f>
        <v>A</v>
      </c>
      <c r="H102" t="str">
        <f>CONCATENATE(D102,"_",E102)</f>
        <v>VIII_A</v>
      </c>
      <c r="I102" t="str">
        <f>CONCATENATE(D102,"_",F102)</f>
        <v>VIII_B</v>
      </c>
      <c r="J102" t="str">
        <f>CONCATENATE(D102,"_",G102)</f>
        <v>VIII_A</v>
      </c>
      <c r="K102">
        <v>65.737051792828694</v>
      </c>
      <c r="L102">
        <f>VLOOKUP(A102,Sheet8!$A:$B,2,FALSE)</f>
        <v>44.549076421586399</v>
      </c>
    </row>
    <row r="103" spans="1:12">
      <c r="A103" t="s">
        <v>357</v>
      </c>
      <c r="B103" t="s">
        <v>617</v>
      </c>
      <c r="C103" s="4">
        <v>245</v>
      </c>
      <c r="D103" t="s">
        <v>680</v>
      </c>
      <c r="E103" t="str">
        <f>VLOOKUP(Summary!C427,'RIL Genetic Map'!$B:$E,2,FALSE)</f>
        <v>A</v>
      </c>
      <c r="F103" t="str">
        <f>VLOOKUP(Summary!C427,'RIL Genetic Map'!$B:$E,3,FALSE)</f>
        <v>B</v>
      </c>
      <c r="G103" t="str">
        <f>VLOOKUP(Summary!C427,'RIL Genetic Map'!$B:$E,4,FALSE)</f>
        <v>A</v>
      </c>
      <c r="H103" t="str">
        <f>CONCATENATE(D103,"_",E103)</f>
        <v>VIII_A</v>
      </c>
      <c r="I103" t="str">
        <f>CONCATENATE(D103,"_",F103)</f>
        <v>VIII_B</v>
      </c>
      <c r="J103" t="str">
        <f>CONCATENATE(D103,"_",G103)</f>
        <v>VIII_A</v>
      </c>
      <c r="K103">
        <v>79.231863442389795</v>
      </c>
      <c r="L103">
        <f>VLOOKUP(A103,Sheet8!$A:$B,2,FALSE)</f>
        <v>37.837837837837803</v>
      </c>
    </row>
    <row r="104" spans="1:12">
      <c r="A104" t="s">
        <v>362</v>
      </c>
      <c r="B104" t="s">
        <v>617</v>
      </c>
      <c r="C104" s="4">
        <v>250</v>
      </c>
      <c r="D104" t="s">
        <v>631</v>
      </c>
      <c r="E104" t="str">
        <f>VLOOKUP(Summary!C186,'RIL Genetic Map'!$B:$E,2,FALSE)</f>
        <v>A</v>
      </c>
      <c r="F104" t="str">
        <f>VLOOKUP(Summary!C186,'RIL Genetic Map'!$B:$E,3,FALSE)</f>
        <v>B</v>
      </c>
      <c r="G104" t="str">
        <f>VLOOKUP(Summary!C186,'RIL Genetic Map'!$B:$E,4,FALSE)</f>
        <v>A</v>
      </c>
      <c r="H104" t="str">
        <f>CONCATENATE(D104,"_",E104)</f>
        <v>IV_A</v>
      </c>
      <c r="I104" t="str">
        <f>CONCATENATE(D104,"_",F104)</f>
        <v>IV_B</v>
      </c>
      <c r="J104" t="str">
        <f>CONCATENATE(D104,"_",G104)</f>
        <v>IV_A</v>
      </c>
      <c r="K104">
        <v>350.29655990510099</v>
      </c>
      <c r="L104">
        <f>VLOOKUP(A104,Sheet8!$A:$B,2,FALSE)</f>
        <v>83.392645314353501</v>
      </c>
    </row>
    <row r="105" spans="1:12">
      <c r="A105" t="s">
        <v>363</v>
      </c>
      <c r="B105" t="s">
        <v>617</v>
      </c>
      <c r="C105" s="4">
        <v>250</v>
      </c>
      <c r="D105" t="s">
        <v>631</v>
      </c>
      <c r="E105" t="str">
        <f>VLOOKUP(Summary!C187,'RIL Genetic Map'!$B:$E,2,FALSE)</f>
        <v>A</v>
      </c>
      <c r="F105" t="str">
        <f>VLOOKUP(Summary!C187,'RIL Genetic Map'!$B:$E,3,FALSE)</f>
        <v>B</v>
      </c>
      <c r="G105" t="str">
        <f>VLOOKUP(Summary!C187,'RIL Genetic Map'!$B:$E,4,FALSE)</f>
        <v>A</v>
      </c>
      <c r="H105" t="str">
        <f>CONCATENATE(D105,"_",E105)</f>
        <v>IV_A</v>
      </c>
      <c r="I105" t="str">
        <f>CONCATENATE(D105,"_",F105)</f>
        <v>IV_B</v>
      </c>
      <c r="J105" t="str">
        <f>CONCATENATE(D105,"_",G105)</f>
        <v>IV_A</v>
      </c>
      <c r="K105">
        <v>708.85478158205399</v>
      </c>
      <c r="L105">
        <f>VLOOKUP(A105,Sheet8!$A:$B,2,FALSE)</f>
        <v>112.51475796930301</v>
      </c>
    </row>
    <row r="106" spans="1:12">
      <c r="A106" t="s">
        <v>364</v>
      </c>
      <c r="B106" t="s">
        <v>617</v>
      </c>
      <c r="C106" s="4">
        <v>250</v>
      </c>
      <c r="D106" t="s">
        <v>631</v>
      </c>
      <c r="E106" t="str">
        <f>VLOOKUP(Summary!C188,'RIL Genetic Map'!$B:$E,2,FALSE)</f>
        <v>A</v>
      </c>
      <c r="F106" t="str">
        <f>VLOOKUP(Summary!C188,'RIL Genetic Map'!$B:$E,3,FALSE)</f>
        <v>B</v>
      </c>
      <c r="G106" t="str">
        <f>VLOOKUP(Summary!C188,'RIL Genetic Map'!$B:$E,4,FALSE)</f>
        <v>A</v>
      </c>
      <c r="H106" t="str">
        <f>CONCATENATE(D106,"_",E106)</f>
        <v>IV_A</v>
      </c>
      <c r="I106" t="str">
        <f>CONCATENATE(D106,"_",F106)</f>
        <v>IV_B</v>
      </c>
      <c r="J106" t="str">
        <f>CONCATENATE(D106,"_",G106)</f>
        <v>IV_A</v>
      </c>
      <c r="K106">
        <v>923.66010319048098</v>
      </c>
      <c r="L106">
        <f>VLOOKUP(A106,Sheet8!$A:$B,2,FALSE)</f>
        <v>112.877750868695</v>
      </c>
    </row>
    <row r="107" spans="1:12">
      <c r="A107" t="s">
        <v>365</v>
      </c>
      <c r="B107" t="s">
        <v>617</v>
      </c>
      <c r="C107" s="4">
        <v>250</v>
      </c>
      <c r="D107" t="s">
        <v>631</v>
      </c>
      <c r="E107" t="str">
        <f>VLOOKUP(Summary!C189,'RIL Genetic Map'!$B:$E,2,FALSE)</f>
        <v>A</v>
      </c>
      <c r="F107" t="str">
        <f>VLOOKUP(Summary!C189,'RIL Genetic Map'!$B:$E,3,FALSE)</f>
        <v>B</v>
      </c>
      <c r="G107" t="str">
        <f>VLOOKUP(Summary!C189,'RIL Genetic Map'!$B:$E,4,FALSE)</f>
        <v>A</v>
      </c>
      <c r="H107" t="str">
        <f>CONCATENATE(D107,"_",E107)</f>
        <v>IV_A</v>
      </c>
      <c r="I107" t="str">
        <f>CONCATENATE(D107,"_",F107)</f>
        <v>IV_B</v>
      </c>
      <c r="J107" t="str">
        <f>CONCATENATE(D107,"_",G107)</f>
        <v>IV_A</v>
      </c>
      <c r="K107">
        <v>625.22759457819097</v>
      </c>
      <c r="L107">
        <f>VLOOKUP(A107,Sheet8!$A:$B,2,FALSE)</f>
        <v>102.872749342505</v>
      </c>
    </row>
    <row r="108" spans="1:12">
      <c r="A108" t="s">
        <v>429</v>
      </c>
      <c r="B108" t="s">
        <v>617</v>
      </c>
      <c r="C108" s="4">
        <v>264</v>
      </c>
      <c r="D108" t="s">
        <v>666</v>
      </c>
      <c r="E108" t="str">
        <f>VLOOKUP(Summary!C258,'RIL Genetic Map'!$B:$E,2,FALSE)</f>
        <v>A</v>
      </c>
      <c r="F108" t="str">
        <f>VLOOKUP(Summary!C258,'RIL Genetic Map'!$B:$E,3,FALSE)</f>
        <v>B</v>
      </c>
      <c r="G108" t="str">
        <f>VLOOKUP(Summary!C258,'RIL Genetic Map'!$B:$E,4,FALSE)</f>
        <v>A</v>
      </c>
      <c r="H108" t="str">
        <f>CONCATENATE(D108,"_",E108)</f>
        <v>V_A</v>
      </c>
      <c r="I108" t="str">
        <f>CONCATENATE(D108,"_",F108)</f>
        <v>V_B</v>
      </c>
      <c r="J108" t="str">
        <f>CONCATENATE(D108,"_",G108)</f>
        <v>V_A</v>
      </c>
      <c r="K108">
        <v>719.59015675628302</v>
      </c>
      <c r="L108">
        <f>VLOOKUP(A108,Sheet8!$A:$B,2,FALSE)</f>
        <v>105.17558455206201</v>
      </c>
    </row>
    <row r="109" spans="1:12">
      <c r="A109" t="s">
        <v>430</v>
      </c>
      <c r="B109" t="s">
        <v>617</v>
      </c>
      <c r="C109" s="4">
        <v>264</v>
      </c>
      <c r="D109" t="s">
        <v>666</v>
      </c>
      <c r="E109" t="str">
        <f>VLOOKUP(Summary!C259,'RIL Genetic Map'!$B:$E,2,FALSE)</f>
        <v>A</v>
      </c>
      <c r="F109" t="str">
        <f>VLOOKUP(Summary!C259,'RIL Genetic Map'!$B:$E,3,FALSE)</f>
        <v>B</v>
      </c>
      <c r="G109" t="str">
        <f>VLOOKUP(Summary!C259,'RIL Genetic Map'!$B:$E,4,FALSE)</f>
        <v>A</v>
      </c>
      <c r="H109" t="str">
        <f>CONCATENATE(D109,"_",E109)</f>
        <v>V_A</v>
      </c>
      <c r="I109" t="str">
        <f>CONCATENATE(D109,"_",F109)</f>
        <v>V_B</v>
      </c>
      <c r="J109" t="str">
        <f>CONCATENATE(D109,"_",G109)</f>
        <v>V_A</v>
      </c>
      <c r="K109">
        <v>994.711538461538</v>
      </c>
      <c r="L109">
        <f>VLOOKUP(A109,Sheet8!$A:$B,2,FALSE)</f>
        <v>76.730769230769198</v>
      </c>
    </row>
    <row r="110" spans="1:12">
      <c r="A110" t="s">
        <v>431</v>
      </c>
      <c r="B110" t="s">
        <v>617</v>
      </c>
      <c r="C110" s="4">
        <v>264</v>
      </c>
      <c r="D110" t="s">
        <v>666</v>
      </c>
      <c r="E110" t="str">
        <f>VLOOKUP(Summary!C260,'RIL Genetic Map'!$B:$E,2,FALSE)</f>
        <v>A</v>
      </c>
      <c r="F110" t="str">
        <f>VLOOKUP(Summary!C260,'RIL Genetic Map'!$B:$E,3,FALSE)</f>
        <v>B</v>
      </c>
      <c r="G110" t="str">
        <f>VLOOKUP(Summary!C260,'RIL Genetic Map'!$B:$E,4,FALSE)</f>
        <v>A</v>
      </c>
      <c r="H110" t="str">
        <f>CONCATENATE(D110,"_",E110)</f>
        <v>V_A</v>
      </c>
      <c r="I110" t="str">
        <f>CONCATENATE(D110,"_",F110)</f>
        <v>V_B</v>
      </c>
      <c r="J110" t="str">
        <f>CONCATENATE(D110,"_",G110)</f>
        <v>V_A</v>
      </c>
      <c r="K110">
        <v>292.03432853862</v>
      </c>
      <c r="L110">
        <f>VLOOKUP(A110,Sheet8!$A:$B,2,FALSE)</f>
        <v>77.480962166082406</v>
      </c>
    </row>
    <row r="111" spans="1:12">
      <c r="A111" t="s">
        <v>432</v>
      </c>
      <c r="B111" t="s">
        <v>617</v>
      </c>
      <c r="C111" s="4">
        <v>264</v>
      </c>
      <c r="D111" t="s">
        <v>666</v>
      </c>
      <c r="E111" t="str">
        <f>VLOOKUP(Summary!C261,'RIL Genetic Map'!$B:$E,2,FALSE)</f>
        <v>A</v>
      </c>
      <c r="F111" t="str">
        <f>VLOOKUP(Summary!C261,'RIL Genetic Map'!$B:$E,3,FALSE)</f>
        <v>B</v>
      </c>
      <c r="G111" t="str">
        <f>VLOOKUP(Summary!C261,'RIL Genetic Map'!$B:$E,4,FALSE)</f>
        <v>A</v>
      </c>
      <c r="H111" t="str">
        <f>CONCATENATE(D111,"_",E111)</f>
        <v>V_A</v>
      </c>
      <c r="I111" t="str">
        <f>CONCATENATE(D111,"_",F111)</f>
        <v>V_B</v>
      </c>
      <c r="J111" t="str">
        <f>CONCATENATE(D111,"_",G111)</f>
        <v>V_A</v>
      </c>
      <c r="K111">
        <v>364.83960218350398</v>
      </c>
      <c r="L111">
        <f>VLOOKUP(A111,Sheet8!$A:$B,2,FALSE)</f>
        <v>55.784042473640902</v>
      </c>
    </row>
    <row r="112" spans="1:12">
      <c r="A112" t="s">
        <v>473</v>
      </c>
      <c r="B112" t="s">
        <v>617</v>
      </c>
      <c r="C112" s="4">
        <v>275</v>
      </c>
      <c r="D112" t="s">
        <v>735</v>
      </c>
      <c r="E112" t="str">
        <f>VLOOKUP(Summary!C314,'RIL Genetic Map'!$B:$E,2,FALSE)</f>
        <v>A</v>
      </c>
      <c r="F112" t="str">
        <f>VLOOKUP(Summary!C314,'RIL Genetic Map'!$B:$E,3,FALSE)</f>
        <v>B</v>
      </c>
      <c r="G112" t="str">
        <f>VLOOKUP(Summary!C314,'RIL Genetic Map'!$B:$E,4,FALSE)</f>
        <v>A</v>
      </c>
      <c r="H112" t="str">
        <f>CONCATENATE(D112,"_",E112)</f>
        <v>VI_A</v>
      </c>
      <c r="I112" t="str">
        <f>CONCATENATE(D112,"_",F112)</f>
        <v>VI_B</v>
      </c>
      <c r="J112" t="str">
        <f>CONCATENATE(D112,"_",G112)</f>
        <v>VI_A</v>
      </c>
      <c r="K112">
        <v>173.18132464712301</v>
      </c>
      <c r="L112">
        <f>VLOOKUP(A112,Sheet8!$A:$B,2,FALSE)</f>
        <v>92.1358771521638</v>
      </c>
    </row>
    <row r="113" spans="1:12">
      <c r="A113" t="s">
        <v>474</v>
      </c>
      <c r="B113" t="s">
        <v>617</v>
      </c>
      <c r="C113" s="4">
        <v>275</v>
      </c>
      <c r="D113" t="s">
        <v>735</v>
      </c>
      <c r="E113" t="str">
        <f>VLOOKUP(Summary!C315,'RIL Genetic Map'!$B:$E,2,FALSE)</f>
        <v>A</v>
      </c>
      <c r="F113" t="str">
        <f>VLOOKUP(Summary!C315,'RIL Genetic Map'!$B:$E,3,FALSE)</f>
        <v>B</v>
      </c>
      <c r="G113" t="str">
        <f>VLOOKUP(Summary!C315,'RIL Genetic Map'!$B:$E,4,FALSE)</f>
        <v>A</v>
      </c>
      <c r="H113" t="str">
        <f>CONCATENATE(D113,"_",E113)</f>
        <v>VI_A</v>
      </c>
      <c r="I113" t="str">
        <f>CONCATENATE(D113,"_",F113)</f>
        <v>VI_B</v>
      </c>
      <c r="J113" t="str">
        <f>CONCATENATE(D113,"_",G113)</f>
        <v>VI_A</v>
      </c>
      <c r="K113">
        <v>152.316901928904</v>
      </c>
      <c r="L113">
        <f>VLOOKUP(A113,Sheet8!$A:$B,2,FALSE)</f>
        <v>98.9579484147513</v>
      </c>
    </row>
    <row r="114" spans="1:12">
      <c r="A114" t="s">
        <v>475</v>
      </c>
      <c r="B114" t="s">
        <v>617</v>
      </c>
      <c r="C114" s="4">
        <v>275</v>
      </c>
      <c r="D114" t="s">
        <v>735</v>
      </c>
      <c r="E114" t="str">
        <f>VLOOKUP(Summary!C316,'RIL Genetic Map'!$B:$E,2,FALSE)</f>
        <v>A</v>
      </c>
      <c r="F114" t="str">
        <f>VLOOKUP(Summary!C316,'RIL Genetic Map'!$B:$E,3,FALSE)</f>
        <v>B</v>
      </c>
      <c r="G114" t="str">
        <f>VLOOKUP(Summary!C316,'RIL Genetic Map'!$B:$E,4,FALSE)</f>
        <v>A</v>
      </c>
      <c r="H114" t="str">
        <f>CONCATENATE(D114,"_",E114)</f>
        <v>VI_A</v>
      </c>
      <c r="I114" t="str">
        <f>CONCATENATE(D114,"_",F114)</f>
        <v>VI_B</v>
      </c>
      <c r="J114" t="str">
        <f>CONCATENATE(D114,"_",G114)</f>
        <v>VI_A</v>
      </c>
      <c r="K114">
        <v>148.483080513419</v>
      </c>
      <c r="L114">
        <f>VLOOKUP(A114,Sheet8!$A:$B,2,FALSE)</f>
        <v>36.829054842473703</v>
      </c>
    </row>
    <row r="115" spans="1:12">
      <c r="A115" t="s">
        <v>476</v>
      </c>
      <c r="B115" t="s">
        <v>617</v>
      </c>
      <c r="C115" s="4">
        <v>275</v>
      </c>
      <c r="D115" t="s">
        <v>735</v>
      </c>
      <c r="E115" t="str">
        <f>VLOOKUP(Summary!C317,'RIL Genetic Map'!$B:$E,2,FALSE)</f>
        <v>A</v>
      </c>
      <c r="F115" t="str">
        <f>VLOOKUP(Summary!C317,'RIL Genetic Map'!$B:$E,3,FALSE)</f>
        <v>B</v>
      </c>
      <c r="G115" t="str">
        <f>VLOOKUP(Summary!C317,'RIL Genetic Map'!$B:$E,4,FALSE)</f>
        <v>A</v>
      </c>
      <c r="H115" t="str">
        <f>CONCATENATE(D115,"_",E115)</f>
        <v>VI_A</v>
      </c>
      <c r="I115" t="str">
        <f>CONCATENATE(D115,"_",F115)</f>
        <v>VI_B</v>
      </c>
      <c r="J115" t="str">
        <f>CONCATENATE(D115,"_",G115)</f>
        <v>VI_A</v>
      </c>
      <c r="K115">
        <v>231.03983445421599</v>
      </c>
      <c r="L115">
        <f>VLOOKUP(A115,Sheet8!$A:$B,2,FALSE)</f>
        <v>138.023797206415</v>
      </c>
    </row>
    <row r="116" spans="1:12">
      <c r="A116" t="s">
        <v>78</v>
      </c>
      <c r="B116" t="s">
        <v>617</v>
      </c>
      <c r="C116" s="4">
        <v>295</v>
      </c>
      <c r="D116" t="s">
        <v>680</v>
      </c>
      <c r="E116" t="str">
        <f>VLOOKUP(Summary!C391,'RIL Genetic Map'!$B:$E,2,FALSE)</f>
        <v>A</v>
      </c>
      <c r="F116" t="str">
        <f>VLOOKUP(Summary!C391,'RIL Genetic Map'!$B:$E,3,FALSE)</f>
        <v>B</v>
      </c>
      <c r="G116" t="str">
        <f>VLOOKUP(Summary!C391,'RIL Genetic Map'!$B:$E,4,FALSE)</f>
        <v>A</v>
      </c>
      <c r="H116" t="str">
        <f>CONCATENATE(D116,"_",E116)</f>
        <v>VIII_A</v>
      </c>
      <c r="I116" t="str">
        <f>CONCATENATE(D116,"_",F116)</f>
        <v>VIII_B</v>
      </c>
      <c r="J116" t="str">
        <f>CONCATENATE(D116,"_",G116)</f>
        <v>VIII_A</v>
      </c>
      <c r="K116">
        <v>359.53550692273399</v>
      </c>
      <c r="L116">
        <f>VLOOKUP(A116,Sheet8!$A:$B,2,FALSE)</f>
        <v>62.081286288521703</v>
      </c>
    </row>
    <row r="117" spans="1:12">
      <c r="A117" t="s">
        <v>544</v>
      </c>
      <c r="B117" t="s">
        <v>617</v>
      </c>
      <c r="C117" s="4">
        <v>295</v>
      </c>
      <c r="D117" t="s">
        <v>680</v>
      </c>
      <c r="E117" t="str">
        <f>VLOOKUP(Summary!C440,'RIL Genetic Map'!$B:$E,2,FALSE)</f>
        <v>A</v>
      </c>
      <c r="F117" t="str">
        <f>VLOOKUP(Summary!C440,'RIL Genetic Map'!$B:$E,3,FALSE)</f>
        <v>B</v>
      </c>
      <c r="G117" t="str">
        <f>VLOOKUP(Summary!C440,'RIL Genetic Map'!$B:$E,4,FALSE)</f>
        <v>A</v>
      </c>
      <c r="H117" t="str">
        <f>CONCATENATE(D117,"_",E117)</f>
        <v>VIII_A</v>
      </c>
      <c r="I117" t="str">
        <f>CONCATENATE(D117,"_",F117)</f>
        <v>VIII_B</v>
      </c>
      <c r="J117" t="str">
        <f>CONCATENATE(D117,"_",G117)</f>
        <v>VIII_A</v>
      </c>
      <c r="K117">
        <v>412.32032854209399</v>
      </c>
      <c r="L117">
        <f>VLOOKUP(A117,Sheet8!$A:$B,2,FALSE)</f>
        <v>106.05749486653001</v>
      </c>
    </row>
    <row r="118" spans="1:12">
      <c r="A118" t="s">
        <v>545</v>
      </c>
      <c r="B118" t="s">
        <v>617</v>
      </c>
      <c r="C118" s="4">
        <v>295</v>
      </c>
      <c r="D118" t="s">
        <v>680</v>
      </c>
      <c r="E118" t="str">
        <f>VLOOKUP(Summary!C441,'RIL Genetic Map'!$B:$E,2,FALSE)</f>
        <v>A</v>
      </c>
      <c r="F118" t="str">
        <f>VLOOKUP(Summary!C441,'RIL Genetic Map'!$B:$E,3,FALSE)</f>
        <v>B</v>
      </c>
      <c r="G118" t="str">
        <f>VLOOKUP(Summary!C441,'RIL Genetic Map'!$B:$E,4,FALSE)</f>
        <v>A</v>
      </c>
      <c r="H118" t="str">
        <f>CONCATENATE(D118,"_",E118)</f>
        <v>VIII_A</v>
      </c>
      <c r="I118" t="str">
        <f>CONCATENATE(D118,"_",F118)</f>
        <v>VIII_B</v>
      </c>
      <c r="J118" t="str">
        <f>CONCATENATE(D118,"_",G118)</f>
        <v>VIII_A</v>
      </c>
      <c r="K118">
        <v>181.42192948469599</v>
      </c>
      <c r="L118">
        <f>VLOOKUP(A118,Sheet8!$A:$B,2,FALSE)</f>
        <v>93.858969391708598</v>
      </c>
    </row>
    <row r="119" spans="1:12">
      <c r="A119" t="s">
        <v>546</v>
      </c>
      <c r="B119" t="s">
        <v>617</v>
      </c>
      <c r="C119" s="4">
        <v>295</v>
      </c>
      <c r="D119" t="s">
        <v>680</v>
      </c>
      <c r="E119" t="str">
        <f>VLOOKUP(Summary!C442,'RIL Genetic Map'!$B:$E,2,FALSE)</f>
        <v>A</v>
      </c>
      <c r="F119" t="str">
        <f>VLOOKUP(Summary!C442,'RIL Genetic Map'!$B:$E,3,FALSE)</f>
        <v>B</v>
      </c>
      <c r="G119" t="str">
        <f>VLOOKUP(Summary!C442,'RIL Genetic Map'!$B:$E,4,FALSE)</f>
        <v>A</v>
      </c>
      <c r="H119" t="str">
        <f>CONCATENATE(D119,"_",E119)</f>
        <v>VIII_A</v>
      </c>
      <c r="I119" t="str">
        <f>CONCATENATE(D119,"_",F119)</f>
        <v>VIII_B</v>
      </c>
      <c r="J119" t="str">
        <f>CONCATENATE(D119,"_",G119)</f>
        <v>VIII_A</v>
      </c>
      <c r="K119">
        <v>246.09109449354199</v>
      </c>
      <c r="L119">
        <f>VLOOKUP(A119,Sheet8!$A:$B,2,FALSE)</f>
        <v>142.53342397462001</v>
      </c>
    </row>
    <row r="120" spans="1:12">
      <c r="A120" t="s">
        <v>547</v>
      </c>
      <c r="B120" t="s">
        <v>617</v>
      </c>
      <c r="C120" s="4">
        <v>295</v>
      </c>
      <c r="D120" t="s">
        <v>680</v>
      </c>
      <c r="E120" t="str">
        <f>VLOOKUP(Summary!C443,'RIL Genetic Map'!$B:$E,2,FALSE)</f>
        <v>A</v>
      </c>
      <c r="F120" t="str">
        <f>VLOOKUP(Summary!C443,'RIL Genetic Map'!$B:$E,3,FALSE)</f>
        <v>B</v>
      </c>
      <c r="G120" t="str">
        <f>VLOOKUP(Summary!C443,'RIL Genetic Map'!$B:$E,4,FALSE)</f>
        <v>A</v>
      </c>
      <c r="H120" t="str">
        <f>CONCATENATE(D120,"_",E120)</f>
        <v>VIII_A</v>
      </c>
      <c r="I120" t="str">
        <f>CONCATENATE(D120,"_",F120)</f>
        <v>VIII_B</v>
      </c>
      <c r="J120" t="str">
        <f>CONCATENATE(D120,"_",G120)</f>
        <v>VIII_A</v>
      </c>
      <c r="K120">
        <v>206.390913714189</v>
      </c>
      <c r="L120">
        <f>VLOOKUP(A120,Sheet8!$A:$B,2,FALSE)</f>
        <v>77.979318528564207</v>
      </c>
    </row>
    <row r="121" spans="1:12">
      <c r="A121" t="s">
        <v>254</v>
      </c>
      <c r="B121" t="s">
        <v>617</v>
      </c>
      <c r="C121" s="4">
        <v>223</v>
      </c>
      <c r="D121" t="s">
        <v>616</v>
      </c>
      <c r="E121" t="str">
        <f>VLOOKUP(Summary!C86,'RIL Genetic Map'!$B:$E,2,FALSE)</f>
        <v>B</v>
      </c>
      <c r="F121" t="str">
        <f>VLOOKUP(Summary!C86,'RIL Genetic Map'!$B:$E,3,FALSE)</f>
        <v>B</v>
      </c>
      <c r="G121" t="str">
        <f>VLOOKUP(Summary!C86,'RIL Genetic Map'!$B:$E,4,FALSE)</f>
        <v>A</v>
      </c>
      <c r="H121" t="str">
        <f>CONCATENATE(D121,"_",E121)</f>
        <v>II_B</v>
      </c>
      <c r="I121" t="str">
        <f>CONCATENATE(D121,"_",F121)</f>
        <v>II_B</v>
      </c>
      <c r="J121" t="str">
        <f>CONCATENATE(D121,"_",G121)</f>
        <v>II_A</v>
      </c>
      <c r="K121">
        <v>123.154623154623</v>
      </c>
      <c r="L121">
        <f>VLOOKUP(A121,Sheet8!$A:$B,2,FALSE)</f>
        <v>211.085211085211</v>
      </c>
    </row>
    <row r="122" spans="1:12">
      <c r="A122" t="s">
        <v>255</v>
      </c>
      <c r="B122" t="s">
        <v>617</v>
      </c>
      <c r="C122" s="4">
        <v>223</v>
      </c>
      <c r="D122" t="s">
        <v>616</v>
      </c>
      <c r="E122" t="str">
        <f>VLOOKUP(Summary!C87,'RIL Genetic Map'!$B:$E,2,FALSE)</f>
        <v>B</v>
      </c>
      <c r="F122" t="str">
        <f>VLOOKUP(Summary!C87,'RIL Genetic Map'!$B:$E,3,FALSE)</f>
        <v>B</v>
      </c>
      <c r="G122" t="str">
        <f>VLOOKUP(Summary!C87,'RIL Genetic Map'!$B:$E,4,FALSE)</f>
        <v>A</v>
      </c>
      <c r="H122" t="str">
        <f>CONCATENATE(D122,"_",E122)</f>
        <v>II_B</v>
      </c>
      <c r="I122" t="str">
        <f>CONCATENATE(D122,"_",F122)</f>
        <v>II_B</v>
      </c>
      <c r="J122" t="str">
        <f>CONCATENATE(D122,"_",G122)</f>
        <v>II_A</v>
      </c>
      <c r="K122">
        <v>102.315844563653</v>
      </c>
      <c r="L122">
        <f>VLOOKUP(A122,Sheet8!$A:$B,2,FALSE)</f>
        <v>102.970037943216</v>
      </c>
    </row>
    <row r="123" spans="1:12">
      <c r="A123" t="s">
        <v>256</v>
      </c>
      <c r="B123" t="s">
        <v>617</v>
      </c>
      <c r="C123" s="4">
        <v>223</v>
      </c>
      <c r="D123" t="s">
        <v>616</v>
      </c>
      <c r="E123" t="str">
        <f>VLOOKUP(Summary!C88,'RIL Genetic Map'!$B:$E,2,FALSE)</f>
        <v>B</v>
      </c>
      <c r="F123" t="str">
        <f>VLOOKUP(Summary!C88,'RIL Genetic Map'!$B:$E,3,FALSE)</f>
        <v>B</v>
      </c>
      <c r="G123" t="str">
        <f>VLOOKUP(Summary!C88,'RIL Genetic Map'!$B:$E,4,FALSE)</f>
        <v>A</v>
      </c>
      <c r="H123" t="str">
        <f>CONCATENATE(D123,"_",E123)</f>
        <v>II_B</v>
      </c>
      <c r="I123" t="str">
        <f>CONCATENATE(D123,"_",F123)</f>
        <v>II_B</v>
      </c>
      <c r="J123" t="str">
        <f>CONCATENATE(D123,"_",G123)</f>
        <v>II_A</v>
      </c>
      <c r="K123">
        <v>70.617412870382495</v>
      </c>
      <c r="L123">
        <f>VLOOKUP(A123,Sheet8!$A:$B,2,FALSE)</f>
        <v>139.14632554496799</v>
      </c>
    </row>
    <row r="124" spans="1:12">
      <c r="A124" t="s">
        <v>257</v>
      </c>
      <c r="B124" t="s">
        <v>617</v>
      </c>
      <c r="C124" s="4">
        <v>223</v>
      </c>
      <c r="D124" t="s">
        <v>616</v>
      </c>
      <c r="E124" t="str">
        <f>VLOOKUP(Summary!C89,'RIL Genetic Map'!$B:$E,2,FALSE)</f>
        <v>B</v>
      </c>
      <c r="F124" t="str">
        <f>VLOOKUP(Summary!C89,'RIL Genetic Map'!$B:$E,3,FALSE)</f>
        <v>B</v>
      </c>
      <c r="G124" t="str">
        <f>VLOOKUP(Summary!C89,'RIL Genetic Map'!$B:$E,4,FALSE)</f>
        <v>A</v>
      </c>
      <c r="H124" t="str">
        <f>CONCATENATE(D124,"_",E124)</f>
        <v>II_B</v>
      </c>
      <c r="I124" t="str">
        <f>CONCATENATE(D124,"_",F124)</f>
        <v>II_B</v>
      </c>
      <c r="J124" t="str">
        <f>CONCATENATE(D124,"_",G124)</f>
        <v>II_A</v>
      </c>
      <c r="K124">
        <v>59.983221476510103</v>
      </c>
      <c r="L124">
        <f>VLOOKUP(A124,Sheet8!$A:$B,2,FALSE)</f>
        <v>58.200503355704697</v>
      </c>
    </row>
    <row r="125" spans="1:12">
      <c r="A125" t="s">
        <v>270</v>
      </c>
      <c r="B125" t="s">
        <v>617</v>
      </c>
      <c r="C125" s="4">
        <v>225</v>
      </c>
      <c r="D125" t="s">
        <v>616</v>
      </c>
      <c r="E125" t="str">
        <f>VLOOKUP(Summary!C94,'RIL Genetic Map'!$B:$E,2,FALSE)</f>
        <v>B</v>
      </c>
      <c r="F125" t="str">
        <f>VLOOKUP(Summary!C94,'RIL Genetic Map'!$B:$E,3,FALSE)</f>
        <v>B</v>
      </c>
      <c r="G125" t="str">
        <f>VLOOKUP(Summary!C94,'RIL Genetic Map'!$B:$E,4,FALSE)</f>
        <v>A</v>
      </c>
      <c r="H125" t="str">
        <f>CONCATENATE(D125,"_",E125)</f>
        <v>II_B</v>
      </c>
      <c r="I125" t="str">
        <f>CONCATENATE(D125,"_",F125)</f>
        <v>II_B</v>
      </c>
      <c r="J125" t="str">
        <f>CONCATENATE(D125,"_",G125)</f>
        <v>II_A</v>
      </c>
      <c r="K125">
        <v>90.163025396473301</v>
      </c>
      <c r="L125">
        <f>VLOOKUP(A125,Sheet8!$A:$B,2,FALSE)</f>
        <v>99.700565598314299</v>
      </c>
    </row>
    <row r="126" spans="1:12">
      <c r="A126" t="s">
        <v>271</v>
      </c>
      <c r="B126" t="s">
        <v>617</v>
      </c>
      <c r="C126" s="4">
        <v>225</v>
      </c>
      <c r="D126" t="s">
        <v>616</v>
      </c>
      <c r="E126" t="str">
        <f>VLOOKUP(Summary!C95,'RIL Genetic Map'!$B:$E,2,FALSE)</f>
        <v>B</v>
      </c>
      <c r="F126" t="str">
        <f>VLOOKUP(Summary!C95,'RIL Genetic Map'!$B:$E,3,FALSE)</f>
        <v>B</v>
      </c>
      <c r="G126" t="str">
        <f>VLOOKUP(Summary!C95,'RIL Genetic Map'!$B:$E,4,FALSE)</f>
        <v>A</v>
      </c>
      <c r="H126" t="str">
        <f>CONCATENATE(D126,"_",E126)</f>
        <v>II_B</v>
      </c>
      <c r="I126" t="str">
        <f>CONCATENATE(D126,"_",F126)</f>
        <v>II_B</v>
      </c>
      <c r="J126" t="str">
        <f>CONCATENATE(D126,"_",G126)</f>
        <v>II_A</v>
      </c>
      <c r="K126">
        <v>88.322612568035595</v>
      </c>
      <c r="L126">
        <f>VLOOKUP(A126,Sheet8!$A:$B,2,FALSE)</f>
        <v>169.59426026719399</v>
      </c>
    </row>
    <row r="127" spans="1:12">
      <c r="A127" t="s">
        <v>272</v>
      </c>
      <c r="B127" t="s">
        <v>617</v>
      </c>
      <c r="C127" s="4">
        <v>225</v>
      </c>
      <c r="D127" t="s">
        <v>616</v>
      </c>
      <c r="E127" t="str">
        <f>VLOOKUP(Summary!C96,'RIL Genetic Map'!$B:$E,2,FALSE)</f>
        <v>B</v>
      </c>
      <c r="F127" t="str">
        <f>VLOOKUP(Summary!C96,'RIL Genetic Map'!$B:$E,3,FALSE)</f>
        <v>B</v>
      </c>
      <c r="G127" t="str">
        <f>VLOOKUP(Summary!C96,'RIL Genetic Map'!$B:$E,4,FALSE)</f>
        <v>A</v>
      </c>
      <c r="H127" t="str">
        <f>CONCATENATE(D127,"_",E127)</f>
        <v>II_B</v>
      </c>
      <c r="I127" t="str">
        <f>CONCATENATE(D127,"_",F127)</f>
        <v>II_B</v>
      </c>
      <c r="J127" t="str">
        <f>CONCATENATE(D127,"_",G127)</f>
        <v>II_A</v>
      </c>
      <c r="K127">
        <v>124.528776074391</v>
      </c>
      <c r="L127">
        <f>VLOOKUP(A127,Sheet8!$A:$B,2,FALSE)</f>
        <v>153.053531037949</v>
      </c>
    </row>
    <row r="128" spans="1:12">
      <c r="A128" t="s">
        <v>273</v>
      </c>
      <c r="B128" t="s">
        <v>617</v>
      </c>
      <c r="C128" s="4">
        <v>225</v>
      </c>
      <c r="D128" t="s">
        <v>616</v>
      </c>
      <c r="E128" t="str">
        <f>VLOOKUP(Summary!C97,'RIL Genetic Map'!$B:$E,2,FALSE)</f>
        <v>B</v>
      </c>
      <c r="F128" t="str">
        <f>VLOOKUP(Summary!C97,'RIL Genetic Map'!$B:$E,3,FALSE)</f>
        <v>B</v>
      </c>
      <c r="G128" t="str">
        <f>VLOOKUP(Summary!C97,'RIL Genetic Map'!$B:$E,4,FALSE)</f>
        <v>A</v>
      </c>
      <c r="H128" t="str">
        <f>CONCATENATE(D128,"_",E128)</f>
        <v>II_B</v>
      </c>
      <c r="I128" t="str">
        <f>CONCATENATE(D128,"_",F128)</f>
        <v>II_B</v>
      </c>
      <c r="J128" t="str">
        <f>CONCATENATE(D128,"_",G128)</f>
        <v>II_A</v>
      </c>
      <c r="K128">
        <v>71.462375769048705</v>
      </c>
      <c r="L128">
        <f>VLOOKUP(A128,Sheet8!$A:$B,2,FALSE)</f>
        <v>100.331282536678</v>
      </c>
    </row>
    <row r="129" spans="1:12">
      <c r="A129" t="s">
        <v>286</v>
      </c>
      <c r="B129" t="s">
        <v>617</v>
      </c>
      <c r="C129" s="4">
        <v>229</v>
      </c>
      <c r="D129" t="s">
        <v>635</v>
      </c>
      <c r="E129" t="str">
        <f>VLOOKUP(Summary!C125,'RIL Genetic Map'!$B:$E,2,FALSE)</f>
        <v>B</v>
      </c>
      <c r="F129" t="str">
        <f>VLOOKUP(Summary!C125,'RIL Genetic Map'!$B:$E,3,FALSE)</f>
        <v>B</v>
      </c>
      <c r="G129" t="str">
        <f>VLOOKUP(Summary!C125,'RIL Genetic Map'!$B:$E,4,FALSE)</f>
        <v>A</v>
      </c>
      <c r="H129" t="str">
        <f>CONCATENATE(D129,"_",E129)</f>
        <v>III_B</v>
      </c>
      <c r="I129" t="str">
        <f>CONCATENATE(D129,"_",F129)</f>
        <v>III_B</v>
      </c>
      <c r="J129" t="str">
        <f>CONCATENATE(D129,"_",G129)</f>
        <v>III_A</v>
      </c>
      <c r="K129">
        <v>43.221110100091003</v>
      </c>
      <c r="L129">
        <f>VLOOKUP(A129,Sheet8!$A:$B,2,FALSE)</f>
        <v>44.6997270245678</v>
      </c>
    </row>
    <row r="130" spans="1:12">
      <c r="A130" t="s">
        <v>287</v>
      </c>
      <c r="B130" t="s">
        <v>617</v>
      </c>
      <c r="C130" s="4">
        <v>229</v>
      </c>
      <c r="D130" t="s">
        <v>635</v>
      </c>
      <c r="E130" t="str">
        <f>VLOOKUP(Summary!C126,'RIL Genetic Map'!$B:$E,2,FALSE)</f>
        <v>B</v>
      </c>
      <c r="F130" t="str">
        <f>VLOOKUP(Summary!C126,'RIL Genetic Map'!$B:$E,3,FALSE)</f>
        <v>B</v>
      </c>
      <c r="G130" t="str">
        <f>VLOOKUP(Summary!C126,'RIL Genetic Map'!$B:$E,4,FALSE)</f>
        <v>A</v>
      </c>
      <c r="H130" t="str">
        <f>CONCATENATE(D130,"_",E130)</f>
        <v>III_B</v>
      </c>
      <c r="I130" t="str">
        <f>CONCATENATE(D130,"_",F130)</f>
        <v>III_B</v>
      </c>
      <c r="J130" t="str">
        <f>CONCATENATE(D130,"_",G130)</f>
        <v>III_A</v>
      </c>
      <c r="K130">
        <v>99.119660906423206</v>
      </c>
      <c r="L130">
        <f>VLOOKUP(A130,Sheet8!$A:$B,2,FALSE)</f>
        <v>49.668514291924801</v>
      </c>
    </row>
    <row r="131" spans="1:12">
      <c r="A131" t="s">
        <v>288</v>
      </c>
      <c r="B131" t="s">
        <v>617</v>
      </c>
      <c r="C131" s="4">
        <v>229</v>
      </c>
      <c r="D131" t="s">
        <v>635</v>
      </c>
      <c r="E131" t="str">
        <f>VLOOKUP(Summary!C127,'RIL Genetic Map'!$B:$E,2,FALSE)</f>
        <v>B</v>
      </c>
      <c r="F131" t="str">
        <f>VLOOKUP(Summary!C127,'RIL Genetic Map'!$B:$E,3,FALSE)</f>
        <v>B</v>
      </c>
      <c r="G131" t="str">
        <f>VLOOKUP(Summary!C127,'RIL Genetic Map'!$B:$E,4,FALSE)</f>
        <v>A</v>
      </c>
      <c r="H131" t="str">
        <f>CONCATENATE(D131,"_",E131)</f>
        <v>III_B</v>
      </c>
      <c r="I131" t="str">
        <f>CONCATENATE(D131,"_",F131)</f>
        <v>III_B</v>
      </c>
      <c r="J131" t="str">
        <f>CONCATENATE(D131,"_",G131)</f>
        <v>III_A</v>
      </c>
      <c r="K131">
        <v>57.524160147261803</v>
      </c>
      <c r="L131">
        <f>VLOOKUP(A131,Sheet8!$A:$B,2,FALSE)</f>
        <v>47.745052922227302</v>
      </c>
    </row>
    <row r="132" spans="1:12">
      <c r="A132" t="s">
        <v>289</v>
      </c>
      <c r="B132" t="s">
        <v>617</v>
      </c>
      <c r="C132" s="4">
        <v>229</v>
      </c>
      <c r="D132" t="s">
        <v>635</v>
      </c>
      <c r="E132" t="str">
        <f>VLOOKUP(Summary!C128,'RIL Genetic Map'!$B:$E,2,FALSE)</f>
        <v>B</v>
      </c>
      <c r="F132" t="str">
        <f>VLOOKUP(Summary!C128,'RIL Genetic Map'!$B:$E,3,FALSE)</f>
        <v>B</v>
      </c>
      <c r="G132" t="str">
        <f>VLOOKUP(Summary!C128,'RIL Genetic Map'!$B:$E,4,FALSE)</f>
        <v>A</v>
      </c>
      <c r="H132" t="str">
        <f>CONCATENATE(D132,"_",E132)</f>
        <v>III_B</v>
      </c>
      <c r="I132" t="str">
        <f>CONCATENATE(D132,"_",F132)</f>
        <v>III_B</v>
      </c>
      <c r="J132" t="str">
        <f>CONCATENATE(D132,"_",G132)</f>
        <v>III_A</v>
      </c>
      <c r="K132">
        <v>40.228457909113502</v>
      </c>
      <c r="L132">
        <f>VLOOKUP(A132,Sheet8!$A:$B,2,FALSE)</f>
        <v>48.547305686615303</v>
      </c>
    </row>
    <row r="133" spans="1:12">
      <c r="A133" t="s">
        <v>290</v>
      </c>
      <c r="B133" t="s">
        <v>617</v>
      </c>
      <c r="C133" s="4">
        <v>230</v>
      </c>
      <c r="D133" t="s">
        <v>635</v>
      </c>
      <c r="E133" t="str">
        <f>VLOOKUP(Summary!C129,'RIL Genetic Map'!$B:$E,2,FALSE)</f>
        <v>B</v>
      </c>
      <c r="F133" t="str">
        <f>VLOOKUP(Summary!C129,'RIL Genetic Map'!$B:$E,3,FALSE)</f>
        <v>B</v>
      </c>
      <c r="G133" t="str">
        <f>VLOOKUP(Summary!C129,'RIL Genetic Map'!$B:$E,4,FALSE)</f>
        <v>A</v>
      </c>
      <c r="H133" t="str">
        <f>CONCATENATE(D133,"_",E133)</f>
        <v>III_B</v>
      </c>
      <c r="I133" t="str">
        <f>CONCATENATE(D133,"_",F133)</f>
        <v>III_B</v>
      </c>
      <c r="J133" t="str">
        <f>CONCATENATE(D133,"_",G133)</f>
        <v>III_A</v>
      </c>
      <c r="K133">
        <v>40.601107302926401</v>
      </c>
      <c r="L133">
        <f>VLOOKUP(A133,Sheet8!$A:$B,2,FALSE)</f>
        <v>33.350909570261003</v>
      </c>
    </row>
    <row r="134" spans="1:12">
      <c r="A134" t="s">
        <v>291</v>
      </c>
      <c r="B134" t="s">
        <v>617</v>
      </c>
      <c r="C134" s="4">
        <v>230</v>
      </c>
      <c r="D134" t="s">
        <v>635</v>
      </c>
      <c r="E134" t="str">
        <f>VLOOKUP(Summary!C130,'RIL Genetic Map'!$B:$E,2,FALSE)</f>
        <v>B</v>
      </c>
      <c r="F134" t="str">
        <f>VLOOKUP(Summary!C130,'RIL Genetic Map'!$B:$E,3,FALSE)</f>
        <v>B</v>
      </c>
      <c r="G134" t="str">
        <f>VLOOKUP(Summary!C130,'RIL Genetic Map'!$B:$E,4,FALSE)</f>
        <v>A</v>
      </c>
      <c r="H134" t="str">
        <f>CONCATENATE(D134,"_",E134)</f>
        <v>III_B</v>
      </c>
      <c r="I134" t="str">
        <f>CONCATENATE(D134,"_",F134)</f>
        <v>III_B</v>
      </c>
      <c r="J134" t="str">
        <f>CONCATENATE(D134,"_",G134)</f>
        <v>III_A</v>
      </c>
      <c r="K134">
        <v>70.061574305208893</v>
      </c>
      <c r="L134">
        <f>VLOOKUP(A134,Sheet8!$A:$B,2,FALSE)</f>
        <v>41.437843235147298</v>
      </c>
    </row>
    <row r="135" spans="1:12">
      <c r="A135" t="s">
        <v>292</v>
      </c>
      <c r="B135" t="s">
        <v>617</v>
      </c>
      <c r="C135" s="4">
        <v>230</v>
      </c>
      <c r="D135" t="s">
        <v>635</v>
      </c>
      <c r="E135" t="str">
        <f>VLOOKUP(Summary!C131,'RIL Genetic Map'!$B:$E,2,FALSE)</f>
        <v>B</v>
      </c>
      <c r="F135" t="str">
        <f>VLOOKUP(Summary!C131,'RIL Genetic Map'!$B:$E,3,FALSE)</f>
        <v>B</v>
      </c>
      <c r="G135" t="str">
        <f>VLOOKUP(Summary!C131,'RIL Genetic Map'!$B:$E,4,FALSE)</f>
        <v>A</v>
      </c>
      <c r="H135" t="str">
        <f>CONCATENATE(D135,"_",E135)</f>
        <v>III_B</v>
      </c>
      <c r="I135" t="str">
        <f>CONCATENATE(D135,"_",F135)</f>
        <v>III_B</v>
      </c>
      <c r="J135" t="str">
        <f>CONCATENATE(D135,"_",G135)</f>
        <v>III_A</v>
      </c>
      <c r="K135">
        <v>80.004045716597503</v>
      </c>
      <c r="L135">
        <f>VLOOKUP(A135,Sheet8!$A:$B,2,FALSE)</f>
        <v>34.692019824011297</v>
      </c>
    </row>
    <row r="136" spans="1:12">
      <c r="A136" t="s">
        <v>293</v>
      </c>
      <c r="B136" t="s">
        <v>617</v>
      </c>
      <c r="C136" s="4">
        <v>230</v>
      </c>
      <c r="D136" t="s">
        <v>635</v>
      </c>
      <c r="E136" t="str">
        <f>VLOOKUP(Summary!C132,'RIL Genetic Map'!$B:$E,2,FALSE)</f>
        <v>B</v>
      </c>
      <c r="F136" t="str">
        <f>VLOOKUP(Summary!C132,'RIL Genetic Map'!$B:$E,3,FALSE)</f>
        <v>B</v>
      </c>
      <c r="G136" t="str">
        <f>VLOOKUP(Summary!C132,'RIL Genetic Map'!$B:$E,4,FALSE)</f>
        <v>A</v>
      </c>
      <c r="H136" t="str">
        <f>CONCATENATE(D136,"_",E136)</f>
        <v>III_B</v>
      </c>
      <c r="I136" t="str">
        <f>CONCATENATE(D136,"_",F136)</f>
        <v>III_B</v>
      </c>
      <c r="J136" t="str">
        <f>CONCATENATE(D136,"_",G136)</f>
        <v>III_A</v>
      </c>
      <c r="K136">
        <v>24.026302478502799</v>
      </c>
      <c r="L136">
        <f>VLOOKUP(A136,Sheet8!$A:$B,2,FALSE)</f>
        <v>28.5786545270612</v>
      </c>
    </row>
    <row r="137" spans="1:12">
      <c r="A137" t="s">
        <v>477</v>
      </c>
      <c r="B137" t="s">
        <v>617</v>
      </c>
      <c r="C137" s="4">
        <v>276</v>
      </c>
      <c r="D137" t="s">
        <v>735</v>
      </c>
      <c r="E137" t="str">
        <f>VLOOKUP(Summary!C318,'RIL Genetic Map'!$B:$E,2,FALSE)</f>
        <v>B</v>
      </c>
      <c r="F137" t="str">
        <f>VLOOKUP(Summary!C318,'RIL Genetic Map'!$B:$E,3,FALSE)</f>
        <v>B</v>
      </c>
      <c r="G137" t="str">
        <f>VLOOKUP(Summary!C318,'RIL Genetic Map'!$B:$E,4,FALSE)</f>
        <v>A</v>
      </c>
      <c r="H137" t="str">
        <f>CONCATENATE(D137,"_",E137)</f>
        <v>VI_B</v>
      </c>
      <c r="I137" t="str">
        <f>CONCATENATE(D137,"_",F137)</f>
        <v>VI_B</v>
      </c>
      <c r="J137" t="str">
        <f>CONCATENATE(D137,"_",G137)</f>
        <v>VI_A</v>
      </c>
      <c r="K137">
        <v>41.634491634491603</v>
      </c>
      <c r="L137">
        <f>VLOOKUP(A137,Sheet8!$A:$B,2,FALSE)</f>
        <v>17.1171171171171</v>
      </c>
    </row>
    <row r="138" spans="1:12">
      <c r="A138" t="s">
        <v>478</v>
      </c>
      <c r="B138" t="s">
        <v>617</v>
      </c>
      <c r="C138" s="4">
        <v>276</v>
      </c>
      <c r="D138" t="s">
        <v>735</v>
      </c>
      <c r="E138" t="str">
        <f>VLOOKUP(Summary!C319,'RIL Genetic Map'!$B:$E,2,FALSE)</f>
        <v>B</v>
      </c>
      <c r="F138" t="str">
        <f>VLOOKUP(Summary!C319,'RIL Genetic Map'!$B:$E,3,FALSE)</f>
        <v>B</v>
      </c>
      <c r="G138" t="str">
        <f>VLOOKUP(Summary!C319,'RIL Genetic Map'!$B:$E,4,FALSE)</f>
        <v>A</v>
      </c>
      <c r="H138" t="str">
        <f>CONCATENATE(D138,"_",E138)</f>
        <v>VI_B</v>
      </c>
      <c r="I138" t="str">
        <f>CONCATENATE(D138,"_",F138)</f>
        <v>VI_B</v>
      </c>
      <c r="J138" t="str">
        <f>CONCATENATE(D138,"_",G138)</f>
        <v>VI_A</v>
      </c>
      <c r="K138">
        <v>110.055565513533</v>
      </c>
      <c r="L138">
        <f>VLOOKUP(A138,Sheet8!$A:$B,2,FALSE)</f>
        <v>23.212045169385199</v>
      </c>
    </row>
    <row r="139" spans="1:12">
      <c r="A139" t="s">
        <v>479</v>
      </c>
      <c r="B139" t="s">
        <v>617</v>
      </c>
      <c r="C139" s="4">
        <v>276</v>
      </c>
      <c r="D139" t="s">
        <v>735</v>
      </c>
      <c r="E139" t="str">
        <f>VLOOKUP(Summary!C320,'RIL Genetic Map'!$B:$E,2,FALSE)</f>
        <v>B</v>
      </c>
      <c r="F139" t="str">
        <f>VLOOKUP(Summary!C320,'RIL Genetic Map'!$B:$E,3,FALSE)</f>
        <v>B</v>
      </c>
      <c r="G139" t="str">
        <f>VLOOKUP(Summary!C320,'RIL Genetic Map'!$B:$E,4,FALSE)</f>
        <v>A</v>
      </c>
      <c r="H139" t="str">
        <f>CONCATENATE(D139,"_",E139)</f>
        <v>VI_B</v>
      </c>
      <c r="I139" t="str">
        <f>CONCATENATE(D139,"_",F139)</f>
        <v>VI_B</v>
      </c>
      <c r="J139" t="str">
        <f>CONCATENATE(D139,"_",G139)</f>
        <v>VI_A</v>
      </c>
      <c r="K139">
        <v>102.934702861335</v>
      </c>
      <c r="L139">
        <f>VLOOKUP(A139,Sheet8!$A:$B,2,FALSE)</f>
        <v>44.900953778429901</v>
      </c>
    </row>
    <row r="140" spans="1:12">
      <c r="A140" t="s">
        <v>480</v>
      </c>
      <c r="B140" t="s">
        <v>617</v>
      </c>
      <c r="C140" s="4">
        <v>276</v>
      </c>
      <c r="D140" t="s">
        <v>735</v>
      </c>
      <c r="E140" t="str">
        <f>VLOOKUP(Summary!C321,'RIL Genetic Map'!$B:$E,2,FALSE)</f>
        <v>B</v>
      </c>
      <c r="F140" t="str">
        <f>VLOOKUP(Summary!C321,'RIL Genetic Map'!$B:$E,3,FALSE)</f>
        <v>B</v>
      </c>
      <c r="G140" t="str">
        <f>VLOOKUP(Summary!C321,'RIL Genetic Map'!$B:$E,4,FALSE)</f>
        <v>A</v>
      </c>
      <c r="H140" t="str">
        <f>CONCATENATE(D140,"_",E140)</f>
        <v>VI_B</v>
      </c>
      <c r="I140" t="str">
        <f>CONCATENATE(D140,"_",F140)</f>
        <v>VI_B</v>
      </c>
      <c r="J140" t="str">
        <f>CONCATENATE(D140,"_",G140)</f>
        <v>VI_A</v>
      </c>
      <c r="K140">
        <v>32.579040282458699</v>
      </c>
      <c r="L140">
        <f>VLOOKUP(A140,Sheet8!$A:$B,2,FALSE)</f>
        <v>37.634408602150501</v>
      </c>
    </row>
    <row r="141" spans="1:12">
      <c r="A141" t="s">
        <v>528</v>
      </c>
      <c r="B141" t="s">
        <v>617</v>
      </c>
      <c r="C141" s="4">
        <v>290</v>
      </c>
      <c r="D141" t="s">
        <v>767</v>
      </c>
      <c r="E141" t="str">
        <f>VLOOKUP(Summary!C381,'RIL Genetic Map'!$B:$E,2,FALSE)</f>
        <v>B</v>
      </c>
      <c r="F141" t="str">
        <f>VLOOKUP(Summary!C381,'RIL Genetic Map'!$B:$E,3,FALSE)</f>
        <v>B</v>
      </c>
      <c r="G141" t="str">
        <f>VLOOKUP(Summary!C381,'RIL Genetic Map'!$B:$E,4,FALSE)</f>
        <v>A</v>
      </c>
      <c r="H141" t="str">
        <f>CONCATENATE(D141,"_",E141)</f>
        <v>VII_B</v>
      </c>
      <c r="I141" t="str">
        <f>CONCATENATE(D141,"_",F141)</f>
        <v>VII_B</v>
      </c>
      <c r="J141" t="str">
        <f>CONCATENATE(D141,"_",G141)</f>
        <v>VII_A</v>
      </c>
      <c r="K141">
        <v>120.77570226721799</v>
      </c>
      <c r="L141">
        <f>VLOOKUP(A141,Sheet8!$A:$B,2,FALSE)</f>
        <v>55.397119634963602</v>
      </c>
    </row>
    <row r="142" spans="1:12">
      <c r="A142" t="s">
        <v>529</v>
      </c>
      <c r="B142" t="s">
        <v>617</v>
      </c>
      <c r="C142" s="4">
        <v>290</v>
      </c>
      <c r="D142" t="s">
        <v>767</v>
      </c>
      <c r="E142" t="str">
        <f>VLOOKUP(Summary!C382,'RIL Genetic Map'!$B:$E,2,FALSE)</f>
        <v>B</v>
      </c>
      <c r="F142" t="str">
        <f>VLOOKUP(Summary!C382,'RIL Genetic Map'!$B:$E,3,FALSE)</f>
        <v>B</v>
      </c>
      <c r="G142" t="str">
        <f>VLOOKUP(Summary!C382,'RIL Genetic Map'!$B:$E,4,FALSE)</f>
        <v>A</v>
      </c>
      <c r="H142" t="str">
        <f>CONCATENATE(D142,"_",E142)</f>
        <v>VII_B</v>
      </c>
      <c r="I142" t="str">
        <f>CONCATENATE(D142,"_",F142)</f>
        <v>VII_B</v>
      </c>
      <c r="J142" t="str">
        <f>CONCATENATE(D142,"_",G142)</f>
        <v>VII_A</v>
      </c>
      <c r="K142">
        <v>63.918305597579398</v>
      </c>
      <c r="L142">
        <f>VLOOKUP(A142,Sheet8!$A:$B,2,FALSE)</f>
        <v>54.557488653555197</v>
      </c>
    </row>
    <row r="143" spans="1:12">
      <c r="A143" t="s">
        <v>530</v>
      </c>
      <c r="B143" t="s">
        <v>617</v>
      </c>
      <c r="C143" s="4">
        <v>290</v>
      </c>
      <c r="D143" t="s">
        <v>767</v>
      </c>
      <c r="E143" t="str">
        <f>VLOOKUP(Summary!C383,'RIL Genetic Map'!$B:$E,2,FALSE)</f>
        <v>B</v>
      </c>
      <c r="F143" t="str">
        <f>VLOOKUP(Summary!C383,'RIL Genetic Map'!$B:$E,3,FALSE)</f>
        <v>B</v>
      </c>
      <c r="G143" t="str">
        <f>VLOOKUP(Summary!C383,'RIL Genetic Map'!$B:$E,4,FALSE)</f>
        <v>A</v>
      </c>
      <c r="H143" t="str">
        <f>CONCATENATE(D143,"_",E143)</f>
        <v>VII_B</v>
      </c>
      <c r="I143" t="str">
        <f>CONCATENATE(D143,"_",F143)</f>
        <v>VII_B</v>
      </c>
      <c r="J143" t="str">
        <f>CONCATENATE(D143,"_",G143)</f>
        <v>VII_A</v>
      </c>
      <c r="K143">
        <v>236.53686826843401</v>
      </c>
      <c r="L143">
        <f>VLOOKUP(A143,Sheet8!$A:$B,2,FALSE)</f>
        <v>87.655343827671899</v>
      </c>
    </row>
    <row r="144" spans="1:12">
      <c r="A144" t="s">
        <v>531</v>
      </c>
      <c r="B144" t="s">
        <v>617</v>
      </c>
      <c r="C144" s="4">
        <v>290</v>
      </c>
      <c r="D144" t="s">
        <v>767</v>
      </c>
      <c r="E144" t="str">
        <f>VLOOKUP(Summary!C384,'RIL Genetic Map'!$B:$E,2,FALSE)</f>
        <v>B</v>
      </c>
      <c r="F144" t="str">
        <f>VLOOKUP(Summary!C384,'RIL Genetic Map'!$B:$E,3,FALSE)</f>
        <v>B</v>
      </c>
      <c r="G144" t="str">
        <f>VLOOKUP(Summary!C384,'RIL Genetic Map'!$B:$E,4,FALSE)</f>
        <v>A</v>
      </c>
      <c r="H144" t="str">
        <f>CONCATENATE(D144,"_",E144)</f>
        <v>VII_B</v>
      </c>
      <c r="I144" t="str">
        <f>CONCATENATE(D144,"_",F144)</f>
        <v>VII_B</v>
      </c>
      <c r="J144" t="str">
        <f>CONCATENATE(D144,"_",G144)</f>
        <v>VII_A</v>
      </c>
      <c r="K144">
        <v>147.34213342846999</v>
      </c>
      <c r="L144">
        <f>VLOOKUP(A144,Sheet8!$A:$B,2,FALSE)</f>
        <v>120.228326792722</v>
      </c>
    </row>
    <row r="145" spans="1:12">
      <c r="A145" t="s">
        <v>202</v>
      </c>
      <c r="B145" t="s">
        <v>617</v>
      </c>
      <c r="C145" s="4">
        <v>208</v>
      </c>
      <c r="D145" t="s">
        <v>646</v>
      </c>
      <c r="E145" t="str">
        <f>VLOOKUP(Summary!C14,'RIL Genetic Map'!$B:$E,2,FALSE)</f>
        <v>A</v>
      </c>
      <c r="F145" t="str">
        <f>VLOOKUP(Summary!C14,'RIL Genetic Map'!$B:$E,3,FALSE)</f>
        <v>A</v>
      </c>
      <c r="G145" t="str">
        <f>VLOOKUP(Summary!C14,'RIL Genetic Map'!$B:$E,4,FALSE)</f>
        <v>B</v>
      </c>
      <c r="H145" t="str">
        <f>CONCATENATE(D145,"_",E145)</f>
        <v>I_A</v>
      </c>
      <c r="I145" t="str">
        <f>CONCATENATE(D145,"_",F145)</f>
        <v>I_A</v>
      </c>
      <c r="J145" t="str">
        <f>CONCATENATE(D145,"_",G145)</f>
        <v>I_B</v>
      </c>
      <c r="K145">
        <v>16.643895168302102</v>
      </c>
      <c r="L145">
        <f>VLOOKUP(A145,Sheet8!$A:$B,2,FALSE)</f>
        <v>47.571730219848497</v>
      </c>
    </row>
    <row r="146" spans="1:12">
      <c r="A146" t="s">
        <v>203</v>
      </c>
      <c r="B146" t="s">
        <v>617</v>
      </c>
      <c r="C146" s="4">
        <v>208</v>
      </c>
      <c r="D146" t="s">
        <v>646</v>
      </c>
      <c r="E146" t="str">
        <f>VLOOKUP(Summary!C15,'RIL Genetic Map'!$B:$E,2,FALSE)</f>
        <v>A</v>
      </c>
      <c r="F146" t="str">
        <f>VLOOKUP(Summary!C15,'RIL Genetic Map'!$B:$E,3,FALSE)</f>
        <v>A</v>
      </c>
      <c r="G146" t="str">
        <f>VLOOKUP(Summary!C15,'RIL Genetic Map'!$B:$E,4,FALSE)</f>
        <v>B</v>
      </c>
      <c r="H146" t="str">
        <f>CONCATENATE(D146,"_",E146)</f>
        <v>I_A</v>
      </c>
      <c r="I146" t="str">
        <f>CONCATENATE(D146,"_",F146)</f>
        <v>I_A</v>
      </c>
      <c r="J146" t="str">
        <f>CONCATENATE(D146,"_",G146)</f>
        <v>I_B</v>
      </c>
      <c r="K146">
        <v>11.9373290226312</v>
      </c>
      <c r="L146">
        <f>VLOOKUP(A146,Sheet8!$A:$B,2,FALSE)</f>
        <v>35.190251181298201</v>
      </c>
    </row>
    <row r="147" spans="1:12">
      <c r="A147" t="s">
        <v>204</v>
      </c>
      <c r="B147" t="s">
        <v>617</v>
      </c>
      <c r="C147" s="4">
        <v>208</v>
      </c>
      <c r="D147" t="s">
        <v>646</v>
      </c>
      <c r="E147" t="str">
        <f>VLOOKUP(Summary!C16,'RIL Genetic Map'!$B:$E,2,FALSE)</f>
        <v>A</v>
      </c>
      <c r="F147" t="str">
        <f>VLOOKUP(Summary!C16,'RIL Genetic Map'!$B:$E,3,FALSE)</f>
        <v>A</v>
      </c>
      <c r="G147" t="str">
        <f>VLOOKUP(Summary!C16,'RIL Genetic Map'!$B:$E,4,FALSE)</f>
        <v>B</v>
      </c>
      <c r="H147" t="str">
        <f>CONCATENATE(D147,"_",E147)</f>
        <v>I_A</v>
      </c>
      <c r="I147" t="str">
        <f>CONCATENATE(D147,"_",F147)</f>
        <v>I_A</v>
      </c>
      <c r="J147" t="str">
        <f>CONCATENATE(D147,"_",G147)</f>
        <v>I_B</v>
      </c>
      <c r="K147">
        <v>8.8396414342629495</v>
      </c>
      <c r="L147">
        <f>VLOOKUP(A147,Sheet8!$A:$B,2,FALSE)</f>
        <v>42.579681274900402</v>
      </c>
    </row>
    <row r="148" spans="1:12">
      <c r="A148" t="s">
        <v>205</v>
      </c>
      <c r="B148" t="s">
        <v>617</v>
      </c>
      <c r="C148" s="4">
        <v>208</v>
      </c>
      <c r="D148" t="s">
        <v>646</v>
      </c>
      <c r="E148" t="str">
        <f>VLOOKUP(Summary!C17,'RIL Genetic Map'!$B:$E,2,FALSE)</f>
        <v>A</v>
      </c>
      <c r="F148" t="str">
        <f>VLOOKUP(Summary!C17,'RIL Genetic Map'!$B:$E,3,FALSE)</f>
        <v>A</v>
      </c>
      <c r="G148" t="str">
        <f>VLOOKUP(Summary!C17,'RIL Genetic Map'!$B:$E,4,FALSE)</f>
        <v>B</v>
      </c>
      <c r="H148" t="str">
        <f>CONCATENATE(D148,"_",E148)</f>
        <v>I_A</v>
      </c>
      <c r="I148" t="str">
        <f>CONCATENATE(D148,"_",F148)</f>
        <v>I_A</v>
      </c>
      <c r="J148" t="str">
        <f>CONCATENATE(D148,"_",G148)</f>
        <v>I_B</v>
      </c>
      <c r="K148">
        <v>8.1713780918727892</v>
      </c>
      <c r="L148">
        <f>VLOOKUP(A148,Sheet8!$A:$B,2,FALSE)</f>
        <v>36.329505300353397</v>
      </c>
    </row>
    <row r="149" spans="1:12">
      <c r="A149" t="s">
        <v>433</v>
      </c>
      <c r="B149" t="s">
        <v>617</v>
      </c>
      <c r="C149" s="4">
        <v>265</v>
      </c>
      <c r="D149" t="s">
        <v>666</v>
      </c>
      <c r="E149" t="str">
        <f>VLOOKUP(Summary!C262,'RIL Genetic Map'!$B:$E,2,FALSE)</f>
        <v>A</v>
      </c>
      <c r="F149" t="str">
        <f>VLOOKUP(Summary!C262,'RIL Genetic Map'!$B:$E,3,FALSE)</f>
        <v>A</v>
      </c>
      <c r="G149" t="str">
        <f>VLOOKUP(Summary!C262,'RIL Genetic Map'!$B:$E,4,FALSE)</f>
        <v>B</v>
      </c>
      <c r="H149" t="str">
        <f>CONCATENATE(D149,"_",E149)</f>
        <v>V_A</v>
      </c>
      <c r="I149" t="str">
        <f>CONCATENATE(D149,"_",F149)</f>
        <v>V_A</v>
      </c>
      <c r="J149" t="str">
        <f>CONCATENATE(D149,"_",G149)</f>
        <v>V_B</v>
      </c>
      <c r="K149">
        <v>378.76441232145902</v>
      </c>
      <c r="L149">
        <f>VLOOKUP(A149,Sheet8!$A:$B,2,FALSE)</f>
        <v>90.690070555842397</v>
      </c>
    </row>
    <row r="150" spans="1:12">
      <c r="A150" t="s">
        <v>434</v>
      </c>
      <c r="B150" t="s">
        <v>617</v>
      </c>
      <c r="C150" s="4">
        <v>265</v>
      </c>
      <c r="D150" t="s">
        <v>666</v>
      </c>
      <c r="E150" t="str">
        <f>VLOOKUP(Summary!C263,'RIL Genetic Map'!$B:$E,2,FALSE)</f>
        <v>A</v>
      </c>
      <c r="F150" t="str">
        <f>VLOOKUP(Summary!C263,'RIL Genetic Map'!$B:$E,3,FALSE)</f>
        <v>A</v>
      </c>
      <c r="G150" t="str">
        <f>VLOOKUP(Summary!C263,'RIL Genetic Map'!$B:$E,4,FALSE)</f>
        <v>B</v>
      </c>
      <c r="H150" t="str">
        <f>CONCATENATE(D150,"_",E150)</f>
        <v>V_A</v>
      </c>
      <c r="I150" t="str">
        <f>CONCATENATE(D150,"_",F150)</f>
        <v>V_A</v>
      </c>
      <c r="J150" t="str">
        <f>CONCATENATE(D150,"_",G150)</f>
        <v>V_B</v>
      </c>
      <c r="K150">
        <v>290.99157485417999</v>
      </c>
      <c r="L150">
        <f>VLOOKUP(A150,Sheet8!$A:$B,2,FALSE)</f>
        <v>95.674011665586505</v>
      </c>
    </row>
    <row r="151" spans="1:12">
      <c r="A151" t="s">
        <v>435</v>
      </c>
      <c r="B151" t="s">
        <v>617</v>
      </c>
      <c r="C151" s="4">
        <v>265</v>
      </c>
      <c r="D151" t="s">
        <v>666</v>
      </c>
      <c r="E151" t="str">
        <f>VLOOKUP(Summary!C264,'RIL Genetic Map'!$B:$E,2,FALSE)</f>
        <v>A</v>
      </c>
      <c r="F151" t="str">
        <f>VLOOKUP(Summary!C264,'RIL Genetic Map'!$B:$E,3,FALSE)</f>
        <v>A</v>
      </c>
      <c r="G151" t="str">
        <f>VLOOKUP(Summary!C264,'RIL Genetic Map'!$B:$E,4,FALSE)</f>
        <v>B</v>
      </c>
      <c r="H151" t="str">
        <f>CONCATENATE(D151,"_",E151)</f>
        <v>V_A</v>
      </c>
      <c r="I151" t="str">
        <f>CONCATENATE(D151,"_",F151)</f>
        <v>V_A</v>
      </c>
      <c r="J151" t="str">
        <f>CONCATENATE(D151,"_",G151)</f>
        <v>V_B</v>
      </c>
      <c r="K151">
        <v>251.843018213356</v>
      </c>
      <c r="L151">
        <f>VLOOKUP(A151,Sheet8!$A:$B,2,FALSE)</f>
        <v>108.087597571552</v>
      </c>
    </row>
    <row r="152" spans="1:12">
      <c r="A152" t="s">
        <v>436</v>
      </c>
      <c r="B152" t="s">
        <v>617</v>
      </c>
      <c r="C152" s="4">
        <v>265</v>
      </c>
      <c r="D152" t="s">
        <v>666</v>
      </c>
      <c r="E152" t="str">
        <f>VLOOKUP(Summary!C265,'RIL Genetic Map'!$B:$E,2,FALSE)</f>
        <v>A</v>
      </c>
      <c r="F152" t="str">
        <f>VLOOKUP(Summary!C265,'RIL Genetic Map'!$B:$E,3,FALSE)</f>
        <v>A</v>
      </c>
      <c r="G152" t="str">
        <f>VLOOKUP(Summary!C265,'RIL Genetic Map'!$B:$E,4,FALSE)</f>
        <v>B</v>
      </c>
      <c r="H152" t="str">
        <f>CONCATENATE(D152,"_",E152)</f>
        <v>V_A</v>
      </c>
      <c r="I152" t="str">
        <f>CONCATENATE(D152,"_",F152)</f>
        <v>V_A</v>
      </c>
      <c r="J152" t="str">
        <f>CONCATENATE(D152,"_",G152)</f>
        <v>V_B</v>
      </c>
      <c r="K152">
        <v>175.93968995540499</v>
      </c>
      <c r="L152">
        <f>VLOOKUP(A152,Sheet8!$A:$B,2,FALSE)</f>
        <v>101.82629008281999</v>
      </c>
    </row>
    <row r="153" spans="1:12">
      <c r="A153" t="s">
        <v>445</v>
      </c>
      <c r="B153" t="s">
        <v>617</v>
      </c>
      <c r="C153" s="4">
        <v>268</v>
      </c>
      <c r="D153" t="s">
        <v>666</v>
      </c>
      <c r="E153" t="str">
        <f>VLOOKUP(Summary!C274,'RIL Genetic Map'!$B:$E,2,FALSE)</f>
        <v>A</v>
      </c>
      <c r="F153" t="str">
        <f>VLOOKUP(Summary!C274,'RIL Genetic Map'!$B:$E,3,FALSE)</f>
        <v>A</v>
      </c>
      <c r="G153" t="str">
        <f>VLOOKUP(Summary!C274,'RIL Genetic Map'!$B:$E,4,FALSE)</f>
        <v>B</v>
      </c>
      <c r="H153" t="str">
        <f>CONCATENATE(D153,"_",E153)</f>
        <v>V_A</v>
      </c>
      <c r="I153" t="str">
        <f>CONCATENATE(D153,"_",F153)</f>
        <v>V_A</v>
      </c>
      <c r="J153" t="str">
        <f>CONCATENATE(D153,"_",G153)</f>
        <v>V_B</v>
      </c>
      <c r="K153">
        <v>202.27291308969001</v>
      </c>
      <c r="L153">
        <f>VLOOKUP(A153,Sheet8!$A:$B,2,FALSE)</f>
        <v>58.049219197122099</v>
      </c>
    </row>
    <row r="154" spans="1:12">
      <c r="A154" t="s">
        <v>446</v>
      </c>
      <c r="B154" t="s">
        <v>617</v>
      </c>
      <c r="C154" s="4">
        <v>268</v>
      </c>
      <c r="D154" t="s">
        <v>666</v>
      </c>
      <c r="E154" t="str">
        <f>VLOOKUP(Summary!C275,'RIL Genetic Map'!$B:$E,2,FALSE)</f>
        <v>A</v>
      </c>
      <c r="F154" t="str">
        <f>VLOOKUP(Summary!C275,'RIL Genetic Map'!$B:$E,3,FALSE)</f>
        <v>A</v>
      </c>
      <c r="G154" t="str">
        <f>VLOOKUP(Summary!C275,'RIL Genetic Map'!$B:$E,4,FALSE)</f>
        <v>B</v>
      </c>
      <c r="H154" t="str">
        <f>CONCATENATE(D154,"_",E154)</f>
        <v>V_A</v>
      </c>
      <c r="I154" t="str">
        <f>CONCATENATE(D154,"_",F154)</f>
        <v>V_A</v>
      </c>
      <c r="J154" t="str">
        <f>CONCATENATE(D154,"_",G154)</f>
        <v>V_B</v>
      </c>
      <c r="K154">
        <v>182.495474167943</v>
      </c>
      <c r="L154">
        <f>VLOOKUP(A154,Sheet8!$A:$B,2,FALSE)</f>
        <v>40.732488511349402</v>
      </c>
    </row>
    <row r="155" spans="1:12">
      <c r="A155" t="s">
        <v>447</v>
      </c>
      <c r="B155" t="s">
        <v>617</v>
      </c>
      <c r="C155" s="4">
        <v>268</v>
      </c>
      <c r="D155" t="s">
        <v>666</v>
      </c>
      <c r="E155" t="str">
        <f>VLOOKUP(Summary!C276,'RIL Genetic Map'!$B:$E,2,FALSE)</f>
        <v>A</v>
      </c>
      <c r="F155" t="str">
        <f>VLOOKUP(Summary!C276,'RIL Genetic Map'!$B:$E,3,FALSE)</f>
        <v>A</v>
      </c>
      <c r="G155" t="str">
        <f>VLOOKUP(Summary!C276,'RIL Genetic Map'!$B:$E,4,FALSE)</f>
        <v>B</v>
      </c>
      <c r="H155" t="str">
        <f>CONCATENATE(D155,"_",E155)</f>
        <v>V_A</v>
      </c>
      <c r="I155" t="str">
        <f>CONCATENATE(D155,"_",F155)</f>
        <v>V_A</v>
      </c>
      <c r="J155" t="str">
        <f>CONCATENATE(D155,"_",G155)</f>
        <v>V_B</v>
      </c>
      <c r="K155">
        <v>250.77208153180999</v>
      </c>
      <c r="L155">
        <f>VLOOKUP(A155,Sheet8!$A:$B,2,FALSE)</f>
        <v>62.119474102179502</v>
      </c>
    </row>
    <row r="156" spans="1:12">
      <c r="A156" t="s">
        <v>448</v>
      </c>
      <c r="B156" t="s">
        <v>617</v>
      </c>
      <c r="C156" s="4">
        <v>268</v>
      </c>
      <c r="D156" t="s">
        <v>666</v>
      </c>
      <c r="E156" t="str">
        <f>VLOOKUP(Summary!C277,'RIL Genetic Map'!$B:$E,2,FALSE)</f>
        <v>A</v>
      </c>
      <c r="F156" t="str">
        <f>VLOOKUP(Summary!C277,'RIL Genetic Map'!$B:$E,3,FALSE)</f>
        <v>A</v>
      </c>
      <c r="G156" t="str">
        <f>VLOOKUP(Summary!C277,'RIL Genetic Map'!$B:$E,4,FALSE)</f>
        <v>B</v>
      </c>
      <c r="H156" t="str">
        <f>CONCATENATE(D156,"_",E156)</f>
        <v>V_A</v>
      </c>
      <c r="I156" t="str">
        <f>CONCATENATE(D156,"_",F156)</f>
        <v>V_A</v>
      </c>
      <c r="J156" t="str">
        <f>CONCATENATE(D156,"_",G156)</f>
        <v>V_B</v>
      </c>
      <c r="K156">
        <v>157.62741046831999</v>
      </c>
      <c r="L156">
        <f>VLOOKUP(A156,Sheet8!$A:$B,2,FALSE)</f>
        <v>50.8780991735537</v>
      </c>
    </row>
    <row r="157" spans="1:12">
      <c r="A157" t="s">
        <v>457</v>
      </c>
      <c r="B157" t="s">
        <v>617</v>
      </c>
      <c r="C157" s="4">
        <v>271</v>
      </c>
      <c r="D157" t="s">
        <v>735</v>
      </c>
      <c r="E157" t="str">
        <f>VLOOKUP(Summary!C298,'RIL Genetic Map'!$B:$E,2,FALSE)</f>
        <v>A</v>
      </c>
      <c r="F157" t="str">
        <f>VLOOKUP(Summary!C298,'RIL Genetic Map'!$B:$E,3,FALSE)</f>
        <v>A</v>
      </c>
      <c r="G157" t="str">
        <f>VLOOKUP(Summary!C298,'RIL Genetic Map'!$B:$E,4,FALSE)</f>
        <v>B</v>
      </c>
      <c r="H157" t="str">
        <f>CONCATENATE(D157,"_",E157)</f>
        <v>VI_A</v>
      </c>
      <c r="I157" t="str">
        <f>CONCATENATE(D157,"_",F157)</f>
        <v>VI_A</v>
      </c>
      <c r="J157" t="str">
        <f>CONCATENATE(D157,"_",G157)</f>
        <v>VI_B</v>
      </c>
      <c r="K157">
        <v>242.572366913618</v>
      </c>
      <c r="L157">
        <f>VLOOKUP(A157,Sheet8!$A:$B,2,FALSE)</f>
        <v>63.7745360116093</v>
      </c>
    </row>
    <row r="158" spans="1:12">
      <c r="A158" t="s">
        <v>458</v>
      </c>
      <c r="B158" t="s">
        <v>617</v>
      </c>
      <c r="C158" s="4">
        <v>271</v>
      </c>
      <c r="D158" t="s">
        <v>735</v>
      </c>
      <c r="E158" t="str">
        <f>VLOOKUP(Summary!C299,'RIL Genetic Map'!$B:$E,2,FALSE)</f>
        <v>A</v>
      </c>
      <c r="F158" t="str">
        <f>VLOOKUP(Summary!C299,'RIL Genetic Map'!$B:$E,3,FALSE)</f>
        <v>A</v>
      </c>
      <c r="G158" t="str">
        <f>VLOOKUP(Summary!C299,'RIL Genetic Map'!$B:$E,4,FALSE)</f>
        <v>B</v>
      </c>
      <c r="H158" t="str">
        <f>CONCATENATE(D158,"_",E158)</f>
        <v>VI_A</v>
      </c>
      <c r="I158" t="str">
        <f>CONCATENATE(D158,"_",F158)</f>
        <v>VI_A</v>
      </c>
      <c r="J158" t="str">
        <f>CONCATENATE(D158,"_",G158)</f>
        <v>VI_B</v>
      </c>
      <c r="K158">
        <v>145.372844304105</v>
      </c>
      <c r="L158">
        <f>VLOOKUP(A158,Sheet8!$A:$B,2,FALSE)</f>
        <v>41.231479232450802</v>
      </c>
    </row>
    <row r="159" spans="1:12">
      <c r="A159" t="s">
        <v>459</v>
      </c>
      <c r="B159" t="s">
        <v>617</v>
      </c>
      <c r="C159" s="4">
        <v>271</v>
      </c>
      <c r="D159" t="s">
        <v>735</v>
      </c>
      <c r="E159" t="str">
        <f>VLOOKUP(Summary!C300,'RIL Genetic Map'!$B:$E,2,FALSE)</f>
        <v>A</v>
      </c>
      <c r="F159" t="str">
        <f>VLOOKUP(Summary!C300,'RIL Genetic Map'!$B:$E,3,FALSE)</f>
        <v>A</v>
      </c>
      <c r="G159" t="str">
        <f>VLOOKUP(Summary!C300,'RIL Genetic Map'!$B:$E,4,FALSE)</f>
        <v>B</v>
      </c>
      <c r="H159" t="str">
        <f>CONCATENATE(D159,"_",E159)</f>
        <v>VI_A</v>
      </c>
      <c r="I159" t="str">
        <f>CONCATENATE(D159,"_",F159)</f>
        <v>VI_A</v>
      </c>
      <c r="J159" t="str">
        <f>CONCATENATE(D159,"_",G159)</f>
        <v>VI_B</v>
      </c>
      <c r="K159">
        <v>286.88937384589599</v>
      </c>
      <c r="L159">
        <f>VLOOKUP(A159,Sheet8!$A:$B,2,FALSE)</f>
        <v>48.430417995635402</v>
      </c>
    </row>
    <row r="160" spans="1:12">
      <c r="A160" t="s">
        <v>460</v>
      </c>
      <c r="B160" t="s">
        <v>617</v>
      </c>
      <c r="C160" s="4">
        <v>271</v>
      </c>
      <c r="D160" t="s">
        <v>735</v>
      </c>
      <c r="E160" t="str">
        <f>VLOOKUP(Summary!C301,'RIL Genetic Map'!$B:$E,2,FALSE)</f>
        <v>A</v>
      </c>
      <c r="F160" t="str">
        <f>VLOOKUP(Summary!C301,'RIL Genetic Map'!$B:$E,3,FALSE)</f>
        <v>A</v>
      </c>
      <c r="G160" t="str">
        <f>VLOOKUP(Summary!C301,'RIL Genetic Map'!$B:$E,4,FALSE)</f>
        <v>B</v>
      </c>
      <c r="H160" t="str">
        <f>CONCATENATE(D160,"_",E160)</f>
        <v>VI_A</v>
      </c>
      <c r="I160" t="str">
        <f>CONCATENATE(D160,"_",F160)</f>
        <v>VI_A</v>
      </c>
      <c r="J160" t="str">
        <f>CONCATENATE(D160,"_",G160)</f>
        <v>VI_B</v>
      </c>
      <c r="K160">
        <v>203.94995672358201</v>
      </c>
      <c r="L160">
        <f>VLOOKUP(A160,Sheet8!$A:$B,2,FALSE)</f>
        <v>71.209379180108598</v>
      </c>
    </row>
    <row r="161" spans="1:12">
      <c r="A161" t="s">
        <v>489</v>
      </c>
      <c r="B161" t="s">
        <v>617</v>
      </c>
      <c r="C161" s="4">
        <v>280</v>
      </c>
      <c r="D161" t="s">
        <v>767</v>
      </c>
      <c r="E161" t="str">
        <f>VLOOKUP(Summary!C342,'RIL Genetic Map'!$B:$E,2,FALSE)</f>
        <v>A</v>
      </c>
      <c r="F161" t="str">
        <f>VLOOKUP(Summary!C342,'RIL Genetic Map'!$B:$E,3,FALSE)</f>
        <v>A</v>
      </c>
      <c r="G161" t="str">
        <f>VLOOKUP(Summary!C342,'RIL Genetic Map'!$B:$E,4,FALSE)</f>
        <v>B</v>
      </c>
      <c r="H161" t="str">
        <f>CONCATENATE(D161,"_",E161)</f>
        <v>VII_A</v>
      </c>
      <c r="I161" t="str">
        <f>CONCATENATE(D161,"_",F161)</f>
        <v>VII_A</v>
      </c>
      <c r="J161" t="str">
        <f>CONCATENATE(D161,"_",G161)</f>
        <v>VII_B</v>
      </c>
      <c r="K161">
        <v>125.856300780628</v>
      </c>
      <c r="L161">
        <f>VLOOKUP(A161,Sheet8!$A:$B,2,FALSE)</f>
        <v>96.542934522861202</v>
      </c>
    </row>
    <row r="162" spans="1:12">
      <c r="A162" t="s">
        <v>490</v>
      </c>
      <c r="B162" t="s">
        <v>617</v>
      </c>
      <c r="C162" s="4">
        <v>280</v>
      </c>
      <c r="D162" t="s">
        <v>767</v>
      </c>
      <c r="E162" t="str">
        <f>VLOOKUP(Summary!C343,'RIL Genetic Map'!$B:$E,2,FALSE)</f>
        <v>A</v>
      </c>
      <c r="F162" t="str">
        <f>VLOOKUP(Summary!C343,'RIL Genetic Map'!$B:$E,3,FALSE)</f>
        <v>A</v>
      </c>
      <c r="G162" t="str">
        <f>VLOOKUP(Summary!C343,'RIL Genetic Map'!$B:$E,4,FALSE)</f>
        <v>B</v>
      </c>
      <c r="H162" t="str">
        <f>CONCATENATE(D162,"_",E162)</f>
        <v>VII_A</v>
      </c>
      <c r="I162" t="str">
        <f>CONCATENATE(D162,"_",F162)</f>
        <v>VII_A</v>
      </c>
      <c r="J162" t="str">
        <f>CONCATENATE(D162,"_",G162)</f>
        <v>VII_B</v>
      </c>
      <c r="K162">
        <v>65.215585278723907</v>
      </c>
      <c r="L162">
        <f>VLOOKUP(A162,Sheet8!$A:$B,2,FALSE)</f>
        <v>48.0186092880286</v>
      </c>
    </row>
    <row r="163" spans="1:12">
      <c r="A163" t="s">
        <v>491</v>
      </c>
      <c r="B163" t="s">
        <v>617</v>
      </c>
      <c r="C163" s="4">
        <v>280</v>
      </c>
      <c r="D163" t="s">
        <v>767</v>
      </c>
      <c r="E163" t="str">
        <f>VLOOKUP(Summary!C344,'RIL Genetic Map'!$B:$E,2,FALSE)</f>
        <v>A</v>
      </c>
      <c r="F163" t="str">
        <f>VLOOKUP(Summary!C344,'RIL Genetic Map'!$B:$E,3,FALSE)</f>
        <v>A</v>
      </c>
      <c r="G163" t="str">
        <f>VLOOKUP(Summary!C344,'RIL Genetic Map'!$B:$E,4,FALSE)</f>
        <v>B</v>
      </c>
      <c r="H163" t="str">
        <f>CONCATENATE(D163,"_",E163)</f>
        <v>VII_A</v>
      </c>
      <c r="I163" t="str">
        <f>CONCATENATE(D163,"_",F163)</f>
        <v>VII_A</v>
      </c>
      <c r="J163" t="str">
        <f>CONCATENATE(D163,"_",G163)</f>
        <v>VII_B</v>
      </c>
      <c r="K163">
        <v>55.347091932457801</v>
      </c>
      <c r="L163">
        <f>VLOOKUP(A163,Sheet8!$A:$B,2,FALSE)</f>
        <v>65.069077264199194</v>
      </c>
    </row>
    <row r="164" spans="1:12">
      <c r="A164" t="s">
        <v>492</v>
      </c>
      <c r="B164" t="s">
        <v>617</v>
      </c>
      <c r="C164" s="4">
        <v>280</v>
      </c>
      <c r="D164" t="s">
        <v>767</v>
      </c>
      <c r="E164" t="str">
        <f>VLOOKUP(Summary!C345,'RIL Genetic Map'!$B:$E,2,FALSE)</f>
        <v>A</v>
      </c>
      <c r="F164" t="str">
        <f>VLOOKUP(Summary!C345,'RIL Genetic Map'!$B:$E,3,FALSE)</f>
        <v>A</v>
      </c>
      <c r="G164" t="str">
        <f>VLOOKUP(Summary!C345,'RIL Genetic Map'!$B:$E,4,FALSE)</f>
        <v>B</v>
      </c>
      <c r="H164" t="str">
        <f>CONCATENATE(D164,"_",E164)</f>
        <v>VII_A</v>
      </c>
      <c r="I164" t="str">
        <f>CONCATENATE(D164,"_",F164)</f>
        <v>VII_A</v>
      </c>
      <c r="J164" t="str">
        <f>CONCATENATE(D164,"_",G164)</f>
        <v>VII_B</v>
      </c>
      <c r="K164">
        <v>93.6190032603633</v>
      </c>
      <c r="L164">
        <f>VLOOKUP(A164,Sheet8!$A:$B,2,FALSE)</f>
        <v>85.328365160689302</v>
      </c>
    </row>
    <row r="165" spans="1:12">
      <c r="A165" t="s">
        <v>501</v>
      </c>
      <c r="B165" t="s">
        <v>617</v>
      </c>
      <c r="C165" s="4">
        <v>283</v>
      </c>
      <c r="D165" t="s">
        <v>767</v>
      </c>
      <c r="E165" t="str">
        <f>VLOOKUP(Summary!C354,'RIL Genetic Map'!$B:$E,2,FALSE)</f>
        <v>A</v>
      </c>
      <c r="F165" t="str">
        <f>VLOOKUP(Summary!C354,'RIL Genetic Map'!$B:$E,3,FALSE)</f>
        <v>A</v>
      </c>
      <c r="G165" t="str">
        <f>VLOOKUP(Summary!C354,'RIL Genetic Map'!$B:$E,4,FALSE)</f>
        <v>B</v>
      </c>
      <c r="H165" t="str">
        <f>CONCATENATE(D165,"_",E165)</f>
        <v>VII_A</v>
      </c>
      <c r="I165" t="str">
        <f>CONCATENATE(D165,"_",F165)</f>
        <v>VII_A</v>
      </c>
      <c r="J165" t="str">
        <f>CONCATENATE(D165,"_",G165)</f>
        <v>VII_B</v>
      </c>
      <c r="K165">
        <v>77.329490874159504</v>
      </c>
      <c r="L165">
        <f>VLOOKUP(A165,Sheet8!$A:$B,2,FALSE)</f>
        <v>42.5552353506244</v>
      </c>
    </row>
    <row r="166" spans="1:12">
      <c r="A166" t="s">
        <v>502</v>
      </c>
      <c r="B166" t="s">
        <v>617</v>
      </c>
      <c r="C166" s="4">
        <v>283</v>
      </c>
      <c r="D166" t="s">
        <v>767</v>
      </c>
      <c r="E166" t="str">
        <f>VLOOKUP(Summary!C355,'RIL Genetic Map'!$B:$E,2,FALSE)</f>
        <v>A</v>
      </c>
      <c r="F166" t="str">
        <f>VLOOKUP(Summary!C355,'RIL Genetic Map'!$B:$E,3,FALSE)</f>
        <v>A</v>
      </c>
      <c r="G166" t="str">
        <f>VLOOKUP(Summary!C355,'RIL Genetic Map'!$B:$E,4,FALSE)</f>
        <v>B</v>
      </c>
      <c r="H166" t="str">
        <f>CONCATENATE(D166,"_",E166)</f>
        <v>VII_A</v>
      </c>
      <c r="I166" t="str">
        <f>CONCATENATE(D166,"_",F166)</f>
        <v>VII_A</v>
      </c>
      <c r="J166" t="str">
        <f>CONCATENATE(D166,"_",G166)</f>
        <v>VII_B</v>
      </c>
      <c r="K166">
        <v>47.676356230327698</v>
      </c>
      <c r="L166">
        <f>VLOOKUP(A166,Sheet8!$A:$B,2,FALSE)</f>
        <v>34.808368820588797</v>
      </c>
    </row>
    <row r="167" spans="1:12">
      <c r="A167" t="s">
        <v>503</v>
      </c>
      <c r="B167" t="s">
        <v>617</v>
      </c>
      <c r="C167" s="4">
        <v>283</v>
      </c>
      <c r="D167" t="s">
        <v>767</v>
      </c>
      <c r="E167" t="str">
        <f>VLOOKUP(Summary!C356,'RIL Genetic Map'!$B:$E,2,FALSE)</f>
        <v>A</v>
      </c>
      <c r="F167" t="str">
        <f>VLOOKUP(Summary!C356,'RIL Genetic Map'!$B:$E,3,FALSE)</f>
        <v>A</v>
      </c>
      <c r="G167" t="str">
        <f>VLOOKUP(Summary!C356,'RIL Genetic Map'!$B:$E,4,FALSE)</f>
        <v>B</v>
      </c>
      <c r="H167" t="str">
        <f>CONCATENATE(D167,"_",E167)</f>
        <v>VII_A</v>
      </c>
      <c r="I167" t="str">
        <f>CONCATENATE(D167,"_",F167)</f>
        <v>VII_A</v>
      </c>
      <c r="J167" t="str">
        <f>CONCATENATE(D167,"_",G167)</f>
        <v>VII_B</v>
      </c>
      <c r="K167">
        <v>36.880100439422499</v>
      </c>
      <c r="L167">
        <f>VLOOKUP(A167,Sheet8!$A:$B,2,FALSE)</f>
        <v>33.976773383553002</v>
      </c>
    </row>
    <row r="168" spans="1:12">
      <c r="A168" t="s">
        <v>540</v>
      </c>
      <c r="B168" t="s">
        <v>617</v>
      </c>
      <c r="C168" s="4">
        <v>293</v>
      </c>
      <c r="D168" t="s">
        <v>680</v>
      </c>
      <c r="E168" t="str">
        <f>VLOOKUP(Summary!C436,'RIL Genetic Map'!$B:$E,2,FALSE)</f>
        <v>A</v>
      </c>
      <c r="F168" t="str">
        <f>VLOOKUP(Summary!C436,'RIL Genetic Map'!$B:$E,3,FALSE)</f>
        <v>A</v>
      </c>
      <c r="G168" t="str">
        <f>VLOOKUP(Summary!C436,'RIL Genetic Map'!$B:$E,4,FALSE)</f>
        <v>B</v>
      </c>
      <c r="H168" t="str">
        <f>CONCATENATE(D168,"_",E168)</f>
        <v>VIII_A</v>
      </c>
      <c r="I168" t="str">
        <f>CONCATENATE(D168,"_",F168)</f>
        <v>VIII_A</v>
      </c>
      <c r="J168" t="str">
        <f>CONCATENATE(D168,"_",G168)</f>
        <v>VIII_B</v>
      </c>
      <c r="K168">
        <v>59.930606665965698</v>
      </c>
      <c r="L168">
        <f>VLOOKUP(A168,Sheet8!$A:$B,2,FALSE)</f>
        <v>70.234465355903694</v>
      </c>
    </row>
    <row r="169" spans="1:12">
      <c r="A169" t="s">
        <v>541</v>
      </c>
      <c r="B169" t="s">
        <v>617</v>
      </c>
      <c r="C169" s="4">
        <v>293</v>
      </c>
      <c r="D169" t="s">
        <v>680</v>
      </c>
      <c r="E169" t="str">
        <f>VLOOKUP(Summary!C437,'RIL Genetic Map'!$B:$E,2,FALSE)</f>
        <v>A</v>
      </c>
      <c r="F169" t="str">
        <f>VLOOKUP(Summary!C437,'RIL Genetic Map'!$B:$E,3,FALSE)</f>
        <v>A</v>
      </c>
      <c r="G169" t="str">
        <f>VLOOKUP(Summary!C437,'RIL Genetic Map'!$B:$E,4,FALSE)</f>
        <v>B</v>
      </c>
      <c r="H169" t="str">
        <f>CONCATENATE(D169,"_",E169)</f>
        <v>VIII_A</v>
      </c>
      <c r="I169" t="str">
        <f>CONCATENATE(D169,"_",F169)</f>
        <v>VIII_A</v>
      </c>
      <c r="J169" t="str">
        <f>CONCATENATE(D169,"_",G169)</f>
        <v>VIII_B</v>
      </c>
      <c r="K169">
        <v>40.752804922186002</v>
      </c>
      <c r="L169">
        <f>VLOOKUP(A169,Sheet8!$A:$B,2,FALSE)</f>
        <v>21.643141512848398</v>
      </c>
    </row>
    <row r="170" spans="1:12">
      <c r="A170" t="s">
        <v>542</v>
      </c>
      <c r="B170" t="s">
        <v>617</v>
      </c>
      <c r="C170" s="4">
        <v>293</v>
      </c>
      <c r="D170" t="s">
        <v>680</v>
      </c>
      <c r="E170" t="str">
        <f>VLOOKUP(Summary!C438,'RIL Genetic Map'!$B:$E,2,FALSE)</f>
        <v>A</v>
      </c>
      <c r="F170" t="str">
        <f>VLOOKUP(Summary!C438,'RIL Genetic Map'!$B:$E,3,FALSE)</f>
        <v>A</v>
      </c>
      <c r="G170" t="str">
        <f>VLOOKUP(Summary!C438,'RIL Genetic Map'!$B:$E,4,FALSE)</f>
        <v>B</v>
      </c>
      <c r="H170" t="str">
        <f>CONCATENATE(D170,"_",E170)</f>
        <v>VIII_A</v>
      </c>
      <c r="I170" t="str">
        <f>CONCATENATE(D170,"_",F170)</f>
        <v>VIII_A</v>
      </c>
      <c r="J170" t="str">
        <f>CONCATENATE(D170,"_",G170)</f>
        <v>VIII_B</v>
      </c>
      <c r="K170">
        <v>61.433901918976602</v>
      </c>
      <c r="L170">
        <f>VLOOKUP(A170,Sheet8!$A:$B,2,FALSE)</f>
        <v>53.438166311300598</v>
      </c>
    </row>
    <row r="171" spans="1:12">
      <c r="A171" t="s">
        <v>543</v>
      </c>
      <c r="B171" t="s">
        <v>617</v>
      </c>
      <c r="C171" s="4">
        <v>293</v>
      </c>
      <c r="D171" t="s">
        <v>680</v>
      </c>
      <c r="E171" t="str">
        <f>VLOOKUP(Summary!C439,'RIL Genetic Map'!$B:$E,2,FALSE)</f>
        <v>A</v>
      </c>
      <c r="F171" t="str">
        <f>VLOOKUP(Summary!C439,'RIL Genetic Map'!$B:$E,3,FALSE)</f>
        <v>A</v>
      </c>
      <c r="G171" t="str">
        <f>VLOOKUP(Summary!C439,'RIL Genetic Map'!$B:$E,4,FALSE)</f>
        <v>B</v>
      </c>
      <c r="H171" t="str">
        <f>CONCATENATE(D171,"_",E171)</f>
        <v>VIII_A</v>
      </c>
      <c r="I171" t="str">
        <f>CONCATENATE(D171,"_",F171)</f>
        <v>VIII_A</v>
      </c>
      <c r="J171" t="str">
        <f>CONCATENATE(D171,"_",G171)</f>
        <v>VIII_B</v>
      </c>
      <c r="K171">
        <v>91.9181034482759</v>
      </c>
      <c r="L171">
        <f>VLOOKUP(A171,Sheet8!$A:$B,2,FALSE)</f>
        <v>65.086206896551701</v>
      </c>
    </row>
    <row r="172" spans="1:12">
      <c r="A172" t="s">
        <v>238</v>
      </c>
      <c r="B172" t="s">
        <v>617</v>
      </c>
      <c r="C172" s="4">
        <v>219</v>
      </c>
      <c r="D172" t="s">
        <v>616</v>
      </c>
      <c r="E172" t="str">
        <f>VLOOKUP(Summary!C70,'RIL Genetic Map'!$B:$E,2,FALSE)</f>
        <v>B</v>
      </c>
      <c r="F172" t="str">
        <f>VLOOKUP(Summary!C70,'RIL Genetic Map'!$B:$E,3,FALSE)</f>
        <v>A</v>
      </c>
      <c r="G172" t="str">
        <f>VLOOKUP(Summary!C70,'RIL Genetic Map'!$B:$E,4,FALSE)</f>
        <v>B</v>
      </c>
      <c r="H172" t="str">
        <f>CONCATENATE(D172,"_",E172)</f>
        <v>II_B</v>
      </c>
      <c r="I172" t="str">
        <f>CONCATENATE(D172,"_",F172)</f>
        <v>II_A</v>
      </c>
      <c r="J172" t="str">
        <f>CONCATENATE(D172,"_",G172)</f>
        <v>II_B</v>
      </c>
      <c r="K172">
        <v>68.459657701711507</v>
      </c>
      <c r="L172">
        <f>VLOOKUP(A172,Sheet8!$A:$B,2,FALSE)</f>
        <v>123.180812667365</v>
      </c>
    </row>
    <row r="173" spans="1:12">
      <c r="A173" t="s">
        <v>239</v>
      </c>
      <c r="B173" t="s">
        <v>617</v>
      </c>
      <c r="C173" s="4">
        <v>219</v>
      </c>
      <c r="D173" t="s">
        <v>616</v>
      </c>
      <c r="E173" t="str">
        <f>VLOOKUP(Summary!C71,'RIL Genetic Map'!$B:$E,2,FALSE)</f>
        <v>B</v>
      </c>
      <c r="F173" t="str">
        <f>VLOOKUP(Summary!C71,'RIL Genetic Map'!$B:$E,3,FALSE)</f>
        <v>A</v>
      </c>
      <c r="G173" t="str">
        <f>VLOOKUP(Summary!C71,'RIL Genetic Map'!$B:$E,4,FALSE)</f>
        <v>B</v>
      </c>
      <c r="H173" t="str">
        <f>CONCATENATE(D173,"_",E173)</f>
        <v>II_B</v>
      </c>
      <c r="I173" t="str">
        <f>CONCATENATE(D173,"_",F173)</f>
        <v>II_A</v>
      </c>
      <c r="J173" t="str">
        <f>CONCATENATE(D173,"_",G173)</f>
        <v>II_B</v>
      </c>
      <c r="K173">
        <v>61.050638902034997</v>
      </c>
      <c r="L173">
        <f>VLOOKUP(A173,Sheet8!$A:$B,2,FALSE)</f>
        <v>103.762423095125</v>
      </c>
    </row>
    <row r="174" spans="1:12">
      <c r="A174" t="s">
        <v>240</v>
      </c>
      <c r="B174" t="s">
        <v>617</v>
      </c>
      <c r="C174" s="4">
        <v>219</v>
      </c>
      <c r="D174" t="s">
        <v>616</v>
      </c>
      <c r="E174" t="str">
        <f>VLOOKUP(Summary!C72,'RIL Genetic Map'!$B:$E,2,FALSE)</f>
        <v>B</v>
      </c>
      <c r="F174" t="str">
        <f>VLOOKUP(Summary!C72,'RIL Genetic Map'!$B:$E,3,FALSE)</f>
        <v>A</v>
      </c>
      <c r="G174" t="str">
        <f>VLOOKUP(Summary!C72,'RIL Genetic Map'!$B:$E,4,FALSE)</f>
        <v>B</v>
      </c>
      <c r="H174" t="str">
        <f>CONCATENATE(D174,"_",E174)</f>
        <v>II_B</v>
      </c>
      <c r="I174" t="str">
        <f>CONCATENATE(D174,"_",F174)</f>
        <v>II_A</v>
      </c>
      <c r="J174" t="str">
        <f>CONCATENATE(D174,"_",G174)</f>
        <v>II_B</v>
      </c>
      <c r="K174">
        <v>46.791753532545698</v>
      </c>
      <c r="L174">
        <f>VLOOKUP(A174,Sheet8!$A:$B,2,FALSE)</f>
        <v>57.099837850359002</v>
      </c>
    </row>
    <row r="175" spans="1:12">
      <c r="A175" t="s">
        <v>241</v>
      </c>
      <c r="B175" t="s">
        <v>617</v>
      </c>
      <c r="C175" s="4">
        <v>219</v>
      </c>
      <c r="D175" t="s">
        <v>616</v>
      </c>
      <c r="E175" t="str">
        <f>VLOOKUP(Summary!C73,'RIL Genetic Map'!$B:$E,2,FALSE)</f>
        <v>B</v>
      </c>
      <c r="F175" t="str">
        <f>VLOOKUP(Summary!C73,'RIL Genetic Map'!$B:$E,3,FALSE)</f>
        <v>A</v>
      </c>
      <c r="G175" t="str">
        <f>VLOOKUP(Summary!C73,'RIL Genetic Map'!$B:$E,4,FALSE)</f>
        <v>B</v>
      </c>
      <c r="H175" t="str">
        <f>CONCATENATE(D175,"_",E175)</f>
        <v>II_B</v>
      </c>
      <c r="I175" t="str">
        <f>CONCATENATE(D175,"_",F175)</f>
        <v>II_A</v>
      </c>
      <c r="J175" t="str">
        <f>CONCATENATE(D175,"_",G175)</f>
        <v>II_B</v>
      </c>
      <c r="K175">
        <v>47.370039987696103</v>
      </c>
      <c r="L175">
        <f>VLOOKUP(A175,Sheet8!$A:$B,2,FALSE)</f>
        <v>6.1519532451553403</v>
      </c>
    </row>
    <row r="176" spans="1:12">
      <c r="A176" t="s">
        <v>350</v>
      </c>
      <c r="B176" t="s">
        <v>617</v>
      </c>
      <c r="C176" s="4">
        <v>243</v>
      </c>
      <c r="D176" t="s">
        <v>680</v>
      </c>
      <c r="E176" t="str">
        <f>VLOOKUP(Summary!C420,'RIL Genetic Map'!$B:$E,2,FALSE)</f>
        <v>B</v>
      </c>
      <c r="F176" t="str">
        <f>VLOOKUP(Summary!C420,'RIL Genetic Map'!$B:$E,3,FALSE)</f>
        <v>A</v>
      </c>
      <c r="G176" t="str">
        <f>VLOOKUP(Summary!C420,'RIL Genetic Map'!$B:$E,4,FALSE)</f>
        <v>B</v>
      </c>
      <c r="H176" t="str">
        <f>CONCATENATE(D176,"_",E176)</f>
        <v>VIII_B</v>
      </c>
      <c r="I176" t="str">
        <f>CONCATENATE(D176,"_",F176)</f>
        <v>VIII_A</v>
      </c>
      <c r="J176" t="str">
        <f>CONCATENATE(D176,"_",G176)</f>
        <v>VIII_B</v>
      </c>
      <c r="K176">
        <v>274.26810477657898</v>
      </c>
      <c r="L176">
        <f>VLOOKUP(A176,Sheet8!$A:$B,2,FALSE)</f>
        <v>118.64406779661</v>
      </c>
    </row>
    <row r="177" spans="1:12">
      <c r="A177" t="s">
        <v>351</v>
      </c>
      <c r="B177" t="s">
        <v>617</v>
      </c>
      <c r="C177" s="4">
        <v>243</v>
      </c>
      <c r="D177" t="s">
        <v>680</v>
      </c>
      <c r="E177" t="str">
        <f>VLOOKUP(Summary!C421,'RIL Genetic Map'!$B:$E,2,FALSE)</f>
        <v>B</v>
      </c>
      <c r="F177" t="str">
        <f>VLOOKUP(Summary!C421,'RIL Genetic Map'!$B:$E,3,FALSE)</f>
        <v>A</v>
      </c>
      <c r="G177" t="str">
        <f>VLOOKUP(Summary!C421,'RIL Genetic Map'!$B:$E,4,FALSE)</f>
        <v>B</v>
      </c>
      <c r="H177" t="str">
        <f>CONCATENATE(D177,"_",E177)</f>
        <v>VIII_B</v>
      </c>
      <c r="I177" t="str">
        <f>CONCATENATE(D177,"_",F177)</f>
        <v>VIII_A</v>
      </c>
      <c r="J177" t="str">
        <f>CONCATENATE(D177,"_",G177)</f>
        <v>VIII_B</v>
      </c>
      <c r="K177">
        <v>38.874955213185203</v>
      </c>
      <c r="L177">
        <f>VLOOKUP(A177,Sheet8!$A:$B,2,FALSE)</f>
        <v>16.481547832318199</v>
      </c>
    </row>
    <row r="178" spans="1:12">
      <c r="A178" t="s">
        <v>352</v>
      </c>
      <c r="B178" t="s">
        <v>617</v>
      </c>
      <c r="C178" s="4">
        <v>243</v>
      </c>
      <c r="D178" t="s">
        <v>680</v>
      </c>
      <c r="E178" t="str">
        <f>VLOOKUP(Summary!C422,'RIL Genetic Map'!$B:$E,2,FALSE)</f>
        <v>B</v>
      </c>
      <c r="F178" t="str">
        <f>VLOOKUP(Summary!C422,'RIL Genetic Map'!$B:$E,3,FALSE)</f>
        <v>A</v>
      </c>
      <c r="G178" t="str">
        <f>VLOOKUP(Summary!C422,'RIL Genetic Map'!$B:$E,4,FALSE)</f>
        <v>B</v>
      </c>
      <c r="H178" t="str">
        <f>CONCATENATE(D178,"_",E178)</f>
        <v>VIII_B</v>
      </c>
      <c r="I178" t="str">
        <f>CONCATENATE(D178,"_",F178)</f>
        <v>VIII_A</v>
      </c>
      <c r="J178" t="str">
        <f>CONCATENATE(D178,"_",G178)</f>
        <v>VIII_B</v>
      </c>
      <c r="K178">
        <v>226.37426056846101</v>
      </c>
      <c r="L178">
        <f>VLOOKUP(A178,Sheet8!$A:$B,2,FALSE)</f>
        <v>77.477997402972207</v>
      </c>
    </row>
    <row r="179" spans="1:12">
      <c r="A179" t="s">
        <v>353</v>
      </c>
      <c r="B179" t="s">
        <v>617</v>
      </c>
      <c r="C179" s="4">
        <v>243</v>
      </c>
      <c r="D179" t="s">
        <v>680</v>
      </c>
      <c r="E179" t="str">
        <f>VLOOKUP(Summary!C423,'RIL Genetic Map'!$B:$E,2,FALSE)</f>
        <v>B</v>
      </c>
      <c r="F179" t="str">
        <f>VLOOKUP(Summary!C423,'RIL Genetic Map'!$B:$E,3,FALSE)</f>
        <v>A</v>
      </c>
      <c r="G179" t="str">
        <f>VLOOKUP(Summary!C423,'RIL Genetic Map'!$B:$E,4,FALSE)</f>
        <v>B</v>
      </c>
      <c r="H179" t="str">
        <f>CONCATENATE(D179,"_",E179)</f>
        <v>VIII_B</v>
      </c>
      <c r="I179" t="str">
        <f>CONCATENATE(D179,"_",F179)</f>
        <v>VIII_A</v>
      </c>
      <c r="J179" t="str">
        <f>CONCATENATE(D179,"_",G179)</f>
        <v>VIII_B</v>
      </c>
      <c r="K179">
        <v>231.50800336984</v>
      </c>
      <c r="L179">
        <f>VLOOKUP(A179,Sheet8!$A:$B,2,FALSE)</f>
        <v>77.674810446503798</v>
      </c>
    </row>
    <row r="180" spans="1:12">
      <c r="A180" t="s">
        <v>370</v>
      </c>
      <c r="B180" t="s">
        <v>617</v>
      </c>
      <c r="C180" s="4">
        <v>252</v>
      </c>
      <c r="D180" t="s">
        <v>631</v>
      </c>
      <c r="E180" t="str">
        <f>VLOOKUP(Summary!C194,'RIL Genetic Map'!$B:$E,2,FALSE)</f>
        <v>B</v>
      </c>
      <c r="F180" t="str">
        <f>VLOOKUP(Summary!C194,'RIL Genetic Map'!$B:$E,3,FALSE)</f>
        <v>A</v>
      </c>
      <c r="G180" t="str">
        <f>VLOOKUP(Summary!C194,'RIL Genetic Map'!$B:$E,4,FALSE)</f>
        <v>B</v>
      </c>
      <c r="H180" t="str">
        <f>CONCATENATE(D180,"_",E180)</f>
        <v>IV_B</v>
      </c>
      <c r="I180" t="str">
        <f>CONCATENATE(D180,"_",F180)</f>
        <v>IV_A</v>
      </c>
      <c r="J180" t="str">
        <f>CONCATENATE(D180,"_",G180)</f>
        <v>IV_B</v>
      </c>
      <c r="K180">
        <v>402.07495236078802</v>
      </c>
      <c r="L180">
        <f>VLOOKUP(A180,Sheet8!$A:$B,2,FALSE)</f>
        <v>52.932458183358001</v>
      </c>
    </row>
    <row r="181" spans="1:12">
      <c r="A181" t="s">
        <v>371</v>
      </c>
      <c r="B181" t="s">
        <v>617</v>
      </c>
      <c r="C181" s="4">
        <v>252</v>
      </c>
      <c r="D181" t="s">
        <v>631</v>
      </c>
      <c r="E181" t="str">
        <f>VLOOKUP(Summary!C195,'RIL Genetic Map'!$B:$E,2,FALSE)</f>
        <v>B</v>
      </c>
      <c r="F181" t="str">
        <f>VLOOKUP(Summary!C195,'RIL Genetic Map'!$B:$E,3,FALSE)</f>
        <v>A</v>
      </c>
      <c r="G181" t="str">
        <f>VLOOKUP(Summary!C195,'RIL Genetic Map'!$B:$E,4,FALSE)</f>
        <v>B</v>
      </c>
      <c r="H181" t="str">
        <f>CONCATENATE(D181,"_",E181)</f>
        <v>IV_B</v>
      </c>
      <c r="I181" t="str">
        <f>CONCATENATE(D181,"_",F181)</f>
        <v>IV_A</v>
      </c>
      <c r="J181" t="str">
        <f>CONCATENATE(D181,"_",G181)</f>
        <v>IV_B</v>
      </c>
      <c r="K181">
        <v>255.84730803177399</v>
      </c>
      <c r="L181">
        <f>VLOOKUP(A181,Sheet8!$A:$B,2,FALSE)</f>
        <v>118.821712268314</v>
      </c>
    </row>
    <row r="182" spans="1:12">
      <c r="A182" t="s">
        <v>372</v>
      </c>
      <c r="B182" t="s">
        <v>617</v>
      </c>
      <c r="C182" s="4">
        <v>252</v>
      </c>
      <c r="D182" t="s">
        <v>631</v>
      </c>
      <c r="E182" t="str">
        <f>VLOOKUP(Summary!C196,'RIL Genetic Map'!$B:$E,2,FALSE)</f>
        <v>B</v>
      </c>
      <c r="F182" t="str">
        <f>VLOOKUP(Summary!C196,'RIL Genetic Map'!$B:$E,3,FALSE)</f>
        <v>A</v>
      </c>
      <c r="G182" t="str">
        <f>VLOOKUP(Summary!C196,'RIL Genetic Map'!$B:$E,4,FALSE)</f>
        <v>B</v>
      </c>
      <c r="H182" t="str">
        <f>CONCATENATE(D182,"_",E182)</f>
        <v>IV_B</v>
      </c>
      <c r="I182" t="str">
        <f>CONCATENATE(D182,"_",F182)</f>
        <v>IV_A</v>
      </c>
      <c r="J182" t="str">
        <f>CONCATENATE(D182,"_",G182)</f>
        <v>IV_B</v>
      </c>
      <c r="K182">
        <v>305.81395348837202</v>
      </c>
      <c r="L182">
        <f>VLOOKUP(A182,Sheet8!$A:$B,2,FALSE)</f>
        <v>111.860465116279</v>
      </c>
    </row>
    <row r="183" spans="1:12">
      <c r="A183" t="s">
        <v>373</v>
      </c>
      <c r="B183" t="s">
        <v>617</v>
      </c>
      <c r="C183" s="4">
        <v>252</v>
      </c>
      <c r="D183" t="s">
        <v>631</v>
      </c>
      <c r="E183" t="str">
        <f>VLOOKUP(Summary!C197,'RIL Genetic Map'!$B:$E,2,FALSE)</f>
        <v>B</v>
      </c>
      <c r="F183" t="str">
        <f>VLOOKUP(Summary!C197,'RIL Genetic Map'!$B:$E,3,FALSE)</f>
        <v>A</v>
      </c>
      <c r="G183" t="str">
        <f>VLOOKUP(Summary!C197,'RIL Genetic Map'!$B:$E,4,FALSE)</f>
        <v>B</v>
      </c>
      <c r="H183" t="str">
        <f>CONCATENATE(D183,"_",E183)</f>
        <v>IV_B</v>
      </c>
      <c r="I183" t="str">
        <f>CONCATENATE(D183,"_",F183)</f>
        <v>IV_A</v>
      </c>
      <c r="J183" t="str">
        <f>CONCATENATE(D183,"_",G183)</f>
        <v>IV_B</v>
      </c>
      <c r="K183">
        <v>190.298751389161</v>
      </c>
      <c r="L183">
        <f>VLOOKUP(A183,Sheet8!$A:$B,2,FALSE)</f>
        <v>45.695234359678402</v>
      </c>
    </row>
    <row r="184" spans="1:12">
      <c r="A184" t="s">
        <v>8</v>
      </c>
      <c r="B184" t="s">
        <v>617</v>
      </c>
      <c r="C184" s="4">
        <v>258</v>
      </c>
      <c r="D184" t="s">
        <v>631</v>
      </c>
      <c r="E184" t="str">
        <f>VLOOKUP(Summary!C174,'RIL Genetic Map'!$B:$E,2,FALSE)</f>
        <v>B</v>
      </c>
      <c r="F184" t="str">
        <f>VLOOKUP(Summary!C174,'RIL Genetic Map'!$B:$E,3,FALSE)</f>
        <v>A</v>
      </c>
      <c r="G184" t="str">
        <f>VLOOKUP(Summary!C174,'RIL Genetic Map'!$B:$E,4,FALSE)</f>
        <v>B</v>
      </c>
      <c r="H184" t="str">
        <f>CONCATENATE(D184,"_",E184)</f>
        <v>IV_B</v>
      </c>
      <c r="I184" t="str">
        <f>CONCATENATE(D184,"_",F184)</f>
        <v>IV_A</v>
      </c>
      <c r="J184" t="str">
        <f>CONCATENATE(D184,"_",G184)</f>
        <v>IV_B</v>
      </c>
      <c r="K184">
        <v>199.56331877729301</v>
      </c>
      <c r="L184">
        <f>VLOOKUP(A184,Sheet8!$A:$B,2,FALSE)</f>
        <v>93.449781659388705</v>
      </c>
    </row>
    <row r="185" spans="1:12">
      <c r="A185" t="s">
        <v>406</v>
      </c>
      <c r="B185" t="s">
        <v>617</v>
      </c>
      <c r="C185" s="4">
        <v>258</v>
      </c>
      <c r="D185" t="s">
        <v>631</v>
      </c>
      <c r="E185" t="str">
        <f>VLOOKUP(Summary!C218,'RIL Genetic Map'!$B:$E,2,FALSE)</f>
        <v>B</v>
      </c>
      <c r="F185" t="str">
        <f>VLOOKUP(Summary!C218,'RIL Genetic Map'!$B:$E,3,FALSE)</f>
        <v>A</v>
      </c>
      <c r="G185" t="str">
        <f>VLOOKUP(Summary!C218,'RIL Genetic Map'!$B:$E,4,FALSE)</f>
        <v>B</v>
      </c>
      <c r="H185" t="str">
        <f>CONCATENATE(D185,"_",E185)</f>
        <v>IV_B</v>
      </c>
      <c r="I185" t="str">
        <f>CONCATENATE(D185,"_",F185)</f>
        <v>IV_A</v>
      </c>
      <c r="J185" t="str">
        <f>CONCATENATE(D185,"_",G185)</f>
        <v>IV_B</v>
      </c>
      <c r="K185">
        <v>219.377162629758</v>
      </c>
      <c r="L185">
        <f>VLOOKUP(A185,Sheet8!$A:$B,2,FALSE)</f>
        <v>91.580161476355201</v>
      </c>
    </row>
    <row r="186" spans="1:12">
      <c r="A186" t="s">
        <v>407</v>
      </c>
      <c r="B186" t="s">
        <v>617</v>
      </c>
      <c r="C186" s="4">
        <v>258</v>
      </c>
      <c r="D186" t="s">
        <v>631</v>
      </c>
      <c r="E186" t="str">
        <f>VLOOKUP(Summary!C219,'RIL Genetic Map'!$B:$E,2,FALSE)</f>
        <v>B</v>
      </c>
      <c r="F186" t="str">
        <f>VLOOKUP(Summary!C219,'RIL Genetic Map'!$B:$E,3,FALSE)</f>
        <v>A</v>
      </c>
      <c r="G186" t="str">
        <f>VLOOKUP(Summary!C219,'RIL Genetic Map'!$B:$E,4,FALSE)</f>
        <v>B</v>
      </c>
      <c r="H186" t="str">
        <f>CONCATENATE(D186,"_",E186)</f>
        <v>IV_B</v>
      </c>
      <c r="I186" t="str">
        <f>CONCATENATE(D186,"_",F186)</f>
        <v>IV_A</v>
      </c>
      <c r="J186" t="str">
        <f>CONCATENATE(D186,"_",G186)</f>
        <v>IV_B</v>
      </c>
      <c r="K186">
        <v>85.914454277286197</v>
      </c>
      <c r="L186">
        <f>VLOOKUP(A186,Sheet8!$A:$B,2,FALSE)</f>
        <v>44.247787610619497</v>
      </c>
    </row>
    <row r="187" spans="1:12">
      <c r="A187" t="s">
        <v>408</v>
      </c>
      <c r="B187" t="s">
        <v>617</v>
      </c>
      <c r="C187" s="4">
        <v>258</v>
      </c>
      <c r="D187" t="s">
        <v>631</v>
      </c>
      <c r="E187" t="str">
        <f>VLOOKUP(Summary!C220,'RIL Genetic Map'!$B:$E,2,FALSE)</f>
        <v>B</v>
      </c>
      <c r="F187" t="str">
        <f>VLOOKUP(Summary!C220,'RIL Genetic Map'!$B:$E,3,FALSE)</f>
        <v>A</v>
      </c>
      <c r="G187" t="str">
        <f>VLOOKUP(Summary!C220,'RIL Genetic Map'!$B:$E,4,FALSE)</f>
        <v>B</v>
      </c>
      <c r="H187" t="str">
        <f>CONCATENATE(D187,"_",E187)</f>
        <v>IV_B</v>
      </c>
      <c r="I187" t="str">
        <f>CONCATENATE(D187,"_",F187)</f>
        <v>IV_A</v>
      </c>
      <c r="J187" t="str">
        <f>CONCATENATE(D187,"_",G187)</f>
        <v>IV_B</v>
      </c>
      <c r="K187">
        <v>147.92280635041399</v>
      </c>
      <c r="L187">
        <f>VLOOKUP(A187,Sheet8!$A:$B,2,FALSE)</f>
        <v>76.718319231866104</v>
      </c>
    </row>
    <row r="188" spans="1:12">
      <c r="A188" t="s">
        <v>409</v>
      </c>
      <c r="B188" t="s">
        <v>617</v>
      </c>
      <c r="C188" s="4">
        <v>258</v>
      </c>
      <c r="D188" t="s">
        <v>631</v>
      </c>
      <c r="E188" t="str">
        <f>VLOOKUP(Summary!C221,'RIL Genetic Map'!$B:$E,2,FALSE)</f>
        <v>B</v>
      </c>
      <c r="F188" t="str">
        <f>VLOOKUP(Summary!C221,'RIL Genetic Map'!$B:$E,3,FALSE)</f>
        <v>A</v>
      </c>
      <c r="G188" t="str">
        <f>VLOOKUP(Summary!C221,'RIL Genetic Map'!$B:$E,4,FALSE)</f>
        <v>B</v>
      </c>
      <c r="H188" t="str">
        <f>CONCATENATE(D188,"_",E188)</f>
        <v>IV_B</v>
      </c>
      <c r="I188" t="str">
        <f>CONCATENATE(D188,"_",F188)</f>
        <v>IV_A</v>
      </c>
      <c r="J188" t="str">
        <f>CONCATENATE(D188,"_",G188)</f>
        <v>IV_B</v>
      </c>
      <c r="K188">
        <v>493.321229412528</v>
      </c>
      <c r="L188">
        <f>VLOOKUP(A188,Sheet8!$A:$B,2,FALSE)</f>
        <v>92.205939566852507</v>
      </c>
    </row>
    <row r="189" spans="1:12">
      <c r="A189" t="s">
        <v>520</v>
      </c>
      <c r="B189" t="s">
        <v>617</v>
      </c>
      <c r="C189" s="4">
        <v>288</v>
      </c>
      <c r="D189" t="s">
        <v>767</v>
      </c>
      <c r="E189" t="str">
        <f>VLOOKUP(Summary!C373,'RIL Genetic Map'!$B:$E,2,FALSE)</f>
        <v>B</v>
      </c>
      <c r="F189" t="str">
        <f>VLOOKUP(Summary!C373,'RIL Genetic Map'!$B:$E,3,FALSE)</f>
        <v>A</v>
      </c>
      <c r="G189" t="str">
        <f>VLOOKUP(Summary!C373,'RIL Genetic Map'!$B:$E,4,FALSE)</f>
        <v>B</v>
      </c>
      <c r="H189" t="str">
        <f>CONCATENATE(D189,"_",E189)</f>
        <v>VII_B</v>
      </c>
      <c r="I189" t="str">
        <f>CONCATENATE(D189,"_",F189)</f>
        <v>VII_A</v>
      </c>
      <c r="J189" t="str">
        <f>CONCATENATE(D189,"_",G189)</f>
        <v>VII_B</v>
      </c>
      <c r="K189">
        <v>38.700470114170599</v>
      </c>
      <c r="L189">
        <f>VLOOKUP(A189,Sheet8!$A:$B,2,FALSE)</f>
        <v>34.251175285426498</v>
      </c>
    </row>
    <row r="190" spans="1:12">
      <c r="A190" t="s">
        <v>521</v>
      </c>
      <c r="B190" t="s">
        <v>617</v>
      </c>
      <c r="C190" s="4">
        <v>288</v>
      </c>
      <c r="D190" t="s">
        <v>767</v>
      </c>
      <c r="E190" t="str">
        <f>VLOOKUP(Summary!C374,'RIL Genetic Map'!$B:$E,2,FALSE)</f>
        <v>B</v>
      </c>
      <c r="F190" t="str">
        <f>VLOOKUP(Summary!C374,'RIL Genetic Map'!$B:$E,3,FALSE)</f>
        <v>A</v>
      </c>
      <c r="G190" t="str">
        <f>VLOOKUP(Summary!C374,'RIL Genetic Map'!$B:$E,4,FALSE)</f>
        <v>B</v>
      </c>
      <c r="H190" t="str">
        <f>CONCATENATE(D190,"_",E190)</f>
        <v>VII_B</v>
      </c>
      <c r="I190" t="str">
        <f>CONCATENATE(D190,"_",F190)</f>
        <v>VII_A</v>
      </c>
      <c r="J190" t="str">
        <f>CONCATENATE(D190,"_",G190)</f>
        <v>VII_B</v>
      </c>
      <c r="K190">
        <v>36.644703497212397</v>
      </c>
      <c r="L190">
        <f>VLOOKUP(A190,Sheet8!$A:$B,2,FALSE)</f>
        <v>46.882919412062797</v>
      </c>
    </row>
    <row r="191" spans="1:12">
      <c r="A191" t="s">
        <v>522</v>
      </c>
      <c r="B191" t="s">
        <v>617</v>
      </c>
      <c r="C191" s="4">
        <v>288</v>
      </c>
      <c r="D191" t="s">
        <v>767</v>
      </c>
      <c r="E191" t="str">
        <f>VLOOKUP(Summary!C375,'RIL Genetic Map'!$B:$E,2,FALSE)</f>
        <v>B</v>
      </c>
      <c r="F191" t="str">
        <f>VLOOKUP(Summary!C375,'RIL Genetic Map'!$B:$E,3,FALSE)</f>
        <v>A</v>
      </c>
      <c r="G191" t="str">
        <f>VLOOKUP(Summary!C375,'RIL Genetic Map'!$B:$E,4,FALSE)</f>
        <v>B</v>
      </c>
      <c r="H191" t="str">
        <f>CONCATENATE(D191,"_",E191)</f>
        <v>VII_B</v>
      </c>
      <c r="I191" t="str">
        <f>CONCATENATE(D191,"_",F191)</f>
        <v>VII_A</v>
      </c>
      <c r="J191" t="str">
        <f>CONCATENATE(D191,"_",G191)</f>
        <v>VII_B</v>
      </c>
      <c r="K191">
        <v>65.494505494505503</v>
      </c>
      <c r="L191">
        <f>VLOOKUP(A191,Sheet8!$A:$B,2,FALSE)</f>
        <v>49.377289377289401</v>
      </c>
    </row>
    <row r="192" spans="1:12">
      <c r="A192" t="s">
        <v>523</v>
      </c>
      <c r="B192" t="s">
        <v>617</v>
      </c>
      <c r="C192" s="4">
        <v>288</v>
      </c>
      <c r="D192" t="s">
        <v>767</v>
      </c>
      <c r="E192" t="str">
        <f>VLOOKUP(Summary!C376,'RIL Genetic Map'!$B:$E,2,FALSE)</f>
        <v>B</v>
      </c>
      <c r="F192" t="str">
        <f>VLOOKUP(Summary!C376,'RIL Genetic Map'!$B:$E,3,FALSE)</f>
        <v>A</v>
      </c>
      <c r="G192" t="str">
        <f>VLOOKUP(Summary!C376,'RIL Genetic Map'!$B:$E,4,FALSE)</f>
        <v>B</v>
      </c>
      <c r="H192" t="str">
        <f>CONCATENATE(D192,"_",E192)</f>
        <v>VII_B</v>
      </c>
      <c r="I192" t="str">
        <f>CONCATENATE(D192,"_",F192)</f>
        <v>VII_A</v>
      </c>
      <c r="J192" t="str">
        <f>CONCATENATE(D192,"_",G192)</f>
        <v>VII_B</v>
      </c>
      <c r="K192">
        <v>79.169302129453897</v>
      </c>
      <c r="L192">
        <f>VLOOKUP(A192,Sheet8!$A:$B,2,FALSE)</f>
        <v>84.229390681003593</v>
      </c>
    </row>
    <row r="193" spans="1:12">
      <c r="A193" t="s">
        <v>198</v>
      </c>
      <c r="B193" t="s">
        <v>617</v>
      </c>
      <c r="C193" s="4">
        <v>207</v>
      </c>
      <c r="D193" t="s">
        <v>646</v>
      </c>
      <c r="E193" t="str">
        <f>VLOOKUP(Summary!C10,'RIL Genetic Map'!$B:$E,2,FALSE)</f>
        <v>A</v>
      </c>
      <c r="F193" t="str">
        <f>VLOOKUP(Summary!C10,'RIL Genetic Map'!$B:$E,3,FALSE)</f>
        <v>B</v>
      </c>
      <c r="G193" t="str">
        <f>VLOOKUP(Summary!C10,'RIL Genetic Map'!$B:$E,4,FALSE)</f>
        <v>B</v>
      </c>
      <c r="H193" t="str">
        <f>CONCATENATE(D193,"_",E193)</f>
        <v>I_A</v>
      </c>
      <c r="I193" t="str">
        <f>CONCATENATE(D193,"_",F193)</f>
        <v>I_B</v>
      </c>
      <c r="J193" t="str">
        <f>CONCATENATE(D193,"_",G193)</f>
        <v>I_B</v>
      </c>
      <c r="K193">
        <v>21.126760563380302</v>
      </c>
      <c r="L193">
        <f>VLOOKUP(A193,Sheet8!$A:$B,2,FALSE)</f>
        <v>11.8689666086406</v>
      </c>
    </row>
    <row r="194" spans="1:12">
      <c r="A194" t="s">
        <v>199</v>
      </c>
      <c r="B194" t="s">
        <v>617</v>
      </c>
      <c r="C194" s="4">
        <v>207</v>
      </c>
      <c r="D194" t="s">
        <v>646</v>
      </c>
      <c r="E194" t="str">
        <f>VLOOKUP(Summary!C11,'RIL Genetic Map'!$B:$E,2,FALSE)</f>
        <v>A</v>
      </c>
      <c r="F194" t="str">
        <f>VLOOKUP(Summary!C11,'RIL Genetic Map'!$B:$E,3,FALSE)</f>
        <v>B</v>
      </c>
      <c r="G194" t="str">
        <f>VLOOKUP(Summary!C11,'RIL Genetic Map'!$B:$E,4,FALSE)</f>
        <v>B</v>
      </c>
      <c r="H194" t="str">
        <f>CONCATENATE(D194,"_",E194)</f>
        <v>I_A</v>
      </c>
      <c r="I194" t="str">
        <f>CONCATENATE(D194,"_",F194)</f>
        <v>I_B</v>
      </c>
      <c r="J194" t="str">
        <f>CONCATENATE(D194,"_",G194)</f>
        <v>I_B</v>
      </c>
      <c r="K194">
        <v>32.177444548578599</v>
      </c>
      <c r="L194">
        <f>VLOOKUP(A194,Sheet8!$A:$B,2,FALSE)</f>
        <v>41.8619181505779</v>
      </c>
    </row>
    <row r="195" spans="1:12">
      <c r="A195" t="s">
        <v>200</v>
      </c>
      <c r="B195" t="s">
        <v>617</v>
      </c>
      <c r="C195" s="4">
        <v>207</v>
      </c>
      <c r="D195" t="s">
        <v>646</v>
      </c>
      <c r="E195" t="str">
        <f>VLOOKUP(Summary!C12,'RIL Genetic Map'!$B:$E,2,FALSE)</f>
        <v>A</v>
      </c>
      <c r="F195" t="str">
        <f>VLOOKUP(Summary!C12,'RIL Genetic Map'!$B:$E,3,FALSE)</f>
        <v>B</v>
      </c>
      <c r="G195" t="str">
        <f>VLOOKUP(Summary!C12,'RIL Genetic Map'!$B:$E,4,FALSE)</f>
        <v>B</v>
      </c>
      <c r="H195" t="str">
        <f>CONCATENATE(D195,"_",E195)</f>
        <v>I_A</v>
      </c>
      <c r="I195" t="str">
        <f>CONCATENATE(D195,"_",F195)</f>
        <v>I_B</v>
      </c>
      <c r="J195" t="str">
        <f>CONCATENATE(D195,"_",G195)</f>
        <v>I_B</v>
      </c>
      <c r="K195">
        <v>12.3073097961213</v>
      </c>
      <c r="L195">
        <f>VLOOKUP(A195,Sheet8!$A:$B,2,FALSE)</f>
        <v>50.845350571854802</v>
      </c>
    </row>
    <row r="196" spans="1:12">
      <c r="A196" t="s">
        <v>201</v>
      </c>
      <c r="B196" t="s">
        <v>617</v>
      </c>
      <c r="C196" s="4">
        <v>207</v>
      </c>
      <c r="D196" t="s">
        <v>646</v>
      </c>
      <c r="E196" t="str">
        <f>VLOOKUP(Summary!C13,'RIL Genetic Map'!$B:$E,2,FALSE)</f>
        <v>A</v>
      </c>
      <c r="F196" t="str">
        <f>VLOOKUP(Summary!C13,'RIL Genetic Map'!$B:$E,3,FALSE)</f>
        <v>B</v>
      </c>
      <c r="G196" t="str">
        <f>VLOOKUP(Summary!C13,'RIL Genetic Map'!$B:$E,4,FALSE)</f>
        <v>B</v>
      </c>
      <c r="H196" t="str">
        <f>CONCATENATE(D196,"_",E196)</f>
        <v>I_A</v>
      </c>
      <c r="I196" t="str">
        <f>CONCATENATE(D196,"_",F196)</f>
        <v>I_B</v>
      </c>
      <c r="J196" t="str">
        <f>CONCATENATE(D196,"_",G196)</f>
        <v>I_B</v>
      </c>
      <c r="K196">
        <v>14.4967177242888</v>
      </c>
      <c r="L196">
        <f>VLOOKUP(A196,Sheet8!$A:$B,2,FALSE)</f>
        <v>24.0016411378556</v>
      </c>
    </row>
    <row r="197" spans="1:12">
      <c r="A197" t="s">
        <v>554</v>
      </c>
      <c r="B197" t="s">
        <v>617</v>
      </c>
      <c r="C197" s="4">
        <v>216</v>
      </c>
      <c r="D197" t="s">
        <v>646</v>
      </c>
      <c r="E197" t="str">
        <f>VLOOKUP(Summary!C54,'RIL Genetic Map'!$B:$E,2,FALSE)</f>
        <v>A</v>
      </c>
      <c r="F197" t="str">
        <f>VLOOKUP(Summary!C54,'RIL Genetic Map'!$B:$E,3,FALSE)</f>
        <v>B</v>
      </c>
      <c r="G197" t="str">
        <f>VLOOKUP(Summary!C54,'RIL Genetic Map'!$B:$E,4,FALSE)</f>
        <v>B</v>
      </c>
      <c r="H197" t="str">
        <f>CONCATENATE(D197,"_",E197)</f>
        <v>I_A</v>
      </c>
      <c r="I197" t="str">
        <f>CONCATENATE(D197,"_",F197)</f>
        <v>I_B</v>
      </c>
      <c r="J197" t="str">
        <f>CONCATENATE(D197,"_",G197)</f>
        <v>I_B</v>
      </c>
      <c r="K197">
        <v>5.4430655345090404</v>
      </c>
      <c r="L197">
        <f>VLOOKUP(A197,Sheet8!$A:$B,2,FALSE)</f>
        <v>22.207707380796901</v>
      </c>
    </row>
    <row r="198" spans="1:12">
      <c r="A198" t="s">
        <v>555</v>
      </c>
      <c r="B198" t="s">
        <v>617</v>
      </c>
      <c r="C198" s="4">
        <v>216</v>
      </c>
      <c r="D198" t="s">
        <v>646</v>
      </c>
      <c r="E198" t="str">
        <f>VLOOKUP(Summary!C55,'RIL Genetic Map'!$B:$E,2,FALSE)</f>
        <v>A</v>
      </c>
      <c r="F198" t="str">
        <f>VLOOKUP(Summary!C55,'RIL Genetic Map'!$B:$E,3,FALSE)</f>
        <v>B</v>
      </c>
      <c r="G198" t="str">
        <f>VLOOKUP(Summary!C55,'RIL Genetic Map'!$B:$E,4,FALSE)</f>
        <v>B</v>
      </c>
      <c r="H198" t="str">
        <f>CONCATENATE(D198,"_",E198)</f>
        <v>I_A</v>
      </c>
      <c r="I198" t="str">
        <f>CONCATENATE(D198,"_",F198)</f>
        <v>I_B</v>
      </c>
      <c r="J198" t="str">
        <f>CONCATENATE(D198,"_",G198)</f>
        <v>I_B</v>
      </c>
      <c r="K198">
        <v>11.162049033286801</v>
      </c>
      <c r="L198">
        <f>VLOOKUP(A198,Sheet8!$A:$B,2,FALSE)</f>
        <v>24.416982260314899</v>
      </c>
    </row>
    <row r="199" spans="1:12">
      <c r="A199" t="s">
        <v>556</v>
      </c>
      <c r="B199" t="s">
        <v>617</v>
      </c>
      <c r="C199" s="4">
        <v>216</v>
      </c>
      <c r="D199" t="s">
        <v>646</v>
      </c>
      <c r="E199" t="str">
        <f>VLOOKUP(Summary!C56,'RIL Genetic Map'!$B:$E,2,FALSE)</f>
        <v>A</v>
      </c>
      <c r="F199" t="str">
        <f>VLOOKUP(Summary!C56,'RIL Genetic Map'!$B:$E,3,FALSE)</f>
        <v>B</v>
      </c>
      <c r="G199" t="str">
        <f>VLOOKUP(Summary!C56,'RIL Genetic Map'!$B:$E,4,FALSE)</f>
        <v>B</v>
      </c>
      <c r="H199" t="str">
        <f>CONCATENATE(D199,"_",E199)</f>
        <v>I_A</v>
      </c>
      <c r="I199" t="str">
        <f>CONCATENATE(D199,"_",F199)</f>
        <v>I_B</v>
      </c>
      <c r="J199" t="str">
        <f>CONCATENATE(D199,"_",G199)</f>
        <v>I_B</v>
      </c>
      <c r="K199">
        <v>15.2681079760596</v>
      </c>
      <c r="L199">
        <f>VLOOKUP(A199,Sheet8!$A:$B,2,FALSE)</f>
        <v>36.887748870160003</v>
      </c>
    </row>
    <row r="200" spans="1:12">
      <c r="A200" t="s">
        <v>557</v>
      </c>
      <c r="B200" t="s">
        <v>617</v>
      </c>
      <c r="C200" s="4">
        <v>216</v>
      </c>
      <c r="D200" t="s">
        <v>646</v>
      </c>
      <c r="E200" t="str">
        <f>VLOOKUP(Summary!C57,'RIL Genetic Map'!$B:$E,2,FALSE)</f>
        <v>A</v>
      </c>
      <c r="F200" t="str">
        <f>VLOOKUP(Summary!C57,'RIL Genetic Map'!$B:$E,3,FALSE)</f>
        <v>B</v>
      </c>
      <c r="G200" t="str">
        <f>VLOOKUP(Summary!C57,'RIL Genetic Map'!$B:$E,4,FALSE)</f>
        <v>B</v>
      </c>
      <c r="H200" t="str">
        <f>CONCATENATE(D200,"_",E200)</f>
        <v>I_A</v>
      </c>
      <c r="I200" t="str">
        <f>CONCATENATE(D200,"_",F200)</f>
        <v>I_B</v>
      </c>
      <c r="J200" t="str">
        <f>CONCATENATE(D200,"_",G200)</f>
        <v>I_B</v>
      </c>
      <c r="K200">
        <v>6.8245269362010097</v>
      </c>
      <c r="L200">
        <f>VLOOKUP(A200,Sheet8!$A:$B,2,FALSE)</f>
        <v>48.081894323234401</v>
      </c>
    </row>
    <row r="201" spans="1:12">
      <c r="A201" t="s">
        <v>234</v>
      </c>
      <c r="B201" t="s">
        <v>617</v>
      </c>
      <c r="C201" s="4">
        <v>218</v>
      </c>
      <c r="D201" t="s">
        <v>616</v>
      </c>
      <c r="E201" t="str">
        <f>VLOOKUP(Summary!C66,'RIL Genetic Map'!$B:$E,2,FALSE)</f>
        <v>A</v>
      </c>
      <c r="F201" t="str">
        <f>VLOOKUP(Summary!C66,'RIL Genetic Map'!$B:$E,3,FALSE)</f>
        <v>B</v>
      </c>
      <c r="G201" t="str">
        <f>VLOOKUP(Summary!C66,'RIL Genetic Map'!$B:$E,4,FALSE)</f>
        <v>B</v>
      </c>
      <c r="H201" t="str">
        <f>CONCATENATE(D201,"_",E201)</f>
        <v>II_A</v>
      </c>
      <c r="I201" t="str">
        <f>CONCATENATE(D201,"_",F201)</f>
        <v>II_B</v>
      </c>
      <c r="J201" t="str">
        <f>CONCATENATE(D201,"_",G201)</f>
        <v>II_B</v>
      </c>
      <c r="K201">
        <v>29.919727560204301</v>
      </c>
      <c r="L201">
        <f>VLOOKUP(A201,Sheet8!$A:$B,2,FALSE)</f>
        <v>70.420822184383397</v>
      </c>
    </row>
    <row r="202" spans="1:12">
      <c r="A202" t="s">
        <v>235</v>
      </c>
      <c r="B202" t="s">
        <v>617</v>
      </c>
      <c r="C202" s="4">
        <v>218</v>
      </c>
      <c r="D202" t="s">
        <v>616</v>
      </c>
      <c r="E202" t="str">
        <f>VLOOKUP(Summary!C67,'RIL Genetic Map'!$B:$E,2,FALSE)</f>
        <v>A</v>
      </c>
      <c r="F202" t="str">
        <f>VLOOKUP(Summary!C67,'RIL Genetic Map'!$B:$E,3,FALSE)</f>
        <v>B</v>
      </c>
      <c r="G202" t="str">
        <f>VLOOKUP(Summary!C67,'RIL Genetic Map'!$B:$E,4,FALSE)</f>
        <v>B</v>
      </c>
      <c r="H202" t="str">
        <f>CONCATENATE(D202,"_",E202)</f>
        <v>II_A</v>
      </c>
      <c r="I202" t="str">
        <f>CONCATENATE(D202,"_",F202)</f>
        <v>II_B</v>
      </c>
      <c r="J202" t="str">
        <f>CONCATENATE(D202,"_",G202)</f>
        <v>II_B</v>
      </c>
      <c r="K202">
        <v>43.3427341546682</v>
      </c>
      <c r="L202">
        <f>VLOOKUP(A202,Sheet8!$A:$B,2,FALSE)</f>
        <v>49.873831082084003</v>
      </c>
    </row>
    <row r="203" spans="1:12">
      <c r="A203" t="s">
        <v>236</v>
      </c>
      <c r="B203" t="s">
        <v>617</v>
      </c>
      <c r="C203" s="4">
        <v>218</v>
      </c>
      <c r="D203" t="s">
        <v>616</v>
      </c>
      <c r="E203" t="str">
        <f>VLOOKUP(Summary!C68,'RIL Genetic Map'!$B:$E,2,FALSE)</f>
        <v>A</v>
      </c>
      <c r="F203" t="str">
        <f>VLOOKUP(Summary!C68,'RIL Genetic Map'!$B:$E,3,FALSE)</f>
        <v>B</v>
      </c>
      <c r="G203" t="str">
        <f>VLOOKUP(Summary!C68,'RIL Genetic Map'!$B:$E,4,FALSE)</f>
        <v>B</v>
      </c>
      <c r="H203" t="str">
        <f>CONCATENATE(D203,"_",E203)</f>
        <v>II_A</v>
      </c>
      <c r="I203" t="str">
        <f>CONCATENATE(D203,"_",F203)</f>
        <v>II_B</v>
      </c>
      <c r="J203" t="str">
        <f>CONCATENATE(D203,"_",G203)</f>
        <v>II_B</v>
      </c>
      <c r="K203">
        <v>31.852966184838799</v>
      </c>
      <c r="L203">
        <f>VLOOKUP(A203,Sheet8!$A:$B,2,FALSE)</f>
        <v>74.825037608738299</v>
      </c>
    </row>
    <row r="204" spans="1:12">
      <c r="A204" t="s">
        <v>237</v>
      </c>
      <c r="B204" t="s">
        <v>617</v>
      </c>
      <c r="C204" s="4">
        <v>218</v>
      </c>
      <c r="D204" t="s">
        <v>616</v>
      </c>
      <c r="E204" t="str">
        <f>VLOOKUP(Summary!C69,'RIL Genetic Map'!$B:$E,2,FALSE)</f>
        <v>A</v>
      </c>
      <c r="F204" t="str">
        <f>VLOOKUP(Summary!C69,'RIL Genetic Map'!$B:$E,3,FALSE)</f>
        <v>B</v>
      </c>
      <c r="G204" t="str">
        <f>VLOOKUP(Summary!C69,'RIL Genetic Map'!$B:$E,4,FALSE)</f>
        <v>B</v>
      </c>
      <c r="H204" t="str">
        <f>CONCATENATE(D204,"_",E204)</f>
        <v>II_A</v>
      </c>
      <c r="I204" t="str">
        <f>CONCATENATE(D204,"_",F204)</f>
        <v>II_B</v>
      </c>
      <c r="J204" t="str">
        <f>CONCATENATE(D204,"_",G204)</f>
        <v>II_B</v>
      </c>
      <c r="K204">
        <v>18.614080353851801</v>
      </c>
      <c r="L204">
        <f>VLOOKUP(A204,Sheet8!$A:$B,2,FALSE)</f>
        <v>41.190563951345403</v>
      </c>
    </row>
    <row r="205" spans="1:12">
      <c r="A205" t="s">
        <v>302</v>
      </c>
      <c r="B205" t="s">
        <v>617</v>
      </c>
      <c r="C205" s="4">
        <v>233</v>
      </c>
      <c r="D205" t="s">
        <v>635</v>
      </c>
      <c r="E205" t="str">
        <f>VLOOKUP(Summary!C141,'RIL Genetic Map'!$B:$E,2,FALSE)</f>
        <v>A</v>
      </c>
      <c r="F205" t="str">
        <f>VLOOKUP(Summary!C141,'RIL Genetic Map'!$B:$E,3,FALSE)</f>
        <v>B</v>
      </c>
      <c r="G205" t="str">
        <f>VLOOKUP(Summary!C141,'RIL Genetic Map'!$B:$E,4,FALSE)</f>
        <v>B</v>
      </c>
      <c r="H205" t="str">
        <f>CONCATENATE(D205,"_",E205)</f>
        <v>III_A</v>
      </c>
      <c r="I205" t="str">
        <f>CONCATENATE(D205,"_",F205)</f>
        <v>III_B</v>
      </c>
      <c r="J205" t="str">
        <f>CONCATENATE(D205,"_",G205)</f>
        <v>III_B</v>
      </c>
      <c r="K205">
        <v>55.198042236925602</v>
      </c>
      <c r="L205">
        <f>VLOOKUP(A205,Sheet8!$A:$B,2,FALSE)</f>
        <v>43.052660201214501</v>
      </c>
    </row>
    <row r="206" spans="1:12">
      <c r="A206" t="s">
        <v>303</v>
      </c>
      <c r="B206" t="s">
        <v>617</v>
      </c>
      <c r="C206" s="4">
        <v>233</v>
      </c>
      <c r="D206" t="s">
        <v>635</v>
      </c>
      <c r="E206" t="str">
        <f>VLOOKUP(Summary!C142,'RIL Genetic Map'!$B:$E,2,FALSE)</f>
        <v>A</v>
      </c>
      <c r="F206" t="str">
        <f>VLOOKUP(Summary!C142,'RIL Genetic Map'!$B:$E,3,FALSE)</f>
        <v>B</v>
      </c>
      <c r="G206" t="str">
        <f>VLOOKUP(Summary!C142,'RIL Genetic Map'!$B:$E,4,FALSE)</f>
        <v>B</v>
      </c>
      <c r="H206" t="str">
        <f>CONCATENATE(D206,"_",E206)</f>
        <v>III_A</v>
      </c>
      <c r="I206" t="str">
        <f>CONCATENATE(D206,"_",F206)</f>
        <v>III_B</v>
      </c>
      <c r="J206" t="str">
        <f>CONCATENATE(D206,"_",G206)</f>
        <v>III_B</v>
      </c>
      <c r="K206">
        <v>77.074128620520398</v>
      </c>
      <c r="L206">
        <f>VLOOKUP(A206,Sheet8!$A:$B,2,FALSE)</f>
        <v>48.682703321878599</v>
      </c>
    </row>
    <row r="207" spans="1:12">
      <c r="A207" t="s">
        <v>304</v>
      </c>
      <c r="B207" t="s">
        <v>617</v>
      </c>
      <c r="C207" s="4">
        <v>233</v>
      </c>
      <c r="D207" t="s">
        <v>635</v>
      </c>
      <c r="E207" t="str">
        <f>VLOOKUP(Summary!C143,'RIL Genetic Map'!$B:$E,2,FALSE)</f>
        <v>A</v>
      </c>
      <c r="F207" t="str">
        <f>VLOOKUP(Summary!C143,'RIL Genetic Map'!$B:$E,3,FALSE)</f>
        <v>B</v>
      </c>
      <c r="G207" t="str">
        <f>VLOOKUP(Summary!C143,'RIL Genetic Map'!$B:$E,4,FALSE)</f>
        <v>B</v>
      </c>
      <c r="H207" t="str">
        <f>CONCATENATE(D207,"_",E207)</f>
        <v>III_A</v>
      </c>
      <c r="I207" t="str">
        <f>CONCATENATE(D207,"_",F207)</f>
        <v>III_B</v>
      </c>
      <c r="J207" t="str">
        <f>CONCATENATE(D207,"_",G207)</f>
        <v>III_B</v>
      </c>
      <c r="K207">
        <v>34.987714987715002</v>
      </c>
      <c r="L207">
        <f>VLOOKUP(A207,Sheet8!$A:$B,2,FALSE)</f>
        <v>36.363636363636402</v>
      </c>
    </row>
    <row r="208" spans="1:12">
      <c r="A208" t="s">
        <v>305</v>
      </c>
      <c r="B208" t="s">
        <v>617</v>
      </c>
      <c r="C208" s="4">
        <v>233</v>
      </c>
      <c r="D208" t="s">
        <v>635</v>
      </c>
      <c r="E208" t="str">
        <f>VLOOKUP(Summary!C144,'RIL Genetic Map'!$B:$E,2,FALSE)</f>
        <v>A</v>
      </c>
      <c r="F208" t="str">
        <f>VLOOKUP(Summary!C144,'RIL Genetic Map'!$B:$E,3,FALSE)</f>
        <v>B</v>
      </c>
      <c r="G208" t="str">
        <f>VLOOKUP(Summary!C144,'RIL Genetic Map'!$B:$E,4,FALSE)</f>
        <v>B</v>
      </c>
      <c r="H208" t="str">
        <f>CONCATENATE(D208,"_",E208)</f>
        <v>III_A</v>
      </c>
      <c r="I208" t="str">
        <f>CONCATENATE(D208,"_",F208)</f>
        <v>III_B</v>
      </c>
      <c r="J208" t="str">
        <f>CONCATENATE(D208,"_",G208)</f>
        <v>III_B</v>
      </c>
      <c r="K208">
        <v>123.502304147465</v>
      </c>
      <c r="L208">
        <f>VLOOKUP(A208,Sheet8!$A:$B,2,FALSE)</f>
        <v>50.296247531270602</v>
      </c>
    </row>
    <row r="209" spans="1:12">
      <c r="A209" t="s">
        <v>310</v>
      </c>
      <c r="B209" t="s">
        <v>617</v>
      </c>
      <c r="C209" s="4">
        <v>235</v>
      </c>
      <c r="D209" t="s">
        <v>635</v>
      </c>
      <c r="E209" t="str">
        <f>VLOOKUP(Summary!C149,'RIL Genetic Map'!$B:$E,2,FALSE)</f>
        <v>A</v>
      </c>
      <c r="F209" t="str">
        <f>VLOOKUP(Summary!C149,'RIL Genetic Map'!$B:$E,3,FALSE)</f>
        <v>B</v>
      </c>
      <c r="G209" t="str">
        <f>VLOOKUP(Summary!C149,'RIL Genetic Map'!$B:$E,4,FALSE)</f>
        <v>B</v>
      </c>
      <c r="H209" t="str">
        <f>CONCATENATE(D209,"_",E209)</f>
        <v>III_A</v>
      </c>
      <c r="I209" t="str">
        <f>CONCATENATE(D209,"_",F209)</f>
        <v>III_B</v>
      </c>
      <c r="J209" t="str">
        <f>CONCATENATE(D209,"_",G209)</f>
        <v>III_B</v>
      </c>
      <c r="K209">
        <v>172.00107584723</v>
      </c>
      <c r="L209">
        <f>VLOOKUP(A209,Sheet8!$A:$B,2,FALSE)</f>
        <v>107.04679935449199</v>
      </c>
    </row>
    <row r="210" spans="1:12">
      <c r="A210" t="s">
        <v>311</v>
      </c>
      <c r="B210" t="s">
        <v>617</v>
      </c>
      <c r="C210" s="4">
        <v>235</v>
      </c>
      <c r="D210" t="s">
        <v>635</v>
      </c>
      <c r="E210" t="str">
        <f>VLOOKUP(Summary!C150,'RIL Genetic Map'!$B:$E,2,FALSE)</f>
        <v>A</v>
      </c>
      <c r="F210" t="str">
        <f>VLOOKUP(Summary!C150,'RIL Genetic Map'!$B:$E,3,FALSE)</f>
        <v>B</v>
      </c>
      <c r="G210" t="str">
        <f>VLOOKUP(Summary!C150,'RIL Genetic Map'!$B:$E,4,FALSE)</f>
        <v>B</v>
      </c>
      <c r="H210" t="str">
        <f>CONCATENATE(D210,"_",E210)</f>
        <v>III_A</v>
      </c>
      <c r="I210" t="str">
        <f>CONCATENATE(D210,"_",F210)</f>
        <v>III_B</v>
      </c>
      <c r="J210" t="str">
        <f>CONCATENATE(D210,"_",G210)</f>
        <v>III_B</v>
      </c>
      <c r="K210">
        <v>267.597178448146</v>
      </c>
      <c r="L210">
        <f>VLOOKUP(A210,Sheet8!$A:$B,2,FALSE)</f>
        <v>141.22767522137201</v>
      </c>
    </row>
    <row r="211" spans="1:12">
      <c r="A211" t="s">
        <v>312</v>
      </c>
      <c r="B211" t="s">
        <v>617</v>
      </c>
      <c r="C211" s="4">
        <v>235</v>
      </c>
      <c r="D211" t="s">
        <v>635</v>
      </c>
      <c r="E211" t="str">
        <f>VLOOKUP(Summary!C151,'RIL Genetic Map'!$B:$E,2,FALSE)</f>
        <v>A</v>
      </c>
      <c r="F211" t="str">
        <f>VLOOKUP(Summary!C151,'RIL Genetic Map'!$B:$E,3,FALSE)</f>
        <v>B</v>
      </c>
      <c r="G211" t="str">
        <f>VLOOKUP(Summary!C151,'RIL Genetic Map'!$B:$E,4,FALSE)</f>
        <v>B</v>
      </c>
      <c r="H211" t="str">
        <f>CONCATENATE(D211,"_",E211)</f>
        <v>III_A</v>
      </c>
      <c r="I211" t="str">
        <f>CONCATENATE(D211,"_",F211)</f>
        <v>III_B</v>
      </c>
      <c r="J211" t="str">
        <f>CONCATENATE(D211,"_",G211)</f>
        <v>III_B</v>
      </c>
      <c r="K211">
        <v>110.83510764135301</v>
      </c>
      <c r="L211">
        <f>VLOOKUP(A211,Sheet8!$A:$B,2,FALSE)</f>
        <v>51.218358173645598</v>
      </c>
    </row>
    <row r="212" spans="1:12">
      <c r="A212" t="s">
        <v>313</v>
      </c>
      <c r="B212" t="s">
        <v>617</v>
      </c>
      <c r="C212" s="4">
        <v>235</v>
      </c>
      <c r="D212" t="s">
        <v>635</v>
      </c>
      <c r="E212" t="str">
        <f>VLOOKUP(Summary!C152,'RIL Genetic Map'!$B:$E,2,FALSE)</f>
        <v>A</v>
      </c>
      <c r="F212" t="str">
        <f>VLOOKUP(Summary!C152,'RIL Genetic Map'!$B:$E,3,FALSE)</f>
        <v>B</v>
      </c>
      <c r="G212" t="str">
        <f>VLOOKUP(Summary!C152,'RIL Genetic Map'!$B:$E,4,FALSE)</f>
        <v>B</v>
      </c>
      <c r="H212" t="str">
        <f>CONCATENATE(D212,"_",E212)</f>
        <v>III_A</v>
      </c>
      <c r="I212" t="str">
        <f>CONCATENATE(D212,"_",F212)</f>
        <v>III_B</v>
      </c>
      <c r="J212" t="str">
        <f>CONCATENATE(D212,"_",G212)</f>
        <v>III_B</v>
      </c>
      <c r="K212">
        <v>136.55679338463301</v>
      </c>
      <c r="L212">
        <f>VLOOKUP(A212,Sheet8!$A:$B,2,FALSE)</f>
        <v>60.181463190536299</v>
      </c>
    </row>
    <row r="213" spans="1:12">
      <c r="A213" t="s">
        <v>378</v>
      </c>
      <c r="B213" t="s">
        <v>617</v>
      </c>
      <c r="C213" s="4">
        <v>254</v>
      </c>
      <c r="D213" t="s">
        <v>631</v>
      </c>
      <c r="E213" t="str">
        <f>VLOOKUP(Summary!C202,'RIL Genetic Map'!$B:$E,2,FALSE)</f>
        <v>A</v>
      </c>
      <c r="F213" t="str">
        <f>VLOOKUP(Summary!C202,'RIL Genetic Map'!$B:$E,3,FALSE)</f>
        <v>B</v>
      </c>
      <c r="G213" t="str">
        <f>VLOOKUP(Summary!C202,'RIL Genetic Map'!$B:$E,4,FALSE)</f>
        <v>B</v>
      </c>
      <c r="H213" t="str">
        <f>CONCATENATE(D213,"_",E213)</f>
        <v>IV_A</v>
      </c>
      <c r="I213" t="str">
        <f>CONCATENATE(D213,"_",F213)</f>
        <v>IV_B</v>
      </c>
      <c r="J213" t="str">
        <f>CONCATENATE(D213,"_",G213)</f>
        <v>IV_B</v>
      </c>
      <c r="K213">
        <v>412.03491042719298</v>
      </c>
      <c r="L213">
        <f>VLOOKUP(A213,Sheet8!$A:$B,2,FALSE)</f>
        <v>52.365640790078103</v>
      </c>
    </row>
    <row r="214" spans="1:12">
      <c r="A214" t="s">
        <v>379</v>
      </c>
      <c r="B214" t="s">
        <v>617</v>
      </c>
      <c r="C214" s="4">
        <v>254</v>
      </c>
      <c r="D214" t="s">
        <v>631</v>
      </c>
      <c r="E214" t="str">
        <f>VLOOKUP(Summary!C203,'RIL Genetic Map'!$B:$E,2,FALSE)</f>
        <v>A</v>
      </c>
      <c r="F214" t="str">
        <f>VLOOKUP(Summary!C203,'RIL Genetic Map'!$B:$E,3,FALSE)</f>
        <v>B</v>
      </c>
      <c r="G214" t="str">
        <f>VLOOKUP(Summary!C203,'RIL Genetic Map'!$B:$E,4,FALSE)</f>
        <v>B</v>
      </c>
      <c r="H214" t="str">
        <f>CONCATENATE(D214,"_",E214)</f>
        <v>IV_A</v>
      </c>
      <c r="I214" t="str">
        <f>CONCATENATE(D214,"_",F214)</f>
        <v>IV_B</v>
      </c>
      <c r="J214" t="str">
        <f>CONCATENATE(D214,"_",G214)</f>
        <v>IV_B</v>
      </c>
      <c r="K214">
        <v>524.11610650370994</v>
      </c>
      <c r="L214">
        <f>VLOOKUP(A214,Sheet8!$A:$B,2,FALSE)</f>
        <v>80.859886512439999</v>
      </c>
    </row>
    <row r="215" spans="1:12">
      <c r="A215" t="s">
        <v>380</v>
      </c>
      <c r="B215" t="s">
        <v>617</v>
      </c>
      <c r="C215" s="4">
        <v>254</v>
      </c>
      <c r="D215" t="s">
        <v>631</v>
      </c>
      <c r="E215" t="str">
        <f>VLOOKUP(Summary!C204,'RIL Genetic Map'!$B:$E,2,FALSE)</f>
        <v>A</v>
      </c>
      <c r="F215" t="str">
        <f>VLOOKUP(Summary!C204,'RIL Genetic Map'!$B:$E,3,FALSE)</f>
        <v>B</v>
      </c>
      <c r="G215" t="str">
        <f>VLOOKUP(Summary!C204,'RIL Genetic Map'!$B:$E,4,FALSE)</f>
        <v>B</v>
      </c>
      <c r="H215" t="str">
        <f>CONCATENATE(D215,"_",E215)</f>
        <v>IV_A</v>
      </c>
      <c r="I215" t="str">
        <f>CONCATENATE(D215,"_",F215)</f>
        <v>IV_B</v>
      </c>
      <c r="J215" t="str">
        <f>CONCATENATE(D215,"_",G215)</f>
        <v>IV_B</v>
      </c>
      <c r="K215">
        <v>463.93972012917101</v>
      </c>
      <c r="L215">
        <f>VLOOKUP(A215,Sheet8!$A:$B,2,FALSE)</f>
        <v>114.747039827772</v>
      </c>
    </row>
    <row r="216" spans="1:12">
      <c r="A216" t="s">
        <v>381</v>
      </c>
      <c r="B216" t="s">
        <v>617</v>
      </c>
      <c r="C216" s="4">
        <v>254</v>
      </c>
      <c r="D216" t="s">
        <v>631</v>
      </c>
      <c r="E216" t="str">
        <f>VLOOKUP(Summary!C205,'RIL Genetic Map'!$B:$E,2,FALSE)</f>
        <v>A</v>
      </c>
      <c r="F216" t="str">
        <f>VLOOKUP(Summary!C205,'RIL Genetic Map'!$B:$E,3,FALSE)</f>
        <v>B</v>
      </c>
      <c r="G216" t="str">
        <f>VLOOKUP(Summary!C205,'RIL Genetic Map'!$B:$E,4,FALSE)</f>
        <v>B</v>
      </c>
      <c r="H216" t="str">
        <f>CONCATENATE(D216,"_",E216)</f>
        <v>IV_A</v>
      </c>
      <c r="I216" t="str">
        <f>CONCATENATE(D216,"_",F216)</f>
        <v>IV_B</v>
      </c>
      <c r="J216" t="str">
        <f>CONCATENATE(D216,"_",G216)</f>
        <v>IV_B</v>
      </c>
      <c r="K216">
        <v>299.41610853511901</v>
      </c>
      <c r="L216">
        <f>VLOOKUP(A216,Sheet8!$A:$B,2,FALSE)</f>
        <v>52.206766271681303</v>
      </c>
    </row>
    <row r="217" spans="1:12">
      <c r="A217" t="s">
        <v>382</v>
      </c>
      <c r="B217" t="s">
        <v>617</v>
      </c>
      <c r="C217" s="4">
        <v>255</v>
      </c>
      <c r="D217" t="s">
        <v>631</v>
      </c>
      <c r="E217" t="str">
        <f>VLOOKUP(Summary!C206,'RIL Genetic Map'!$B:$E,2,FALSE)</f>
        <v>A</v>
      </c>
      <c r="F217" t="str">
        <f>VLOOKUP(Summary!C206,'RIL Genetic Map'!$B:$E,3,FALSE)</f>
        <v>B</v>
      </c>
      <c r="G217" t="str">
        <f>VLOOKUP(Summary!C206,'RIL Genetic Map'!$B:$E,4,FALSE)</f>
        <v>B</v>
      </c>
      <c r="H217" t="str">
        <f>CONCATENATE(D217,"_",E217)</f>
        <v>IV_A</v>
      </c>
      <c r="I217" t="str">
        <f>CONCATENATE(D217,"_",F217)</f>
        <v>IV_B</v>
      </c>
      <c r="J217" t="str">
        <f>CONCATENATE(D217,"_",G217)</f>
        <v>IV_B</v>
      </c>
      <c r="K217">
        <v>362.08774113254498</v>
      </c>
      <c r="L217">
        <f>VLOOKUP(A217,Sheet8!$A:$B,2,FALSE)</f>
        <v>49.704418170503999</v>
      </c>
    </row>
    <row r="218" spans="1:12">
      <c r="A218" t="s">
        <v>383</v>
      </c>
      <c r="B218" t="s">
        <v>617</v>
      </c>
      <c r="C218" s="4">
        <v>255</v>
      </c>
      <c r="D218" t="s">
        <v>631</v>
      </c>
      <c r="E218" t="str">
        <f>VLOOKUP(Summary!C207,'RIL Genetic Map'!$B:$E,2,FALSE)</f>
        <v>A</v>
      </c>
      <c r="F218" t="str">
        <f>VLOOKUP(Summary!C207,'RIL Genetic Map'!$B:$E,3,FALSE)</f>
        <v>B</v>
      </c>
      <c r="G218" t="str">
        <f>VLOOKUP(Summary!C207,'RIL Genetic Map'!$B:$E,4,FALSE)</f>
        <v>B</v>
      </c>
      <c r="H218" t="str">
        <f>CONCATENATE(D218,"_",E218)</f>
        <v>IV_A</v>
      </c>
      <c r="I218" t="str">
        <f>CONCATENATE(D218,"_",F218)</f>
        <v>IV_B</v>
      </c>
      <c r="J218" t="str">
        <f>CONCATENATE(D218,"_",G218)</f>
        <v>IV_B</v>
      </c>
      <c r="K218">
        <v>344.758220502901</v>
      </c>
      <c r="L218">
        <f>VLOOKUP(A218,Sheet8!$A:$B,2,FALSE)</f>
        <v>75.744680851063805</v>
      </c>
    </row>
    <row r="219" spans="1:12">
      <c r="A219" t="s">
        <v>384</v>
      </c>
      <c r="B219" t="s">
        <v>617</v>
      </c>
      <c r="C219" s="4">
        <v>255</v>
      </c>
      <c r="D219" t="s">
        <v>631</v>
      </c>
      <c r="E219" t="str">
        <f>VLOOKUP(Summary!C208,'RIL Genetic Map'!$B:$E,2,FALSE)</f>
        <v>A</v>
      </c>
      <c r="F219" t="str">
        <f>VLOOKUP(Summary!C208,'RIL Genetic Map'!$B:$E,3,FALSE)</f>
        <v>B</v>
      </c>
      <c r="G219" t="str">
        <f>VLOOKUP(Summary!C208,'RIL Genetic Map'!$B:$E,4,FALSE)</f>
        <v>B</v>
      </c>
      <c r="H219" t="str">
        <f>CONCATENATE(D219,"_",E219)</f>
        <v>IV_A</v>
      </c>
      <c r="I219" t="str">
        <f>CONCATENATE(D219,"_",F219)</f>
        <v>IV_B</v>
      </c>
      <c r="J219" t="str">
        <f>CONCATENATE(D219,"_",G219)</f>
        <v>IV_B</v>
      </c>
      <c r="K219">
        <v>357.494833889684</v>
      </c>
      <c r="L219">
        <f>VLOOKUP(A219,Sheet8!$A:$B,2,FALSE)</f>
        <v>32.506755682721298</v>
      </c>
    </row>
    <row r="220" spans="1:12">
      <c r="A220" t="s">
        <v>385</v>
      </c>
      <c r="B220" t="s">
        <v>617</v>
      </c>
      <c r="C220" s="4">
        <v>255</v>
      </c>
      <c r="D220" t="s">
        <v>631</v>
      </c>
      <c r="E220" t="str">
        <f>VLOOKUP(Summary!C209,'RIL Genetic Map'!$B:$E,2,FALSE)</f>
        <v>A</v>
      </c>
      <c r="F220" t="str">
        <f>VLOOKUP(Summary!C209,'RIL Genetic Map'!$B:$E,3,FALSE)</f>
        <v>B</v>
      </c>
      <c r="G220" t="str">
        <f>VLOOKUP(Summary!C209,'RIL Genetic Map'!$B:$E,4,FALSE)</f>
        <v>B</v>
      </c>
      <c r="H220" t="str">
        <f>CONCATENATE(D220,"_",E220)</f>
        <v>IV_A</v>
      </c>
      <c r="I220" t="str">
        <f>CONCATENATE(D220,"_",F220)</f>
        <v>IV_B</v>
      </c>
      <c r="J220" t="str">
        <f>CONCATENATE(D220,"_",G220)</f>
        <v>IV_B</v>
      </c>
      <c r="K220">
        <v>398.32773036807203</v>
      </c>
      <c r="L220">
        <f>VLOOKUP(A220,Sheet8!$A:$B,2,FALSE)</f>
        <v>82.579088009654299</v>
      </c>
    </row>
    <row r="221" spans="1:12">
      <c r="A221" t="s">
        <v>387</v>
      </c>
      <c r="B221" t="s">
        <v>617</v>
      </c>
      <c r="C221" s="4">
        <v>256</v>
      </c>
      <c r="D221" t="s">
        <v>631</v>
      </c>
      <c r="E221" t="str">
        <f>VLOOKUP(Summary!C211,'RIL Genetic Map'!$B:$E,2,FALSE)</f>
        <v>A</v>
      </c>
      <c r="F221" t="str">
        <f>VLOOKUP(Summary!C211,'RIL Genetic Map'!$B:$E,3,FALSE)</f>
        <v>B</v>
      </c>
      <c r="G221" t="str">
        <f>VLOOKUP(Summary!C211,'RIL Genetic Map'!$B:$E,4,FALSE)</f>
        <v>B</v>
      </c>
      <c r="H221" t="str">
        <f>CONCATENATE(D221,"_",E221)</f>
        <v>IV_A</v>
      </c>
      <c r="I221" t="str">
        <f>CONCATENATE(D221,"_",F221)</f>
        <v>IV_B</v>
      </c>
      <c r="J221" t="str">
        <f>CONCATENATE(D221,"_",G221)</f>
        <v>IV_B</v>
      </c>
      <c r="K221">
        <v>349.64850615114199</v>
      </c>
      <c r="L221">
        <f>VLOOKUP(A221,Sheet8!$A:$B,2,FALSE)</f>
        <v>44.639718804920903</v>
      </c>
    </row>
    <row r="222" spans="1:12">
      <c r="A222" t="s">
        <v>388</v>
      </c>
      <c r="B222" t="s">
        <v>617</v>
      </c>
      <c r="C222" s="4">
        <v>256</v>
      </c>
      <c r="D222" t="s">
        <v>631</v>
      </c>
      <c r="E222" t="str">
        <f>VLOOKUP(Summary!C212,'RIL Genetic Map'!$B:$E,2,FALSE)</f>
        <v>A</v>
      </c>
      <c r="F222" t="str">
        <f>VLOOKUP(Summary!C212,'RIL Genetic Map'!$B:$E,3,FALSE)</f>
        <v>B</v>
      </c>
      <c r="G222" t="str">
        <f>VLOOKUP(Summary!C212,'RIL Genetic Map'!$B:$E,4,FALSE)</f>
        <v>B</v>
      </c>
      <c r="H222" t="str">
        <f>CONCATENATE(D222,"_",E222)</f>
        <v>IV_A</v>
      </c>
      <c r="I222" t="str">
        <f>CONCATENATE(D222,"_",F222)</f>
        <v>IV_B</v>
      </c>
      <c r="J222" t="str">
        <f>CONCATENATE(D222,"_",G222)</f>
        <v>IV_B</v>
      </c>
      <c r="K222">
        <v>289.881494986326</v>
      </c>
      <c r="L222">
        <f>VLOOKUP(A222,Sheet8!$A:$B,2,FALSE)</f>
        <v>47.250075964752398</v>
      </c>
    </row>
    <row r="223" spans="1:12">
      <c r="A223" t="s">
        <v>389</v>
      </c>
      <c r="B223" t="s">
        <v>617</v>
      </c>
      <c r="C223" s="4">
        <v>256</v>
      </c>
      <c r="D223" t="s">
        <v>631</v>
      </c>
      <c r="E223" t="str">
        <f>VLOOKUP(Summary!C213,'RIL Genetic Map'!$B:$E,2,FALSE)</f>
        <v>A</v>
      </c>
      <c r="F223" t="str">
        <f>VLOOKUP(Summary!C213,'RIL Genetic Map'!$B:$E,3,FALSE)</f>
        <v>B</v>
      </c>
      <c r="G223" t="str">
        <f>VLOOKUP(Summary!C213,'RIL Genetic Map'!$B:$E,4,FALSE)</f>
        <v>B</v>
      </c>
      <c r="H223" t="str">
        <f>CONCATENATE(D223,"_",E223)</f>
        <v>IV_A</v>
      </c>
      <c r="I223" t="str">
        <f>CONCATENATE(D223,"_",F223)</f>
        <v>IV_B</v>
      </c>
      <c r="J223" t="str">
        <f>CONCATENATE(D223,"_",G223)</f>
        <v>IV_B</v>
      </c>
      <c r="K223">
        <v>720.34135422495797</v>
      </c>
      <c r="L223">
        <f>VLOOKUP(A223,Sheet8!$A:$B,2,FALSE)</f>
        <v>45.607162842753198</v>
      </c>
    </row>
    <row r="224" spans="1:12">
      <c r="A224" t="s">
        <v>414</v>
      </c>
      <c r="B224" t="s">
        <v>617</v>
      </c>
      <c r="C224" s="4">
        <v>260</v>
      </c>
      <c r="D224" t="s">
        <v>666</v>
      </c>
      <c r="E224" t="str">
        <f>VLOOKUP(Summary!C243,'RIL Genetic Map'!$B:$E,2,FALSE)</f>
        <v>A</v>
      </c>
      <c r="F224" t="str">
        <f>VLOOKUP(Summary!C243,'RIL Genetic Map'!$B:$E,3,FALSE)</f>
        <v>B</v>
      </c>
      <c r="G224" t="str">
        <f>VLOOKUP(Summary!C243,'RIL Genetic Map'!$B:$E,4,FALSE)</f>
        <v>B</v>
      </c>
      <c r="H224" t="str">
        <f>CONCATENATE(D224,"_",E224)</f>
        <v>V_A</v>
      </c>
      <c r="I224" t="str">
        <f>CONCATENATE(D224,"_",F224)</f>
        <v>V_B</v>
      </c>
      <c r="J224" t="str">
        <f>CONCATENATE(D224,"_",G224)</f>
        <v>V_B</v>
      </c>
      <c r="K224">
        <v>297.52066115702502</v>
      </c>
      <c r="L224">
        <f>VLOOKUP(A224,Sheet8!$A:$B,2,FALSE)</f>
        <v>69.799860599422502</v>
      </c>
    </row>
    <row r="225" spans="1:12">
      <c r="A225" t="s">
        <v>415</v>
      </c>
      <c r="B225" t="s">
        <v>617</v>
      </c>
      <c r="C225" s="4">
        <v>260</v>
      </c>
      <c r="D225" t="s">
        <v>666</v>
      </c>
      <c r="E225" t="str">
        <f>VLOOKUP(Summary!C244,'RIL Genetic Map'!$B:$E,2,FALSE)</f>
        <v>A</v>
      </c>
      <c r="F225" t="str">
        <f>VLOOKUP(Summary!C244,'RIL Genetic Map'!$B:$E,3,FALSE)</f>
        <v>B</v>
      </c>
      <c r="G225" t="str">
        <f>VLOOKUP(Summary!C244,'RIL Genetic Map'!$B:$E,4,FALSE)</f>
        <v>B</v>
      </c>
      <c r="H225" t="str">
        <f>CONCATENATE(D225,"_",E225)</f>
        <v>V_A</v>
      </c>
      <c r="I225" t="str">
        <f>CONCATENATE(D225,"_",F225)</f>
        <v>V_B</v>
      </c>
      <c r="J225" t="str">
        <f>CONCATENATE(D225,"_",G225)</f>
        <v>V_B</v>
      </c>
      <c r="K225">
        <v>198.99405578417901</v>
      </c>
      <c r="L225">
        <f>VLOOKUP(A225,Sheet8!$A:$B,2,FALSE)</f>
        <v>81.755829903978096</v>
      </c>
    </row>
    <row r="226" spans="1:12">
      <c r="A226" t="s">
        <v>416</v>
      </c>
      <c r="B226" t="s">
        <v>617</v>
      </c>
      <c r="C226" s="4">
        <v>260</v>
      </c>
      <c r="D226" t="s">
        <v>666</v>
      </c>
      <c r="E226" t="str">
        <f>VLOOKUP(Summary!C245,'RIL Genetic Map'!$B:$E,2,FALSE)</f>
        <v>A</v>
      </c>
      <c r="F226" t="str">
        <f>VLOOKUP(Summary!C245,'RIL Genetic Map'!$B:$E,3,FALSE)</f>
        <v>B</v>
      </c>
      <c r="G226" t="str">
        <f>VLOOKUP(Summary!C245,'RIL Genetic Map'!$B:$E,4,FALSE)</f>
        <v>B</v>
      </c>
      <c r="H226" t="str">
        <f>CONCATENATE(D226,"_",E226)</f>
        <v>V_A</v>
      </c>
      <c r="I226" t="str">
        <f>CONCATENATE(D226,"_",F226)</f>
        <v>V_B</v>
      </c>
      <c r="J226" t="str">
        <f>CONCATENATE(D226,"_",G226)</f>
        <v>V_B</v>
      </c>
      <c r="K226">
        <v>338.247826828021</v>
      </c>
      <c r="L226">
        <f>VLOOKUP(A226,Sheet8!$A:$B,2,FALSE)</f>
        <v>62.808931310721</v>
      </c>
    </row>
    <row r="227" spans="1:12">
      <c r="A227" t="s">
        <v>417</v>
      </c>
      <c r="B227" t="s">
        <v>617</v>
      </c>
      <c r="C227" s="4">
        <v>260</v>
      </c>
      <c r="D227" t="s">
        <v>666</v>
      </c>
      <c r="E227" t="str">
        <f>VLOOKUP(Summary!C246,'RIL Genetic Map'!$B:$E,2,FALSE)</f>
        <v>A</v>
      </c>
      <c r="F227" t="str">
        <f>VLOOKUP(Summary!C246,'RIL Genetic Map'!$B:$E,3,FALSE)</f>
        <v>B</v>
      </c>
      <c r="G227" t="str">
        <f>VLOOKUP(Summary!C246,'RIL Genetic Map'!$B:$E,4,FALSE)</f>
        <v>B</v>
      </c>
      <c r="H227" t="str">
        <f>CONCATENATE(D227,"_",E227)</f>
        <v>V_A</v>
      </c>
      <c r="I227" t="str">
        <f>CONCATENATE(D227,"_",F227)</f>
        <v>V_B</v>
      </c>
      <c r="J227" t="str">
        <f>CONCATENATE(D227,"_",G227)</f>
        <v>V_B</v>
      </c>
      <c r="K227">
        <v>219.68253968254001</v>
      </c>
      <c r="L227">
        <f>VLOOKUP(A227,Sheet8!$A:$B,2,FALSE)</f>
        <v>128.73015873015899</v>
      </c>
    </row>
    <row r="228" spans="1:12">
      <c r="A228" t="s">
        <v>421</v>
      </c>
      <c r="B228" t="s">
        <v>617</v>
      </c>
      <c r="C228" s="4">
        <v>262</v>
      </c>
      <c r="D228" t="s">
        <v>666</v>
      </c>
      <c r="E228" t="str">
        <f>VLOOKUP(Summary!C250,'RIL Genetic Map'!$B:$E,2,FALSE)</f>
        <v>A</v>
      </c>
      <c r="F228" t="str">
        <f>VLOOKUP(Summary!C250,'RIL Genetic Map'!$B:$E,3,FALSE)</f>
        <v>B</v>
      </c>
      <c r="G228" t="str">
        <f>VLOOKUP(Summary!C250,'RIL Genetic Map'!$B:$E,4,FALSE)</f>
        <v>B</v>
      </c>
      <c r="H228" t="str">
        <f>CONCATENATE(D228,"_",E228)</f>
        <v>V_A</v>
      </c>
      <c r="I228" t="str">
        <f>CONCATENATE(D228,"_",F228)</f>
        <v>V_B</v>
      </c>
      <c r="J228" t="str">
        <f>CONCATENATE(D228,"_",G228)</f>
        <v>V_B</v>
      </c>
      <c r="K228">
        <v>496.29165360910901</v>
      </c>
      <c r="L228">
        <f>VLOOKUP(A228,Sheet8!$A:$B,2,FALSE)</f>
        <v>51.707928549044198</v>
      </c>
    </row>
    <row r="229" spans="1:12">
      <c r="A229" t="s">
        <v>422</v>
      </c>
      <c r="B229" t="s">
        <v>617</v>
      </c>
      <c r="C229" s="4">
        <v>262</v>
      </c>
      <c r="D229" t="s">
        <v>666</v>
      </c>
      <c r="E229" t="str">
        <f>VLOOKUP(Summary!C251,'RIL Genetic Map'!$B:$E,2,FALSE)</f>
        <v>A</v>
      </c>
      <c r="F229" t="str">
        <f>VLOOKUP(Summary!C251,'RIL Genetic Map'!$B:$E,3,FALSE)</f>
        <v>B</v>
      </c>
      <c r="G229" t="str">
        <f>VLOOKUP(Summary!C251,'RIL Genetic Map'!$B:$E,4,FALSE)</f>
        <v>B</v>
      </c>
      <c r="H229" t="str">
        <f>CONCATENATE(D229,"_",E229)</f>
        <v>V_A</v>
      </c>
      <c r="I229" t="str">
        <f>CONCATENATE(D229,"_",F229)</f>
        <v>V_B</v>
      </c>
      <c r="J229" t="str">
        <f>CONCATENATE(D229,"_",G229)</f>
        <v>V_B</v>
      </c>
      <c r="K229">
        <v>402.28033213533303</v>
      </c>
      <c r="L229">
        <f>VLOOKUP(A229,Sheet8!$A:$B,2,FALSE)</f>
        <v>100.50811748667699</v>
      </c>
    </row>
    <row r="230" spans="1:12">
      <c r="A230" t="s">
        <v>423</v>
      </c>
      <c r="B230" t="s">
        <v>617</v>
      </c>
      <c r="C230" s="4">
        <v>262</v>
      </c>
      <c r="D230" t="s">
        <v>666</v>
      </c>
      <c r="E230" t="str">
        <f>VLOOKUP(Summary!C252,'RIL Genetic Map'!$B:$E,2,FALSE)</f>
        <v>A</v>
      </c>
      <c r="F230" t="str">
        <f>VLOOKUP(Summary!C252,'RIL Genetic Map'!$B:$E,3,FALSE)</f>
        <v>B</v>
      </c>
      <c r="G230" t="str">
        <f>VLOOKUP(Summary!C252,'RIL Genetic Map'!$B:$E,4,FALSE)</f>
        <v>B</v>
      </c>
      <c r="H230" t="str">
        <f>CONCATENATE(D230,"_",E230)</f>
        <v>V_A</v>
      </c>
      <c r="I230" t="str">
        <f>CONCATENATE(D230,"_",F230)</f>
        <v>V_B</v>
      </c>
      <c r="J230" t="str">
        <f>CONCATENATE(D230,"_",G230)</f>
        <v>V_B</v>
      </c>
      <c r="K230">
        <v>424.64473947561498</v>
      </c>
      <c r="L230">
        <f>VLOOKUP(A230,Sheet8!$A:$B,2,FALSE)</f>
        <v>55.107078524251101</v>
      </c>
    </row>
    <row r="231" spans="1:12">
      <c r="A231" t="s">
        <v>424</v>
      </c>
      <c r="B231" t="s">
        <v>617</v>
      </c>
      <c r="C231" s="4">
        <v>262</v>
      </c>
      <c r="D231" t="s">
        <v>666</v>
      </c>
      <c r="E231" t="str">
        <f>VLOOKUP(Summary!C253,'RIL Genetic Map'!$B:$E,2,FALSE)</f>
        <v>A</v>
      </c>
      <c r="F231" t="str">
        <f>VLOOKUP(Summary!C253,'RIL Genetic Map'!$B:$E,3,FALSE)</f>
        <v>B</v>
      </c>
      <c r="G231" t="str">
        <f>VLOOKUP(Summary!C253,'RIL Genetic Map'!$B:$E,4,FALSE)</f>
        <v>B</v>
      </c>
      <c r="H231" t="str">
        <f>CONCATENATE(D231,"_",E231)</f>
        <v>V_A</v>
      </c>
      <c r="I231" t="str">
        <f>CONCATENATE(D231,"_",F231)</f>
        <v>V_B</v>
      </c>
      <c r="J231" t="str">
        <f>CONCATENATE(D231,"_",G231)</f>
        <v>V_B</v>
      </c>
      <c r="K231">
        <v>666.28929722197995</v>
      </c>
      <c r="L231">
        <f>VLOOKUP(A231,Sheet8!$A:$B,2,FALSE)</f>
        <v>72.977444918575301</v>
      </c>
    </row>
    <row r="232" spans="1:12">
      <c r="A232" t="s">
        <v>441</v>
      </c>
      <c r="B232" t="s">
        <v>617</v>
      </c>
      <c r="C232" s="4">
        <v>267</v>
      </c>
      <c r="D232" t="s">
        <v>666</v>
      </c>
      <c r="E232" t="str">
        <f>VLOOKUP(Summary!C270,'RIL Genetic Map'!$B:$E,2,FALSE)</f>
        <v>A</v>
      </c>
      <c r="F232" t="str">
        <f>VLOOKUP(Summary!C270,'RIL Genetic Map'!$B:$E,3,FALSE)</f>
        <v>B</v>
      </c>
      <c r="G232" t="str">
        <f>VLOOKUP(Summary!C270,'RIL Genetic Map'!$B:$E,4,FALSE)</f>
        <v>B</v>
      </c>
      <c r="H232" t="str">
        <f>CONCATENATE(D232,"_",E232)</f>
        <v>V_A</v>
      </c>
      <c r="I232" t="str">
        <f>CONCATENATE(D232,"_",F232)</f>
        <v>V_B</v>
      </c>
      <c r="J232" t="str">
        <f>CONCATENATE(D232,"_",G232)</f>
        <v>V_B</v>
      </c>
      <c r="K232">
        <v>395.94168300792899</v>
      </c>
      <c r="L232">
        <f>VLOOKUP(A232,Sheet8!$A:$B,2,FALSE)</f>
        <v>95.575070338477303</v>
      </c>
    </row>
    <row r="233" spans="1:12">
      <c r="A233" t="s">
        <v>442</v>
      </c>
      <c r="B233" t="s">
        <v>617</v>
      </c>
      <c r="C233" s="4">
        <v>267</v>
      </c>
      <c r="D233" t="s">
        <v>666</v>
      </c>
      <c r="E233" t="str">
        <f>VLOOKUP(Summary!C271,'RIL Genetic Map'!$B:$E,2,FALSE)</f>
        <v>A</v>
      </c>
      <c r="F233" t="str">
        <f>VLOOKUP(Summary!C271,'RIL Genetic Map'!$B:$E,3,FALSE)</f>
        <v>B</v>
      </c>
      <c r="G233" t="str">
        <f>VLOOKUP(Summary!C271,'RIL Genetic Map'!$B:$E,4,FALSE)</f>
        <v>B</v>
      </c>
      <c r="H233" t="str">
        <f>CONCATENATE(D233,"_",E233)</f>
        <v>V_A</v>
      </c>
      <c r="I233" t="str">
        <f>CONCATENATE(D233,"_",F233)</f>
        <v>V_B</v>
      </c>
      <c r="J233" t="str">
        <f>CONCATENATE(D233,"_",G233)</f>
        <v>V_B</v>
      </c>
      <c r="K233">
        <v>318.96825396825398</v>
      </c>
      <c r="L233">
        <f>VLOOKUP(A233,Sheet8!$A:$B,2,FALSE)</f>
        <v>64.047619047619094</v>
      </c>
    </row>
    <row r="234" spans="1:12">
      <c r="A234" t="s">
        <v>443</v>
      </c>
      <c r="B234" t="s">
        <v>617</v>
      </c>
      <c r="C234" s="4">
        <v>267</v>
      </c>
      <c r="D234" t="s">
        <v>666</v>
      </c>
      <c r="E234" t="str">
        <f>VLOOKUP(Summary!C272,'RIL Genetic Map'!$B:$E,2,FALSE)</f>
        <v>A</v>
      </c>
      <c r="F234" t="str">
        <f>VLOOKUP(Summary!C272,'RIL Genetic Map'!$B:$E,3,FALSE)</f>
        <v>B</v>
      </c>
      <c r="G234" t="str">
        <f>VLOOKUP(Summary!C272,'RIL Genetic Map'!$B:$E,4,FALSE)</f>
        <v>B</v>
      </c>
      <c r="H234" t="str">
        <f>CONCATENATE(D234,"_",E234)</f>
        <v>V_A</v>
      </c>
      <c r="I234" t="str">
        <f>CONCATENATE(D234,"_",F234)</f>
        <v>V_B</v>
      </c>
      <c r="J234" t="str">
        <f>CONCATENATE(D234,"_",G234)</f>
        <v>V_B</v>
      </c>
      <c r="K234">
        <v>236.63537076068201</v>
      </c>
      <c r="L234">
        <f>VLOOKUP(A234,Sheet8!$A:$B,2,FALSE)</f>
        <v>63.709522897106702</v>
      </c>
    </row>
    <row r="235" spans="1:12">
      <c r="A235" t="s">
        <v>444</v>
      </c>
      <c r="B235" t="s">
        <v>617</v>
      </c>
      <c r="C235" s="4">
        <v>267</v>
      </c>
      <c r="D235" t="s">
        <v>666</v>
      </c>
      <c r="E235" t="str">
        <f>VLOOKUP(Summary!C273,'RIL Genetic Map'!$B:$E,2,FALSE)</f>
        <v>A</v>
      </c>
      <c r="F235" t="str">
        <f>VLOOKUP(Summary!C273,'RIL Genetic Map'!$B:$E,3,FALSE)</f>
        <v>B</v>
      </c>
      <c r="G235" t="str">
        <f>VLOOKUP(Summary!C273,'RIL Genetic Map'!$B:$E,4,FALSE)</f>
        <v>B</v>
      </c>
      <c r="H235" t="str">
        <f>CONCATENATE(D235,"_",E235)</f>
        <v>V_A</v>
      </c>
      <c r="I235" t="str">
        <f>CONCATENATE(D235,"_",F235)</f>
        <v>V_B</v>
      </c>
      <c r="J235" t="str">
        <f>CONCATENATE(D235,"_",G235)</f>
        <v>V_B</v>
      </c>
      <c r="K235">
        <v>294.32070354236902</v>
      </c>
      <c r="L235">
        <f>VLOOKUP(A235,Sheet8!$A:$B,2,FALSE)</f>
        <v>58.272376099284998</v>
      </c>
    </row>
    <row r="236" spans="1:12">
      <c r="A236" t="s">
        <v>481</v>
      </c>
      <c r="B236" t="s">
        <v>617</v>
      </c>
      <c r="C236" s="4">
        <v>277</v>
      </c>
      <c r="D236" t="s">
        <v>735</v>
      </c>
      <c r="E236" t="str">
        <f>VLOOKUP(Summary!C322,'RIL Genetic Map'!$B:$E,2,FALSE)</f>
        <v>A</v>
      </c>
      <c r="F236" t="str">
        <f>VLOOKUP(Summary!C322,'RIL Genetic Map'!$B:$E,3,FALSE)</f>
        <v>B</v>
      </c>
      <c r="G236" t="str">
        <f>VLOOKUP(Summary!C322,'RIL Genetic Map'!$B:$E,4,FALSE)</f>
        <v>B</v>
      </c>
      <c r="H236" t="str">
        <f>CONCATENATE(D236,"_",E236)</f>
        <v>VI_A</v>
      </c>
      <c r="I236" t="str">
        <f>CONCATENATE(D236,"_",F236)</f>
        <v>VI_B</v>
      </c>
      <c r="J236" t="str">
        <f>CONCATENATE(D236,"_",G236)</f>
        <v>VI_B</v>
      </c>
      <c r="K236">
        <v>734.69387755102002</v>
      </c>
      <c r="L236">
        <f>VLOOKUP(A236,Sheet8!$A:$B,2,FALSE)</f>
        <v>103.23129251700701</v>
      </c>
    </row>
    <row r="237" spans="1:12">
      <c r="A237" t="s">
        <v>482</v>
      </c>
      <c r="B237" t="s">
        <v>617</v>
      </c>
      <c r="C237" s="4">
        <v>277</v>
      </c>
      <c r="D237" t="s">
        <v>735</v>
      </c>
      <c r="E237" t="str">
        <f>VLOOKUP(Summary!C323,'RIL Genetic Map'!$B:$E,2,FALSE)</f>
        <v>A</v>
      </c>
      <c r="F237" t="str">
        <f>VLOOKUP(Summary!C323,'RIL Genetic Map'!$B:$E,3,FALSE)</f>
        <v>B</v>
      </c>
      <c r="G237" t="str">
        <f>VLOOKUP(Summary!C323,'RIL Genetic Map'!$B:$E,4,FALSE)</f>
        <v>B</v>
      </c>
      <c r="H237" t="str">
        <f>CONCATENATE(D237,"_",E237)</f>
        <v>VI_A</v>
      </c>
      <c r="I237" t="str">
        <f>CONCATENATE(D237,"_",F237)</f>
        <v>VI_B</v>
      </c>
      <c r="J237" t="str">
        <f>CONCATENATE(D237,"_",G237)</f>
        <v>VI_B</v>
      </c>
      <c r="K237">
        <v>220.57677318784101</v>
      </c>
      <c r="L237">
        <f>VLOOKUP(A237,Sheet8!$A:$B,2,FALSE)</f>
        <v>55.105222135619599</v>
      </c>
    </row>
    <row r="238" spans="1:12">
      <c r="A238" t="s">
        <v>483</v>
      </c>
      <c r="B238" t="s">
        <v>617</v>
      </c>
      <c r="C238" s="4">
        <v>277</v>
      </c>
      <c r="D238" t="s">
        <v>735</v>
      </c>
      <c r="E238" t="str">
        <f>VLOOKUP(Summary!C324,'RIL Genetic Map'!$B:$E,2,FALSE)</f>
        <v>A</v>
      </c>
      <c r="F238" t="str">
        <f>VLOOKUP(Summary!C324,'RIL Genetic Map'!$B:$E,3,FALSE)</f>
        <v>B</v>
      </c>
      <c r="G238" t="str">
        <f>VLOOKUP(Summary!C324,'RIL Genetic Map'!$B:$E,4,FALSE)</f>
        <v>B</v>
      </c>
      <c r="H238" t="str">
        <f>CONCATENATE(D238,"_",E238)</f>
        <v>VI_A</v>
      </c>
      <c r="I238" t="str">
        <f>CONCATENATE(D238,"_",F238)</f>
        <v>VI_B</v>
      </c>
      <c r="J238" t="str">
        <f>CONCATENATE(D238,"_",G238)</f>
        <v>VI_B</v>
      </c>
      <c r="K238">
        <v>179.11622011451499</v>
      </c>
      <c r="L238">
        <f>VLOOKUP(A238,Sheet8!$A:$B,2,FALSE)</f>
        <v>27.099086498535801</v>
      </c>
    </row>
    <row r="239" spans="1:12">
      <c r="A239" t="s">
        <v>484</v>
      </c>
      <c r="B239" t="s">
        <v>617</v>
      </c>
      <c r="C239" s="4">
        <v>277</v>
      </c>
      <c r="D239" t="s">
        <v>735</v>
      </c>
      <c r="E239" t="str">
        <f>VLOOKUP(Summary!C325,'RIL Genetic Map'!$B:$E,2,FALSE)</f>
        <v>A</v>
      </c>
      <c r="F239" t="str">
        <f>VLOOKUP(Summary!C325,'RIL Genetic Map'!$B:$E,3,FALSE)</f>
        <v>B</v>
      </c>
      <c r="G239" t="str">
        <f>VLOOKUP(Summary!C325,'RIL Genetic Map'!$B:$E,4,FALSE)</f>
        <v>B</v>
      </c>
      <c r="H239" t="str">
        <f>CONCATENATE(D239,"_",E239)</f>
        <v>VI_A</v>
      </c>
      <c r="I239" t="str">
        <f>CONCATENATE(D239,"_",F239)</f>
        <v>VI_B</v>
      </c>
      <c r="J239" t="str">
        <f>CONCATENATE(D239,"_",G239)</f>
        <v>VI_B</v>
      </c>
      <c r="K239">
        <v>286.40066847712598</v>
      </c>
      <c r="L239">
        <f>VLOOKUP(A239,Sheet8!$A:$B,2,FALSE)</f>
        <v>66.360281317456995</v>
      </c>
    </row>
    <row r="240" spans="1:12">
      <c r="A240" t="s">
        <v>493</v>
      </c>
      <c r="B240" t="s">
        <v>617</v>
      </c>
      <c r="C240" s="4">
        <v>281</v>
      </c>
      <c r="D240" t="s">
        <v>767</v>
      </c>
      <c r="E240" t="str">
        <f>VLOOKUP(Summary!C346,'RIL Genetic Map'!$B:$E,2,FALSE)</f>
        <v>A</v>
      </c>
      <c r="F240" t="str">
        <f>VLOOKUP(Summary!C346,'RIL Genetic Map'!$B:$E,3,FALSE)</f>
        <v>B</v>
      </c>
      <c r="G240" t="str">
        <f>VLOOKUP(Summary!C346,'RIL Genetic Map'!$B:$E,4,FALSE)</f>
        <v>B</v>
      </c>
      <c r="H240" t="str">
        <f>CONCATENATE(D240,"_",E240)</f>
        <v>VII_A</v>
      </c>
      <c r="I240" t="str">
        <f>CONCATENATE(D240,"_",F240)</f>
        <v>VII_B</v>
      </c>
      <c r="J240" t="str">
        <f>CONCATENATE(D240,"_",G240)</f>
        <v>VII_B</v>
      </c>
      <c r="K240">
        <v>35.1179204682389</v>
      </c>
      <c r="L240">
        <f>VLOOKUP(A240,Sheet8!$A:$B,2,FALSE)</f>
        <v>34.601480461353098</v>
      </c>
    </row>
    <row r="241" spans="1:12">
      <c r="A241" t="s">
        <v>494</v>
      </c>
      <c r="B241" t="s">
        <v>617</v>
      </c>
      <c r="C241" s="4">
        <v>281</v>
      </c>
      <c r="D241" t="s">
        <v>767</v>
      </c>
      <c r="E241" t="str">
        <f>VLOOKUP(Summary!C347,'RIL Genetic Map'!$B:$E,2,FALSE)</f>
        <v>A</v>
      </c>
      <c r="F241" t="str">
        <f>VLOOKUP(Summary!C347,'RIL Genetic Map'!$B:$E,3,FALSE)</f>
        <v>B</v>
      </c>
      <c r="G241" t="str">
        <f>VLOOKUP(Summary!C347,'RIL Genetic Map'!$B:$E,4,FALSE)</f>
        <v>B</v>
      </c>
      <c r="H241" t="str">
        <f>CONCATENATE(D241,"_",E241)</f>
        <v>VII_A</v>
      </c>
      <c r="I241" t="str">
        <f>CONCATENATE(D241,"_",F241)</f>
        <v>VII_B</v>
      </c>
      <c r="J241" t="str">
        <f>CONCATENATE(D241,"_",G241)</f>
        <v>VII_B</v>
      </c>
      <c r="K241">
        <v>20.1278883883157</v>
      </c>
      <c r="L241">
        <f>VLOOKUP(A241,Sheet8!$A:$B,2,FALSE)</f>
        <v>20.1278883883157</v>
      </c>
    </row>
    <row r="242" spans="1:12">
      <c r="A242" t="s">
        <v>495</v>
      </c>
      <c r="B242" t="s">
        <v>617</v>
      </c>
      <c r="C242" s="4">
        <v>281</v>
      </c>
      <c r="D242" t="s">
        <v>767</v>
      </c>
      <c r="E242" t="str">
        <f>VLOOKUP(Summary!C348,'RIL Genetic Map'!$B:$E,2,FALSE)</f>
        <v>A</v>
      </c>
      <c r="F242" t="str">
        <f>VLOOKUP(Summary!C348,'RIL Genetic Map'!$B:$E,3,FALSE)</f>
        <v>B</v>
      </c>
      <c r="G242" t="str">
        <f>VLOOKUP(Summary!C348,'RIL Genetic Map'!$B:$E,4,FALSE)</f>
        <v>B</v>
      </c>
      <c r="H242" t="str">
        <f>CONCATENATE(D242,"_",E242)</f>
        <v>VII_A</v>
      </c>
      <c r="I242" t="str">
        <f>CONCATENATE(D242,"_",F242)</f>
        <v>VII_B</v>
      </c>
      <c r="J242" t="str">
        <f>CONCATENATE(D242,"_",G242)</f>
        <v>VII_B</v>
      </c>
      <c r="K242">
        <v>34.056832785948899</v>
      </c>
      <c r="L242">
        <f>VLOOKUP(A242,Sheet8!$A:$B,2,FALSE)</f>
        <v>52.763101527916596</v>
      </c>
    </row>
    <row r="243" spans="1:12">
      <c r="A243" t="s">
        <v>496</v>
      </c>
      <c r="B243" t="s">
        <v>617</v>
      </c>
      <c r="C243" s="4">
        <v>281</v>
      </c>
      <c r="D243" t="s">
        <v>767</v>
      </c>
      <c r="E243" t="str">
        <f>VLOOKUP(Summary!C349,'RIL Genetic Map'!$B:$E,2,FALSE)</f>
        <v>A</v>
      </c>
      <c r="F243" t="str">
        <f>VLOOKUP(Summary!C349,'RIL Genetic Map'!$B:$E,3,FALSE)</f>
        <v>B</v>
      </c>
      <c r="G243" t="str">
        <f>VLOOKUP(Summary!C349,'RIL Genetic Map'!$B:$E,4,FALSE)</f>
        <v>B</v>
      </c>
      <c r="H243" t="str">
        <f>CONCATENATE(D243,"_",E243)</f>
        <v>VII_A</v>
      </c>
      <c r="I243" t="str">
        <f>CONCATENATE(D243,"_",F243)</f>
        <v>VII_B</v>
      </c>
      <c r="J243" t="str">
        <f>CONCATENATE(D243,"_",G243)</f>
        <v>VII_B</v>
      </c>
      <c r="K243">
        <v>43.158246905319501</v>
      </c>
      <c r="L243">
        <f>VLOOKUP(A243,Sheet8!$A:$B,2,FALSE)</f>
        <v>37.303445968551401</v>
      </c>
    </row>
    <row r="244" spans="1:12">
      <c r="A244" t="s">
        <v>508</v>
      </c>
      <c r="B244" t="s">
        <v>617</v>
      </c>
      <c r="C244" s="4">
        <v>285</v>
      </c>
      <c r="D244" t="s">
        <v>767</v>
      </c>
      <c r="E244" t="str">
        <f>VLOOKUP(Summary!C361,'RIL Genetic Map'!$B:$E,2,FALSE)</f>
        <v>A</v>
      </c>
      <c r="F244" t="str">
        <f>VLOOKUP(Summary!C361,'RIL Genetic Map'!$B:$E,3,FALSE)</f>
        <v>B</v>
      </c>
      <c r="G244" t="str">
        <f>VLOOKUP(Summary!C361,'RIL Genetic Map'!$B:$E,4,FALSE)</f>
        <v>B</v>
      </c>
      <c r="H244" t="str">
        <f>CONCATENATE(D244,"_",E244)</f>
        <v>VII_A</v>
      </c>
      <c r="I244" t="str">
        <f>CONCATENATE(D244,"_",F244)</f>
        <v>VII_B</v>
      </c>
      <c r="J244" t="str">
        <f>CONCATENATE(D244,"_",G244)</f>
        <v>VII_B</v>
      </c>
      <c r="K244">
        <v>63.258232235701897</v>
      </c>
      <c r="L244">
        <f>VLOOKUP(A244,Sheet8!$A:$B,2,FALSE)</f>
        <v>52.339688041594499</v>
      </c>
    </row>
    <row r="245" spans="1:12">
      <c r="A245" t="s">
        <v>509</v>
      </c>
      <c r="B245" t="s">
        <v>617</v>
      </c>
      <c r="C245" s="4">
        <v>285</v>
      </c>
      <c r="D245" t="s">
        <v>767</v>
      </c>
      <c r="E245" t="str">
        <f>VLOOKUP(Summary!C362,'RIL Genetic Map'!$B:$E,2,FALSE)</f>
        <v>A</v>
      </c>
      <c r="F245" t="str">
        <f>VLOOKUP(Summary!C362,'RIL Genetic Map'!$B:$E,3,FALSE)</f>
        <v>B</v>
      </c>
      <c r="G245" t="str">
        <f>VLOOKUP(Summary!C362,'RIL Genetic Map'!$B:$E,4,FALSE)</f>
        <v>B</v>
      </c>
      <c r="H245" t="str">
        <f>CONCATENATE(D245,"_",E245)</f>
        <v>VII_A</v>
      </c>
      <c r="I245" t="str">
        <f>CONCATENATE(D245,"_",F245)</f>
        <v>VII_B</v>
      </c>
      <c r="J245" t="str">
        <f>CONCATENATE(D245,"_",G245)</f>
        <v>VII_B</v>
      </c>
      <c r="K245">
        <v>97.563548148929399</v>
      </c>
      <c r="L245">
        <f>VLOOKUP(A245,Sheet8!$A:$B,2,FALSE)</f>
        <v>58.221706571036798</v>
      </c>
    </row>
    <row r="246" spans="1:12">
      <c r="A246" t="s">
        <v>510</v>
      </c>
      <c r="B246" t="s">
        <v>617</v>
      </c>
      <c r="C246" s="4">
        <v>285</v>
      </c>
      <c r="D246" t="s">
        <v>767</v>
      </c>
      <c r="E246" t="str">
        <f>VLOOKUP(Summary!C363,'RIL Genetic Map'!$B:$E,2,FALSE)</f>
        <v>A</v>
      </c>
      <c r="F246" t="str">
        <f>VLOOKUP(Summary!C363,'RIL Genetic Map'!$B:$E,3,FALSE)</f>
        <v>B</v>
      </c>
      <c r="G246" t="str">
        <f>VLOOKUP(Summary!C363,'RIL Genetic Map'!$B:$E,4,FALSE)</f>
        <v>B</v>
      </c>
      <c r="H246" t="str">
        <f>CONCATENATE(D246,"_",E246)</f>
        <v>VII_A</v>
      </c>
      <c r="I246" t="str">
        <f>CONCATENATE(D246,"_",F246)</f>
        <v>VII_B</v>
      </c>
      <c r="J246" t="str">
        <f>CONCATENATE(D246,"_",G246)</f>
        <v>VII_B</v>
      </c>
      <c r="K246">
        <v>134.50104451229299</v>
      </c>
      <c r="L246">
        <f>VLOOKUP(A246,Sheet8!$A:$B,2,FALSE)</f>
        <v>68.295034549252804</v>
      </c>
    </row>
    <row r="247" spans="1:12">
      <c r="A247" t="s">
        <v>511</v>
      </c>
      <c r="B247" t="s">
        <v>617</v>
      </c>
      <c r="C247" s="4">
        <v>285</v>
      </c>
      <c r="D247" t="s">
        <v>767</v>
      </c>
      <c r="E247" t="str">
        <f>VLOOKUP(Summary!C364,'RIL Genetic Map'!$B:$E,2,FALSE)</f>
        <v>A</v>
      </c>
      <c r="F247" t="str">
        <f>VLOOKUP(Summary!C364,'RIL Genetic Map'!$B:$E,3,FALSE)</f>
        <v>B</v>
      </c>
      <c r="G247" t="str">
        <f>VLOOKUP(Summary!C364,'RIL Genetic Map'!$B:$E,4,FALSE)</f>
        <v>B</v>
      </c>
      <c r="H247" t="str">
        <f>CONCATENATE(D247,"_",E247)</f>
        <v>VII_A</v>
      </c>
      <c r="I247" t="str">
        <f>CONCATENATE(D247,"_",F247)</f>
        <v>VII_B</v>
      </c>
      <c r="J247" t="str">
        <f>CONCATENATE(D247,"_",G247)</f>
        <v>VII_B</v>
      </c>
      <c r="K247">
        <v>170.53642914331499</v>
      </c>
      <c r="L247">
        <f>VLOOKUP(A247,Sheet8!$A:$B,2,FALSE)</f>
        <v>111.889511609287</v>
      </c>
    </row>
    <row r="248" spans="1:12">
      <c r="A248" t="s">
        <v>512</v>
      </c>
      <c r="B248" t="s">
        <v>617</v>
      </c>
      <c r="C248" s="4">
        <v>286</v>
      </c>
      <c r="D248" t="s">
        <v>767</v>
      </c>
      <c r="E248" t="str">
        <f>VLOOKUP(Summary!C365,'RIL Genetic Map'!$B:$E,2,FALSE)</f>
        <v>A</v>
      </c>
      <c r="F248" t="str">
        <f>VLOOKUP(Summary!C365,'RIL Genetic Map'!$B:$E,3,FALSE)</f>
        <v>B</v>
      </c>
      <c r="G248" t="str">
        <f>VLOOKUP(Summary!C365,'RIL Genetic Map'!$B:$E,4,FALSE)</f>
        <v>B</v>
      </c>
      <c r="H248" t="str">
        <f>CONCATENATE(D248,"_",E248)</f>
        <v>VII_A</v>
      </c>
      <c r="I248" t="str">
        <f>CONCATENATE(D248,"_",F248)</f>
        <v>VII_B</v>
      </c>
      <c r="J248" t="str">
        <f>CONCATENATE(D248,"_",G248)</f>
        <v>VII_B</v>
      </c>
      <c r="K248">
        <v>31.418251209704898</v>
      </c>
      <c r="L248">
        <f>VLOOKUP(A248,Sheet8!$A:$B,2,FALSE)</f>
        <v>25.693450555441999</v>
      </c>
    </row>
    <row r="249" spans="1:12">
      <c r="A249" t="s">
        <v>513</v>
      </c>
      <c r="B249" t="s">
        <v>617</v>
      </c>
      <c r="C249" s="4">
        <v>286</v>
      </c>
      <c r="D249" t="s">
        <v>767</v>
      </c>
      <c r="E249" t="str">
        <f>VLOOKUP(Summary!C366,'RIL Genetic Map'!$B:$E,2,FALSE)</f>
        <v>A</v>
      </c>
      <c r="F249" t="str">
        <f>VLOOKUP(Summary!C366,'RIL Genetic Map'!$B:$E,3,FALSE)</f>
        <v>B</v>
      </c>
      <c r="G249" t="str">
        <f>VLOOKUP(Summary!C366,'RIL Genetic Map'!$B:$E,4,FALSE)</f>
        <v>B</v>
      </c>
      <c r="H249" t="str">
        <f>CONCATENATE(D249,"_",E249)</f>
        <v>VII_A</v>
      </c>
      <c r="I249" t="str">
        <f>CONCATENATE(D249,"_",F249)</f>
        <v>VII_B</v>
      </c>
      <c r="J249" t="str">
        <f>CONCATENATE(D249,"_",G249)</f>
        <v>VII_B</v>
      </c>
      <c r="K249">
        <v>91.556228701249495</v>
      </c>
      <c r="L249">
        <f>VLOOKUP(A249,Sheet8!$A:$B,2,FALSE)</f>
        <v>78.909503975766796</v>
      </c>
    </row>
    <row r="250" spans="1:12">
      <c r="A250" t="s">
        <v>514</v>
      </c>
      <c r="B250" t="s">
        <v>617</v>
      </c>
      <c r="C250" s="4">
        <v>286</v>
      </c>
      <c r="D250" t="s">
        <v>767</v>
      </c>
      <c r="E250" t="str">
        <f>VLOOKUP(Summary!C367,'RIL Genetic Map'!$B:$E,2,FALSE)</f>
        <v>A</v>
      </c>
      <c r="F250" t="str">
        <f>VLOOKUP(Summary!C367,'RIL Genetic Map'!$B:$E,3,FALSE)</f>
        <v>B</v>
      </c>
      <c r="G250" t="str">
        <f>VLOOKUP(Summary!C367,'RIL Genetic Map'!$B:$E,4,FALSE)</f>
        <v>B</v>
      </c>
      <c r="H250" t="str">
        <f>CONCATENATE(D250,"_",E250)</f>
        <v>VII_A</v>
      </c>
      <c r="I250" t="str">
        <f>CONCATENATE(D250,"_",F250)</f>
        <v>VII_B</v>
      </c>
      <c r="J250" t="str">
        <f>CONCATENATE(D250,"_",G250)</f>
        <v>VII_B</v>
      </c>
      <c r="K250">
        <v>47.953699875981798</v>
      </c>
      <c r="L250">
        <f>VLOOKUP(A250,Sheet8!$A:$B,2,FALSE)</f>
        <v>30.728951357310201</v>
      </c>
    </row>
    <row r="251" spans="1:12">
      <c r="A251" t="s">
        <v>515</v>
      </c>
      <c r="B251" t="s">
        <v>617</v>
      </c>
      <c r="C251" s="4">
        <v>286</v>
      </c>
      <c r="D251" t="s">
        <v>767</v>
      </c>
      <c r="E251" t="str">
        <f>VLOOKUP(Summary!C368,'RIL Genetic Map'!$B:$E,2,FALSE)</f>
        <v>A</v>
      </c>
      <c r="F251" t="str">
        <f>VLOOKUP(Summary!C368,'RIL Genetic Map'!$B:$E,3,FALSE)</f>
        <v>B</v>
      </c>
      <c r="G251" t="str">
        <f>VLOOKUP(Summary!C368,'RIL Genetic Map'!$B:$E,4,FALSE)</f>
        <v>B</v>
      </c>
      <c r="H251" t="str">
        <f>CONCATENATE(D251,"_",E251)</f>
        <v>VII_A</v>
      </c>
      <c r="I251" t="str">
        <f>CONCATENATE(D251,"_",F251)</f>
        <v>VII_B</v>
      </c>
      <c r="J251" t="str">
        <f>CONCATENATE(D251,"_",G251)</f>
        <v>VII_B</v>
      </c>
      <c r="K251">
        <v>117.987421383648</v>
      </c>
      <c r="L251">
        <f>VLOOKUP(A251,Sheet8!$A:$B,2,FALSE)</f>
        <v>102.264150943396</v>
      </c>
    </row>
    <row r="252" spans="1:12">
      <c r="A252" t="s">
        <v>548</v>
      </c>
      <c r="B252" t="s">
        <v>617</v>
      </c>
      <c r="C252" s="4">
        <v>305</v>
      </c>
      <c r="D252" t="s">
        <v>680</v>
      </c>
      <c r="E252" t="str">
        <f>VLOOKUP(Summary!C444,'RIL Genetic Map'!$B:$E,2,FALSE)</f>
        <v>A</v>
      </c>
      <c r="F252" t="str">
        <f>VLOOKUP(Summary!C444,'RIL Genetic Map'!$B:$E,3,FALSE)</f>
        <v>B</v>
      </c>
      <c r="G252" t="str">
        <f>VLOOKUP(Summary!C444,'RIL Genetic Map'!$B:$E,4,FALSE)</f>
        <v>B</v>
      </c>
      <c r="H252" t="str">
        <f>CONCATENATE(D252,"_",E252)</f>
        <v>VIII_A</v>
      </c>
      <c r="I252" t="str">
        <f>CONCATENATE(D252,"_",F252)</f>
        <v>VIII_B</v>
      </c>
      <c r="J252" t="str">
        <f>CONCATENATE(D252,"_",G252)</f>
        <v>VIII_B</v>
      </c>
      <c r="K252">
        <v>121.67832167832201</v>
      </c>
      <c r="L252">
        <f>VLOOKUP(A252,Sheet8!$A:$B,2,FALSE)</f>
        <v>58.216783216783199</v>
      </c>
    </row>
    <row r="253" spans="1:12">
      <c r="A253" t="s">
        <v>549</v>
      </c>
      <c r="B253" t="s">
        <v>617</v>
      </c>
      <c r="C253" s="4">
        <v>305</v>
      </c>
      <c r="D253" t="s">
        <v>680</v>
      </c>
      <c r="E253" t="str">
        <f>VLOOKUP(Summary!C445,'RIL Genetic Map'!$B:$E,2,FALSE)</f>
        <v>A</v>
      </c>
      <c r="F253" t="str">
        <f>VLOOKUP(Summary!C445,'RIL Genetic Map'!$B:$E,3,FALSE)</f>
        <v>B</v>
      </c>
      <c r="G253" t="str">
        <f>VLOOKUP(Summary!C445,'RIL Genetic Map'!$B:$E,4,FALSE)</f>
        <v>B</v>
      </c>
      <c r="H253" t="str">
        <f>CONCATENATE(D253,"_",E253)</f>
        <v>VIII_A</v>
      </c>
      <c r="I253" t="str">
        <f>CONCATENATE(D253,"_",F253)</f>
        <v>VIII_B</v>
      </c>
      <c r="J253" t="str">
        <f>CONCATENATE(D253,"_",G253)</f>
        <v>VIII_B</v>
      </c>
      <c r="K253">
        <v>182.02385849444701</v>
      </c>
      <c r="L253">
        <f>VLOOKUP(A253,Sheet8!$A:$B,2,FALSE)</f>
        <v>150.14397367338501</v>
      </c>
    </row>
    <row r="254" spans="1:12">
      <c r="A254" t="s">
        <v>214</v>
      </c>
      <c r="B254" t="s">
        <v>617</v>
      </c>
      <c r="C254" s="4">
        <v>211</v>
      </c>
      <c r="D254" t="s">
        <v>646</v>
      </c>
      <c r="E254" t="str">
        <f>VLOOKUP(Summary!C26,'RIL Genetic Map'!$B:$E,2,FALSE)</f>
        <v>B</v>
      </c>
      <c r="F254" t="str">
        <f>VLOOKUP(Summary!C26,'RIL Genetic Map'!$B:$E,3,FALSE)</f>
        <v>B</v>
      </c>
      <c r="G254" t="str">
        <f>VLOOKUP(Summary!C26,'RIL Genetic Map'!$B:$E,4,FALSE)</f>
        <v>B</v>
      </c>
      <c r="H254" t="str">
        <f>CONCATENATE(D254,"_",E254)</f>
        <v>I_B</v>
      </c>
      <c r="I254" t="str">
        <f>CONCATENATE(D254,"_",F254)</f>
        <v>I_B</v>
      </c>
      <c r="J254" t="str">
        <f>CONCATENATE(D254,"_",G254)</f>
        <v>I_B</v>
      </c>
      <c r="K254">
        <v>14.2299747532706</v>
      </c>
      <c r="L254">
        <f>VLOOKUP(A254,Sheet8!$A:$B,2,FALSE)</f>
        <v>28.689465228368199</v>
      </c>
    </row>
    <row r="255" spans="1:12">
      <c r="A255" t="s">
        <v>215</v>
      </c>
      <c r="B255" t="s">
        <v>617</v>
      </c>
      <c r="C255" s="4">
        <v>211</v>
      </c>
      <c r="D255" t="s">
        <v>646</v>
      </c>
      <c r="E255" t="str">
        <f>VLOOKUP(Summary!C27,'RIL Genetic Map'!$B:$E,2,FALSE)</f>
        <v>B</v>
      </c>
      <c r="F255" t="str">
        <f>VLOOKUP(Summary!C27,'RIL Genetic Map'!$B:$E,3,FALSE)</f>
        <v>B</v>
      </c>
      <c r="G255" t="str">
        <f>VLOOKUP(Summary!C27,'RIL Genetic Map'!$B:$E,4,FALSE)</f>
        <v>B</v>
      </c>
      <c r="H255" t="str">
        <f>CONCATENATE(D255,"_",E255)</f>
        <v>I_B</v>
      </c>
      <c r="I255" t="str">
        <f>CONCATENATE(D255,"_",F255)</f>
        <v>I_B</v>
      </c>
      <c r="J255" t="str">
        <f>CONCATENATE(D255,"_",G255)</f>
        <v>I_B</v>
      </c>
      <c r="K255">
        <v>18.3730359858084</v>
      </c>
      <c r="L255">
        <f>VLOOKUP(A255,Sheet8!$A:$B,2,FALSE)</f>
        <v>25.088697415103901</v>
      </c>
    </row>
    <row r="256" spans="1:12">
      <c r="A256" t="s">
        <v>216</v>
      </c>
      <c r="B256" t="s">
        <v>617</v>
      </c>
      <c r="C256" s="4">
        <v>211</v>
      </c>
      <c r="D256" t="s">
        <v>646</v>
      </c>
      <c r="E256" t="str">
        <f>VLOOKUP(Summary!C28,'RIL Genetic Map'!$B:$E,2,FALSE)</f>
        <v>B</v>
      </c>
      <c r="F256" t="str">
        <f>VLOOKUP(Summary!C28,'RIL Genetic Map'!$B:$E,3,FALSE)</f>
        <v>B</v>
      </c>
      <c r="G256" t="str">
        <f>VLOOKUP(Summary!C28,'RIL Genetic Map'!$B:$E,4,FALSE)</f>
        <v>B</v>
      </c>
      <c r="H256" t="str">
        <f>CONCATENATE(D256,"_",E256)</f>
        <v>I_B</v>
      </c>
      <c r="I256" t="str">
        <f>CONCATENATE(D256,"_",F256)</f>
        <v>I_B</v>
      </c>
      <c r="J256" t="str">
        <f>CONCATENATE(D256,"_",G256)</f>
        <v>I_B</v>
      </c>
      <c r="K256">
        <v>13.9340842720067</v>
      </c>
      <c r="L256">
        <f>VLOOKUP(A256,Sheet8!$A:$B,2,FALSE)</f>
        <v>34.209428452231997</v>
      </c>
    </row>
    <row r="257" spans="1:12">
      <c r="A257" t="s">
        <v>217</v>
      </c>
      <c r="B257" t="s">
        <v>617</v>
      </c>
      <c r="C257" s="4">
        <v>211</v>
      </c>
      <c r="D257" t="s">
        <v>646</v>
      </c>
      <c r="E257" t="str">
        <f>VLOOKUP(Summary!C29,'RIL Genetic Map'!$B:$E,2,FALSE)</f>
        <v>B</v>
      </c>
      <c r="F257" t="str">
        <f>VLOOKUP(Summary!C29,'RIL Genetic Map'!$B:$E,3,FALSE)</f>
        <v>B</v>
      </c>
      <c r="G257" t="str">
        <f>VLOOKUP(Summary!C29,'RIL Genetic Map'!$B:$E,4,FALSE)</f>
        <v>B</v>
      </c>
      <c r="H257" t="str">
        <f>CONCATENATE(D257,"_",E257)</f>
        <v>I_B</v>
      </c>
      <c r="I257" t="str">
        <f>CONCATENATE(D257,"_",F257)</f>
        <v>I_B</v>
      </c>
      <c r="J257" t="str">
        <f>CONCATENATE(D257,"_",G257)</f>
        <v>I_B</v>
      </c>
      <c r="K257">
        <v>6.5901360544217704</v>
      </c>
      <c r="L257">
        <f>VLOOKUP(A257,Sheet8!$A:$B,2,FALSE)</f>
        <v>15.625</v>
      </c>
    </row>
    <row r="258" spans="1:12">
      <c r="A258" t="s">
        <v>278</v>
      </c>
      <c r="B258" t="s">
        <v>617</v>
      </c>
      <c r="C258" s="4">
        <v>227</v>
      </c>
      <c r="D258" t="s">
        <v>635</v>
      </c>
      <c r="E258" t="str">
        <f>VLOOKUP(Summary!C117,'RIL Genetic Map'!$B:$E,2,FALSE)</f>
        <v>B</v>
      </c>
      <c r="F258" t="str">
        <f>VLOOKUP(Summary!C117,'RIL Genetic Map'!$B:$E,3,FALSE)</f>
        <v>B</v>
      </c>
      <c r="G258" t="str">
        <f>VLOOKUP(Summary!C117,'RIL Genetic Map'!$B:$E,4,FALSE)</f>
        <v>B</v>
      </c>
      <c r="H258" t="str">
        <f>CONCATENATE(D258,"_",E258)</f>
        <v>III_B</v>
      </c>
      <c r="I258" t="str">
        <f>CONCATENATE(D258,"_",F258)</f>
        <v>III_B</v>
      </c>
      <c r="J258" t="str">
        <f>CONCATENATE(D258,"_",G258)</f>
        <v>III_B</v>
      </c>
      <c r="K258">
        <v>29.703944132979199</v>
      </c>
      <c r="L258">
        <f>VLOOKUP(A258,Sheet8!$A:$B,2,FALSE)</f>
        <v>56.4571653388413</v>
      </c>
    </row>
    <row r="259" spans="1:12">
      <c r="A259" t="s">
        <v>279</v>
      </c>
      <c r="B259" t="s">
        <v>617</v>
      </c>
      <c r="C259" s="4">
        <v>227</v>
      </c>
      <c r="D259" t="s">
        <v>635</v>
      </c>
      <c r="E259" t="str">
        <f>VLOOKUP(Summary!C118,'RIL Genetic Map'!$B:$E,2,FALSE)</f>
        <v>B</v>
      </c>
      <c r="F259" t="str">
        <f>VLOOKUP(Summary!C118,'RIL Genetic Map'!$B:$E,3,FALSE)</f>
        <v>B</v>
      </c>
      <c r="G259" t="str">
        <f>VLOOKUP(Summary!C118,'RIL Genetic Map'!$B:$E,4,FALSE)</f>
        <v>B</v>
      </c>
      <c r="H259" t="str">
        <f>CONCATENATE(D259,"_",E259)</f>
        <v>III_B</v>
      </c>
      <c r="I259" t="str">
        <f>CONCATENATE(D259,"_",F259)</f>
        <v>III_B</v>
      </c>
      <c r="J259" t="str">
        <f>CONCATENATE(D259,"_",G259)</f>
        <v>III_B</v>
      </c>
      <c r="K259">
        <v>72.023621216914506</v>
      </c>
      <c r="L259">
        <f>VLOOKUP(A259,Sheet8!$A:$B,2,FALSE)</f>
        <v>68.016450490351104</v>
      </c>
    </row>
    <row r="260" spans="1:12">
      <c r="A260" t="s">
        <v>280</v>
      </c>
      <c r="B260" t="s">
        <v>617</v>
      </c>
      <c r="C260" s="4">
        <v>227</v>
      </c>
      <c r="D260" t="s">
        <v>635</v>
      </c>
      <c r="E260" t="str">
        <f>VLOOKUP(Summary!C119,'RIL Genetic Map'!$B:$E,2,FALSE)</f>
        <v>B</v>
      </c>
      <c r="F260" t="str">
        <f>VLOOKUP(Summary!C119,'RIL Genetic Map'!$B:$E,3,FALSE)</f>
        <v>B</v>
      </c>
      <c r="G260" t="str">
        <f>VLOOKUP(Summary!C119,'RIL Genetic Map'!$B:$E,4,FALSE)</f>
        <v>B</v>
      </c>
      <c r="H260" t="str">
        <f>CONCATENATE(D260,"_",E260)</f>
        <v>III_B</v>
      </c>
      <c r="I260" t="str">
        <f>CONCATENATE(D260,"_",F260)</f>
        <v>III_B</v>
      </c>
      <c r="J260" t="str">
        <f>CONCATENATE(D260,"_",G260)</f>
        <v>III_B</v>
      </c>
      <c r="K260">
        <v>51.039528865887398</v>
      </c>
      <c r="L260">
        <f>VLOOKUP(A260,Sheet8!$A:$B,2,FALSE)</f>
        <v>38.011956812706302</v>
      </c>
    </row>
    <row r="261" spans="1:12">
      <c r="A261" t="s">
        <v>281</v>
      </c>
      <c r="B261" t="s">
        <v>617</v>
      </c>
      <c r="C261" s="4">
        <v>227</v>
      </c>
      <c r="D261" t="s">
        <v>635</v>
      </c>
      <c r="E261" t="str">
        <f>VLOOKUP(Summary!C120,'RIL Genetic Map'!$B:$E,2,FALSE)</f>
        <v>B</v>
      </c>
      <c r="F261" t="str">
        <f>VLOOKUP(Summary!C120,'RIL Genetic Map'!$B:$E,3,FALSE)</f>
        <v>B</v>
      </c>
      <c r="G261" t="str">
        <f>VLOOKUP(Summary!C120,'RIL Genetic Map'!$B:$E,4,FALSE)</f>
        <v>B</v>
      </c>
      <c r="H261" t="str">
        <f>CONCATENATE(D261,"_",E261)</f>
        <v>III_B</v>
      </c>
      <c r="I261" t="str">
        <f>CONCATENATE(D261,"_",F261)</f>
        <v>III_B</v>
      </c>
      <c r="J261" t="str">
        <f>CONCATENATE(D261,"_",G261)</f>
        <v>III_B</v>
      </c>
      <c r="K261">
        <v>25.628912247549302</v>
      </c>
      <c r="L261">
        <f>VLOOKUP(A261,Sheet8!$A:$B,2,FALSE)</f>
        <v>53.383725050194897</v>
      </c>
    </row>
    <row r="262" spans="1:12">
      <c r="A262" t="s">
        <v>314</v>
      </c>
      <c r="B262" t="s">
        <v>617</v>
      </c>
      <c r="C262" s="4">
        <v>236</v>
      </c>
      <c r="D262" t="s">
        <v>635</v>
      </c>
      <c r="E262" t="str">
        <f>VLOOKUP(Summary!C153,'RIL Genetic Map'!$B:$E,2,FALSE)</f>
        <v>B</v>
      </c>
      <c r="F262" t="str">
        <f>VLOOKUP(Summary!C153,'RIL Genetic Map'!$B:$E,3,FALSE)</f>
        <v>B</v>
      </c>
      <c r="G262" t="str">
        <f>VLOOKUP(Summary!C153,'RIL Genetic Map'!$B:$E,4,FALSE)</f>
        <v>B</v>
      </c>
      <c r="H262" t="str">
        <f>CONCATENATE(D262,"_",E262)</f>
        <v>III_B</v>
      </c>
      <c r="I262" t="str">
        <f>CONCATENATE(D262,"_",F262)</f>
        <v>III_B</v>
      </c>
      <c r="J262" t="str">
        <f>CONCATENATE(D262,"_",G262)</f>
        <v>III_B</v>
      </c>
      <c r="K262">
        <v>20.366073730342901</v>
      </c>
      <c r="L262">
        <f>VLOOKUP(A262,Sheet8!$A:$B,2,FALSE)</f>
        <v>29.389017788089699</v>
      </c>
    </row>
    <row r="263" spans="1:12">
      <c r="A263" t="s">
        <v>315</v>
      </c>
      <c r="B263" t="s">
        <v>617</v>
      </c>
      <c r="C263" s="4">
        <v>236</v>
      </c>
      <c r="D263" t="s">
        <v>635</v>
      </c>
      <c r="E263" t="str">
        <f>VLOOKUP(Summary!C154,'RIL Genetic Map'!$B:$E,2,FALSE)</f>
        <v>B</v>
      </c>
      <c r="F263" t="str">
        <f>VLOOKUP(Summary!C154,'RIL Genetic Map'!$B:$E,3,FALSE)</f>
        <v>B</v>
      </c>
      <c r="G263" t="str">
        <f>VLOOKUP(Summary!C154,'RIL Genetic Map'!$B:$E,4,FALSE)</f>
        <v>B</v>
      </c>
      <c r="H263" t="str">
        <f>CONCATENATE(D263,"_",E263)</f>
        <v>III_B</v>
      </c>
      <c r="I263" t="str">
        <f>CONCATENATE(D263,"_",F263)</f>
        <v>III_B</v>
      </c>
      <c r="J263" t="str">
        <f>CONCATENATE(D263,"_",G263)</f>
        <v>III_B</v>
      </c>
      <c r="K263">
        <v>22.622595502573802</v>
      </c>
      <c r="L263">
        <f>VLOOKUP(A263,Sheet8!$A:$B,2,FALSE)</f>
        <v>72.067190463289094</v>
      </c>
    </row>
    <row r="264" spans="1:12">
      <c r="A264" t="s">
        <v>316</v>
      </c>
      <c r="B264" t="s">
        <v>617</v>
      </c>
      <c r="C264" s="4">
        <v>236</v>
      </c>
      <c r="D264" t="s">
        <v>635</v>
      </c>
      <c r="E264" t="str">
        <f>VLOOKUP(Summary!C155,'RIL Genetic Map'!$B:$E,2,FALSE)</f>
        <v>B</v>
      </c>
      <c r="F264" t="str">
        <f>VLOOKUP(Summary!C155,'RIL Genetic Map'!$B:$E,3,FALSE)</f>
        <v>B</v>
      </c>
      <c r="G264" t="str">
        <f>VLOOKUP(Summary!C155,'RIL Genetic Map'!$B:$E,4,FALSE)</f>
        <v>B</v>
      </c>
      <c r="H264" t="str">
        <f>CONCATENATE(D264,"_",E264)</f>
        <v>III_B</v>
      </c>
      <c r="I264" t="str">
        <f>CONCATENATE(D264,"_",F264)</f>
        <v>III_B</v>
      </c>
      <c r="J264" t="str">
        <f>CONCATENATE(D264,"_",G264)</f>
        <v>III_B</v>
      </c>
      <c r="K264">
        <v>34.314889574922802</v>
      </c>
      <c r="L264">
        <f>VLOOKUP(A264,Sheet8!$A:$B,2,FALSE)</f>
        <v>61.030634053668997</v>
      </c>
    </row>
    <row r="265" spans="1:12">
      <c r="A265" t="s">
        <v>317</v>
      </c>
      <c r="B265" t="s">
        <v>617</v>
      </c>
      <c r="C265" s="4">
        <v>236</v>
      </c>
      <c r="D265" t="s">
        <v>635</v>
      </c>
      <c r="E265" t="str">
        <f>VLOOKUP(Summary!C156,'RIL Genetic Map'!$B:$E,2,FALSE)</f>
        <v>B</v>
      </c>
      <c r="F265" t="str">
        <f>VLOOKUP(Summary!C156,'RIL Genetic Map'!$B:$E,3,FALSE)</f>
        <v>B</v>
      </c>
      <c r="G265" t="str">
        <f>VLOOKUP(Summary!C156,'RIL Genetic Map'!$B:$E,4,FALSE)</f>
        <v>B</v>
      </c>
      <c r="H265" t="str">
        <f>CONCATENATE(D265,"_",E265)</f>
        <v>III_B</v>
      </c>
      <c r="I265" t="str">
        <f>CONCATENATE(D265,"_",F265)</f>
        <v>III_B</v>
      </c>
      <c r="J265" t="str">
        <f>CONCATENATE(D265,"_",G265)</f>
        <v>III_B</v>
      </c>
      <c r="K265">
        <v>30.816213214880602</v>
      </c>
      <c r="L265">
        <f>VLOOKUP(A265,Sheet8!$A:$B,2,FALSE)</f>
        <v>52.748473070516397</v>
      </c>
    </row>
    <row r="266" spans="1:12">
      <c r="A266" t="s">
        <v>318</v>
      </c>
      <c r="B266" t="s">
        <v>617</v>
      </c>
      <c r="C266" s="4">
        <v>237</v>
      </c>
      <c r="D266" t="s">
        <v>635</v>
      </c>
      <c r="E266" t="str">
        <f>VLOOKUP(Summary!C157,'RIL Genetic Map'!$B:$E,2,FALSE)</f>
        <v>B</v>
      </c>
      <c r="F266" t="str">
        <f>VLOOKUP(Summary!C157,'RIL Genetic Map'!$B:$E,3,FALSE)</f>
        <v>B</v>
      </c>
      <c r="G266" t="str">
        <f>VLOOKUP(Summary!C157,'RIL Genetic Map'!$B:$E,4,FALSE)</f>
        <v>B</v>
      </c>
      <c r="H266" t="str">
        <f>CONCATENATE(D266,"_",E266)</f>
        <v>III_B</v>
      </c>
      <c r="I266" t="str">
        <f>CONCATENATE(D266,"_",F266)</f>
        <v>III_B</v>
      </c>
      <c r="J266" t="str">
        <f>CONCATENATE(D266,"_",G266)</f>
        <v>III_B</v>
      </c>
      <c r="K266">
        <v>34.230333024023103</v>
      </c>
      <c r="L266">
        <f>VLOOKUP(A266,Sheet8!$A:$B,2,FALSE)</f>
        <v>34.745850087637898</v>
      </c>
    </row>
    <row r="267" spans="1:12">
      <c r="A267" t="s">
        <v>319</v>
      </c>
      <c r="B267" t="s">
        <v>617</v>
      </c>
      <c r="C267" s="4">
        <v>237</v>
      </c>
      <c r="D267" t="s">
        <v>635</v>
      </c>
      <c r="E267" t="str">
        <f>VLOOKUP(Summary!C158,'RIL Genetic Map'!$B:$E,2,FALSE)</f>
        <v>B</v>
      </c>
      <c r="F267" t="str">
        <f>VLOOKUP(Summary!C158,'RIL Genetic Map'!$B:$E,3,FALSE)</f>
        <v>B</v>
      </c>
      <c r="G267" t="str">
        <f>VLOOKUP(Summary!C158,'RIL Genetic Map'!$B:$E,4,FALSE)</f>
        <v>B</v>
      </c>
      <c r="H267" t="str">
        <f>CONCATENATE(D267,"_",E267)</f>
        <v>III_B</v>
      </c>
      <c r="I267" t="str">
        <f>CONCATENATE(D267,"_",F267)</f>
        <v>III_B</v>
      </c>
      <c r="J267" t="str">
        <f>CONCATENATE(D267,"_",G267)</f>
        <v>III_B</v>
      </c>
      <c r="K267">
        <v>31.911532385466</v>
      </c>
      <c r="L267">
        <f>VLOOKUP(A267,Sheet8!$A:$B,2,FALSE)</f>
        <v>25.065824117956801</v>
      </c>
    </row>
    <row r="268" spans="1:12">
      <c r="A268" t="s">
        <v>320</v>
      </c>
      <c r="B268" t="s">
        <v>617</v>
      </c>
      <c r="C268" s="4">
        <v>237</v>
      </c>
      <c r="D268" t="s">
        <v>635</v>
      </c>
      <c r="E268" t="str">
        <f>VLOOKUP(Summary!C159,'RIL Genetic Map'!$B:$E,2,FALSE)</f>
        <v>B</v>
      </c>
      <c r="F268" t="str">
        <f>VLOOKUP(Summary!C159,'RIL Genetic Map'!$B:$E,3,FALSE)</f>
        <v>B</v>
      </c>
      <c r="G268" t="str">
        <f>VLOOKUP(Summary!C159,'RIL Genetic Map'!$B:$E,4,FALSE)</f>
        <v>B</v>
      </c>
      <c r="H268" t="str">
        <f>CONCATENATE(D268,"_",E268)</f>
        <v>III_B</v>
      </c>
      <c r="I268" t="str">
        <f>CONCATENATE(D268,"_",F268)</f>
        <v>III_B</v>
      </c>
      <c r="J268" t="str">
        <f>CONCATENATE(D268,"_",G268)</f>
        <v>III_B</v>
      </c>
      <c r="K268">
        <v>17.595606183889299</v>
      </c>
      <c r="L268">
        <f>VLOOKUP(A268,Sheet8!$A:$B,2,FALSE)</f>
        <v>28.681855166802301</v>
      </c>
    </row>
    <row r="269" spans="1:12">
      <c r="A269" t="s">
        <v>321</v>
      </c>
      <c r="B269" t="s">
        <v>617</v>
      </c>
      <c r="C269" s="4">
        <v>237</v>
      </c>
      <c r="D269" t="s">
        <v>635</v>
      </c>
      <c r="E269" t="str">
        <f>VLOOKUP(Summary!C160,'RIL Genetic Map'!$B:$E,2,FALSE)</f>
        <v>B</v>
      </c>
      <c r="F269" t="str">
        <f>VLOOKUP(Summary!C160,'RIL Genetic Map'!$B:$E,3,FALSE)</f>
        <v>B</v>
      </c>
      <c r="G269" t="str">
        <f>VLOOKUP(Summary!C160,'RIL Genetic Map'!$B:$E,4,FALSE)</f>
        <v>B</v>
      </c>
      <c r="H269" t="str">
        <f>CONCATENATE(D269,"_",E269)</f>
        <v>III_B</v>
      </c>
      <c r="I269" t="str">
        <f>CONCATENATE(D269,"_",F269)</f>
        <v>III_B</v>
      </c>
      <c r="J269" t="str">
        <f>CONCATENATE(D269,"_",G269)</f>
        <v>III_B</v>
      </c>
      <c r="K269">
        <v>32.731223685997598</v>
      </c>
      <c r="L269">
        <f>VLOOKUP(A269,Sheet8!$A:$B,2,FALSE)</f>
        <v>54.054054054053999</v>
      </c>
    </row>
    <row r="270" spans="1:12">
      <c r="A270" t="s">
        <v>342</v>
      </c>
      <c r="B270" t="s">
        <v>617</v>
      </c>
      <c r="C270" s="4">
        <v>240</v>
      </c>
      <c r="D270" t="s">
        <v>680</v>
      </c>
      <c r="E270" t="str">
        <f>VLOOKUP(Summary!C412,'RIL Genetic Map'!$B:$E,2,FALSE)</f>
        <v>B</v>
      </c>
      <c r="F270" t="str">
        <f>VLOOKUP(Summary!C412,'RIL Genetic Map'!$B:$E,3,FALSE)</f>
        <v>B</v>
      </c>
      <c r="G270" t="str">
        <f>VLOOKUP(Summary!C412,'RIL Genetic Map'!$B:$E,4,FALSE)</f>
        <v>B</v>
      </c>
      <c r="H270" t="str">
        <f>CONCATENATE(D270,"_",E270)</f>
        <v>VIII_B</v>
      </c>
      <c r="I270" t="str">
        <f>CONCATENATE(D270,"_",F270)</f>
        <v>VIII_B</v>
      </c>
      <c r="J270" t="str">
        <f>CONCATENATE(D270,"_",G270)</f>
        <v>VIII_B</v>
      </c>
      <c r="K270">
        <v>19.957612151183302</v>
      </c>
      <c r="L270">
        <f>VLOOKUP(A270,Sheet8!$A:$B,2,FALSE)</f>
        <v>64.111621335217293</v>
      </c>
    </row>
    <row r="271" spans="1:12">
      <c r="A271" t="s">
        <v>343</v>
      </c>
      <c r="B271" t="s">
        <v>617</v>
      </c>
      <c r="C271" s="4">
        <v>240</v>
      </c>
      <c r="D271" t="s">
        <v>680</v>
      </c>
      <c r="E271" t="str">
        <f>VLOOKUP(Summary!C413,'RIL Genetic Map'!$B:$E,2,FALSE)</f>
        <v>B</v>
      </c>
      <c r="F271" t="str">
        <f>VLOOKUP(Summary!C413,'RIL Genetic Map'!$B:$E,3,FALSE)</f>
        <v>B</v>
      </c>
      <c r="G271" t="str">
        <f>VLOOKUP(Summary!C413,'RIL Genetic Map'!$B:$E,4,FALSE)</f>
        <v>B</v>
      </c>
      <c r="H271" t="str">
        <f>CONCATENATE(D271,"_",E271)</f>
        <v>VIII_B</v>
      </c>
      <c r="I271" t="str">
        <f>CONCATENATE(D271,"_",F271)</f>
        <v>VIII_B</v>
      </c>
      <c r="J271" t="str">
        <f>CONCATENATE(D271,"_",G271)</f>
        <v>VIII_B</v>
      </c>
      <c r="K271">
        <v>27.531645569620299</v>
      </c>
      <c r="L271">
        <f>VLOOKUP(A271,Sheet8!$A:$B,2,FALSE)</f>
        <v>24.841772151898699</v>
      </c>
    </row>
    <row r="272" spans="1:12">
      <c r="A272" t="s">
        <v>344</v>
      </c>
      <c r="B272" t="s">
        <v>617</v>
      </c>
      <c r="C272" s="4">
        <v>240</v>
      </c>
      <c r="D272" t="s">
        <v>680</v>
      </c>
      <c r="E272" t="str">
        <f>VLOOKUP(Summary!C414,'RIL Genetic Map'!$B:$E,2,FALSE)</f>
        <v>B</v>
      </c>
      <c r="F272" t="str">
        <f>VLOOKUP(Summary!C414,'RIL Genetic Map'!$B:$E,3,FALSE)</f>
        <v>B</v>
      </c>
      <c r="G272" t="str">
        <f>VLOOKUP(Summary!C414,'RIL Genetic Map'!$B:$E,4,FALSE)</f>
        <v>B</v>
      </c>
      <c r="H272" t="str">
        <f>CONCATENATE(D272,"_",E272)</f>
        <v>VIII_B</v>
      </c>
      <c r="I272" t="str">
        <f>CONCATENATE(D272,"_",F272)</f>
        <v>VIII_B</v>
      </c>
      <c r="J272" t="str">
        <f>CONCATENATE(D272,"_",G272)</f>
        <v>VIII_B</v>
      </c>
      <c r="K272">
        <v>25.167297061390698</v>
      </c>
      <c r="L272">
        <f>VLOOKUP(A272,Sheet8!$A:$B,2,FALSE)</f>
        <v>52.807681117253402</v>
      </c>
    </row>
    <row r="273" spans="1:12">
      <c r="A273" t="s">
        <v>346</v>
      </c>
      <c r="B273" t="s">
        <v>617</v>
      </c>
      <c r="C273" s="4">
        <v>241</v>
      </c>
      <c r="D273" t="s">
        <v>680</v>
      </c>
      <c r="E273" t="str">
        <f>VLOOKUP(Summary!C416,'RIL Genetic Map'!$B:$E,2,FALSE)</f>
        <v>B</v>
      </c>
      <c r="F273" t="str">
        <f>VLOOKUP(Summary!C416,'RIL Genetic Map'!$B:$E,3,FALSE)</f>
        <v>B</v>
      </c>
      <c r="G273" t="str">
        <f>VLOOKUP(Summary!C416,'RIL Genetic Map'!$B:$E,4,FALSE)</f>
        <v>B</v>
      </c>
      <c r="H273" t="str">
        <f>CONCATENATE(D273,"_",E273)</f>
        <v>VIII_B</v>
      </c>
      <c r="I273" t="str">
        <f>CONCATENATE(D273,"_",F273)</f>
        <v>VIII_B</v>
      </c>
      <c r="J273" t="str">
        <f>CONCATENATE(D273,"_",G273)</f>
        <v>VIII_B</v>
      </c>
      <c r="K273">
        <v>46.094299788881102</v>
      </c>
      <c r="L273">
        <f>VLOOKUP(A273,Sheet8!$A:$B,2,FALSE)</f>
        <v>69.317382125263904</v>
      </c>
    </row>
    <row r="274" spans="1:12">
      <c r="A274" t="s">
        <v>347</v>
      </c>
      <c r="B274" t="s">
        <v>617</v>
      </c>
      <c r="C274" s="4">
        <v>241</v>
      </c>
      <c r="D274" t="s">
        <v>680</v>
      </c>
      <c r="E274" t="str">
        <f>VLOOKUP(Summary!C417,'RIL Genetic Map'!$B:$E,2,FALSE)</f>
        <v>B</v>
      </c>
      <c r="F274" t="str">
        <f>VLOOKUP(Summary!C417,'RIL Genetic Map'!$B:$E,3,FALSE)</f>
        <v>B</v>
      </c>
      <c r="G274" t="str">
        <f>VLOOKUP(Summary!C417,'RIL Genetic Map'!$B:$E,4,FALSE)</f>
        <v>B</v>
      </c>
      <c r="H274" t="str">
        <f>CONCATENATE(D274,"_",E274)</f>
        <v>VIII_B</v>
      </c>
      <c r="I274" t="str">
        <f>CONCATENATE(D274,"_",F274)</f>
        <v>VIII_B</v>
      </c>
      <c r="J274" t="str">
        <f>CONCATENATE(D274,"_",G274)</f>
        <v>VIII_B</v>
      </c>
      <c r="K274">
        <v>72.279742137136196</v>
      </c>
      <c r="L274">
        <f>VLOOKUP(A274,Sheet8!$A:$B,2,FALSE)</f>
        <v>131.86169173666701</v>
      </c>
    </row>
    <row r="275" spans="1:12">
      <c r="A275" t="s">
        <v>348</v>
      </c>
      <c r="B275" t="s">
        <v>617</v>
      </c>
      <c r="C275" s="4">
        <v>241</v>
      </c>
      <c r="D275" t="s">
        <v>680</v>
      </c>
      <c r="E275" t="str">
        <f>VLOOKUP(Summary!C418,'RIL Genetic Map'!$B:$E,2,FALSE)</f>
        <v>B</v>
      </c>
      <c r="F275" t="str">
        <f>VLOOKUP(Summary!C418,'RIL Genetic Map'!$B:$E,3,FALSE)</f>
        <v>B</v>
      </c>
      <c r="G275" t="str">
        <f>VLOOKUP(Summary!C418,'RIL Genetic Map'!$B:$E,4,FALSE)</f>
        <v>B</v>
      </c>
      <c r="H275" t="str">
        <f>CONCATENATE(D275,"_",E275)</f>
        <v>VIII_B</v>
      </c>
      <c r="I275" t="str">
        <f>CONCATENATE(D275,"_",F275)</f>
        <v>VIII_B</v>
      </c>
      <c r="J275" t="str">
        <f>CONCATENATE(D275,"_",G275)</f>
        <v>VIII_B</v>
      </c>
      <c r="K275">
        <v>43.738842132109198</v>
      </c>
      <c r="L275">
        <f>VLOOKUP(A275,Sheet8!$A:$B,2,FALSE)</f>
        <v>86.074980872226504</v>
      </c>
    </row>
    <row r="276" spans="1:12">
      <c r="A276" t="s">
        <v>349</v>
      </c>
      <c r="B276" t="s">
        <v>617</v>
      </c>
      <c r="C276" s="4">
        <v>241</v>
      </c>
      <c r="D276" t="s">
        <v>680</v>
      </c>
      <c r="E276" t="str">
        <f>VLOOKUP(Summary!C419,'RIL Genetic Map'!$B:$E,2,FALSE)</f>
        <v>B</v>
      </c>
      <c r="F276" t="str">
        <f>VLOOKUP(Summary!C419,'RIL Genetic Map'!$B:$E,3,FALSE)</f>
        <v>B</v>
      </c>
      <c r="G276" t="str">
        <f>VLOOKUP(Summary!C419,'RIL Genetic Map'!$B:$E,4,FALSE)</f>
        <v>B</v>
      </c>
      <c r="H276" t="str">
        <f>CONCATENATE(D276,"_",E276)</f>
        <v>VIII_B</v>
      </c>
      <c r="I276" t="str">
        <f>CONCATENATE(D276,"_",F276)</f>
        <v>VIII_B</v>
      </c>
      <c r="J276" t="str">
        <f>CONCATENATE(D276,"_",G276)</f>
        <v>VIII_B</v>
      </c>
      <c r="K276">
        <v>72.641850379472402</v>
      </c>
      <c r="L276">
        <f>VLOOKUP(A276,Sheet8!$A:$B,2,FALSE)</f>
        <v>162.63100831225199</v>
      </c>
    </row>
    <row r="277" spans="1:12">
      <c r="A277" t="s">
        <v>358</v>
      </c>
      <c r="B277" t="s">
        <v>617</v>
      </c>
      <c r="C277" s="4">
        <v>248</v>
      </c>
      <c r="D277" t="s">
        <v>680</v>
      </c>
      <c r="E277" t="str">
        <f>VLOOKUP(Summary!C428,'RIL Genetic Map'!$B:$E,2,FALSE)</f>
        <v>B</v>
      </c>
      <c r="F277" t="str">
        <f>VLOOKUP(Summary!C428,'RIL Genetic Map'!$B:$E,3,FALSE)</f>
        <v>B</v>
      </c>
      <c r="G277" t="str">
        <f>VLOOKUP(Summary!C428,'RIL Genetic Map'!$B:$E,4,FALSE)</f>
        <v>B</v>
      </c>
      <c r="H277" t="str">
        <f>CONCATENATE(D277,"_",E277)</f>
        <v>VIII_B</v>
      </c>
      <c r="I277" t="str">
        <f>CONCATENATE(D277,"_",F277)</f>
        <v>VIII_B</v>
      </c>
      <c r="J277" t="str">
        <f>CONCATENATE(D277,"_",G277)</f>
        <v>VIII_B</v>
      </c>
      <c r="K277">
        <v>116.17385684278599</v>
      </c>
      <c r="L277">
        <f>VLOOKUP(A277,Sheet8!$A:$B,2,FALSE)</f>
        <v>79.495879786718405</v>
      </c>
    </row>
    <row r="278" spans="1:12">
      <c r="A278" t="s">
        <v>359</v>
      </c>
      <c r="B278" t="s">
        <v>617</v>
      </c>
      <c r="C278" s="4">
        <v>248</v>
      </c>
      <c r="D278" t="s">
        <v>680</v>
      </c>
      <c r="E278" t="str">
        <f>VLOOKUP(Summary!C429,'RIL Genetic Map'!$B:$E,2,FALSE)</f>
        <v>B</v>
      </c>
      <c r="F278" t="str">
        <f>VLOOKUP(Summary!C429,'RIL Genetic Map'!$B:$E,3,FALSE)</f>
        <v>B</v>
      </c>
      <c r="G278" t="str">
        <f>VLOOKUP(Summary!C429,'RIL Genetic Map'!$B:$E,4,FALSE)</f>
        <v>B</v>
      </c>
      <c r="H278" t="str">
        <f>CONCATENATE(D278,"_",E278)</f>
        <v>VIII_B</v>
      </c>
      <c r="I278" t="str">
        <f>CONCATENATE(D278,"_",F278)</f>
        <v>VIII_B</v>
      </c>
      <c r="J278" t="str">
        <f>CONCATENATE(D278,"_",G278)</f>
        <v>VIII_B</v>
      </c>
      <c r="K278">
        <v>124.484181568088</v>
      </c>
      <c r="L278">
        <f>VLOOKUP(A278,Sheet8!$A:$B,2,FALSE)</f>
        <v>82.530949105914701</v>
      </c>
    </row>
    <row r="279" spans="1:12">
      <c r="A279" t="s">
        <v>360</v>
      </c>
      <c r="B279" t="s">
        <v>617</v>
      </c>
      <c r="C279" s="4">
        <v>248</v>
      </c>
      <c r="D279" t="s">
        <v>680</v>
      </c>
      <c r="E279" t="str">
        <f>VLOOKUP(Summary!C430,'RIL Genetic Map'!$B:$E,2,FALSE)</f>
        <v>B</v>
      </c>
      <c r="F279" t="str">
        <f>VLOOKUP(Summary!C430,'RIL Genetic Map'!$B:$E,3,FALSE)</f>
        <v>B</v>
      </c>
      <c r="G279" t="str">
        <f>VLOOKUP(Summary!C430,'RIL Genetic Map'!$B:$E,4,FALSE)</f>
        <v>B</v>
      </c>
      <c r="H279" t="str">
        <f>CONCATENATE(D279,"_",E279)</f>
        <v>VIII_B</v>
      </c>
      <c r="I279" t="str">
        <f>CONCATENATE(D279,"_",F279)</f>
        <v>VIII_B</v>
      </c>
      <c r="J279" t="str">
        <f>CONCATENATE(D279,"_",G279)</f>
        <v>VIII_B</v>
      </c>
      <c r="K279">
        <v>84.099546401863407</v>
      </c>
      <c r="L279">
        <f>VLOOKUP(A279,Sheet8!$A:$B,2,FALSE)</f>
        <v>71.962731396346697</v>
      </c>
    </row>
    <row r="280" spans="1:12">
      <c r="A280" t="s">
        <v>361</v>
      </c>
      <c r="B280" t="s">
        <v>617</v>
      </c>
      <c r="C280" s="4">
        <v>248</v>
      </c>
      <c r="D280" t="s">
        <v>680</v>
      </c>
      <c r="E280" t="str">
        <f>VLOOKUP(Summary!C431,'RIL Genetic Map'!$B:$E,2,FALSE)</f>
        <v>B</v>
      </c>
      <c r="F280" t="str">
        <f>VLOOKUP(Summary!C431,'RIL Genetic Map'!$B:$E,3,FALSE)</f>
        <v>B</v>
      </c>
      <c r="G280" t="str">
        <f>VLOOKUP(Summary!C431,'RIL Genetic Map'!$B:$E,4,FALSE)</f>
        <v>B</v>
      </c>
      <c r="H280" t="str">
        <f>CONCATENATE(D280,"_",E280)</f>
        <v>VIII_B</v>
      </c>
      <c r="I280" t="str">
        <f>CONCATENATE(D280,"_",F280)</f>
        <v>VIII_B</v>
      </c>
      <c r="J280" t="str">
        <f>CONCATENATE(D280,"_",G280)</f>
        <v>VIII_B</v>
      </c>
      <c r="K280">
        <v>109.42162853488701</v>
      </c>
      <c r="L280">
        <f>VLOOKUP(A280,Sheet8!$A:$B,2,FALSE)</f>
        <v>72.758277675145706</v>
      </c>
    </row>
    <row r="281" spans="1:12">
      <c r="A281" t="s">
        <v>453</v>
      </c>
      <c r="B281" t="s">
        <v>617</v>
      </c>
      <c r="C281" s="4">
        <v>270</v>
      </c>
      <c r="D281" t="s">
        <v>735</v>
      </c>
      <c r="E281" t="str">
        <f>VLOOKUP(Summary!C294,'RIL Genetic Map'!$B:$E,2,FALSE)</f>
        <v>B</v>
      </c>
      <c r="F281" t="str">
        <f>VLOOKUP(Summary!C294,'RIL Genetic Map'!$B:$E,3,FALSE)</f>
        <v>B</v>
      </c>
      <c r="G281" t="str">
        <f>VLOOKUP(Summary!C294,'RIL Genetic Map'!$B:$E,4,FALSE)</f>
        <v>B</v>
      </c>
      <c r="H281" t="str">
        <f>CONCATENATE(D281,"_",E281)</f>
        <v>VI_B</v>
      </c>
      <c r="I281" t="str">
        <f>CONCATENATE(D281,"_",F281)</f>
        <v>VI_B</v>
      </c>
      <c r="J281" t="str">
        <f>CONCATENATE(D281,"_",G281)</f>
        <v>VI_B</v>
      </c>
      <c r="K281">
        <v>132.51961639058399</v>
      </c>
      <c r="L281">
        <f>VLOOKUP(A281,Sheet8!$A:$B,2,FALSE)</f>
        <v>69.7471665213601</v>
      </c>
    </row>
    <row r="282" spans="1:12">
      <c r="A282" t="s">
        <v>454</v>
      </c>
      <c r="B282" t="s">
        <v>617</v>
      </c>
      <c r="C282" s="4">
        <v>270</v>
      </c>
      <c r="D282" t="s">
        <v>735</v>
      </c>
      <c r="E282" t="str">
        <f>VLOOKUP(Summary!C295,'RIL Genetic Map'!$B:$E,2,FALSE)</f>
        <v>B</v>
      </c>
      <c r="F282" t="str">
        <f>VLOOKUP(Summary!C295,'RIL Genetic Map'!$B:$E,3,FALSE)</f>
        <v>B</v>
      </c>
      <c r="G282" t="str">
        <f>VLOOKUP(Summary!C295,'RIL Genetic Map'!$B:$E,4,FALSE)</f>
        <v>B</v>
      </c>
      <c r="H282" t="str">
        <f>CONCATENATE(D282,"_",E282)</f>
        <v>VI_B</v>
      </c>
      <c r="I282" t="str">
        <f>CONCATENATE(D282,"_",F282)</f>
        <v>VI_B</v>
      </c>
      <c r="J282" t="str">
        <f>CONCATENATE(D282,"_",G282)</f>
        <v>VI_B</v>
      </c>
      <c r="K282">
        <v>42.610517912383997</v>
      </c>
      <c r="L282">
        <f>VLOOKUP(A282,Sheet8!$A:$B,2,FALSE)</f>
        <v>44.706117153976599</v>
      </c>
    </row>
    <row r="283" spans="1:12">
      <c r="A283" t="s">
        <v>455</v>
      </c>
      <c r="B283" t="s">
        <v>617</v>
      </c>
      <c r="C283" s="4">
        <v>270</v>
      </c>
      <c r="D283" t="s">
        <v>735</v>
      </c>
      <c r="E283" t="str">
        <f>VLOOKUP(Summary!C296,'RIL Genetic Map'!$B:$E,2,FALSE)</f>
        <v>B</v>
      </c>
      <c r="F283" t="str">
        <f>VLOOKUP(Summary!C296,'RIL Genetic Map'!$B:$E,3,FALSE)</f>
        <v>B</v>
      </c>
      <c r="G283" t="str">
        <f>VLOOKUP(Summary!C296,'RIL Genetic Map'!$B:$E,4,FALSE)</f>
        <v>B</v>
      </c>
      <c r="H283" t="str">
        <f>CONCATENATE(D283,"_",E283)</f>
        <v>VI_B</v>
      </c>
      <c r="I283" t="str">
        <f>CONCATENATE(D283,"_",F283)</f>
        <v>VI_B</v>
      </c>
      <c r="J283" t="str">
        <f>CONCATENATE(D283,"_",G283)</f>
        <v>VI_B</v>
      </c>
      <c r="K283">
        <v>106.634321274127</v>
      </c>
      <c r="L283">
        <f>VLOOKUP(A283,Sheet8!$A:$B,2,FALSE)</f>
        <v>98.196392785571106</v>
      </c>
    </row>
    <row r="284" spans="1:12">
      <c r="A284" t="s">
        <v>456</v>
      </c>
      <c r="B284" t="s">
        <v>617</v>
      </c>
      <c r="C284" s="4">
        <v>270</v>
      </c>
      <c r="D284" t="s">
        <v>735</v>
      </c>
      <c r="E284" t="str">
        <f>VLOOKUP(Summary!C297,'RIL Genetic Map'!$B:$E,2,FALSE)</f>
        <v>B</v>
      </c>
      <c r="F284" t="str">
        <f>VLOOKUP(Summary!C297,'RIL Genetic Map'!$B:$E,3,FALSE)</f>
        <v>B</v>
      </c>
      <c r="G284" t="str">
        <f>VLOOKUP(Summary!C297,'RIL Genetic Map'!$B:$E,4,FALSE)</f>
        <v>B</v>
      </c>
      <c r="H284" t="str">
        <f>CONCATENATE(D284,"_",E284)</f>
        <v>VI_B</v>
      </c>
      <c r="I284" t="str">
        <f>CONCATENATE(D284,"_",F284)</f>
        <v>VI_B</v>
      </c>
      <c r="J284" t="str">
        <f>CONCATENATE(D284,"_",G284)</f>
        <v>VI_B</v>
      </c>
      <c r="K284">
        <v>167.15900988081901</v>
      </c>
      <c r="L284">
        <f>VLOOKUP(A284,Sheet8!$A:$B,2,FALSE)</f>
        <v>55.719669960273002</v>
      </c>
    </row>
    <row r="285" spans="1:12">
      <c r="A285" t="s">
        <v>465</v>
      </c>
      <c r="B285" t="s">
        <v>617</v>
      </c>
      <c r="C285" s="4">
        <v>273</v>
      </c>
      <c r="D285" t="s">
        <v>735</v>
      </c>
      <c r="E285" t="str">
        <f>VLOOKUP(Summary!C306,'RIL Genetic Map'!$B:$E,2,FALSE)</f>
        <v>B</v>
      </c>
      <c r="F285" t="str">
        <f>VLOOKUP(Summary!C306,'RIL Genetic Map'!$B:$E,3,FALSE)</f>
        <v>B</v>
      </c>
      <c r="G285" t="str">
        <f>VLOOKUP(Summary!C306,'RIL Genetic Map'!$B:$E,4,FALSE)</f>
        <v>B</v>
      </c>
      <c r="H285" t="str">
        <f>CONCATENATE(D285,"_",E285)</f>
        <v>VI_B</v>
      </c>
      <c r="I285" t="str">
        <f>CONCATENATE(D285,"_",F285)</f>
        <v>VI_B</v>
      </c>
      <c r="J285" t="str">
        <f>CONCATENATE(D285,"_",G285)</f>
        <v>VI_B</v>
      </c>
      <c r="K285">
        <v>107.86591437105901</v>
      </c>
      <c r="L285">
        <f>VLOOKUP(A285,Sheet8!$A:$B,2,FALSE)</f>
        <v>56.671091934948599</v>
      </c>
    </row>
    <row r="286" spans="1:12">
      <c r="A286" t="s">
        <v>466</v>
      </c>
      <c r="B286" t="s">
        <v>617</v>
      </c>
      <c r="C286" s="4">
        <v>273</v>
      </c>
      <c r="D286" t="s">
        <v>735</v>
      </c>
      <c r="E286" t="str">
        <f>VLOOKUP(Summary!C307,'RIL Genetic Map'!$B:$E,2,FALSE)</f>
        <v>B</v>
      </c>
      <c r="F286" t="str">
        <f>VLOOKUP(Summary!C307,'RIL Genetic Map'!$B:$E,3,FALSE)</f>
        <v>B</v>
      </c>
      <c r="G286" t="str">
        <f>VLOOKUP(Summary!C307,'RIL Genetic Map'!$B:$E,4,FALSE)</f>
        <v>B</v>
      </c>
      <c r="H286" t="str">
        <f>CONCATENATE(D286,"_",E286)</f>
        <v>VI_B</v>
      </c>
      <c r="I286" t="str">
        <f>CONCATENATE(D286,"_",F286)</f>
        <v>VI_B</v>
      </c>
      <c r="J286" t="str">
        <f>CONCATENATE(D286,"_",G286)</f>
        <v>VI_B</v>
      </c>
      <c r="K286">
        <v>140.483496744256</v>
      </c>
      <c r="L286">
        <f>VLOOKUP(A286,Sheet8!$A:$B,2,FALSE)</f>
        <v>61.372651747623699</v>
      </c>
    </row>
    <row r="287" spans="1:12">
      <c r="A287" t="s">
        <v>467</v>
      </c>
      <c r="B287" t="s">
        <v>617</v>
      </c>
      <c r="C287" s="4">
        <v>273</v>
      </c>
      <c r="D287" t="s">
        <v>735</v>
      </c>
      <c r="E287" t="str">
        <f>VLOOKUP(Summary!C308,'RIL Genetic Map'!$B:$E,2,FALSE)</f>
        <v>B</v>
      </c>
      <c r="F287" t="str">
        <f>VLOOKUP(Summary!C308,'RIL Genetic Map'!$B:$E,3,FALSE)</f>
        <v>B</v>
      </c>
      <c r="G287" t="str">
        <f>VLOOKUP(Summary!C308,'RIL Genetic Map'!$B:$E,4,FALSE)</f>
        <v>B</v>
      </c>
      <c r="H287" t="str">
        <f>CONCATENATE(D287,"_",E287)</f>
        <v>VI_B</v>
      </c>
      <c r="I287" t="str">
        <f>CONCATENATE(D287,"_",F287)</f>
        <v>VI_B</v>
      </c>
      <c r="J287" t="str">
        <f>CONCATENATE(D287,"_",G287)</f>
        <v>VI_B</v>
      </c>
      <c r="K287">
        <v>101.132473005004</v>
      </c>
      <c r="L287">
        <f>VLOOKUP(A287,Sheet8!$A:$B,2,FALSE)</f>
        <v>51.224651040295001</v>
      </c>
    </row>
    <row r="288" spans="1:12">
      <c r="A288" t="s">
        <v>468</v>
      </c>
      <c r="B288" t="s">
        <v>617</v>
      </c>
      <c r="C288" s="4">
        <v>273</v>
      </c>
      <c r="D288" t="s">
        <v>735</v>
      </c>
      <c r="E288" t="str">
        <f>VLOOKUP(Summary!C309,'RIL Genetic Map'!$B:$E,2,FALSE)</f>
        <v>B</v>
      </c>
      <c r="F288" t="str">
        <f>VLOOKUP(Summary!C309,'RIL Genetic Map'!$B:$E,3,FALSE)</f>
        <v>B</v>
      </c>
      <c r="G288" t="str">
        <f>VLOOKUP(Summary!C309,'RIL Genetic Map'!$B:$E,4,FALSE)</f>
        <v>B</v>
      </c>
      <c r="H288" t="str">
        <f>CONCATENATE(D288,"_",E288)</f>
        <v>VI_B</v>
      </c>
      <c r="I288" t="str">
        <f>CONCATENATE(D288,"_",F288)</f>
        <v>VI_B</v>
      </c>
      <c r="J288" t="str">
        <f>CONCATENATE(D288,"_",G288)</f>
        <v>VI_B</v>
      </c>
      <c r="K288">
        <v>264.76061580104903</v>
      </c>
      <c r="L288">
        <f>VLOOKUP(A288,Sheet8!$A:$B,2,FALSE)</f>
        <v>111.571646083573</v>
      </c>
    </row>
    <row r="289" spans="1:12">
      <c r="A289" t="s">
        <v>469</v>
      </c>
      <c r="B289" t="s">
        <v>617</v>
      </c>
      <c r="C289" s="4">
        <v>274</v>
      </c>
      <c r="D289" t="s">
        <v>735</v>
      </c>
      <c r="E289" t="str">
        <f>VLOOKUP(Summary!C310,'RIL Genetic Map'!$B:$E,2,FALSE)</f>
        <v>B</v>
      </c>
      <c r="F289" t="str">
        <f>VLOOKUP(Summary!C310,'RIL Genetic Map'!$B:$E,3,FALSE)</f>
        <v>B</v>
      </c>
      <c r="G289" t="str">
        <f>VLOOKUP(Summary!C310,'RIL Genetic Map'!$B:$E,4,FALSE)</f>
        <v>B</v>
      </c>
      <c r="H289" t="str">
        <f>CONCATENATE(D289,"_",E289)</f>
        <v>VI_B</v>
      </c>
      <c r="I289" t="str">
        <f>CONCATENATE(D289,"_",F289)</f>
        <v>VI_B</v>
      </c>
      <c r="J289" t="str">
        <f>CONCATENATE(D289,"_",G289)</f>
        <v>VI_B</v>
      </c>
      <c r="K289">
        <v>241.30040243036399</v>
      </c>
      <c r="L289">
        <f>VLOOKUP(A289,Sheet8!$A:$B,2,FALSE)</f>
        <v>88.219048370551604</v>
      </c>
    </row>
    <row r="290" spans="1:12">
      <c r="A290" t="s">
        <v>470</v>
      </c>
      <c r="B290" t="s">
        <v>617</v>
      </c>
      <c r="C290" s="4">
        <v>274</v>
      </c>
      <c r="D290" t="s">
        <v>735</v>
      </c>
      <c r="E290" t="str">
        <f>VLOOKUP(Summary!C311,'RIL Genetic Map'!$B:$E,2,FALSE)</f>
        <v>B</v>
      </c>
      <c r="F290" t="str">
        <f>VLOOKUP(Summary!C311,'RIL Genetic Map'!$B:$E,3,FALSE)</f>
        <v>B</v>
      </c>
      <c r="G290" t="str">
        <f>VLOOKUP(Summary!C311,'RIL Genetic Map'!$B:$E,4,FALSE)</f>
        <v>B</v>
      </c>
      <c r="H290" t="str">
        <f>CONCATENATE(D290,"_",E290)</f>
        <v>VI_B</v>
      </c>
      <c r="I290" t="str">
        <f>CONCATENATE(D290,"_",F290)</f>
        <v>VI_B</v>
      </c>
      <c r="J290" t="str">
        <f>CONCATENATE(D290,"_",G290)</f>
        <v>VI_B</v>
      </c>
      <c r="K290">
        <v>220.87572882130999</v>
      </c>
      <c r="L290">
        <f>VLOOKUP(A290,Sheet8!$A:$B,2,FALSE)</f>
        <v>80.999199725620201</v>
      </c>
    </row>
    <row r="291" spans="1:12">
      <c r="A291" t="s">
        <v>471</v>
      </c>
      <c r="B291" t="s">
        <v>617</v>
      </c>
      <c r="C291" s="4">
        <v>274</v>
      </c>
      <c r="D291" t="s">
        <v>735</v>
      </c>
      <c r="E291" t="str">
        <f>VLOOKUP(Summary!C312,'RIL Genetic Map'!$B:$E,2,FALSE)</f>
        <v>B</v>
      </c>
      <c r="F291" t="str">
        <f>VLOOKUP(Summary!C312,'RIL Genetic Map'!$B:$E,3,FALSE)</f>
        <v>B</v>
      </c>
      <c r="G291" t="str">
        <f>VLOOKUP(Summary!C312,'RIL Genetic Map'!$B:$E,4,FALSE)</f>
        <v>B</v>
      </c>
      <c r="H291" t="str">
        <f>CONCATENATE(D291,"_",E291)</f>
        <v>VI_B</v>
      </c>
      <c r="I291" t="str">
        <f>CONCATENATE(D291,"_",F291)</f>
        <v>VI_B</v>
      </c>
      <c r="J291" t="str">
        <f>CONCATENATE(D291,"_",G291)</f>
        <v>VI_B</v>
      </c>
      <c r="K291">
        <v>144.423985269394</v>
      </c>
      <c r="L291">
        <f>VLOOKUP(A291,Sheet8!$A:$B,2,FALSE)</f>
        <v>103.83476102794</v>
      </c>
    </row>
    <row r="292" spans="1:12">
      <c r="A292" t="s">
        <v>472</v>
      </c>
      <c r="B292" t="s">
        <v>617</v>
      </c>
      <c r="C292" s="4">
        <v>274</v>
      </c>
      <c r="D292" t="s">
        <v>735</v>
      </c>
      <c r="E292" t="str">
        <f>VLOOKUP(Summary!C313,'RIL Genetic Map'!$B:$E,2,FALSE)</f>
        <v>B</v>
      </c>
      <c r="F292" t="str">
        <f>VLOOKUP(Summary!C313,'RIL Genetic Map'!$B:$E,3,FALSE)</f>
        <v>B</v>
      </c>
      <c r="G292" t="str">
        <f>VLOOKUP(Summary!C313,'RIL Genetic Map'!$B:$E,4,FALSE)</f>
        <v>B</v>
      </c>
      <c r="H292" t="str">
        <f>CONCATENATE(D292,"_",E292)</f>
        <v>VI_B</v>
      </c>
      <c r="I292" t="str">
        <f>CONCATENATE(D292,"_",F292)</f>
        <v>VI_B</v>
      </c>
      <c r="J292" t="str">
        <f>CONCATENATE(D292,"_",G292)</f>
        <v>VI_B</v>
      </c>
      <c r="K292">
        <v>152.40458668492201</v>
      </c>
      <c r="L292">
        <f>VLOOKUP(A292,Sheet8!$A:$B,2,FALSE)</f>
        <v>162.58771179188801</v>
      </c>
    </row>
    <row r="293" spans="1:12">
      <c r="A293" t="s">
        <v>485</v>
      </c>
      <c r="B293" t="s">
        <v>617</v>
      </c>
      <c r="C293" s="4">
        <v>278</v>
      </c>
      <c r="D293" t="s">
        <v>735</v>
      </c>
      <c r="E293" t="str">
        <f>VLOOKUP(Summary!C326,'RIL Genetic Map'!$B:$E,2,FALSE)</f>
        <v>B</v>
      </c>
      <c r="F293" t="str">
        <f>VLOOKUP(Summary!C326,'RIL Genetic Map'!$B:$E,3,FALSE)</f>
        <v>B</v>
      </c>
      <c r="G293" t="str">
        <f>VLOOKUP(Summary!C326,'RIL Genetic Map'!$B:$E,4,FALSE)</f>
        <v>B</v>
      </c>
      <c r="H293" t="str">
        <f>CONCATENATE(D293,"_",E293)</f>
        <v>VI_B</v>
      </c>
      <c r="I293" t="str">
        <f>CONCATENATE(D293,"_",F293)</f>
        <v>VI_B</v>
      </c>
      <c r="J293" t="str">
        <f>CONCATENATE(D293,"_",G293)</f>
        <v>VI_B</v>
      </c>
      <c r="K293">
        <v>174.385012693688</v>
      </c>
      <c r="L293">
        <f>VLOOKUP(A293,Sheet8!$A:$B,2,FALSE)</f>
        <v>52.438063555983497</v>
      </c>
    </row>
    <row r="294" spans="1:12">
      <c r="A294" t="s">
        <v>486</v>
      </c>
      <c r="B294" t="s">
        <v>617</v>
      </c>
      <c r="C294" s="4">
        <v>278</v>
      </c>
      <c r="D294" t="s">
        <v>735</v>
      </c>
      <c r="E294" t="str">
        <f>VLOOKUP(Summary!C327,'RIL Genetic Map'!$B:$E,2,FALSE)</f>
        <v>B</v>
      </c>
      <c r="F294" t="str">
        <f>VLOOKUP(Summary!C327,'RIL Genetic Map'!$B:$E,3,FALSE)</f>
        <v>B</v>
      </c>
      <c r="G294" t="str">
        <f>VLOOKUP(Summary!C327,'RIL Genetic Map'!$B:$E,4,FALSE)</f>
        <v>B</v>
      </c>
      <c r="H294" t="str">
        <f>CONCATENATE(D294,"_",E294)</f>
        <v>VI_B</v>
      </c>
      <c r="I294" t="str">
        <f>CONCATENATE(D294,"_",F294)</f>
        <v>VI_B</v>
      </c>
      <c r="J294" t="str">
        <f>CONCATENATE(D294,"_",G294)</f>
        <v>VI_B</v>
      </c>
      <c r="K294">
        <v>184.63392161031999</v>
      </c>
      <c r="L294">
        <f>VLOOKUP(A294,Sheet8!$A:$B,2,FALSE)</f>
        <v>55.354738110425998</v>
      </c>
    </row>
    <row r="295" spans="1:12">
      <c r="A295" t="s">
        <v>487</v>
      </c>
      <c r="B295" t="s">
        <v>617</v>
      </c>
      <c r="C295" s="4">
        <v>278</v>
      </c>
      <c r="D295" t="s">
        <v>735</v>
      </c>
      <c r="E295" t="str">
        <f>VLOOKUP(Summary!C328,'RIL Genetic Map'!$B:$E,2,FALSE)</f>
        <v>B</v>
      </c>
      <c r="F295" t="str">
        <f>VLOOKUP(Summary!C328,'RIL Genetic Map'!$B:$E,3,FALSE)</f>
        <v>B</v>
      </c>
      <c r="G295" t="str">
        <f>VLOOKUP(Summary!C328,'RIL Genetic Map'!$B:$E,4,FALSE)</f>
        <v>B</v>
      </c>
      <c r="H295" t="str">
        <f>CONCATENATE(D295,"_",E295)</f>
        <v>VI_B</v>
      </c>
      <c r="I295" t="str">
        <f>CONCATENATE(D295,"_",F295)</f>
        <v>VI_B</v>
      </c>
      <c r="J295" t="str">
        <f>CONCATENATE(D295,"_",G295)</f>
        <v>VI_B</v>
      </c>
      <c r="K295">
        <v>310.49723756906099</v>
      </c>
      <c r="L295">
        <f>VLOOKUP(A295,Sheet8!$A:$B,2,FALSE)</f>
        <v>112.79218019549501</v>
      </c>
    </row>
    <row r="296" spans="1:12">
      <c r="A296" t="s">
        <v>488</v>
      </c>
      <c r="B296" t="s">
        <v>617</v>
      </c>
      <c r="C296" s="4">
        <v>278</v>
      </c>
      <c r="D296" t="s">
        <v>735</v>
      </c>
      <c r="E296" t="str">
        <f>VLOOKUP(Summary!C329,'RIL Genetic Map'!$B:$E,2,FALSE)</f>
        <v>B</v>
      </c>
      <c r="F296" t="str">
        <f>VLOOKUP(Summary!C329,'RIL Genetic Map'!$B:$E,3,FALSE)</f>
        <v>B</v>
      </c>
      <c r="G296" t="str">
        <f>VLOOKUP(Summary!C329,'RIL Genetic Map'!$B:$E,4,FALSE)</f>
        <v>B</v>
      </c>
      <c r="H296" t="str">
        <f>CONCATENATE(D296,"_",E296)</f>
        <v>VI_B</v>
      </c>
      <c r="I296" t="str">
        <f>CONCATENATE(D296,"_",F296)</f>
        <v>VI_B</v>
      </c>
      <c r="J296" t="str">
        <f>CONCATENATE(D296,"_",G296)</f>
        <v>VI_B</v>
      </c>
      <c r="K296">
        <v>288.29174664107501</v>
      </c>
      <c r="L296">
        <f>VLOOKUP(A296,Sheet8!$A:$B,2,FALSE)</f>
        <v>75.335892514395397</v>
      </c>
    </row>
    <row r="297" spans="1:12">
      <c r="A297" t="s">
        <v>497</v>
      </c>
      <c r="B297" t="s">
        <v>617</v>
      </c>
      <c r="C297" s="4">
        <v>282</v>
      </c>
      <c r="D297" t="s">
        <v>767</v>
      </c>
      <c r="E297" t="str">
        <f>VLOOKUP(Summary!C350,'RIL Genetic Map'!$B:$E,2,FALSE)</f>
        <v>B</v>
      </c>
      <c r="F297" t="str">
        <f>VLOOKUP(Summary!C350,'RIL Genetic Map'!$B:$E,3,FALSE)</f>
        <v>B</v>
      </c>
      <c r="G297" t="str">
        <f>VLOOKUP(Summary!C350,'RIL Genetic Map'!$B:$E,4,FALSE)</f>
        <v>B</v>
      </c>
      <c r="H297" t="str">
        <f>CONCATENATE(D297,"_",E297)</f>
        <v>VII_B</v>
      </c>
      <c r="I297" t="str">
        <f>CONCATENATE(D297,"_",F297)</f>
        <v>VII_B</v>
      </c>
      <c r="J297" t="str">
        <f>CONCATENATE(D297,"_",G297)</f>
        <v>VII_B</v>
      </c>
      <c r="K297">
        <v>47.3991775485174</v>
      </c>
      <c r="L297">
        <f>VLOOKUP(A297,Sheet8!$A:$B,2,FALSE)</f>
        <v>34.0523771733641</v>
      </c>
    </row>
    <row r="298" spans="1:12">
      <c r="A298" t="s">
        <v>498</v>
      </c>
      <c r="B298" t="s">
        <v>617</v>
      </c>
      <c r="C298" s="4">
        <v>282</v>
      </c>
      <c r="D298" t="s">
        <v>767</v>
      </c>
      <c r="E298" t="str">
        <f>VLOOKUP(Summary!C351,'RIL Genetic Map'!$B:$E,2,FALSE)</f>
        <v>B</v>
      </c>
      <c r="F298" t="str">
        <f>VLOOKUP(Summary!C351,'RIL Genetic Map'!$B:$E,3,FALSE)</f>
        <v>B</v>
      </c>
      <c r="G298" t="str">
        <f>VLOOKUP(Summary!C351,'RIL Genetic Map'!$B:$E,4,FALSE)</f>
        <v>B</v>
      </c>
      <c r="H298" t="str">
        <f>CONCATENATE(D298,"_",E298)</f>
        <v>VII_B</v>
      </c>
      <c r="I298" t="str">
        <f>CONCATENATE(D298,"_",F298)</f>
        <v>VII_B</v>
      </c>
      <c r="J298" t="str">
        <f>CONCATENATE(D298,"_",G298)</f>
        <v>VII_B</v>
      </c>
      <c r="K298">
        <v>43.786488740617202</v>
      </c>
      <c r="L298">
        <f>VLOOKUP(A298,Sheet8!$A:$B,2,FALSE)</f>
        <v>42.1184320266889</v>
      </c>
    </row>
    <row r="299" spans="1:12">
      <c r="A299" t="s">
        <v>499</v>
      </c>
      <c r="B299" t="s">
        <v>617</v>
      </c>
      <c r="C299" s="4">
        <v>282</v>
      </c>
      <c r="D299" t="s">
        <v>767</v>
      </c>
      <c r="E299" t="str">
        <f>VLOOKUP(Summary!C352,'RIL Genetic Map'!$B:$E,2,FALSE)</f>
        <v>B</v>
      </c>
      <c r="F299" t="str">
        <f>VLOOKUP(Summary!C352,'RIL Genetic Map'!$B:$E,3,FALSE)</f>
        <v>B</v>
      </c>
      <c r="G299" t="str">
        <f>VLOOKUP(Summary!C352,'RIL Genetic Map'!$B:$E,4,FALSE)</f>
        <v>B</v>
      </c>
      <c r="H299" t="str">
        <f>CONCATENATE(D299,"_",E299)</f>
        <v>VII_B</v>
      </c>
      <c r="I299" t="str">
        <f>CONCATENATE(D299,"_",F299)</f>
        <v>VII_B</v>
      </c>
      <c r="J299" t="str">
        <f>CONCATENATE(D299,"_",G299)</f>
        <v>VII_B</v>
      </c>
      <c r="K299">
        <v>74.190177638453505</v>
      </c>
      <c r="L299">
        <f>VLOOKUP(A299,Sheet8!$A:$B,2,FALSE)</f>
        <v>36.677115987460802</v>
      </c>
    </row>
    <row r="300" spans="1:12">
      <c r="A300" t="s">
        <v>500</v>
      </c>
      <c r="B300" t="s">
        <v>617</v>
      </c>
      <c r="C300" s="4">
        <v>282</v>
      </c>
      <c r="D300" t="s">
        <v>767</v>
      </c>
      <c r="E300" t="str">
        <f>VLOOKUP(Summary!C353,'RIL Genetic Map'!$B:$E,2,FALSE)</f>
        <v>B</v>
      </c>
      <c r="F300" t="str">
        <f>VLOOKUP(Summary!C353,'RIL Genetic Map'!$B:$E,3,FALSE)</f>
        <v>B</v>
      </c>
      <c r="G300" t="str">
        <f>VLOOKUP(Summary!C353,'RIL Genetic Map'!$B:$E,4,FALSE)</f>
        <v>B</v>
      </c>
      <c r="H300" t="str">
        <f>CONCATENATE(D300,"_",E300)</f>
        <v>VII_B</v>
      </c>
      <c r="I300" t="str">
        <f>CONCATENATE(D300,"_",F300)</f>
        <v>VII_B</v>
      </c>
      <c r="J300" t="str">
        <f>CONCATENATE(D300,"_",G300)</f>
        <v>VII_B</v>
      </c>
      <c r="K300">
        <v>59.5909435232725</v>
      </c>
      <c r="L300">
        <f>VLOOKUP(A300,Sheet8!$A:$B,2,FALSE)</f>
        <v>48.8174396094605</v>
      </c>
    </row>
    <row r="301" spans="1:12">
      <c r="A301" t="s">
        <v>532</v>
      </c>
      <c r="B301" t="s">
        <v>617</v>
      </c>
      <c r="C301" s="4">
        <v>291</v>
      </c>
      <c r="D301" t="s">
        <v>767</v>
      </c>
      <c r="E301" t="str">
        <f>VLOOKUP(Summary!C385,'RIL Genetic Map'!$B:$E,2,FALSE)</f>
        <v>B</v>
      </c>
      <c r="F301" t="str">
        <f>VLOOKUP(Summary!C385,'RIL Genetic Map'!$B:$E,3,FALSE)</f>
        <v>B</v>
      </c>
      <c r="G301" t="str">
        <f>VLOOKUP(Summary!C385,'RIL Genetic Map'!$B:$E,4,FALSE)</f>
        <v>B</v>
      </c>
      <c r="H301" t="str">
        <f>CONCATENATE(D301,"_",E301)</f>
        <v>VII_B</v>
      </c>
      <c r="I301" t="str">
        <f>CONCATENATE(D301,"_",F301)</f>
        <v>VII_B</v>
      </c>
      <c r="J301" t="str">
        <f>CONCATENATE(D301,"_",G301)</f>
        <v>VII_B</v>
      </c>
      <c r="K301">
        <v>108.813018021443</v>
      </c>
      <c r="L301">
        <f>VLOOKUP(A301,Sheet8!$A:$B,2,FALSE)</f>
        <v>87.9781005246749</v>
      </c>
    </row>
    <row r="302" spans="1:12">
      <c r="A302" t="s">
        <v>533</v>
      </c>
      <c r="B302" t="s">
        <v>617</v>
      </c>
      <c r="C302" s="4">
        <v>291</v>
      </c>
      <c r="D302" t="s">
        <v>767</v>
      </c>
      <c r="E302" t="str">
        <f>VLOOKUP(Summary!C386,'RIL Genetic Map'!$B:$E,2,FALSE)</f>
        <v>B</v>
      </c>
      <c r="F302" t="str">
        <f>VLOOKUP(Summary!C386,'RIL Genetic Map'!$B:$E,3,FALSE)</f>
        <v>B</v>
      </c>
      <c r="G302" t="str">
        <f>VLOOKUP(Summary!C386,'RIL Genetic Map'!$B:$E,4,FALSE)</f>
        <v>B</v>
      </c>
      <c r="H302" t="str">
        <f>CONCATENATE(D302,"_",E302)</f>
        <v>VII_B</v>
      </c>
      <c r="I302" t="str">
        <f>CONCATENATE(D302,"_",F302)</f>
        <v>VII_B</v>
      </c>
      <c r="J302" t="str">
        <f>CONCATENATE(D302,"_",G302)</f>
        <v>VII_B</v>
      </c>
      <c r="K302">
        <v>78.396436525612501</v>
      </c>
      <c r="L302">
        <f>VLOOKUP(A302,Sheet8!$A:$B,2,FALSE)</f>
        <v>73.125463994060894</v>
      </c>
    </row>
    <row r="303" spans="1:12">
      <c r="A303" t="s">
        <v>534</v>
      </c>
      <c r="B303" t="s">
        <v>617</v>
      </c>
      <c r="C303" s="4">
        <v>291</v>
      </c>
      <c r="D303" t="s">
        <v>767</v>
      </c>
      <c r="E303" t="str">
        <f>VLOOKUP(Summary!C387,'RIL Genetic Map'!$B:$E,2,FALSE)</f>
        <v>B</v>
      </c>
      <c r="F303" t="str">
        <f>VLOOKUP(Summary!C387,'RIL Genetic Map'!$B:$E,3,FALSE)</f>
        <v>B</v>
      </c>
      <c r="G303" t="str">
        <f>VLOOKUP(Summary!C387,'RIL Genetic Map'!$B:$E,4,FALSE)</f>
        <v>B</v>
      </c>
      <c r="H303" t="str">
        <f>CONCATENATE(D303,"_",E303)</f>
        <v>VII_B</v>
      </c>
      <c r="I303" t="str">
        <f>CONCATENATE(D303,"_",F303)</f>
        <v>VII_B</v>
      </c>
      <c r="J303" t="str">
        <f>CONCATENATE(D303,"_",G303)</f>
        <v>VII_B</v>
      </c>
      <c r="K303">
        <v>148.105625717566</v>
      </c>
      <c r="L303">
        <f>VLOOKUP(A303,Sheet8!$A:$B,2,FALSE)</f>
        <v>50.762670165655202</v>
      </c>
    </row>
    <row r="304" spans="1:12">
      <c r="A304" t="s">
        <v>535</v>
      </c>
      <c r="B304" t="s">
        <v>617</v>
      </c>
      <c r="C304" s="4">
        <v>291</v>
      </c>
      <c r="D304" t="s">
        <v>767</v>
      </c>
      <c r="E304" t="str">
        <f>VLOOKUP(Summary!C388,'RIL Genetic Map'!$B:$E,2,FALSE)</f>
        <v>B</v>
      </c>
      <c r="F304" t="str">
        <f>VLOOKUP(Summary!C388,'RIL Genetic Map'!$B:$E,3,FALSE)</f>
        <v>B</v>
      </c>
      <c r="G304" t="str">
        <f>VLOOKUP(Summary!C388,'RIL Genetic Map'!$B:$E,4,FALSE)</f>
        <v>B</v>
      </c>
      <c r="H304" t="str">
        <f>CONCATENATE(D304,"_",E304)</f>
        <v>VII_B</v>
      </c>
      <c r="I304" t="str">
        <f>CONCATENATE(D304,"_",F304)</f>
        <v>VII_B</v>
      </c>
      <c r="J304" t="str">
        <f>CONCATENATE(D304,"_",G304)</f>
        <v>VII_B</v>
      </c>
      <c r="K304">
        <v>156.72348484848499</v>
      </c>
      <c r="L304">
        <f>VLOOKUP(A304,Sheet8!$A:$B,2,FALSE)</f>
        <v>66.287878787878796</v>
      </c>
    </row>
    <row r="305" spans="1:12">
      <c r="A305" t="s">
        <v>536</v>
      </c>
      <c r="B305" t="s">
        <v>617</v>
      </c>
      <c r="C305" s="4">
        <v>292</v>
      </c>
      <c r="D305" t="s">
        <v>680</v>
      </c>
      <c r="E305" t="str">
        <f>VLOOKUP(Summary!C432,'RIL Genetic Map'!$B:$E,2,FALSE)</f>
        <v>B</v>
      </c>
      <c r="F305" t="str">
        <f>VLOOKUP(Summary!C432,'RIL Genetic Map'!$B:$E,3,FALSE)</f>
        <v>B</v>
      </c>
      <c r="G305" t="str">
        <f>VLOOKUP(Summary!C432,'RIL Genetic Map'!$B:$E,4,FALSE)</f>
        <v>B</v>
      </c>
      <c r="H305" t="str">
        <f>CONCATENATE(D305,"_",E305)</f>
        <v>VIII_B</v>
      </c>
      <c r="I305" t="str">
        <f>CONCATENATE(D305,"_",F305)</f>
        <v>VIII_B</v>
      </c>
      <c r="J305" t="str">
        <f>CONCATENATE(D305,"_",G305)</f>
        <v>VIII_B</v>
      </c>
      <c r="K305">
        <v>214.76155228930901</v>
      </c>
      <c r="L305">
        <f>VLOOKUP(A305,Sheet8!$A:$B,2,FALSE)</f>
        <v>176.27154488738501</v>
      </c>
    </row>
    <row r="306" spans="1:12">
      <c r="A306" t="s">
        <v>537</v>
      </c>
      <c r="B306" t="s">
        <v>617</v>
      </c>
      <c r="C306" s="4">
        <v>292</v>
      </c>
      <c r="D306" t="s">
        <v>680</v>
      </c>
      <c r="E306" t="str">
        <f>VLOOKUP(Summary!C433,'RIL Genetic Map'!$B:$E,2,FALSE)</f>
        <v>B</v>
      </c>
      <c r="F306" t="str">
        <f>VLOOKUP(Summary!C433,'RIL Genetic Map'!$B:$E,3,FALSE)</f>
        <v>B</v>
      </c>
      <c r="G306" t="str">
        <f>VLOOKUP(Summary!C433,'RIL Genetic Map'!$B:$E,4,FALSE)</f>
        <v>B</v>
      </c>
      <c r="H306" t="str">
        <f>CONCATENATE(D306,"_",E306)</f>
        <v>VIII_B</v>
      </c>
      <c r="I306" t="str">
        <f>CONCATENATE(D306,"_",F306)</f>
        <v>VIII_B</v>
      </c>
      <c r="J306" t="str">
        <f>CONCATENATE(D306,"_",G306)</f>
        <v>VIII_B</v>
      </c>
      <c r="K306">
        <v>237.44253362846899</v>
      </c>
      <c r="L306">
        <f>VLOOKUP(A306,Sheet8!$A:$B,2,FALSE)</f>
        <v>89.392133492252697</v>
      </c>
    </row>
    <row r="307" spans="1:12">
      <c r="A307" t="s">
        <v>538</v>
      </c>
      <c r="B307" t="s">
        <v>617</v>
      </c>
      <c r="C307" s="4">
        <v>292</v>
      </c>
      <c r="D307" t="s">
        <v>680</v>
      </c>
      <c r="E307" t="str">
        <f>VLOOKUP(Summary!C434,'RIL Genetic Map'!$B:$E,2,FALSE)</f>
        <v>B</v>
      </c>
      <c r="F307" t="str">
        <f>VLOOKUP(Summary!C434,'RIL Genetic Map'!$B:$E,3,FALSE)</f>
        <v>B</v>
      </c>
      <c r="G307" t="str">
        <f>VLOOKUP(Summary!C434,'RIL Genetic Map'!$B:$E,4,FALSE)</f>
        <v>B</v>
      </c>
      <c r="H307" t="str">
        <f>CONCATENATE(D307,"_",E307)</f>
        <v>VIII_B</v>
      </c>
      <c r="I307" t="str">
        <f>CONCATENATE(D307,"_",F307)</f>
        <v>VIII_B</v>
      </c>
      <c r="J307" t="str">
        <f>CONCATENATE(D307,"_",G307)</f>
        <v>VIII_B</v>
      </c>
      <c r="K307">
        <v>173.837962296733</v>
      </c>
      <c r="L307">
        <f>VLOOKUP(A307,Sheet8!$A:$B,2,FALSE)</f>
        <v>124.334436609584</v>
      </c>
    </row>
    <row r="308" spans="1:12">
      <c r="A308" t="s">
        <v>539</v>
      </c>
      <c r="B308" t="s">
        <v>617</v>
      </c>
      <c r="C308" s="4">
        <v>292</v>
      </c>
      <c r="D308" t="s">
        <v>680</v>
      </c>
      <c r="E308" t="str">
        <f>VLOOKUP(Summary!C435,'RIL Genetic Map'!$B:$E,2,FALSE)</f>
        <v>B</v>
      </c>
      <c r="F308" t="str">
        <f>VLOOKUP(Summary!C435,'RIL Genetic Map'!$B:$E,3,FALSE)</f>
        <v>B</v>
      </c>
      <c r="G308" t="str">
        <f>VLOOKUP(Summary!C435,'RIL Genetic Map'!$B:$E,4,FALSE)</f>
        <v>B</v>
      </c>
      <c r="H308" t="str">
        <f>CONCATENATE(D308,"_",E308)</f>
        <v>VIII_B</v>
      </c>
      <c r="I308" t="str">
        <f>CONCATENATE(D308,"_",F308)</f>
        <v>VIII_B</v>
      </c>
      <c r="J308" t="str">
        <f>CONCATENATE(D308,"_",G308)</f>
        <v>VIII_B</v>
      </c>
      <c r="K308">
        <v>204.82697994086101</v>
      </c>
      <c r="L308">
        <f>VLOOKUP(A308,Sheet8!$A:$B,2,FALSE)</f>
        <v>131.22352753136701</v>
      </c>
    </row>
    <row r="309" spans="1:12">
      <c r="A309" t="s">
        <v>0</v>
      </c>
      <c r="B309" t="s">
        <v>617</v>
      </c>
      <c r="C309" s="4" t="s">
        <v>614</v>
      </c>
      <c r="D309" t="s">
        <v>616</v>
      </c>
      <c r="E309" s="4" t="s">
        <v>614</v>
      </c>
      <c r="F309" s="4" t="s">
        <v>614</v>
      </c>
      <c r="G309" s="4" t="s">
        <v>614</v>
      </c>
      <c r="H309" t="str">
        <f>CONCATENATE(D309,"_",E309)</f>
        <v>II_Bulk</v>
      </c>
      <c r="I309" t="str">
        <f>CONCATENATE(D309,"_",F309)</f>
        <v>II_Bulk</v>
      </c>
      <c r="J309" t="str">
        <f>CONCATENATE(D309,"_",G309)</f>
        <v>II_Bulk</v>
      </c>
      <c r="K309">
        <v>38.293216630197001</v>
      </c>
      <c r="L309">
        <f>VLOOKUP(A309,Sheet8!$A:$B,2,FALSE)</f>
        <v>22.428884026258199</v>
      </c>
    </row>
    <row r="310" spans="1:12">
      <c r="A310" t="s">
        <v>322</v>
      </c>
      <c r="B310" t="s">
        <v>617</v>
      </c>
      <c r="C310" s="4" t="s">
        <v>614</v>
      </c>
      <c r="D310" t="s">
        <v>616</v>
      </c>
      <c r="E310" s="4" t="s">
        <v>614</v>
      </c>
      <c r="F310" s="4" t="s">
        <v>614</v>
      </c>
      <c r="G310" s="4" t="s">
        <v>614</v>
      </c>
      <c r="H310" t="str">
        <f>CONCATENATE(D310,"_",E310)</f>
        <v>II_Bulk</v>
      </c>
      <c r="I310" t="str">
        <f>CONCATENATE(D310,"_",F310)</f>
        <v>II_Bulk</v>
      </c>
      <c r="J310" t="str">
        <f>CONCATENATE(D310,"_",G310)</f>
        <v>II_Bulk</v>
      </c>
      <c r="K310">
        <v>4.3483989985505298</v>
      </c>
      <c r="L310">
        <f>VLOOKUP(A310,Sheet8!$A:$B,2,FALSE)</f>
        <v>1.5812359994729199</v>
      </c>
    </row>
    <row r="311" spans="1:12">
      <c r="A311" t="s">
        <v>323</v>
      </c>
      <c r="B311" t="s">
        <v>617</v>
      </c>
      <c r="C311" s="4" t="s">
        <v>614</v>
      </c>
      <c r="D311" t="s">
        <v>616</v>
      </c>
      <c r="E311" s="4" t="s">
        <v>614</v>
      </c>
      <c r="F311" s="4" t="s">
        <v>614</v>
      </c>
      <c r="G311" s="4" t="s">
        <v>614</v>
      </c>
      <c r="H311" t="str">
        <f>CONCATENATE(D311,"_",E311)</f>
        <v>II_Bulk</v>
      </c>
      <c r="I311" t="str">
        <f>CONCATENATE(D311,"_",F311)</f>
        <v>II_Bulk</v>
      </c>
      <c r="J311" t="str">
        <f>CONCATENATE(D311,"_",G311)</f>
        <v>II_Bulk</v>
      </c>
      <c r="K311">
        <v>5.0862851952770196</v>
      </c>
      <c r="L311">
        <f>VLOOKUP(A311,Sheet8!$A:$B,2,FALSE)</f>
        <v>3.9963669391462302</v>
      </c>
    </row>
    <row r="312" spans="1:12">
      <c r="A312" t="s">
        <v>324</v>
      </c>
      <c r="B312" t="s">
        <v>617</v>
      </c>
      <c r="C312" s="4" t="s">
        <v>614</v>
      </c>
      <c r="D312" t="s">
        <v>616</v>
      </c>
      <c r="E312" s="4" t="s">
        <v>614</v>
      </c>
      <c r="F312" s="4" t="s">
        <v>614</v>
      </c>
      <c r="G312" s="4" t="s">
        <v>614</v>
      </c>
      <c r="H312" t="str">
        <f>CONCATENATE(D312,"_",E312)</f>
        <v>II_Bulk</v>
      </c>
      <c r="I312" t="str">
        <f>CONCATENATE(D312,"_",F312)</f>
        <v>II_Bulk</v>
      </c>
      <c r="J312" t="str">
        <f>CONCATENATE(D312,"_",G312)</f>
        <v>II_Bulk</v>
      </c>
      <c r="K312">
        <v>3.9147093120106602</v>
      </c>
      <c r="L312">
        <f>VLOOKUP(A312,Sheet8!$A:$B,2,FALSE)</f>
        <v>0</v>
      </c>
    </row>
    <row r="313" spans="1:12">
      <c r="A313" t="s">
        <v>325</v>
      </c>
      <c r="B313" t="s">
        <v>617</v>
      </c>
      <c r="C313" s="4" t="s">
        <v>614</v>
      </c>
      <c r="D313" t="s">
        <v>616</v>
      </c>
      <c r="E313" s="4" t="s">
        <v>614</v>
      </c>
      <c r="F313" s="4" t="s">
        <v>614</v>
      </c>
      <c r="G313" s="4" t="s">
        <v>614</v>
      </c>
      <c r="H313" t="str">
        <f>CONCATENATE(D313,"_",E313)</f>
        <v>II_Bulk</v>
      </c>
      <c r="I313" t="str">
        <f>CONCATENATE(D313,"_",F313)</f>
        <v>II_Bulk</v>
      </c>
      <c r="J313" t="str">
        <f>CONCATENATE(D313,"_",G313)</f>
        <v>II_Bulk</v>
      </c>
      <c r="K313">
        <v>9.1932457786116295</v>
      </c>
      <c r="L313">
        <f>VLOOKUP(A313,Sheet8!$A:$B,2,FALSE)</f>
        <v>2.1575984990619101</v>
      </c>
    </row>
    <row r="314" spans="1:12">
      <c r="A314" t="s">
        <v>4</v>
      </c>
      <c r="B314" t="s">
        <v>617</v>
      </c>
      <c r="C314" s="4" t="s">
        <v>614</v>
      </c>
      <c r="D314" t="s">
        <v>635</v>
      </c>
      <c r="E314" s="4" t="s">
        <v>614</v>
      </c>
      <c r="F314" s="4" t="s">
        <v>614</v>
      </c>
      <c r="G314" s="4" t="s">
        <v>614</v>
      </c>
      <c r="H314" t="str">
        <f>CONCATENATE(D314,"_",E314)</f>
        <v>III_Bulk</v>
      </c>
      <c r="I314" t="str">
        <f>CONCATENATE(D314,"_",F314)</f>
        <v>III_Bulk</v>
      </c>
      <c r="J314" t="str">
        <f>CONCATENATE(D314,"_",G314)</f>
        <v>III_Bulk</v>
      </c>
      <c r="K314">
        <v>0</v>
      </c>
      <c r="L314">
        <f>VLOOKUP(A314,Sheet8!$A:$B,2,FALSE)</f>
        <v>0</v>
      </c>
    </row>
    <row r="315" spans="1:12">
      <c r="A315" t="s">
        <v>394</v>
      </c>
      <c r="B315" t="s">
        <v>617</v>
      </c>
      <c r="C315" s="4" t="s">
        <v>614</v>
      </c>
      <c r="D315" t="s">
        <v>635</v>
      </c>
      <c r="E315" s="4" t="s">
        <v>614</v>
      </c>
      <c r="F315" s="4" t="s">
        <v>614</v>
      </c>
      <c r="G315" s="4" t="s">
        <v>614</v>
      </c>
      <c r="H315" t="str">
        <f>CONCATENATE(D315,"_",E315)</f>
        <v>III_Bulk</v>
      </c>
      <c r="I315" t="str">
        <f>CONCATENATE(D315,"_",F315)</f>
        <v>III_Bulk</v>
      </c>
      <c r="J315" t="str">
        <f>CONCATENATE(D315,"_",G315)</f>
        <v>III_Bulk</v>
      </c>
      <c r="K315">
        <v>54.621223396338699</v>
      </c>
      <c r="L315">
        <f>VLOOKUP(A315,Sheet8!$A:$B,2,FALSE)</f>
        <v>20.687602321774101</v>
      </c>
    </row>
    <row r="316" spans="1:12">
      <c r="A316" t="s">
        <v>395</v>
      </c>
      <c r="B316" t="s">
        <v>617</v>
      </c>
      <c r="C316" s="4" t="s">
        <v>614</v>
      </c>
      <c r="D316" t="s">
        <v>635</v>
      </c>
      <c r="E316" s="4" t="s">
        <v>614</v>
      </c>
      <c r="F316" s="4" t="s">
        <v>614</v>
      </c>
      <c r="G316" s="4" t="s">
        <v>614</v>
      </c>
      <c r="H316" t="str">
        <f>CONCATENATE(D316,"_",E316)</f>
        <v>III_Bulk</v>
      </c>
      <c r="I316" t="str">
        <f>CONCATENATE(D316,"_",F316)</f>
        <v>III_Bulk</v>
      </c>
      <c r="J316" t="str">
        <f>CONCATENATE(D316,"_",G316)</f>
        <v>III_Bulk</v>
      </c>
      <c r="K316">
        <v>8.4521922873745403</v>
      </c>
      <c r="L316">
        <f>VLOOKUP(A316,Sheet8!$A:$B,2,FALSE)</f>
        <v>0.98105803335597297</v>
      </c>
    </row>
    <row r="317" spans="1:12">
      <c r="A317" t="s">
        <v>396</v>
      </c>
      <c r="B317" t="s">
        <v>617</v>
      </c>
      <c r="C317" s="4" t="s">
        <v>614</v>
      </c>
      <c r="D317" t="s">
        <v>635</v>
      </c>
      <c r="E317" s="4" t="s">
        <v>614</v>
      </c>
      <c r="F317" s="4" t="s">
        <v>614</v>
      </c>
      <c r="G317" s="4" t="s">
        <v>614</v>
      </c>
      <c r="H317" t="str">
        <f>CONCATENATE(D317,"_",E317)</f>
        <v>III_Bulk</v>
      </c>
      <c r="I317" t="str">
        <f>CONCATENATE(D317,"_",F317)</f>
        <v>III_Bulk</v>
      </c>
      <c r="J317" t="str">
        <f>CONCATENATE(D317,"_",G317)</f>
        <v>III_Bulk</v>
      </c>
      <c r="K317">
        <v>8.3279430789133304</v>
      </c>
      <c r="L317">
        <f>VLOOKUP(A317,Sheet8!$A:$B,2,FALSE)</f>
        <v>0.889391979301423</v>
      </c>
    </row>
    <row r="318" spans="1:12">
      <c r="A318" t="s">
        <v>397</v>
      </c>
      <c r="B318" t="s">
        <v>617</v>
      </c>
      <c r="C318" s="4" t="s">
        <v>614</v>
      </c>
      <c r="D318" t="s">
        <v>635</v>
      </c>
      <c r="E318" s="4" t="s">
        <v>614</v>
      </c>
      <c r="F318" s="4" t="s">
        <v>614</v>
      </c>
      <c r="G318" s="4" t="s">
        <v>614</v>
      </c>
      <c r="H318" t="str">
        <f>CONCATENATE(D318,"_",E318)</f>
        <v>III_Bulk</v>
      </c>
      <c r="I318" t="str">
        <f>CONCATENATE(D318,"_",F318)</f>
        <v>III_Bulk</v>
      </c>
      <c r="J318" t="str">
        <f>CONCATENATE(D318,"_",G318)</f>
        <v>III_Bulk</v>
      </c>
      <c r="K318">
        <v>7.0362333136055799</v>
      </c>
      <c r="L318">
        <f>VLOOKUP(A318,Sheet8!$A:$B,2,FALSE)</f>
        <v>1.8412573157098699</v>
      </c>
    </row>
    <row r="319" spans="1:12">
      <c r="A319" t="s">
        <v>80</v>
      </c>
      <c r="B319" t="s">
        <v>617</v>
      </c>
      <c r="C319" s="4" t="s">
        <v>614</v>
      </c>
      <c r="D319" t="s">
        <v>631</v>
      </c>
      <c r="E319" s="4" t="s">
        <v>614</v>
      </c>
      <c r="F319" s="4" t="s">
        <v>614</v>
      </c>
      <c r="G319" s="4" t="s">
        <v>614</v>
      </c>
      <c r="H319" t="str">
        <f>CONCATENATE(D319,"_",E319)</f>
        <v>IV_Bulk</v>
      </c>
      <c r="I319" t="str">
        <f>CONCATENATE(D319,"_",F319)</f>
        <v>IV_Bulk</v>
      </c>
      <c r="J319" t="str">
        <f>CONCATENATE(D319,"_",G319)</f>
        <v>IV_Bulk</v>
      </c>
      <c r="K319">
        <v>0</v>
      </c>
      <c r="L319">
        <f>VLOOKUP(A319,Sheet8!$A:$B,2,FALSE)</f>
        <v>7.2655217965653902</v>
      </c>
    </row>
    <row r="320" spans="1:12">
      <c r="A320" t="s">
        <v>81</v>
      </c>
      <c r="B320" t="s">
        <v>617</v>
      </c>
      <c r="C320" s="4" t="s">
        <v>614</v>
      </c>
      <c r="D320" t="s">
        <v>631</v>
      </c>
      <c r="E320" s="4" t="s">
        <v>614</v>
      </c>
      <c r="F320" s="4" t="s">
        <v>614</v>
      </c>
      <c r="G320" s="4" t="s">
        <v>614</v>
      </c>
      <c r="H320" t="str">
        <f>CONCATENATE(D320,"_",E320)</f>
        <v>IV_Bulk</v>
      </c>
      <c r="I320" t="str">
        <f>CONCATENATE(D320,"_",F320)</f>
        <v>IV_Bulk</v>
      </c>
      <c r="J320" t="str">
        <f>CONCATENATE(D320,"_",G320)</f>
        <v>IV_Bulk</v>
      </c>
      <c r="K320">
        <v>0</v>
      </c>
      <c r="L320">
        <f>VLOOKUP(A320,Sheet8!$A:$B,2,FALSE)</f>
        <v>3.59527478171547</v>
      </c>
    </row>
    <row r="321" spans="1:12">
      <c r="A321" t="s">
        <v>82</v>
      </c>
      <c r="B321" t="s">
        <v>617</v>
      </c>
      <c r="C321" s="4" t="s">
        <v>614</v>
      </c>
      <c r="D321" t="s">
        <v>631</v>
      </c>
      <c r="E321" s="4" t="s">
        <v>614</v>
      </c>
      <c r="F321" s="4" t="s">
        <v>614</v>
      </c>
      <c r="G321" s="4" t="s">
        <v>614</v>
      </c>
      <c r="H321" t="str">
        <f>CONCATENATE(D321,"_",E321)</f>
        <v>IV_Bulk</v>
      </c>
      <c r="I321" t="str">
        <f>CONCATENATE(D321,"_",F321)</f>
        <v>IV_Bulk</v>
      </c>
      <c r="J321" t="str">
        <f>CONCATENATE(D321,"_",G321)</f>
        <v>IV_Bulk</v>
      </c>
      <c r="K321">
        <v>8.8723526044647993</v>
      </c>
      <c r="L321">
        <f>VLOOKUP(A321,Sheet8!$A:$B,2,FALSE)</f>
        <v>0</v>
      </c>
    </row>
    <row r="322" spans="1:12">
      <c r="A322" t="s">
        <v>83</v>
      </c>
      <c r="B322" t="s">
        <v>617</v>
      </c>
      <c r="C322" s="4" t="s">
        <v>614</v>
      </c>
      <c r="D322" t="s">
        <v>631</v>
      </c>
      <c r="E322" s="4" t="s">
        <v>614</v>
      </c>
      <c r="F322" s="4" t="s">
        <v>614</v>
      </c>
      <c r="G322" s="4" t="s">
        <v>614</v>
      </c>
      <c r="H322" t="str">
        <f>CONCATENATE(D322,"_",E322)</f>
        <v>IV_Bulk</v>
      </c>
      <c r="I322" t="str">
        <f>CONCATENATE(D322,"_",F322)</f>
        <v>IV_Bulk</v>
      </c>
      <c r="J322" t="str">
        <f>CONCATENATE(D322,"_",G322)</f>
        <v>IV_Bulk</v>
      </c>
      <c r="K322">
        <v>0</v>
      </c>
      <c r="L322">
        <f>VLOOKUP(A322,Sheet8!$A:$B,2,FALSE)</f>
        <v>2.7195027195027199</v>
      </c>
    </row>
    <row r="323" spans="1:12">
      <c r="A323" t="s">
        <v>562</v>
      </c>
      <c r="B323" t="s">
        <v>617</v>
      </c>
      <c r="C323" s="4" t="s">
        <v>614</v>
      </c>
      <c r="D323" t="s">
        <v>631</v>
      </c>
      <c r="E323" s="4" t="s">
        <v>614</v>
      </c>
      <c r="F323" s="4" t="s">
        <v>614</v>
      </c>
      <c r="G323" s="4" t="s">
        <v>614</v>
      </c>
      <c r="H323" t="str">
        <f>CONCATENATE(D323,"_",E323)</f>
        <v>IV_Bulk</v>
      </c>
      <c r="I323" t="str">
        <f>CONCATENATE(D323,"_",F323)</f>
        <v>IV_Bulk</v>
      </c>
      <c r="J323" t="str">
        <f>CONCATENATE(D323,"_",G323)</f>
        <v>IV_Bulk</v>
      </c>
      <c r="K323">
        <v>26.720351390922399</v>
      </c>
      <c r="L323">
        <f>VLOOKUP(A323,Sheet8!$A:$B,2,FALSE)</f>
        <v>4.6852122986822797</v>
      </c>
    </row>
    <row r="324" spans="1:12">
      <c r="A324" t="s">
        <v>563</v>
      </c>
      <c r="B324" t="s">
        <v>617</v>
      </c>
      <c r="C324" s="4" t="s">
        <v>614</v>
      </c>
      <c r="D324" t="s">
        <v>631</v>
      </c>
      <c r="E324" s="4" t="s">
        <v>614</v>
      </c>
      <c r="F324" s="4" t="s">
        <v>614</v>
      </c>
      <c r="G324" s="4" t="s">
        <v>614</v>
      </c>
      <c r="H324" t="str">
        <f>CONCATENATE(D324,"_",E324)</f>
        <v>IV_Bulk</v>
      </c>
      <c r="I324" t="str">
        <f>CONCATENATE(D324,"_",F324)</f>
        <v>IV_Bulk</v>
      </c>
      <c r="J324" t="str">
        <f>CONCATENATE(D324,"_",G324)</f>
        <v>IV_Bulk</v>
      </c>
      <c r="K324">
        <v>7.1361878084567198</v>
      </c>
      <c r="L324">
        <f>VLOOKUP(A324,Sheet8!$A:$B,2,FALSE)</f>
        <v>3.9349072962518301</v>
      </c>
    </row>
    <row r="325" spans="1:12">
      <c r="A325" t="s">
        <v>84</v>
      </c>
      <c r="B325" t="s">
        <v>617</v>
      </c>
      <c r="C325" s="4" t="s">
        <v>614</v>
      </c>
      <c r="D325" t="s">
        <v>666</v>
      </c>
      <c r="E325" s="4" t="s">
        <v>614</v>
      </c>
      <c r="F325" s="4" t="s">
        <v>614</v>
      </c>
      <c r="G325" s="4" t="s">
        <v>614</v>
      </c>
      <c r="H325" t="str">
        <f>CONCATENATE(D325,"_",E325)</f>
        <v>V_Bulk</v>
      </c>
      <c r="I325" t="str">
        <f>CONCATENATE(D325,"_",F325)</f>
        <v>V_Bulk</v>
      </c>
      <c r="J325" t="str">
        <f>CONCATENATE(D325,"_",G325)</f>
        <v>V_Bulk</v>
      </c>
      <c r="K325">
        <v>0</v>
      </c>
      <c r="L325">
        <f>VLOOKUP(A325,Sheet8!$A:$B,2,FALSE)</f>
        <v>0</v>
      </c>
    </row>
    <row r="326" spans="1:12">
      <c r="A326" t="s">
        <v>85</v>
      </c>
      <c r="B326" t="s">
        <v>617</v>
      </c>
      <c r="C326" s="4" t="s">
        <v>614</v>
      </c>
      <c r="D326" t="s">
        <v>666</v>
      </c>
      <c r="E326" s="4" t="s">
        <v>614</v>
      </c>
      <c r="F326" s="4" t="s">
        <v>614</v>
      </c>
      <c r="G326" s="4" t="s">
        <v>614</v>
      </c>
      <c r="H326" t="str">
        <f>CONCATENATE(D326,"_",E326)</f>
        <v>V_Bulk</v>
      </c>
      <c r="I326" t="str">
        <f>CONCATENATE(D326,"_",F326)</f>
        <v>V_Bulk</v>
      </c>
      <c r="J326" t="str">
        <f>CONCATENATE(D326,"_",G326)</f>
        <v>V_Bulk</v>
      </c>
      <c r="K326">
        <v>13.829133374308601</v>
      </c>
      <c r="L326">
        <f>VLOOKUP(A326,Sheet8!$A:$B,2,FALSE)</f>
        <v>1.84388444990781</v>
      </c>
    </row>
    <row r="327" spans="1:12">
      <c r="A327" t="s">
        <v>86</v>
      </c>
      <c r="B327" t="s">
        <v>617</v>
      </c>
      <c r="C327" s="4" t="s">
        <v>614</v>
      </c>
      <c r="D327" t="s">
        <v>666</v>
      </c>
      <c r="E327" s="4" t="s">
        <v>614</v>
      </c>
      <c r="F327" s="4" t="s">
        <v>614</v>
      </c>
      <c r="G327" s="4" t="s">
        <v>614</v>
      </c>
      <c r="H327" t="str">
        <f>CONCATENATE(D327,"_",E327)</f>
        <v>V_Bulk</v>
      </c>
      <c r="I327" t="str">
        <f>CONCATENATE(D327,"_",F327)</f>
        <v>V_Bulk</v>
      </c>
      <c r="J327" t="str">
        <f>CONCATENATE(D327,"_",G327)</f>
        <v>V_Bulk</v>
      </c>
      <c r="K327">
        <v>0</v>
      </c>
      <c r="L327">
        <f>VLOOKUP(A327,Sheet8!$A:$B,2,FALSE)</f>
        <v>0</v>
      </c>
    </row>
    <row r="328" spans="1:12">
      <c r="A328" t="s">
        <v>87</v>
      </c>
      <c r="B328" t="s">
        <v>617</v>
      </c>
      <c r="C328" s="4" t="s">
        <v>614</v>
      </c>
      <c r="D328" t="s">
        <v>666</v>
      </c>
      <c r="E328" s="4" t="s">
        <v>614</v>
      </c>
      <c r="F328" s="4" t="s">
        <v>614</v>
      </c>
      <c r="G328" s="4" t="s">
        <v>614</v>
      </c>
      <c r="H328" t="str">
        <f>CONCATENATE(D328,"_",E328)</f>
        <v>V_Bulk</v>
      </c>
      <c r="I328" t="str">
        <f>CONCATENATE(D328,"_",F328)</f>
        <v>V_Bulk</v>
      </c>
      <c r="J328" t="str">
        <f>CONCATENATE(D328,"_",G328)</f>
        <v>V_Bulk</v>
      </c>
      <c r="K328">
        <v>0</v>
      </c>
      <c r="L328">
        <f>VLOOKUP(A328,Sheet8!$A:$B,2,FALSE)</f>
        <v>0</v>
      </c>
    </row>
    <row r="329" spans="1:12">
      <c r="A329" t="s">
        <v>88</v>
      </c>
      <c r="B329" t="s">
        <v>617</v>
      </c>
      <c r="C329" s="4" t="s">
        <v>614</v>
      </c>
      <c r="D329" t="s">
        <v>735</v>
      </c>
      <c r="E329" s="4" t="s">
        <v>614</v>
      </c>
      <c r="F329" s="4" t="s">
        <v>614</v>
      </c>
      <c r="G329" s="4" t="s">
        <v>614</v>
      </c>
      <c r="H329" t="str">
        <f>CONCATENATE(D329,"_",E329)</f>
        <v>VI_Bulk</v>
      </c>
      <c r="I329" t="str">
        <f>CONCATENATE(D329,"_",F329)</f>
        <v>VI_Bulk</v>
      </c>
      <c r="J329" t="str">
        <f>CONCATENATE(D329,"_",G329)</f>
        <v>VI_Bulk</v>
      </c>
      <c r="K329">
        <v>37.547892720306599</v>
      </c>
      <c r="L329">
        <f>VLOOKUP(A329,Sheet8!$A:$B,2,FALSE)</f>
        <v>0</v>
      </c>
    </row>
    <row r="330" spans="1:12">
      <c r="A330" t="s">
        <v>89</v>
      </c>
      <c r="B330" t="s">
        <v>617</v>
      </c>
      <c r="C330" s="4" t="s">
        <v>614</v>
      </c>
      <c r="D330" t="s">
        <v>735</v>
      </c>
      <c r="E330" s="4" t="s">
        <v>614</v>
      </c>
      <c r="F330" s="4" t="s">
        <v>614</v>
      </c>
      <c r="G330" s="4" t="s">
        <v>614</v>
      </c>
      <c r="H330" t="str">
        <f>CONCATENATE(D330,"_",E330)</f>
        <v>VI_Bulk</v>
      </c>
      <c r="I330" t="str">
        <f>CONCATENATE(D330,"_",F330)</f>
        <v>VI_Bulk</v>
      </c>
      <c r="J330" t="str">
        <f>CONCATENATE(D330,"_",G330)</f>
        <v>VI_Bulk</v>
      </c>
      <c r="K330">
        <v>0</v>
      </c>
      <c r="L330">
        <f>VLOOKUP(A330,Sheet8!$A:$B,2,FALSE)</f>
        <v>1.01660454083362</v>
      </c>
    </row>
    <row r="331" spans="1:12">
      <c r="A331" t="s">
        <v>90</v>
      </c>
      <c r="B331" t="s">
        <v>617</v>
      </c>
      <c r="C331" s="4" t="s">
        <v>614</v>
      </c>
      <c r="D331" t="s">
        <v>735</v>
      </c>
      <c r="E331" s="4" t="s">
        <v>614</v>
      </c>
      <c r="F331" s="4" t="s">
        <v>614</v>
      </c>
      <c r="G331" s="4" t="s">
        <v>614</v>
      </c>
      <c r="H331" t="str">
        <f>CONCATENATE(D331,"_",E331)</f>
        <v>VI_Bulk</v>
      </c>
      <c r="I331" t="str">
        <f>CONCATENATE(D331,"_",F331)</f>
        <v>VI_Bulk</v>
      </c>
      <c r="J331" t="str">
        <f>CONCATENATE(D331,"_",G331)</f>
        <v>VI_Bulk</v>
      </c>
      <c r="K331">
        <v>4.19847328244275</v>
      </c>
      <c r="L331">
        <f>VLOOKUP(A331,Sheet8!$A:$B,2,FALSE)</f>
        <v>0</v>
      </c>
    </row>
    <row r="332" spans="1:12">
      <c r="A332" t="s">
        <v>91</v>
      </c>
      <c r="B332" t="s">
        <v>617</v>
      </c>
      <c r="C332" s="4" t="s">
        <v>614</v>
      </c>
      <c r="D332" t="s">
        <v>735</v>
      </c>
      <c r="E332" s="4" t="s">
        <v>614</v>
      </c>
      <c r="F332" s="4" t="s">
        <v>614</v>
      </c>
      <c r="G332" s="4" t="s">
        <v>614</v>
      </c>
      <c r="H332" t="str">
        <f>CONCATENATE(D332,"_",E332)</f>
        <v>VI_Bulk</v>
      </c>
      <c r="I332" t="str">
        <f>CONCATENATE(D332,"_",F332)</f>
        <v>VI_Bulk</v>
      </c>
      <c r="J332" t="str">
        <f>CONCATENATE(D332,"_",G332)</f>
        <v>VI_Bulk</v>
      </c>
      <c r="K332">
        <v>9.5301418439716308</v>
      </c>
      <c r="L332">
        <f>VLOOKUP(A332,Sheet8!$A:$B,2,FALSE)</f>
        <v>0</v>
      </c>
    </row>
    <row r="333" spans="1:12">
      <c r="A333" t="s">
        <v>115</v>
      </c>
      <c r="B333" t="s">
        <v>617</v>
      </c>
      <c r="C333" s="4" t="s">
        <v>614</v>
      </c>
      <c r="D333" t="s">
        <v>767</v>
      </c>
      <c r="E333" s="4" t="s">
        <v>614</v>
      </c>
      <c r="F333" s="4" t="s">
        <v>614</v>
      </c>
      <c r="G333" s="4" t="s">
        <v>614</v>
      </c>
      <c r="H333" t="str">
        <f>CONCATENATE(D333,"_",E333)</f>
        <v>VII_Bulk</v>
      </c>
      <c r="I333" t="str">
        <f>CONCATENATE(D333,"_",F333)</f>
        <v>VII_Bulk</v>
      </c>
      <c r="J333" t="str">
        <f>CONCATENATE(D333,"_",G333)</f>
        <v>VII_Bulk</v>
      </c>
      <c r="K333">
        <v>0</v>
      </c>
      <c r="L333">
        <f>VLOOKUP(A333,Sheet8!$A:$B,2,FALSE)</f>
        <v>0</v>
      </c>
    </row>
    <row r="334" spans="1:12">
      <c r="A334" t="s">
        <v>116</v>
      </c>
      <c r="B334" t="s">
        <v>617</v>
      </c>
      <c r="C334" s="4" t="s">
        <v>614</v>
      </c>
      <c r="D334" t="s">
        <v>767</v>
      </c>
      <c r="E334" s="4" t="s">
        <v>614</v>
      </c>
      <c r="F334" s="4" t="s">
        <v>614</v>
      </c>
      <c r="G334" s="4" t="s">
        <v>614</v>
      </c>
      <c r="H334" t="str">
        <f>CONCATENATE(D334,"_",E334)</f>
        <v>VII_Bulk</v>
      </c>
      <c r="I334" t="str">
        <f>CONCATENATE(D334,"_",F334)</f>
        <v>VII_Bulk</v>
      </c>
      <c r="J334" t="str">
        <f>CONCATENATE(D334,"_",G334)</f>
        <v>VII_Bulk</v>
      </c>
      <c r="K334">
        <v>122.04724409449</v>
      </c>
      <c r="L334">
        <f>VLOOKUP(A334,Sheet8!$A:$B,2,FALSE)</f>
        <v>15.7480314960632</v>
      </c>
    </row>
    <row r="335" spans="1:12">
      <c r="A335" t="s">
        <v>117</v>
      </c>
      <c r="B335" t="s">
        <v>617</v>
      </c>
      <c r="C335" s="4" t="s">
        <v>614</v>
      </c>
      <c r="D335" t="s">
        <v>767</v>
      </c>
      <c r="E335" s="4" t="s">
        <v>614</v>
      </c>
      <c r="F335" s="4" t="s">
        <v>614</v>
      </c>
      <c r="G335" s="4" t="s">
        <v>614</v>
      </c>
      <c r="H335" t="str">
        <f>CONCATENATE(D335,"_",E335)</f>
        <v>VII_Bulk</v>
      </c>
      <c r="I335" t="str">
        <f>CONCATENATE(D335,"_",F335)</f>
        <v>VII_Bulk</v>
      </c>
      <c r="J335" t="str">
        <f>CONCATENATE(D335,"_",G335)</f>
        <v>VII_Bulk</v>
      </c>
      <c r="K335">
        <v>0</v>
      </c>
      <c r="L335">
        <f>VLOOKUP(A335,Sheet8!$A:$B,2,FALSE)</f>
        <v>0</v>
      </c>
    </row>
    <row r="336" spans="1:12">
      <c r="A336" t="s">
        <v>122</v>
      </c>
      <c r="B336" t="s">
        <v>617</v>
      </c>
      <c r="C336" s="4" t="s">
        <v>614</v>
      </c>
      <c r="D336" t="s">
        <v>680</v>
      </c>
      <c r="E336" s="4" t="s">
        <v>614</v>
      </c>
      <c r="F336" s="4" t="s">
        <v>614</v>
      </c>
      <c r="G336" s="4" t="s">
        <v>614</v>
      </c>
      <c r="H336" t="str">
        <f>CONCATENATE(D336,"_",E336)</f>
        <v>VIII_Bulk</v>
      </c>
      <c r="I336" t="str">
        <f>CONCATENATE(D336,"_",F336)</f>
        <v>VIII_Bulk</v>
      </c>
      <c r="J336" t="str">
        <f>CONCATENATE(D336,"_",G336)</f>
        <v>VIII_Bulk</v>
      </c>
      <c r="K336">
        <v>321.72002510985601</v>
      </c>
      <c r="L336">
        <f>VLOOKUP(A336,Sheet8!$A:$B,2,FALSE)</f>
        <v>19.1462649089768</v>
      </c>
    </row>
    <row r="337" spans="1:12">
      <c r="A337" t="s">
        <v>123</v>
      </c>
      <c r="B337" t="s">
        <v>617</v>
      </c>
      <c r="C337" s="4" t="s">
        <v>614</v>
      </c>
      <c r="D337" t="s">
        <v>680</v>
      </c>
      <c r="E337" s="4" t="s">
        <v>614</v>
      </c>
      <c r="F337" s="4" t="s">
        <v>614</v>
      </c>
      <c r="G337" s="4" t="s">
        <v>614</v>
      </c>
      <c r="H337" t="str">
        <f>CONCATENATE(D337,"_",E337)</f>
        <v>VIII_Bulk</v>
      </c>
      <c r="I337" t="str">
        <f>CONCATENATE(D337,"_",F337)</f>
        <v>VIII_Bulk</v>
      </c>
      <c r="J337" t="str">
        <f>CONCATENATE(D337,"_",G337)</f>
        <v>VIII_Bulk</v>
      </c>
      <c r="K337">
        <v>341.69392948018901</v>
      </c>
      <c r="L337">
        <f>VLOOKUP(A337,Sheet8!$A:$B,2,FALSE)</f>
        <v>52.708106143220697</v>
      </c>
    </row>
    <row r="338" spans="1:12">
      <c r="A338" t="s">
        <v>124</v>
      </c>
      <c r="B338" t="s">
        <v>617</v>
      </c>
      <c r="C338" s="4" t="s">
        <v>614</v>
      </c>
      <c r="D338" t="s">
        <v>680</v>
      </c>
      <c r="E338" s="4" t="s">
        <v>614</v>
      </c>
      <c r="F338" s="4" t="s">
        <v>614</v>
      </c>
      <c r="G338" s="4" t="s">
        <v>614</v>
      </c>
      <c r="H338" t="str">
        <f>CONCATENATE(D338,"_",E338)</f>
        <v>VIII_Bulk</v>
      </c>
      <c r="I338" t="str">
        <f>CONCATENATE(D338,"_",F338)</f>
        <v>VIII_Bulk</v>
      </c>
      <c r="J338" t="str">
        <f>CONCATENATE(D338,"_",G338)</f>
        <v>VIII_Bulk</v>
      </c>
      <c r="K338">
        <v>490.587783326931</v>
      </c>
      <c r="L338">
        <f>VLOOKUP(A338,Sheet8!$A:$B,2,FALSE)</f>
        <v>51.863234729158698</v>
      </c>
    </row>
    <row r="339" spans="1:12">
      <c r="A339" t="s">
        <v>125</v>
      </c>
      <c r="B339" t="s">
        <v>617</v>
      </c>
      <c r="C339" s="4" t="s">
        <v>614</v>
      </c>
      <c r="D339" t="s">
        <v>680</v>
      </c>
      <c r="E339" s="4" t="s">
        <v>614</v>
      </c>
      <c r="F339" s="4" t="s">
        <v>614</v>
      </c>
      <c r="G339" s="4" t="s">
        <v>614</v>
      </c>
      <c r="H339" t="str">
        <f>CONCATENATE(D339,"_",E339)</f>
        <v>VIII_Bulk</v>
      </c>
      <c r="I339" t="str">
        <f>CONCATENATE(D339,"_",F339)</f>
        <v>VIII_Bulk</v>
      </c>
      <c r="J339" t="str">
        <f>CONCATENATE(D339,"_",G339)</f>
        <v>VIII_Bulk</v>
      </c>
      <c r="K339">
        <v>275.46444586803398</v>
      </c>
      <c r="L339">
        <f>VLOOKUP(A339,Sheet8!$A:$B,2,FALSE)</f>
        <v>104.420243433697</v>
      </c>
    </row>
    <row r="340" spans="1:12">
      <c r="A340" t="s">
        <v>139</v>
      </c>
      <c r="B340" t="s">
        <v>617</v>
      </c>
      <c r="C340" s="4" t="s">
        <v>1813</v>
      </c>
      <c r="D340" t="s">
        <v>646</v>
      </c>
      <c r="E340" s="4" t="s">
        <v>1813</v>
      </c>
      <c r="F340" s="4" t="s">
        <v>1813</v>
      </c>
      <c r="G340" s="4" t="s">
        <v>1813</v>
      </c>
      <c r="H340" t="str">
        <f>CONCATENATE(D340,"_",E340)</f>
        <v>I_M</v>
      </c>
      <c r="I340" t="str">
        <f>CONCATENATE(D340,"_",F340)</f>
        <v>I_M</v>
      </c>
      <c r="J340" t="str">
        <f>CONCATENATE(D340,"_",G340)</f>
        <v>I_M</v>
      </c>
      <c r="K340">
        <v>42.563845768653003</v>
      </c>
      <c r="L340">
        <f>VLOOKUP(A340,Sheet8!$A:$B,2,FALSE)</f>
        <v>74.611917876815298</v>
      </c>
    </row>
    <row r="341" spans="1:12">
      <c r="A341" t="s">
        <v>258</v>
      </c>
      <c r="B341" t="s">
        <v>617</v>
      </c>
      <c r="C341" s="4" t="s">
        <v>1813</v>
      </c>
      <c r="D341" t="s">
        <v>646</v>
      </c>
      <c r="E341" s="4" t="s">
        <v>1813</v>
      </c>
      <c r="F341" s="4" t="s">
        <v>1813</v>
      </c>
      <c r="G341" s="4" t="s">
        <v>1813</v>
      </c>
      <c r="H341" t="str">
        <f>CONCATENATE(D341,"_",E341)</f>
        <v>I_M</v>
      </c>
      <c r="I341" t="str">
        <f>CONCATENATE(D341,"_",F341)</f>
        <v>I_M</v>
      </c>
      <c r="J341" t="str">
        <f>CONCATENATE(D341,"_",G341)</f>
        <v>I_M</v>
      </c>
      <c r="K341">
        <v>49.731324412601403</v>
      </c>
      <c r="L341">
        <f>VLOOKUP(A341,Sheet8!$A:$B,2,FALSE)</f>
        <v>92.930144347276396</v>
      </c>
    </row>
    <row r="342" spans="1:12">
      <c r="A342" t="s">
        <v>259</v>
      </c>
      <c r="B342" t="s">
        <v>617</v>
      </c>
      <c r="C342" s="4" t="s">
        <v>1813</v>
      </c>
      <c r="D342" t="s">
        <v>646</v>
      </c>
      <c r="E342" s="4" t="s">
        <v>1813</v>
      </c>
      <c r="F342" s="4" t="s">
        <v>1813</v>
      </c>
      <c r="G342" s="4" t="s">
        <v>1813</v>
      </c>
      <c r="H342" t="str">
        <f>CONCATENATE(D342,"_",E342)</f>
        <v>I_M</v>
      </c>
      <c r="I342" t="str">
        <f>CONCATENATE(D342,"_",F342)</f>
        <v>I_M</v>
      </c>
      <c r="J342" t="str">
        <f>CONCATENATE(D342,"_",G342)</f>
        <v>I_M</v>
      </c>
      <c r="K342">
        <v>67.988668555240807</v>
      </c>
      <c r="L342">
        <f>VLOOKUP(A342,Sheet8!$A:$B,2,FALSE)</f>
        <v>115.13557264265501</v>
      </c>
    </row>
    <row r="343" spans="1:12">
      <c r="A343" t="s">
        <v>260</v>
      </c>
      <c r="B343" t="s">
        <v>617</v>
      </c>
      <c r="C343" s="4" t="s">
        <v>1813</v>
      </c>
      <c r="D343" t="s">
        <v>646</v>
      </c>
      <c r="E343" s="4" t="s">
        <v>1813</v>
      </c>
      <c r="F343" s="4" t="s">
        <v>1813</v>
      </c>
      <c r="G343" s="4" t="s">
        <v>1813</v>
      </c>
      <c r="H343" t="str">
        <f>CONCATENATE(D343,"_",E343)</f>
        <v>I_M</v>
      </c>
      <c r="I343" t="str">
        <f>CONCATENATE(D343,"_",F343)</f>
        <v>I_M</v>
      </c>
      <c r="J343" t="str">
        <f>CONCATENATE(D343,"_",G343)</f>
        <v>I_M</v>
      </c>
      <c r="K343">
        <v>51.788574479444698</v>
      </c>
      <c r="L343">
        <f>VLOOKUP(A343,Sheet8!$A:$B,2,FALSE)</f>
        <v>75.102331375689602</v>
      </c>
    </row>
    <row r="344" spans="1:12">
      <c r="A344" t="s">
        <v>261</v>
      </c>
      <c r="B344" t="s">
        <v>617</v>
      </c>
      <c r="C344" s="4" t="s">
        <v>1813</v>
      </c>
      <c r="D344" t="s">
        <v>646</v>
      </c>
      <c r="E344" s="4" t="s">
        <v>1813</v>
      </c>
      <c r="F344" s="4" t="s">
        <v>1813</v>
      </c>
      <c r="G344" s="4" t="s">
        <v>1813</v>
      </c>
      <c r="H344" t="str">
        <f>CONCATENATE(D344,"_",E344)</f>
        <v>I_M</v>
      </c>
      <c r="I344" t="str">
        <f>CONCATENATE(D344,"_",F344)</f>
        <v>I_M</v>
      </c>
      <c r="J344" t="str">
        <f>CONCATENATE(D344,"_",G344)</f>
        <v>I_M</v>
      </c>
      <c r="K344">
        <v>45.399449035812701</v>
      </c>
      <c r="L344">
        <f>VLOOKUP(A344,Sheet8!$A:$B,2,FALSE)</f>
        <v>78.787878787878796</v>
      </c>
    </row>
    <row r="345" spans="1:12">
      <c r="A345" t="s">
        <v>2</v>
      </c>
      <c r="B345" t="s">
        <v>617</v>
      </c>
      <c r="C345" s="4" t="s">
        <v>1813</v>
      </c>
      <c r="D345" t="s">
        <v>616</v>
      </c>
      <c r="E345" s="4" t="s">
        <v>1813</v>
      </c>
      <c r="F345" s="4" t="s">
        <v>1813</v>
      </c>
      <c r="G345" s="4" t="s">
        <v>1813</v>
      </c>
      <c r="H345" t="str">
        <f>CONCATENATE(D345,"_",E345)</f>
        <v>II_M</v>
      </c>
      <c r="I345" t="str">
        <f>CONCATENATE(D345,"_",F345)</f>
        <v>II_M</v>
      </c>
      <c r="J345" t="str">
        <f>CONCATENATE(D345,"_",G345)</f>
        <v>II_M</v>
      </c>
      <c r="K345">
        <v>57.6829859428018</v>
      </c>
      <c r="L345">
        <f>VLOOKUP(A345,Sheet8!$A:$B,2,FALSE)</f>
        <v>25.2060106640815</v>
      </c>
    </row>
    <row r="346" spans="1:12">
      <c r="A346" t="s">
        <v>330</v>
      </c>
      <c r="B346" t="s">
        <v>617</v>
      </c>
      <c r="C346" s="4" t="s">
        <v>1813</v>
      </c>
      <c r="D346" t="s">
        <v>616</v>
      </c>
      <c r="E346" s="4" t="s">
        <v>1813</v>
      </c>
      <c r="F346" s="4" t="s">
        <v>1813</v>
      </c>
      <c r="G346" s="4" t="s">
        <v>1813</v>
      </c>
      <c r="H346" t="str">
        <f>CONCATENATE(D346,"_",E346)</f>
        <v>II_M</v>
      </c>
      <c r="I346" t="str">
        <f>CONCATENATE(D346,"_",F346)</f>
        <v>II_M</v>
      </c>
      <c r="J346" t="str">
        <f>CONCATENATE(D346,"_",G346)</f>
        <v>II_M</v>
      </c>
      <c r="K346">
        <v>56.265679130330902</v>
      </c>
      <c r="L346">
        <f>VLOOKUP(A346,Sheet8!$A:$B,2,FALSE)</f>
        <v>31.776370803966099</v>
      </c>
    </row>
    <row r="347" spans="1:12">
      <c r="A347" t="s">
        <v>331</v>
      </c>
      <c r="B347" t="s">
        <v>617</v>
      </c>
      <c r="C347" s="4" t="s">
        <v>1813</v>
      </c>
      <c r="D347" t="s">
        <v>616</v>
      </c>
      <c r="E347" s="4" t="s">
        <v>1813</v>
      </c>
      <c r="F347" s="4" t="s">
        <v>1813</v>
      </c>
      <c r="G347" s="4" t="s">
        <v>1813</v>
      </c>
      <c r="H347" t="str">
        <f>CONCATENATE(D347,"_",E347)</f>
        <v>II_M</v>
      </c>
      <c r="I347" t="str">
        <f>CONCATENATE(D347,"_",F347)</f>
        <v>II_M</v>
      </c>
      <c r="J347" t="str">
        <f>CONCATENATE(D347,"_",G347)</f>
        <v>II_M</v>
      </c>
      <c r="K347">
        <v>68.471802863543402</v>
      </c>
      <c r="L347">
        <f>VLOOKUP(A347,Sheet8!$A:$B,2,FALSE)</f>
        <v>42.7583520015584</v>
      </c>
    </row>
    <row r="348" spans="1:12">
      <c r="A348" t="s">
        <v>332</v>
      </c>
      <c r="B348" t="s">
        <v>617</v>
      </c>
      <c r="C348" s="4" t="s">
        <v>1813</v>
      </c>
      <c r="D348" t="s">
        <v>616</v>
      </c>
      <c r="E348" s="4" t="s">
        <v>1813</v>
      </c>
      <c r="F348" s="4" t="s">
        <v>1813</v>
      </c>
      <c r="G348" s="4" t="s">
        <v>1813</v>
      </c>
      <c r="H348" t="str">
        <f>CONCATENATE(D348,"_",E348)</f>
        <v>II_M</v>
      </c>
      <c r="I348" t="str">
        <f>CONCATENATE(D348,"_",F348)</f>
        <v>II_M</v>
      </c>
      <c r="J348" t="str">
        <f>CONCATENATE(D348,"_",G348)</f>
        <v>II_M</v>
      </c>
      <c r="K348">
        <v>59.066967644845697</v>
      </c>
      <c r="L348">
        <f>VLOOKUP(A348,Sheet8!$A:$B,2,FALSE)</f>
        <v>46.777025332330098</v>
      </c>
    </row>
    <row r="349" spans="1:12">
      <c r="A349" t="s">
        <v>333</v>
      </c>
      <c r="B349" t="s">
        <v>617</v>
      </c>
      <c r="C349" s="4" t="s">
        <v>1813</v>
      </c>
      <c r="D349" t="s">
        <v>616</v>
      </c>
      <c r="E349" s="4" t="s">
        <v>1813</v>
      </c>
      <c r="F349" s="4" t="s">
        <v>1813</v>
      </c>
      <c r="G349" s="4" t="s">
        <v>1813</v>
      </c>
      <c r="H349" t="str">
        <f>CONCATENATE(D349,"_",E349)</f>
        <v>II_M</v>
      </c>
      <c r="I349" t="str">
        <f>CONCATENATE(D349,"_",F349)</f>
        <v>II_M</v>
      </c>
      <c r="J349" t="str">
        <f>CONCATENATE(D349,"_",G349)</f>
        <v>II_M</v>
      </c>
      <c r="K349">
        <v>33.548387096774199</v>
      </c>
      <c r="L349">
        <f>VLOOKUP(A349,Sheet8!$A:$B,2,FALSE)</f>
        <v>33.419354838709701</v>
      </c>
    </row>
    <row r="350" spans="1:12">
      <c r="A350" t="s">
        <v>5</v>
      </c>
      <c r="B350" t="s">
        <v>617</v>
      </c>
      <c r="C350" s="4" t="s">
        <v>1813</v>
      </c>
      <c r="D350" t="s">
        <v>635</v>
      </c>
      <c r="E350" s="4" t="s">
        <v>1813</v>
      </c>
      <c r="F350" s="4" t="s">
        <v>1813</v>
      </c>
      <c r="G350" s="4" t="s">
        <v>1813</v>
      </c>
      <c r="H350" t="str">
        <f>CONCATENATE(D350,"_",E350)</f>
        <v>III_M</v>
      </c>
      <c r="I350" t="str">
        <f>CONCATENATE(D350,"_",F350)</f>
        <v>III_M</v>
      </c>
      <c r="J350" t="str">
        <f>CONCATENATE(D350,"_",G350)</f>
        <v>III_M</v>
      </c>
      <c r="K350">
        <v>478.66666666666703</v>
      </c>
      <c r="L350">
        <f>VLOOKUP(A350,Sheet8!$A:$B,2,FALSE)</f>
        <v>77.3333333333334</v>
      </c>
    </row>
    <row r="351" spans="1:12">
      <c r="A351" t="s">
        <v>398</v>
      </c>
      <c r="B351" t="s">
        <v>617</v>
      </c>
      <c r="C351" s="4" t="s">
        <v>1813</v>
      </c>
      <c r="D351" t="s">
        <v>635</v>
      </c>
      <c r="E351" s="4" t="s">
        <v>1813</v>
      </c>
      <c r="F351" s="4" t="s">
        <v>1813</v>
      </c>
      <c r="G351" s="4" t="s">
        <v>1813</v>
      </c>
      <c r="H351" t="str">
        <f>CONCATENATE(D351,"_",E351)</f>
        <v>III_M</v>
      </c>
      <c r="I351" t="str">
        <f>CONCATENATE(D351,"_",F351)</f>
        <v>III_M</v>
      </c>
      <c r="J351" t="str">
        <f>CONCATENATE(D351,"_",G351)</f>
        <v>III_M</v>
      </c>
      <c r="K351">
        <v>420.56474614945802</v>
      </c>
      <c r="L351">
        <f>VLOOKUP(A351,Sheet8!$A:$B,2,FALSE)</f>
        <v>64.603536794067296</v>
      </c>
    </row>
    <row r="352" spans="1:12">
      <c r="A352" t="s">
        <v>399</v>
      </c>
      <c r="B352" t="s">
        <v>617</v>
      </c>
      <c r="C352" s="4" t="s">
        <v>1813</v>
      </c>
      <c r="D352" t="s">
        <v>635</v>
      </c>
      <c r="E352" s="4" t="s">
        <v>1813</v>
      </c>
      <c r="F352" s="4" t="s">
        <v>1813</v>
      </c>
      <c r="G352" s="4" t="s">
        <v>1813</v>
      </c>
      <c r="H352" t="str">
        <f>CONCATENATE(D352,"_",E352)</f>
        <v>III_M</v>
      </c>
      <c r="I352" t="str">
        <f>CONCATENATE(D352,"_",F352)</f>
        <v>III_M</v>
      </c>
      <c r="J352" t="str">
        <f>CONCATENATE(D352,"_",G352)</f>
        <v>III_M</v>
      </c>
      <c r="K352">
        <v>421.77901203399801</v>
      </c>
      <c r="L352">
        <f>VLOOKUP(A352,Sheet8!$A:$B,2,FALSE)</f>
        <v>53.101068753681702</v>
      </c>
    </row>
    <row r="353" spans="1:12">
      <c r="A353" t="s">
        <v>400</v>
      </c>
      <c r="B353" t="s">
        <v>617</v>
      </c>
      <c r="C353" s="4" t="s">
        <v>1813</v>
      </c>
      <c r="D353" t="s">
        <v>635</v>
      </c>
      <c r="E353" s="4" t="s">
        <v>1813</v>
      </c>
      <c r="F353" s="4" t="s">
        <v>1813</v>
      </c>
      <c r="G353" s="4" t="s">
        <v>1813</v>
      </c>
      <c r="H353" t="str">
        <f>CONCATENATE(D353,"_",E353)</f>
        <v>III_M</v>
      </c>
      <c r="I353" t="str">
        <f>CONCATENATE(D353,"_",F353)</f>
        <v>III_M</v>
      </c>
      <c r="J353" t="str">
        <f>CONCATENATE(D353,"_",G353)</f>
        <v>III_M</v>
      </c>
      <c r="K353">
        <v>562.74437476945798</v>
      </c>
      <c r="L353">
        <f>VLOOKUP(A353,Sheet8!$A:$B,2,FALSE)</f>
        <v>105.201032829214</v>
      </c>
    </row>
    <row r="354" spans="1:12">
      <c r="A354" t="s">
        <v>401</v>
      </c>
      <c r="B354" t="s">
        <v>617</v>
      </c>
      <c r="C354" s="4" t="s">
        <v>1813</v>
      </c>
      <c r="D354" t="s">
        <v>635</v>
      </c>
      <c r="E354" s="4" t="s">
        <v>1813</v>
      </c>
      <c r="F354" s="4" t="s">
        <v>1813</v>
      </c>
      <c r="G354" s="4" t="s">
        <v>1813</v>
      </c>
      <c r="H354" t="str">
        <f>CONCATENATE(D354,"_",E354)</f>
        <v>III_M</v>
      </c>
      <c r="I354" t="str">
        <f>CONCATENATE(D354,"_",F354)</f>
        <v>III_M</v>
      </c>
      <c r="J354" t="str">
        <f>CONCATENATE(D354,"_",G354)</f>
        <v>III_M</v>
      </c>
      <c r="K354">
        <v>286.79540709812102</v>
      </c>
      <c r="L354">
        <f>VLOOKUP(A354,Sheet8!$A:$B,2,FALSE)</f>
        <v>40.0139178844816</v>
      </c>
    </row>
    <row r="355" spans="1:12">
      <c r="A355" t="s">
        <v>92</v>
      </c>
      <c r="B355" t="s">
        <v>617</v>
      </c>
      <c r="C355" s="4" t="s">
        <v>1813</v>
      </c>
      <c r="D355" t="s">
        <v>631</v>
      </c>
      <c r="E355" s="4" t="s">
        <v>1813</v>
      </c>
      <c r="F355" s="4" t="s">
        <v>1813</v>
      </c>
      <c r="G355" s="4" t="s">
        <v>1813</v>
      </c>
      <c r="H355" t="str">
        <f>CONCATENATE(D355,"_",E355)</f>
        <v>IV_M</v>
      </c>
      <c r="I355" t="str">
        <f>CONCATENATE(D355,"_",F355)</f>
        <v>IV_M</v>
      </c>
      <c r="J355" t="str">
        <f>CONCATENATE(D355,"_",G355)</f>
        <v>IV_M</v>
      </c>
      <c r="K355">
        <v>188.509874326751</v>
      </c>
      <c r="L355">
        <f>VLOOKUP(A355,Sheet8!$A:$B,2,FALSE)</f>
        <v>79.892280071813403</v>
      </c>
    </row>
    <row r="356" spans="1:12">
      <c r="A356" t="s">
        <v>93</v>
      </c>
      <c r="B356" t="s">
        <v>617</v>
      </c>
      <c r="C356" s="4" t="s">
        <v>1813</v>
      </c>
      <c r="D356" t="s">
        <v>631</v>
      </c>
      <c r="E356" s="4" t="s">
        <v>1813</v>
      </c>
      <c r="F356" s="4" t="s">
        <v>1813</v>
      </c>
      <c r="G356" s="4" t="s">
        <v>1813</v>
      </c>
      <c r="H356" t="str">
        <f>CONCATENATE(D356,"_",E356)</f>
        <v>IV_M</v>
      </c>
      <c r="I356" t="str">
        <f>CONCATENATE(D356,"_",F356)</f>
        <v>IV_M</v>
      </c>
      <c r="J356" t="str">
        <f>CONCATENATE(D356,"_",G356)</f>
        <v>IV_M</v>
      </c>
      <c r="K356">
        <v>162.764134780126</v>
      </c>
      <c r="L356">
        <f>VLOOKUP(A356,Sheet8!$A:$B,2,FALSE)</f>
        <v>78.8121073672189</v>
      </c>
    </row>
    <row r="357" spans="1:12">
      <c r="A357" t="s">
        <v>94</v>
      </c>
      <c r="B357" t="s">
        <v>617</v>
      </c>
      <c r="C357" s="4" t="s">
        <v>1813</v>
      </c>
      <c r="D357" t="s">
        <v>631</v>
      </c>
      <c r="E357" s="4" t="s">
        <v>1813</v>
      </c>
      <c r="F357" s="4" t="s">
        <v>1813</v>
      </c>
      <c r="G357" s="4" t="s">
        <v>1813</v>
      </c>
      <c r="H357" t="str">
        <f>CONCATENATE(D357,"_",E357)</f>
        <v>IV_M</v>
      </c>
      <c r="I357" t="str">
        <f>CONCATENATE(D357,"_",F357)</f>
        <v>IV_M</v>
      </c>
      <c r="J357" t="str">
        <f>CONCATENATE(D357,"_",G357)</f>
        <v>IV_M</v>
      </c>
      <c r="K357">
        <v>174.56230690010301</v>
      </c>
      <c r="L357">
        <f>VLOOKUP(A357,Sheet8!$A:$B,2,FALSE)</f>
        <v>84.4490216271886</v>
      </c>
    </row>
    <row r="358" spans="1:12">
      <c r="A358" t="s">
        <v>95</v>
      </c>
      <c r="B358" t="s">
        <v>617</v>
      </c>
      <c r="C358" s="4" t="s">
        <v>1813</v>
      </c>
      <c r="D358" t="s">
        <v>631</v>
      </c>
      <c r="E358" s="4" t="s">
        <v>1813</v>
      </c>
      <c r="F358" s="4" t="s">
        <v>1813</v>
      </c>
      <c r="G358" s="4" t="s">
        <v>1813</v>
      </c>
      <c r="H358" t="str">
        <f>CONCATENATE(D358,"_",E358)</f>
        <v>IV_M</v>
      </c>
      <c r="I358" t="str">
        <f>CONCATENATE(D358,"_",F358)</f>
        <v>IV_M</v>
      </c>
      <c r="J358" t="str">
        <f>CONCATENATE(D358,"_",G358)</f>
        <v>IV_M</v>
      </c>
      <c r="K358">
        <v>197.14442613948401</v>
      </c>
      <c r="L358">
        <f>VLOOKUP(A358,Sheet8!$A:$B,2,FALSE)</f>
        <v>90.060406370126401</v>
      </c>
    </row>
    <row r="359" spans="1:12">
      <c r="A359" t="s">
        <v>564</v>
      </c>
      <c r="B359" t="s">
        <v>617</v>
      </c>
      <c r="C359" s="4" t="s">
        <v>1813</v>
      </c>
      <c r="D359" t="s">
        <v>631</v>
      </c>
      <c r="E359" s="4" t="s">
        <v>1813</v>
      </c>
      <c r="F359" s="4" t="s">
        <v>1813</v>
      </c>
      <c r="G359" s="4" t="s">
        <v>1813</v>
      </c>
      <c r="H359" t="str">
        <f>CONCATENATE(D359,"_",E359)</f>
        <v>IV_M</v>
      </c>
      <c r="I359" t="str">
        <f>CONCATENATE(D359,"_",F359)</f>
        <v>IV_M</v>
      </c>
      <c r="J359" t="str">
        <f>CONCATENATE(D359,"_",G359)</f>
        <v>IV_M</v>
      </c>
      <c r="K359">
        <v>183.43366939870899</v>
      </c>
      <c r="L359">
        <f>VLOOKUP(A359,Sheet8!$A:$B,2,FALSE)</f>
        <v>74.490462029447997</v>
      </c>
    </row>
    <row r="360" spans="1:12">
      <c r="A360" t="s">
        <v>99</v>
      </c>
      <c r="B360" t="s">
        <v>617</v>
      </c>
      <c r="C360" s="4" t="s">
        <v>1813</v>
      </c>
      <c r="D360" t="s">
        <v>666</v>
      </c>
      <c r="E360" s="4" t="s">
        <v>1813</v>
      </c>
      <c r="F360" s="4" t="s">
        <v>1813</v>
      </c>
      <c r="G360" s="4" t="s">
        <v>1813</v>
      </c>
      <c r="H360" t="str">
        <f>CONCATENATE(D360,"_",E360)</f>
        <v>V_M</v>
      </c>
      <c r="I360" t="str">
        <f>CONCATENATE(D360,"_",F360)</f>
        <v>V_M</v>
      </c>
      <c r="J360" t="str">
        <f>CONCATENATE(D360,"_",G360)</f>
        <v>V_M</v>
      </c>
      <c r="K360">
        <v>17.2637030643073</v>
      </c>
      <c r="L360">
        <f>VLOOKUP(A360,Sheet8!$A:$B,2,FALSE)</f>
        <v>38.843331894691502</v>
      </c>
    </row>
    <row r="361" spans="1:12">
      <c r="A361" t="s">
        <v>102</v>
      </c>
      <c r="B361" t="s">
        <v>617</v>
      </c>
      <c r="C361" s="4" t="s">
        <v>1813</v>
      </c>
      <c r="D361" t="s">
        <v>735</v>
      </c>
      <c r="E361" s="4" t="s">
        <v>1813</v>
      </c>
      <c r="F361" s="4" t="s">
        <v>1813</v>
      </c>
      <c r="G361" s="4" t="s">
        <v>1813</v>
      </c>
      <c r="H361" t="str">
        <f>CONCATENATE(D361,"_",E361)</f>
        <v>VI_M</v>
      </c>
      <c r="I361" t="str">
        <f>CONCATENATE(D361,"_",F361)</f>
        <v>VI_M</v>
      </c>
      <c r="J361" t="str">
        <f>CONCATENATE(D361,"_",G361)</f>
        <v>VI_M</v>
      </c>
      <c r="K361">
        <v>37.4021455494346</v>
      </c>
      <c r="L361">
        <f>VLOOKUP(A361,Sheet8!$A:$B,2,FALSE)</f>
        <v>13.3371991881705</v>
      </c>
    </row>
    <row r="362" spans="1:12">
      <c r="A362" t="s">
        <v>103</v>
      </c>
      <c r="B362" t="s">
        <v>617</v>
      </c>
      <c r="C362" s="4" t="s">
        <v>1813</v>
      </c>
      <c r="D362" t="s">
        <v>735</v>
      </c>
      <c r="E362" s="4" t="s">
        <v>1813</v>
      </c>
      <c r="F362" s="4" t="s">
        <v>1813</v>
      </c>
      <c r="G362" s="4" t="s">
        <v>1813</v>
      </c>
      <c r="H362" t="str">
        <f>CONCATENATE(D362,"_",E362)</f>
        <v>VI_M</v>
      </c>
      <c r="I362" t="str">
        <f>CONCATENATE(D362,"_",F362)</f>
        <v>VI_M</v>
      </c>
      <c r="J362" t="str">
        <f>CONCATENATE(D362,"_",G362)</f>
        <v>VI_M</v>
      </c>
      <c r="K362">
        <v>183.74435567905499</v>
      </c>
      <c r="L362">
        <f>VLOOKUP(A362,Sheet8!$A:$B,2,FALSE)</f>
        <v>48.2806530045155</v>
      </c>
    </row>
    <row r="363" spans="1:12">
      <c r="A363" t="s">
        <v>118</v>
      </c>
      <c r="B363" t="s">
        <v>617</v>
      </c>
      <c r="C363" s="4" t="s">
        <v>1813</v>
      </c>
      <c r="D363" t="s">
        <v>767</v>
      </c>
      <c r="E363" s="4" t="s">
        <v>1813</v>
      </c>
      <c r="F363" s="4" t="s">
        <v>1813</v>
      </c>
      <c r="G363" s="4" t="s">
        <v>1813</v>
      </c>
      <c r="H363" t="str">
        <f>CONCATENATE(D363,"_",E363)</f>
        <v>VII_M</v>
      </c>
      <c r="I363" t="str">
        <f>CONCATENATE(D363,"_",F363)</f>
        <v>VII_M</v>
      </c>
      <c r="J363" t="str">
        <f>CONCATENATE(D363,"_",G363)</f>
        <v>VII_M</v>
      </c>
      <c r="K363">
        <v>434.70007593014498</v>
      </c>
      <c r="L363">
        <f>VLOOKUP(A363,Sheet8!$A:$B,2,FALSE)</f>
        <v>40.6226271829917</v>
      </c>
    </row>
    <row r="364" spans="1:12">
      <c r="A364" t="s">
        <v>119</v>
      </c>
      <c r="B364" t="s">
        <v>617</v>
      </c>
      <c r="C364" s="4" t="s">
        <v>1813</v>
      </c>
      <c r="D364" t="s">
        <v>767</v>
      </c>
      <c r="E364" s="4" t="s">
        <v>1813</v>
      </c>
      <c r="F364" s="4" t="s">
        <v>1813</v>
      </c>
      <c r="G364" s="4" t="s">
        <v>1813</v>
      </c>
      <c r="H364" t="str">
        <f>CONCATENATE(D364,"_",E364)</f>
        <v>VII_M</v>
      </c>
      <c r="I364" t="str">
        <f>CONCATENATE(D364,"_",F364)</f>
        <v>VII_M</v>
      </c>
      <c r="J364" t="str">
        <f>CONCATENATE(D364,"_",G364)</f>
        <v>VII_M</v>
      </c>
      <c r="K364">
        <v>474.55386649041702</v>
      </c>
      <c r="L364">
        <f>VLOOKUP(A364,Sheet8!$A:$B,2,FALSE)</f>
        <v>83.278255122273805</v>
      </c>
    </row>
    <row r="365" spans="1:12">
      <c r="A365" t="s">
        <v>120</v>
      </c>
      <c r="B365" t="s">
        <v>617</v>
      </c>
      <c r="C365" s="4" t="s">
        <v>1813</v>
      </c>
      <c r="D365" t="s">
        <v>767</v>
      </c>
      <c r="E365" s="4" t="s">
        <v>1813</v>
      </c>
      <c r="F365" s="4" t="s">
        <v>1813</v>
      </c>
      <c r="G365" s="4" t="s">
        <v>1813</v>
      </c>
      <c r="H365" t="str">
        <f>CONCATENATE(D365,"_",E365)</f>
        <v>VII_M</v>
      </c>
      <c r="I365" t="str">
        <f>CONCATENATE(D365,"_",F365)</f>
        <v>VII_M</v>
      </c>
      <c r="J365" t="str">
        <f>CONCATENATE(D365,"_",G365)</f>
        <v>VII_M</v>
      </c>
      <c r="K365">
        <v>663.35540838852205</v>
      </c>
      <c r="L365">
        <f>VLOOKUP(A365,Sheet8!$A:$B,2,FALSE)</f>
        <v>41.206769683590899</v>
      </c>
    </row>
    <row r="366" spans="1:12">
      <c r="A366" t="s">
        <v>121</v>
      </c>
      <c r="B366" t="s">
        <v>617</v>
      </c>
      <c r="C366" s="4" t="s">
        <v>1813</v>
      </c>
      <c r="D366" t="s">
        <v>767</v>
      </c>
      <c r="E366" s="4" t="s">
        <v>1813</v>
      </c>
      <c r="F366" s="4" t="s">
        <v>1813</v>
      </c>
      <c r="G366" s="4" t="s">
        <v>1813</v>
      </c>
      <c r="H366" t="str">
        <f>CONCATENATE(D366,"_",E366)</f>
        <v>VII_M</v>
      </c>
      <c r="I366" t="str">
        <f>CONCATENATE(D366,"_",F366)</f>
        <v>VII_M</v>
      </c>
      <c r="J366" t="str">
        <f>CONCATENATE(D366,"_",G366)</f>
        <v>VII_M</v>
      </c>
      <c r="K366">
        <v>242.58289703315901</v>
      </c>
      <c r="L366">
        <f>VLOOKUP(A366,Sheet8!$A:$B,2,FALSE)</f>
        <v>57.591623036649302</v>
      </c>
    </row>
    <row r="367" spans="1:12">
      <c r="A367" t="s">
        <v>566</v>
      </c>
      <c r="B367" t="s">
        <v>617</v>
      </c>
      <c r="C367" s="4" t="s">
        <v>1813</v>
      </c>
      <c r="D367" t="s">
        <v>767</v>
      </c>
      <c r="E367" s="4" t="s">
        <v>1813</v>
      </c>
      <c r="F367" s="4" t="s">
        <v>1813</v>
      </c>
      <c r="G367" s="4" t="s">
        <v>1813</v>
      </c>
      <c r="H367" t="str">
        <f>CONCATENATE(D367,"_",E367)</f>
        <v>VII_M</v>
      </c>
      <c r="I367" t="str">
        <f>CONCATENATE(D367,"_",F367)</f>
        <v>VII_M</v>
      </c>
      <c r="J367" t="str">
        <f>CONCATENATE(D367,"_",G367)</f>
        <v>VII_M</v>
      </c>
      <c r="K367">
        <v>577.44137726328302</v>
      </c>
      <c r="L367">
        <f>VLOOKUP(A367,Sheet8!$A:$B,2,FALSE)</f>
        <v>78.895814781834403</v>
      </c>
    </row>
    <row r="368" spans="1:12">
      <c r="A368" t="s">
        <v>130</v>
      </c>
      <c r="B368" t="s">
        <v>617</v>
      </c>
      <c r="C368" s="4" t="s">
        <v>1813</v>
      </c>
      <c r="D368" t="s">
        <v>680</v>
      </c>
      <c r="E368" s="4" t="s">
        <v>1813</v>
      </c>
      <c r="F368" s="4" t="s">
        <v>1813</v>
      </c>
      <c r="G368" s="4" t="s">
        <v>1813</v>
      </c>
      <c r="H368" t="str">
        <f>CONCATENATE(D368,"_",E368)</f>
        <v>VIII_M</v>
      </c>
      <c r="I368" t="str">
        <f>CONCATENATE(D368,"_",F368)</f>
        <v>VIII_M</v>
      </c>
      <c r="J368" t="str">
        <f>CONCATENATE(D368,"_",G368)</f>
        <v>VIII_M</v>
      </c>
      <c r="K368">
        <v>82.840236686390696</v>
      </c>
      <c r="L368">
        <f>VLOOKUP(A368,Sheet8!$A:$B,2,FALSE)</f>
        <v>47.337278106508897</v>
      </c>
    </row>
    <row r="369" spans="1:12">
      <c r="A369" t="s">
        <v>131</v>
      </c>
      <c r="B369" t="s">
        <v>617</v>
      </c>
      <c r="C369" s="4" t="s">
        <v>1813</v>
      </c>
      <c r="D369" t="s">
        <v>680</v>
      </c>
      <c r="E369" s="4" t="s">
        <v>1813</v>
      </c>
      <c r="F369" s="4" t="s">
        <v>1813</v>
      </c>
      <c r="G369" s="4" t="s">
        <v>1813</v>
      </c>
      <c r="H369" t="str">
        <f>CONCATENATE(D369,"_",E369)</f>
        <v>VIII_M</v>
      </c>
      <c r="I369" t="str">
        <f>CONCATENATE(D369,"_",F369)</f>
        <v>VIII_M</v>
      </c>
      <c r="J369" t="str">
        <f>CONCATENATE(D369,"_",G369)</f>
        <v>VIII_M</v>
      </c>
      <c r="K369">
        <v>95.118268746854696</v>
      </c>
      <c r="L369">
        <f>VLOOKUP(A369,Sheet8!$A:$B,2,FALSE)</f>
        <v>33.215903371917499</v>
      </c>
    </row>
    <row r="370" spans="1:12">
      <c r="A370" t="s">
        <v>132</v>
      </c>
      <c r="B370" t="s">
        <v>617</v>
      </c>
      <c r="C370" s="4" t="s">
        <v>1813</v>
      </c>
      <c r="D370" t="s">
        <v>680</v>
      </c>
      <c r="E370" s="4" t="s">
        <v>1813</v>
      </c>
      <c r="F370" s="4" t="s">
        <v>1813</v>
      </c>
      <c r="G370" s="4" t="s">
        <v>1813</v>
      </c>
      <c r="H370" t="str">
        <f>CONCATENATE(D370,"_",E370)</f>
        <v>VIII_M</v>
      </c>
      <c r="I370" t="str">
        <f>CONCATENATE(D370,"_",F370)</f>
        <v>VIII_M</v>
      </c>
      <c r="J370" t="str">
        <f>CONCATENATE(D370,"_",G370)</f>
        <v>VIII_M</v>
      </c>
      <c r="K370">
        <v>80.4597701149426</v>
      </c>
      <c r="L370">
        <f>VLOOKUP(A370,Sheet8!$A:$B,2,FALSE)</f>
        <v>30.225627926777399</v>
      </c>
    </row>
    <row r="371" spans="1:12">
      <c r="A371" t="s">
        <v>133</v>
      </c>
      <c r="B371" t="s">
        <v>617</v>
      </c>
      <c r="C371" s="4" t="s">
        <v>1813</v>
      </c>
      <c r="D371" t="s">
        <v>680</v>
      </c>
      <c r="E371" s="4" t="s">
        <v>1813</v>
      </c>
      <c r="F371" s="4" t="s">
        <v>1813</v>
      </c>
      <c r="G371" s="4" t="s">
        <v>1813</v>
      </c>
      <c r="H371" t="str">
        <f>CONCATENATE(D371,"_",E371)</f>
        <v>VIII_M</v>
      </c>
      <c r="I371" t="str">
        <f>CONCATENATE(D371,"_",F371)</f>
        <v>VIII_M</v>
      </c>
      <c r="J371" t="str">
        <f>CONCATENATE(D371,"_",G371)</f>
        <v>VIII_M</v>
      </c>
      <c r="K371">
        <v>73.611708996986707</v>
      </c>
      <c r="L371">
        <f>VLOOKUP(A371,Sheet8!$A:$B,2,FALSE)</f>
        <v>34.868704261730599</v>
      </c>
    </row>
    <row r="372" spans="1:12">
      <c r="A372" t="s">
        <v>568</v>
      </c>
      <c r="B372" t="s">
        <v>617</v>
      </c>
      <c r="C372" s="4" t="s">
        <v>1813</v>
      </c>
      <c r="D372" t="s">
        <v>680</v>
      </c>
      <c r="E372" s="4" t="s">
        <v>1813</v>
      </c>
      <c r="F372" s="4" t="s">
        <v>1813</v>
      </c>
      <c r="G372" s="4" t="s">
        <v>1813</v>
      </c>
      <c r="H372" t="str">
        <f>CONCATENATE(D372,"_",E372)</f>
        <v>VIII_M</v>
      </c>
      <c r="I372" t="str">
        <f>CONCATENATE(D372,"_",F372)</f>
        <v>VIII_M</v>
      </c>
      <c r="J372" t="str">
        <f>CONCATENATE(D372,"_",G372)</f>
        <v>VIII_M</v>
      </c>
      <c r="K372">
        <v>68.331380149643905</v>
      </c>
      <c r="L372">
        <f>VLOOKUP(A372,Sheet8!$A:$B,2,FALSE)</f>
        <v>46.876408545929898</v>
      </c>
    </row>
    <row r="373" spans="1:12">
      <c r="A373" t="s">
        <v>262</v>
      </c>
      <c r="B373" t="s">
        <v>617</v>
      </c>
      <c r="C373" s="4" t="s">
        <v>1814</v>
      </c>
      <c r="D373" t="s">
        <v>646</v>
      </c>
      <c r="E373" s="4" t="s">
        <v>1814</v>
      </c>
      <c r="F373" s="4" t="s">
        <v>1814</v>
      </c>
      <c r="G373" s="4" t="s">
        <v>1814</v>
      </c>
      <c r="H373" t="str">
        <f>CONCATENATE(D373,"_",E373)</f>
        <v>I_P</v>
      </c>
      <c r="I373" t="str">
        <f>CONCATENATE(D373,"_",F373)</f>
        <v>I_P</v>
      </c>
      <c r="J373" t="str">
        <f>CONCATENATE(D373,"_",G373)</f>
        <v>I_P</v>
      </c>
      <c r="K373">
        <v>37.4642516682555</v>
      </c>
      <c r="L373">
        <f>VLOOKUP(A373,Sheet8!$A:$B,2,FALSE)</f>
        <v>98.951382268827501</v>
      </c>
    </row>
    <row r="374" spans="1:12">
      <c r="A374" t="s">
        <v>263</v>
      </c>
      <c r="B374" t="s">
        <v>617</v>
      </c>
      <c r="C374" s="4" t="s">
        <v>1814</v>
      </c>
      <c r="D374" t="s">
        <v>646</v>
      </c>
      <c r="E374" s="4" t="s">
        <v>1814</v>
      </c>
      <c r="F374" s="4" t="s">
        <v>1814</v>
      </c>
      <c r="G374" s="4" t="s">
        <v>1814</v>
      </c>
      <c r="H374" t="str">
        <f>CONCATENATE(D374,"_",E374)</f>
        <v>I_P</v>
      </c>
      <c r="I374" t="str">
        <f>CONCATENATE(D374,"_",F374)</f>
        <v>I_P</v>
      </c>
      <c r="J374" t="str">
        <f>CONCATENATE(D374,"_",G374)</f>
        <v>I_P</v>
      </c>
      <c r="K374">
        <v>48.167920407667999</v>
      </c>
      <c r="L374">
        <f>VLOOKUP(A374,Sheet8!$A:$B,2,FALSE)</f>
        <v>173.74423683571899</v>
      </c>
    </row>
    <row r="375" spans="1:12">
      <c r="A375" t="s">
        <v>264</v>
      </c>
      <c r="B375" t="s">
        <v>617</v>
      </c>
      <c r="C375" s="4" t="s">
        <v>1814</v>
      </c>
      <c r="D375" t="s">
        <v>646</v>
      </c>
      <c r="E375" s="4" t="s">
        <v>1814</v>
      </c>
      <c r="F375" s="4" t="s">
        <v>1814</v>
      </c>
      <c r="G375" s="4" t="s">
        <v>1814</v>
      </c>
      <c r="H375" t="str">
        <f>CONCATENATE(D375,"_",E375)</f>
        <v>I_P</v>
      </c>
      <c r="I375" t="str">
        <f>CONCATENATE(D375,"_",F375)</f>
        <v>I_P</v>
      </c>
      <c r="J375" t="str">
        <f>CONCATENATE(D375,"_",G375)</f>
        <v>I_P</v>
      </c>
      <c r="K375">
        <v>85.441780368260694</v>
      </c>
      <c r="L375">
        <f>VLOOKUP(A375,Sheet8!$A:$B,2,FALSE)</f>
        <v>135.11723407073799</v>
      </c>
    </row>
    <row r="376" spans="1:12">
      <c r="A376" t="s">
        <v>265</v>
      </c>
      <c r="B376" t="s">
        <v>617</v>
      </c>
      <c r="C376" s="4" t="s">
        <v>1814</v>
      </c>
      <c r="D376" t="s">
        <v>646</v>
      </c>
      <c r="E376" s="4" t="s">
        <v>1814</v>
      </c>
      <c r="F376" s="4" t="s">
        <v>1814</v>
      </c>
      <c r="G376" s="4" t="s">
        <v>1814</v>
      </c>
      <c r="H376" t="str">
        <f>CONCATENATE(D376,"_",E376)</f>
        <v>I_P</v>
      </c>
      <c r="I376" t="str">
        <f>CONCATENATE(D376,"_",F376)</f>
        <v>I_P</v>
      </c>
      <c r="J376" t="str">
        <f>CONCATENATE(D376,"_",G376)</f>
        <v>I_P</v>
      </c>
      <c r="K376">
        <v>61.047656557699902</v>
      </c>
      <c r="L376">
        <f>VLOOKUP(A376,Sheet8!$A:$B,2,FALSE)</f>
        <v>89.208349743993693</v>
      </c>
    </row>
    <row r="377" spans="1:12">
      <c r="A377" t="s">
        <v>1</v>
      </c>
      <c r="B377" t="s">
        <v>617</v>
      </c>
      <c r="C377" s="4" t="s">
        <v>1814</v>
      </c>
      <c r="D377" t="s">
        <v>616</v>
      </c>
      <c r="E377" s="4" t="s">
        <v>1814</v>
      </c>
      <c r="F377" s="4" t="s">
        <v>1814</v>
      </c>
      <c r="G377" s="4" t="s">
        <v>1814</v>
      </c>
      <c r="H377" t="str">
        <f>CONCATENATE(D377,"_",E377)</f>
        <v>II_P</v>
      </c>
      <c r="I377" t="str">
        <f>CONCATENATE(D377,"_",F377)</f>
        <v>II_P</v>
      </c>
      <c r="J377" t="str">
        <f>CONCATENATE(D377,"_",G377)</f>
        <v>II_P</v>
      </c>
      <c r="K377">
        <v>35.522066738428499</v>
      </c>
      <c r="L377">
        <f>VLOOKUP(A377,Sheet8!$A:$B,2,FALSE)</f>
        <v>26.372443487621101</v>
      </c>
    </row>
    <row r="378" spans="1:12">
      <c r="A378" t="s">
        <v>326</v>
      </c>
      <c r="B378" t="s">
        <v>617</v>
      </c>
      <c r="C378" s="4" t="s">
        <v>1814</v>
      </c>
      <c r="D378" t="s">
        <v>616</v>
      </c>
      <c r="E378" s="4" t="s">
        <v>1814</v>
      </c>
      <c r="F378" s="4" t="s">
        <v>1814</v>
      </c>
      <c r="G378" s="4" t="s">
        <v>1814</v>
      </c>
      <c r="H378" t="str">
        <f>CONCATENATE(D378,"_",E378)</f>
        <v>II_P</v>
      </c>
      <c r="I378" t="str">
        <f>CONCATENATE(D378,"_",F378)</f>
        <v>II_P</v>
      </c>
      <c r="J378" t="str">
        <f>CONCATENATE(D378,"_",G378)</f>
        <v>II_P</v>
      </c>
      <c r="K378">
        <v>34.227039361095301</v>
      </c>
      <c r="L378">
        <f>VLOOKUP(A378,Sheet8!$A:$B,2,FALSE)</f>
        <v>24.101540216771301</v>
      </c>
    </row>
    <row r="379" spans="1:12">
      <c r="A379" t="s">
        <v>327</v>
      </c>
      <c r="B379" t="s">
        <v>617</v>
      </c>
      <c r="C379" s="4" t="s">
        <v>1814</v>
      </c>
      <c r="D379" t="s">
        <v>616</v>
      </c>
      <c r="E379" s="4" t="s">
        <v>1814</v>
      </c>
      <c r="F379" s="4" t="s">
        <v>1814</v>
      </c>
      <c r="G379" s="4" t="s">
        <v>1814</v>
      </c>
      <c r="H379" t="str">
        <f>CONCATENATE(D379,"_",E379)</f>
        <v>II_P</v>
      </c>
      <c r="I379" t="str">
        <f>CONCATENATE(D379,"_",F379)</f>
        <v>II_P</v>
      </c>
      <c r="J379" t="str">
        <f>CONCATENATE(D379,"_",G379)</f>
        <v>II_P</v>
      </c>
      <c r="K379">
        <v>43.934821967410997</v>
      </c>
      <c r="L379">
        <f>VLOOKUP(A379,Sheet8!$A:$B,2,FALSE)</f>
        <v>28.002414001207001</v>
      </c>
    </row>
    <row r="380" spans="1:12">
      <c r="A380" t="s">
        <v>328</v>
      </c>
      <c r="B380" t="s">
        <v>617</v>
      </c>
      <c r="C380" s="4" t="s">
        <v>1814</v>
      </c>
      <c r="D380" t="s">
        <v>616</v>
      </c>
      <c r="E380" s="4" t="s">
        <v>1814</v>
      </c>
      <c r="F380" s="4" t="s">
        <v>1814</v>
      </c>
      <c r="G380" s="4" t="s">
        <v>1814</v>
      </c>
      <c r="H380" t="str">
        <f>CONCATENATE(D380,"_",E380)</f>
        <v>II_P</v>
      </c>
      <c r="I380" t="str">
        <f>CONCATENATE(D380,"_",F380)</f>
        <v>II_P</v>
      </c>
      <c r="J380" t="str">
        <f>CONCATENATE(D380,"_",G380)</f>
        <v>II_P</v>
      </c>
      <c r="K380">
        <v>55.181547290586003</v>
      </c>
      <c r="L380">
        <f>VLOOKUP(A380,Sheet8!$A:$B,2,FALSE)</f>
        <v>57.168082993047101</v>
      </c>
    </row>
    <row r="381" spans="1:12">
      <c r="A381" t="s">
        <v>329</v>
      </c>
      <c r="B381" t="s">
        <v>617</v>
      </c>
      <c r="C381" s="4" t="s">
        <v>1814</v>
      </c>
      <c r="D381" t="s">
        <v>616</v>
      </c>
      <c r="E381" s="4" t="s">
        <v>1814</v>
      </c>
      <c r="F381" s="4" t="s">
        <v>1814</v>
      </c>
      <c r="G381" s="4" t="s">
        <v>1814</v>
      </c>
      <c r="H381" t="str">
        <f>CONCATENATE(D381,"_",E381)</f>
        <v>II_P</v>
      </c>
      <c r="I381" t="str">
        <f>CONCATENATE(D381,"_",F381)</f>
        <v>II_P</v>
      </c>
      <c r="J381" t="str">
        <f>CONCATENATE(D381,"_",G381)</f>
        <v>II_P</v>
      </c>
      <c r="K381">
        <v>47.887024846039502</v>
      </c>
      <c r="L381">
        <f>VLOOKUP(A381,Sheet8!$A:$B,2,FALSE)</f>
        <v>37.6937778721597</v>
      </c>
    </row>
    <row r="382" spans="1:12">
      <c r="A382" t="s">
        <v>6</v>
      </c>
      <c r="B382" t="s">
        <v>617</v>
      </c>
      <c r="C382" s="4" t="s">
        <v>1814</v>
      </c>
      <c r="D382" t="s">
        <v>635</v>
      </c>
      <c r="E382" s="4" t="s">
        <v>1814</v>
      </c>
      <c r="F382" s="4" t="s">
        <v>1814</v>
      </c>
      <c r="G382" s="4" t="s">
        <v>1814</v>
      </c>
      <c r="H382" t="str">
        <f>CONCATENATE(D382,"_",E382)</f>
        <v>III_P</v>
      </c>
      <c r="I382" t="str">
        <f>CONCATENATE(D382,"_",F382)</f>
        <v>III_P</v>
      </c>
      <c r="J382" t="str">
        <f>CONCATENATE(D382,"_",G382)</f>
        <v>III_P</v>
      </c>
      <c r="K382">
        <v>320.44198895027699</v>
      </c>
      <c r="L382">
        <f>VLOOKUP(A382,Sheet8!$A:$B,2,FALSE)</f>
        <v>33.799155021124498</v>
      </c>
    </row>
    <row r="383" spans="1:12">
      <c r="A383" t="s">
        <v>402</v>
      </c>
      <c r="B383" t="s">
        <v>617</v>
      </c>
      <c r="C383" s="4" t="s">
        <v>1814</v>
      </c>
      <c r="D383" t="s">
        <v>635</v>
      </c>
      <c r="E383" s="4" t="s">
        <v>1814</v>
      </c>
      <c r="F383" s="4" t="s">
        <v>1814</v>
      </c>
      <c r="G383" s="4" t="s">
        <v>1814</v>
      </c>
      <c r="H383" t="str">
        <f>CONCATENATE(D383,"_",E383)</f>
        <v>III_P</v>
      </c>
      <c r="I383" t="str">
        <f>CONCATENATE(D383,"_",F383)</f>
        <v>III_P</v>
      </c>
      <c r="J383" t="str">
        <f>CONCATENATE(D383,"_",G383)</f>
        <v>III_P</v>
      </c>
      <c r="K383">
        <v>306.33497251952599</v>
      </c>
      <c r="L383">
        <f>VLOOKUP(A383,Sheet8!$A:$B,2,FALSE)</f>
        <v>36.881689326005201</v>
      </c>
    </row>
    <row r="384" spans="1:12">
      <c r="A384" t="s">
        <v>403</v>
      </c>
      <c r="B384" t="s">
        <v>617</v>
      </c>
      <c r="C384" s="4" t="s">
        <v>1814</v>
      </c>
      <c r="D384" t="s">
        <v>635</v>
      </c>
      <c r="E384" s="4" t="s">
        <v>1814</v>
      </c>
      <c r="F384" s="4" t="s">
        <v>1814</v>
      </c>
      <c r="G384" s="4" t="s">
        <v>1814</v>
      </c>
      <c r="H384" t="str">
        <f>CONCATENATE(D384,"_",E384)</f>
        <v>III_P</v>
      </c>
      <c r="I384" t="str">
        <f>CONCATENATE(D384,"_",F384)</f>
        <v>III_P</v>
      </c>
      <c r="J384" t="str">
        <f>CONCATENATE(D384,"_",G384)</f>
        <v>III_P</v>
      </c>
      <c r="K384">
        <v>222.99062548025199</v>
      </c>
      <c r="L384">
        <f>VLOOKUP(A384,Sheet8!$A:$B,2,FALSE)</f>
        <v>40.1106500691563</v>
      </c>
    </row>
    <row r="385" spans="1:12">
      <c r="A385" t="s">
        <v>404</v>
      </c>
      <c r="B385" t="s">
        <v>617</v>
      </c>
      <c r="C385" s="4" t="s">
        <v>1814</v>
      </c>
      <c r="D385" t="s">
        <v>635</v>
      </c>
      <c r="E385" s="4" t="s">
        <v>1814</v>
      </c>
      <c r="F385" s="4" t="s">
        <v>1814</v>
      </c>
      <c r="G385" s="4" t="s">
        <v>1814</v>
      </c>
      <c r="H385" t="str">
        <f>CONCATENATE(D385,"_",E385)</f>
        <v>III_P</v>
      </c>
      <c r="I385" t="str">
        <f>CONCATENATE(D385,"_",F385)</f>
        <v>III_P</v>
      </c>
      <c r="J385" t="str">
        <f>CONCATENATE(D385,"_",G385)</f>
        <v>III_P</v>
      </c>
      <c r="K385">
        <v>245.01108647450101</v>
      </c>
      <c r="L385">
        <f>VLOOKUP(A385,Sheet8!$A:$B,2,FALSE)</f>
        <v>43.422025129342202</v>
      </c>
    </row>
    <row r="386" spans="1:12">
      <c r="A386" t="s">
        <v>405</v>
      </c>
      <c r="B386" t="s">
        <v>617</v>
      </c>
      <c r="C386" s="4" t="s">
        <v>1814</v>
      </c>
      <c r="D386" t="s">
        <v>635</v>
      </c>
      <c r="E386" s="4" t="s">
        <v>1814</v>
      </c>
      <c r="F386" s="4" t="s">
        <v>1814</v>
      </c>
      <c r="G386" s="4" t="s">
        <v>1814</v>
      </c>
      <c r="H386" t="str">
        <f>CONCATENATE(D386,"_",E386)</f>
        <v>III_P</v>
      </c>
      <c r="I386" t="str">
        <f>CONCATENATE(D386,"_",F386)</f>
        <v>III_P</v>
      </c>
      <c r="J386" t="str">
        <f>CONCATENATE(D386,"_",G386)</f>
        <v>III_P</v>
      </c>
      <c r="K386">
        <v>439.22764227642301</v>
      </c>
      <c r="L386">
        <f>VLOOKUP(A386,Sheet8!$A:$B,2,FALSE)</f>
        <v>72.459349593495901</v>
      </c>
    </row>
    <row r="387" spans="1:12">
      <c r="A387" t="s">
        <v>104</v>
      </c>
      <c r="B387" t="s">
        <v>617</v>
      </c>
      <c r="C387" s="4" t="s">
        <v>1814</v>
      </c>
      <c r="D387" t="s">
        <v>631</v>
      </c>
      <c r="E387" s="4" t="s">
        <v>1814</v>
      </c>
      <c r="F387" s="4" t="s">
        <v>1814</v>
      </c>
      <c r="G387" s="4" t="s">
        <v>1814</v>
      </c>
      <c r="H387" t="str">
        <f>CONCATENATE(D387,"_",E387)</f>
        <v>IV_P</v>
      </c>
      <c r="I387" t="str">
        <f>CONCATENATE(D387,"_",F387)</f>
        <v>IV_P</v>
      </c>
      <c r="J387" t="str">
        <f>CONCATENATE(D387,"_",G387)</f>
        <v>IV_P</v>
      </c>
      <c r="K387">
        <v>127.088830255057</v>
      </c>
      <c r="L387">
        <f>VLOOKUP(A387,Sheet8!$A:$B,2,FALSE)</f>
        <v>83.992963940193604</v>
      </c>
    </row>
    <row r="388" spans="1:12">
      <c r="A388" t="s">
        <v>105</v>
      </c>
      <c r="B388" t="s">
        <v>617</v>
      </c>
      <c r="C388" s="4" t="s">
        <v>1814</v>
      </c>
      <c r="D388" t="s">
        <v>631</v>
      </c>
      <c r="E388" s="4" t="s">
        <v>1814</v>
      </c>
      <c r="F388" s="4" t="s">
        <v>1814</v>
      </c>
      <c r="G388" s="4" t="s">
        <v>1814</v>
      </c>
      <c r="H388" t="str">
        <f>CONCATENATE(D388,"_",E388)</f>
        <v>IV_P</v>
      </c>
      <c r="I388" t="str">
        <f>CONCATENATE(D388,"_",F388)</f>
        <v>IV_P</v>
      </c>
      <c r="J388" t="str">
        <f>CONCATENATE(D388,"_",G388)</f>
        <v>IV_P</v>
      </c>
      <c r="K388">
        <v>130.75849232201</v>
      </c>
      <c r="L388">
        <f>VLOOKUP(A388,Sheet8!$A:$B,2,FALSE)</f>
        <v>31.6426244765007</v>
      </c>
    </row>
    <row r="389" spans="1:12">
      <c r="A389" t="s">
        <v>106</v>
      </c>
      <c r="B389" t="s">
        <v>617</v>
      </c>
      <c r="C389" s="4" t="s">
        <v>1814</v>
      </c>
      <c r="D389" t="s">
        <v>631</v>
      </c>
      <c r="E389" s="4" t="s">
        <v>1814</v>
      </c>
      <c r="F389" s="4" t="s">
        <v>1814</v>
      </c>
      <c r="G389" s="4" t="s">
        <v>1814</v>
      </c>
      <c r="H389" t="str">
        <f>CONCATENATE(D389,"_",E389)</f>
        <v>IV_P</v>
      </c>
      <c r="I389" t="str">
        <f>CONCATENATE(D389,"_",F389)</f>
        <v>IV_P</v>
      </c>
      <c r="J389" t="str">
        <f>CONCATENATE(D389,"_",G389)</f>
        <v>IV_P</v>
      </c>
      <c r="K389">
        <v>277.30696798493398</v>
      </c>
      <c r="L389">
        <f>VLOOKUP(A389,Sheet8!$A:$B,2,FALSE)</f>
        <v>110.640301318268</v>
      </c>
    </row>
    <row r="390" spans="1:12">
      <c r="A390" t="s">
        <v>565</v>
      </c>
      <c r="B390" t="s">
        <v>617</v>
      </c>
      <c r="C390" s="4" t="s">
        <v>1814</v>
      </c>
      <c r="D390" t="s">
        <v>631</v>
      </c>
      <c r="E390" s="4" t="s">
        <v>1814</v>
      </c>
      <c r="F390" s="4" t="s">
        <v>1814</v>
      </c>
      <c r="G390" s="4" t="s">
        <v>1814</v>
      </c>
      <c r="H390" t="str">
        <f>CONCATENATE(D390,"_",E390)</f>
        <v>IV_P</v>
      </c>
      <c r="I390" t="str">
        <f>CONCATENATE(D390,"_",F390)</f>
        <v>IV_P</v>
      </c>
      <c r="J390" t="str">
        <f>CONCATENATE(D390,"_",G390)</f>
        <v>IV_P</v>
      </c>
      <c r="K390">
        <v>123.560873900825</v>
      </c>
      <c r="L390">
        <f>VLOOKUP(A390,Sheet8!$A:$B,2,FALSE)</f>
        <v>98.721784063094901</v>
      </c>
    </row>
    <row r="391" spans="1:12">
      <c r="A391" t="s">
        <v>107</v>
      </c>
      <c r="B391" t="s">
        <v>617</v>
      </c>
      <c r="C391" s="4" t="s">
        <v>1814</v>
      </c>
      <c r="D391" t="s">
        <v>666</v>
      </c>
      <c r="E391" s="4" t="s">
        <v>1814</v>
      </c>
      <c r="F391" s="4" t="s">
        <v>1814</v>
      </c>
      <c r="G391" s="4" t="s">
        <v>1814</v>
      </c>
      <c r="H391" t="str">
        <f>CONCATENATE(D391,"_",E391)</f>
        <v>V_P</v>
      </c>
      <c r="I391" t="str">
        <f>CONCATENATE(D391,"_",F391)</f>
        <v>V_P</v>
      </c>
      <c r="J391" t="str">
        <f>CONCATENATE(D391,"_",G391)</f>
        <v>V_P</v>
      </c>
      <c r="K391">
        <v>445.00192975685098</v>
      </c>
      <c r="L391">
        <f>VLOOKUP(A391,Sheet8!$A:$B,2,FALSE)</f>
        <v>102.277113083752</v>
      </c>
    </row>
    <row r="392" spans="1:12">
      <c r="A392" t="s">
        <v>108</v>
      </c>
      <c r="B392" t="s">
        <v>617</v>
      </c>
      <c r="C392" s="4" t="s">
        <v>1814</v>
      </c>
      <c r="D392" t="s">
        <v>666</v>
      </c>
      <c r="E392" s="4" t="s">
        <v>1814</v>
      </c>
      <c r="F392" s="4" t="s">
        <v>1814</v>
      </c>
      <c r="G392" s="4" t="s">
        <v>1814</v>
      </c>
      <c r="H392" t="str">
        <f>CONCATENATE(D392,"_",E392)</f>
        <v>V_P</v>
      </c>
      <c r="I392" t="str">
        <f>CONCATENATE(D392,"_",F392)</f>
        <v>V_P</v>
      </c>
      <c r="J392" t="str">
        <f>CONCATENATE(D392,"_",G392)</f>
        <v>V_P</v>
      </c>
      <c r="K392">
        <v>72.216649949849696</v>
      </c>
      <c r="L392">
        <f>VLOOKUP(A392,Sheet8!$A:$B,2,FALSE)</f>
        <v>56.670010030090403</v>
      </c>
    </row>
    <row r="393" spans="1:12">
      <c r="A393" t="s">
        <v>109</v>
      </c>
      <c r="B393" t="s">
        <v>617</v>
      </c>
      <c r="C393" s="4" t="s">
        <v>1814</v>
      </c>
      <c r="D393" t="s">
        <v>666</v>
      </c>
      <c r="E393" s="4" t="s">
        <v>1814</v>
      </c>
      <c r="F393" s="4" t="s">
        <v>1814</v>
      </c>
      <c r="G393" s="4" t="s">
        <v>1814</v>
      </c>
      <c r="H393" t="str">
        <f>CONCATENATE(D393,"_",E393)</f>
        <v>V_P</v>
      </c>
      <c r="I393" t="str">
        <f>CONCATENATE(D393,"_",F393)</f>
        <v>V_P</v>
      </c>
      <c r="J393" t="str">
        <f>CONCATENATE(D393,"_",G393)</f>
        <v>V_P</v>
      </c>
      <c r="K393">
        <v>140.14598540146</v>
      </c>
      <c r="L393">
        <f>VLOOKUP(A393,Sheet8!$A:$B,2,FALSE)</f>
        <v>65.693430656934396</v>
      </c>
    </row>
    <row r="394" spans="1:12">
      <c r="A394" t="s">
        <v>110</v>
      </c>
      <c r="B394" t="s">
        <v>617</v>
      </c>
      <c r="C394" s="4" t="s">
        <v>1814</v>
      </c>
      <c r="D394" t="s">
        <v>666</v>
      </c>
      <c r="E394" s="4" t="s">
        <v>1814</v>
      </c>
      <c r="F394" s="4" t="s">
        <v>1814</v>
      </c>
      <c r="G394" s="4" t="s">
        <v>1814</v>
      </c>
      <c r="H394" t="str">
        <f>CONCATENATE(D394,"_",E394)</f>
        <v>V_P</v>
      </c>
      <c r="I394" t="str">
        <f>CONCATENATE(D394,"_",F394)</f>
        <v>V_P</v>
      </c>
      <c r="J394" t="str">
        <f>CONCATENATE(D394,"_",G394)</f>
        <v>V_P</v>
      </c>
      <c r="K394">
        <v>248.55186940495</v>
      </c>
      <c r="L394">
        <f>VLOOKUP(A394,Sheet8!$A:$B,2,FALSE)</f>
        <v>95.839915745129204</v>
      </c>
    </row>
    <row r="395" spans="1:12">
      <c r="A395" t="s">
        <v>112</v>
      </c>
      <c r="B395" t="s">
        <v>617</v>
      </c>
      <c r="C395" s="4" t="s">
        <v>1814</v>
      </c>
      <c r="D395" t="s">
        <v>735</v>
      </c>
      <c r="E395" s="4" t="s">
        <v>1814</v>
      </c>
      <c r="F395" s="4" t="s">
        <v>1814</v>
      </c>
      <c r="G395" s="4" t="s">
        <v>1814</v>
      </c>
      <c r="H395" t="str">
        <f>CONCATENATE(D395,"_",E395)</f>
        <v>VI_P</v>
      </c>
      <c r="I395" t="str">
        <f>CONCATENATE(D395,"_",F395)</f>
        <v>VI_P</v>
      </c>
      <c r="J395" t="str">
        <f>CONCATENATE(D395,"_",G395)</f>
        <v>VI_P</v>
      </c>
      <c r="K395">
        <v>39.9869960988297</v>
      </c>
      <c r="L395">
        <f>VLOOKUP(A395,Sheet8!$A:$B,2,FALSE)</f>
        <v>23.7321196358908</v>
      </c>
    </row>
    <row r="396" spans="1:12">
      <c r="A396" t="s">
        <v>113</v>
      </c>
      <c r="B396" t="s">
        <v>617</v>
      </c>
      <c r="C396" s="4" t="s">
        <v>1814</v>
      </c>
      <c r="D396" t="s">
        <v>735</v>
      </c>
      <c r="E396" s="4" t="s">
        <v>1814</v>
      </c>
      <c r="F396" s="4" t="s">
        <v>1814</v>
      </c>
      <c r="G396" s="4" t="s">
        <v>1814</v>
      </c>
      <c r="H396" t="str">
        <f>CONCATENATE(D396,"_",E396)</f>
        <v>VI_P</v>
      </c>
      <c r="I396" t="str">
        <f>CONCATENATE(D396,"_",F396)</f>
        <v>VI_P</v>
      </c>
      <c r="J396" t="str">
        <f>CONCATENATE(D396,"_",G396)</f>
        <v>VI_P</v>
      </c>
      <c r="K396">
        <v>139.38979574395299</v>
      </c>
      <c r="L396">
        <f>VLOOKUP(A396,Sheet8!$A:$B,2,FALSE)</f>
        <v>67.173745833689395</v>
      </c>
    </row>
    <row r="397" spans="1:12">
      <c r="A397" t="s">
        <v>129</v>
      </c>
      <c r="B397" t="s">
        <v>617</v>
      </c>
      <c r="C397" s="4" t="s">
        <v>1814</v>
      </c>
      <c r="D397" t="s">
        <v>767</v>
      </c>
      <c r="E397" s="4" t="s">
        <v>1814</v>
      </c>
      <c r="F397" s="4" t="s">
        <v>1814</v>
      </c>
      <c r="G397" s="4" t="s">
        <v>1814</v>
      </c>
      <c r="H397" t="str">
        <f>CONCATENATE(D397,"_",E397)</f>
        <v>VII_P</v>
      </c>
      <c r="I397" t="str">
        <f>CONCATENATE(D397,"_",F397)</f>
        <v>VII_P</v>
      </c>
      <c r="J397" t="str">
        <f>CONCATENATE(D397,"_",G397)</f>
        <v>VII_P</v>
      </c>
      <c r="K397">
        <v>347.826086956533</v>
      </c>
      <c r="L397">
        <f>VLOOKUP(A397,Sheet8!$A:$B,2,FALSE)</f>
        <v>86.956521739133294</v>
      </c>
    </row>
    <row r="398" spans="1:12">
      <c r="A398" t="s">
        <v>567</v>
      </c>
      <c r="B398" t="s">
        <v>617</v>
      </c>
      <c r="C398" s="4" t="s">
        <v>1814</v>
      </c>
      <c r="D398" t="s">
        <v>767</v>
      </c>
      <c r="E398" s="4" t="s">
        <v>1814</v>
      </c>
      <c r="F398" s="4" t="s">
        <v>1814</v>
      </c>
      <c r="G398" s="4" t="s">
        <v>1814</v>
      </c>
      <c r="H398" t="str">
        <f>CONCATENATE(D398,"_",E398)</f>
        <v>VII_P</v>
      </c>
      <c r="I398" t="str">
        <f>CONCATENATE(D398,"_",F398)</f>
        <v>VII_P</v>
      </c>
      <c r="J398" t="str">
        <f>CONCATENATE(D398,"_",G398)</f>
        <v>VII_P</v>
      </c>
      <c r="K398">
        <v>43.9482961222092</v>
      </c>
      <c r="L398">
        <f>VLOOKUP(A398,Sheet8!$A:$B,2,FALSE)</f>
        <v>109.988249118684</v>
      </c>
    </row>
    <row r="399" spans="1:12">
      <c r="A399" t="s">
        <v>134</v>
      </c>
      <c r="B399" t="s">
        <v>617</v>
      </c>
      <c r="C399" s="4" t="s">
        <v>1814</v>
      </c>
      <c r="D399" t="s">
        <v>680</v>
      </c>
      <c r="E399" s="4" t="s">
        <v>1814</v>
      </c>
      <c r="F399" s="4" t="s">
        <v>1814</v>
      </c>
      <c r="G399" s="4" t="s">
        <v>1814</v>
      </c>
      <c r="H399" t="str">
        <f>CONCATENATE(D399,"_",E399)</f>
        <v>VIII_P</v>
      </c>
      <c r="I399" t="str">
        <f>CONCATENATE(D399,"_",F399)</f>
        <v>VIII_P</v>
      </c>
      <c r="J399" t="str">
        <f>CONCATENATE(D399,"_",G399)</f>
        <v>VIII_P</v>
      </c>
      <c r="K399">
        <v>27.645376549094401</v>
      </c>
      <c r="L399">
        <f>VLOOKUP(A399,Sheet8!$A:$B,2,FALSE)</f>
        <v>20.4957102001907</v>
      </c>
    </row>
    <row r="400" spans="1:12">
      <c r="A400" t="s">
        <v>136</v>
      </c>
      <c r="B400" t="s">
        <v>617</v>
      </c>
      <c r="C400" s="4" t="s">
        <v>1814</v>
      </c>
      <c r="D400" t="s">
        <v>680</v>
      </c>
      <c r="E400" s="4" t="s">
        <v>1814</v>
      </c>
      <c r="F400" s="4" t="s">
        <v>1814</v>
      </c>
      <c r="G400" s="4" t="s">
        <v>1814</v>
      </c>
      <c r="H400" t="str">
        <f>CONCATENATE(D400,"_",E400)</f>
        <v>VIII_P</v>
      </c>
      <c r="I400" t="str">
        <f>CONCATENATE(D400,"_",F400)</f>
        <v>VIII_P</v>
      </c>
      <c r="J400" t="str">
        <f>CONCATENATE(D400,"_",G400)</f>
        <v>VIII_P</v>
      </c>
      <c r="K400">
        <v>60.341058154788001</v>
      </c>
      <c r="L400">
        <f>VLOOKUP(A400,Sheet8!$A:$B,2,FALSE)</f>
        <v>19.676432006996102</v>
      </c>
    </row>
    <row r="401" spans="1:12">
      <c r="A401" t="s">
        <v>137</v>
      </c>
      <c r="B401" t="s">
        <v>617</v>
      </c>
      <c r="C401" s="4" t="s">
        <v>1814</v>
      </c>
      <c r="D401" t="s">
        <v>680</v>
      </c>
      <c r="E401" s="4" t="s">
        <v>1814</v>
      </c>
      <c r="F401" s="4" t="s">
        <v>1814</v>
      </c>
      <c r="G401" s="4" t="s">
        <v>1814</v>
      </c>
      <c r="H401" t="str">
        <f>CONCATENATE(D401,"_",E401)</f>
        <v>VIII_P</v>
      </c>
      <c r="I401" t="str">
        <f>CONCATENATE(D401,"_",F401)</f>
        <v>VIII_P</v>
      </c>
      <c r="J401" t="str">
        <f>CONCATENATE(D401,"_",G401)</f>
        <v>VIII_P</v>
      </c>
      <c r="K401">
        <v>32.786885245901701</v>
      </c>
      <c r="L401">
        <f>VLOOKUP(A401,Sheet8!$A:$B,2,FALSE)</f>
        <v>13.0306851618327</v>
      </c>
    </row>
    <row r="402" spans="1:12">
      <c r="A402" t="s">
        <v>569</v>
      </c>
      <c r="B402" t="s">
        <v>617</v>
      </c>
      <c r="C402" s="4" t="s">
        <v>1814</v>
      </c>
      <c r="D402" t="s">
        <v>680</v>
      </c>
      <c r="E402" s="4" t="s">
        <v>1814</v>
      </c>
      <c r="F402" s="4" t="s">
        <v>1814</v>
      </c>
      <c r="G402" s="4" t="s">
        <v>1814</v>
      </c>
      <c r="H402" t="str">
        <f>CONCATENATE(D402,"_",E402)</f>
        <v>VIII_P</v>
      </c>
      <c r="I402" t="str">
        <f>CONCATENATE(D402,"_",F402)</f>
        <v>VIII_P</v>
      </c>
      <c r="J402" t="str">
        <f>CONCATENATE(D402,"_",G402)</f>
        <v>VIII_P</v>
      </c>
      <c r="K402">
        <v>34.988921713441698</v>
      </c>
      <c r="L402">
        <f>VLOOKUP(A402,Sheet8!$A:$B,2,FALSE)</f>
        <v>25.018463810930601</v>
      </c>
    </row>
    <row r="422" spans="1:12" s="1" customFormat="1">
      <c r="A422" s="1" t="s">
        <v>135</v>
      </c>
      <c r="B422" s="1" t="s">
        <v>617</v>
      </c>
      <c r="C422" s="7" t="s">
        <v>1814</v>
      </c>
      <c r="D422" s="1" t="s">
        <v>680</v>
      </c>
      <c r="E422" s="7" t="s">
        <v>1814</v>
      </c>
      <c r="F422" s="7" t="s">
        <v>1814</v>
      </c>
      <c r="G422" s="7" t="s">
        <v>1814</v>
      </c>
      <c r="H422" s="1" t="str">
        <f>CONCATENATE(D422,"_",E422)</f>
        <v>VIII_P</v>
      </c>
      <c r="I422" s="1" t="str">
        <f>CONCATENATE(D422,"_",F422)</f>
        <v>VIII_P</v>
      </c>
      <c r="J422" s="1" t="str">
        <f>CONCATENATE(D422,"_",G422)</f>
        <v>VIII_P</v>
      </c>
      <c r="K422" s="1">
        <v>121.95121951220401</v>
      </c>
      <c r="L422" s="1">
        <f>VLOOKUP(A422,Sheet8!$A:$B,2,FALSE)</f>
        <v>0</v>
      </c>
    </row>
    <row r="423" spans="1:12" s="1" customFormat="1">
      <c r="A423" s="1" t="s">
        <v>114</v>
      </c>
      <c r="B423" s="1" t="s">
        <v>617</v>
      </c>
      <c r="C423" s="7" t="s">
        <v>1814</v>
      </c>
      <c r="D423" s="1" t="s">
        <v>735</v>
      </c>
      <c r="E423" s="7" t="s">
        <v>1814</v>
      </c>
      <c r="F423" s="7" t="s">
        <v>1814</v>
      </c>
      <c r="G423" s="7" t="s">
        <v>1814</v>
      </c>
      <c r="H423" s="1" t="str">
        <f>CONCATENATE(D423,"_",E423)</f>
        <v>VI_P</v>
      </c>
      <c r="I423" s="1" t="str">
        <f>CONCATENATE(D423,"_",F423)</f>
        <v>VI_P</v>
      </c>
      <c r="J423" s="1" t="str">
        <f>CONCATENATE(D423,"_",G423)</f>
        <v>VI_P</v>
      </c>
      <c r="K423" s="1">
        <v>0</v>
      </c>
      <c r="L423" s="1">
        <f>VLOOKUP(A423,Sheet8!$A:$B,2,FALSE)</f>
        <v>0</v>
      </c>
    </row>
    <row r="424" spans="1:12" s="1" customFormat="1">
      <c r="A424" s="1" t="s">
        <v>126</v>
      </c>
      <c r="B424" s="1" t="s">
        <v>617</v>
      </c>
      <c r="C424" s="7" t="s">
        <v>1814</v>
      </c>
      <c r="D424" s="1" t="s">
        <v>767</v>
      </c>
      <c r="E424" s="7" t="s">
        <v>1814</v>
      </c>
      <c r="F424" s="7" t="s">
        <v>1814</v>
      </c>
      <c r="G424" s="7" t="s">
        <v>1814</v>
      </c>
      <c r="H424" s="1" t="str">
        <f>CONCATENATE(D424,"_",E424)</f>
        <v>VII_P</v>
      </c>
      <c r="I424" s="1" t="str">
        <f>CONCATENATE(D424,"_",F424)</f>
        <v>VII_P</v>
      </c>
      <c r="J424" s="1" t="str">
        <f>CONCATENATE(D424,"_",G424)</f>
        <v>VII_P</v>
      </c>
      <c r="K424" s="1">
        <v>0</v>
      </c>
      <c r="L424" s="1">
        <f>VLOOKUP(A424,Sheet8!$A:$B,2,FALSE)</f>
        <v>53.630154313179901</v>
      </c>
    </row>
    <row r="425" spans="1:12" s="1" customFormat="1">
      <c r="A425" s="1" t="s">
        <v>127</v>
      </c>
      <c r="B425" s="1" t="s">
        <v>617</v>
      </c>
      <c r="C425" s="7" t="s">
        <v>1814</v>
      </c>
      <c r="D425" s="1" t="s">
        <v>767</v>
      </c>
      <c r="E425" s="7" t="s">
        <v>1814</v>
      </c>
      <c r="F425" s="7" t="s">
        <v>1814</v>
      </c>
      <c r="G425" s="7" t="s">
        <v>1814</v>
      </c>
      <c r="H425" s="1" t="str">
        <f>CONCATENATE(D425,"_",E425)</f>
        <v>VII_P</v>
      </c>
      <c r="I425" s="1" t="str">
        <f>CONCATENATE(D425,"_",F425)</f>
        <v>VII_P</v>
      </c>
      <c r="J425" s="1" t="str">
        <f>CONCATENATE(D425,"_",G425)</f>
        <v>VII_P</v>
      </c>
      <c r="K425" s="1">
        <v>313.953488372104</v>
      </c>
      <c r="L425" s="1">
        <f>VLOOKUP(A425,Sheet8!$A:$B,2,FALSE)</f>
        <v>0</v>
      </c>
    </row>
    <row r="426" spans="1:12" s="1" customFormat="1">
      <c r="A426" s="1" t="s">
        <v>128</v>
      </c>
      <c r="B426" s="1" t="s">
        <v>617</v>
      </c>
      <c r="C426" s="7" t="s">
        <v>1814</v>
      </c>
      <c r="D426" s="1" t="s">
        <v>767</v>
      </c>
      <c r="E426" s="7" t="s">
        <v>1814</v>
      </c>
      <c r="F426" s="7" t="s">
        <v>1814</v>
      </c>
      <c r="G426" s="7" t="s">
        <v>1814</v>
      </c>
      <c r="H426" s="1" t="str">
        <f>CONCATENATE(D426,"_",E426)</f>
        <v>VII_P</v>
      </c>
      <c r="I426" s="1" t="str">
        <f>CONCATENATE(D426,"_",F426)</f>
        <v>VII_P</v>
      </c>
      <c r="J426" s="1" t="str">
        <f>CONCATENATE(D426,"_",G426)</f>
        <v>VII_P</v>
      </c>
      <c r="K426" s="1">
        <v>0</v>
      </c>
      <c r="L426" s="1">
        <f>VLOOKUP(A426,Sheet8!$A:$B,2,FALSE)</f>
        <v>0</v>
      </c>
    </row>
    <row r="427" spans="1:12" s="1" customFormat="1">
      <c r="A427" s="1" t="s">
        <v>111</v>
      </c>
      <c r="B427" s="1" t="s">
        <v>617</v>
      </c>
      <c r="C427" s="7" t="s">
        <v>1814</v>
      </c>
      <c r="D427" s="1" t="s">
        <v>735</v>
      </c>
      <c r="E427" s="7" t="s">
        <v>1814</v>
      </c>
      <c r="F427" s="7" t="s">
        <v>1814</v>
      </c>
      <c r="G427" s="7" t="s">
        <v>1814</v>
      </c>
      <c r="H427" s="1" t="str">
        <f>CONCATENATE(D427,"_",E427)</f>
        <v>VI_P</v>
      </c>
      <c r="I427" s="1" t="str">
        <f>CONCATENATE(D427,"_",F427)</f>
        <v>VI_P</v>
      </c>
      <c r="J427" s="1" t="str">
        <f>CONCATENATE(D427,"_",G427)</f>
        <v>VI_P</v>
      </c>
      <c r="K427" s="1">
        <v>0</v>
      </c>
      <c r="L427" s="1">
        <f>VLOOKUP(A427,Sheet8!$A:$B,2,FALSE)</f>
        <v>0</v>
      </c>
    </row>
    <row r="428" spans="1:12" s="1" customFormat="1">
      <c r="A428" s="1" t="s">
        <v>140</v>
      </c>
      <c r="B428" s="1" t="s">
        <v>617</v>
      </c>
      <c r="C428" s="7" t="s">
        <v>1814</v>
      </c>
      <c r="D428" s="1" t="s">
        <v>646</v>
      </c>
      <c r="E428" s="7" t="s">
        <v>1814</v>
      </c>
      <c r="F428" s="7" t="s">
        <v>1814</v>
      </c>
      <c r="G428" s="7" t="s">
        <v>1814</v>
      </c>
      <c r="H428" s="1" t="str">
        <f>CONCATENATE(D428,"_",E428)</f>
        <v>I_P</v>
      </c>
      <c r="I428" s="1" t="str">
        <f>CONCATENATE(D428,"_",F428)</f>
        <v>I_P</v>
      </c>
      <c r="J428" s="1" t="str">
        <f>CONCATENATE(D428,"_",G428)</f>
        <v>I_P</v>
      </c>
      <c r="K428" s="1">
        <v>9.34579439252337</v>
      </c>
      <c r="L428" s="1">
        <f>VLOOKUP(A428,Sheet8!$A:$B,2,FALSE)</f>
        <v>0</v>
      </c>
    </row>
    <row r="429" spans="1:12" s="1" customFormat="1">
      <c r="A429" s="1" t="s">
        <v>100</v>
      </c>
      <c r="B429" s="1" t="s">
        <v>617</v>
      </c>
      <c r="C429" s="7" t="s">
        <v>1813</v>
      </c>
      <c r="D429" s="1" t="s">
        <v>735</v>
      </c>
      <c r="E429" s="7" t="s">
        <v>1813</v>
      </c>
      <c r="F429" s="7" t="s">
        <v>1813</v>
      </c>
      <c r="G429" s="7" t="s">
        <v>1813</v>
      </c>
      <c r="H429" s="1" t="str">
        <f>CONCATENATE(D429,"_",E429)</f>
        <v>VI_M</v>
      </c>
      <c r="I429" s="1" t="str">
        <f>CONCATENATE(D429,"_",F429)</f>
        <v>VI_M</v>
      </c>
      <c r="J429" s="1" t="str">
        <f>CONCATENATE(D429,"_",G429)</f>
        <v>VI_M</v>
      </c>
      <c r="K429" s="1">
        <v>0</v>
      </c>
      <c r="L429" s="1">
        <f>VLOOKUP(A429,Sheet8!$A:$B,2,FALSE)</f>
        <v>0</v>
      </c>
    </row>
    <row r="430" spans="1:12" s="1" customFormat="1">
      <c r="A430" s="1" t="s">
        <v>101</v>
      </c>
      <c r="B430" s="1" t="s">
        <v>617</v>
      </c>
      <c r="C430" s="7" t="s">
        <v>1813</v>
      </c>
      <c r="D430" s="1" t="s">
        <v>735</v>
      </c>
      <c r="E430" s="7" t="s">
        <v>1813</v>
      </c>
      <c r="F430" s="7" t="s">
        <v>1813</v>
      </c>
      <c r="G430" s="7" t="s">
        <v>1813</v>
      </c>
      <c r="H430" s="1" t="str">
        <f>CONCATENATE(D430,"_",E430)</f>
        <v>VI_M</v>
      </c>
      <c r="I430" s="1" t="str">
        <f>CONCATENATE(D430,"_",F430)</f>
        <v>VI_M</v>
      </c>
      <c r="J430" s="1" t="str">
        <f>CONCATENATE(D430,"_",G430)</f>
        <v>VI_M</v>
      </c>
      <c r="K430" s="1">
        <v>0</v>
      </c>
      <c r="L430" s="1">
        <f>VLOOKUP(A430,Sheet8!$A:$B,2,FALSE)</f>
        <v>0</v>
      </c>
    </row>
    <row r="431" spans="1:12" s="1" customFormat="1">
      <c r="A431" s="1" t="s">
        <v>96</v>
      </c>
      <c r="B431" s="1" t="s">
        <v>617</v>
      </c>
      <c r="C431" s="7" t="s">
        <v>1813</v>
      </c>
      <c r="D431" s="1" t="s">
        <v>666</v>
      </c>
      <c r="E431" s="7" t="s">
        <v>1813</v>
      </c>
      <c r="F431" s="7" t="s">
        <v>1813</v>
      </c>
      <c r="G431" s="7" t="s">
        <v>1813</v>
      </c>
      <c r="H431" s="1" t="str">
        <f>CONCATENATE(D431,"_",E431)</f>
        <v>V_M</v>
      </c>
      <c r="I431" s="1" t="str">
        <f>CONCATENATE(D431,"_",F431)</f>
        <v>V_M</v>
      </c>
      <c r="J431" s="1" t="str">
        <f>CONCATENATE(D431,"_",G431)</f>
        <v>V_M</v>
      </c>
      <c r="K431" s="1">
        <v>0</v>
      </c>
      <c r="L431" s="1">
        <f>VLOOKUP(A431,Sheet8!$A:$B,2,FALSE)</f>
        <v>0.91033227127901795</v>
      </c>
    </row>
    <row r="432" spans="1:12" s="1" customFormat="1">
      <c r="A432" s="1" t="s">
        <v>97</v>
      </c>
      <c r="B432" s="1" t="s">
        <v>617</v>
      </c>
      <c r="C432" s="7" t="s">
        <v>1813</v>
      </c>
      <c r="D432" s="1" t="s">
        <v>666</v>
      </c>
      <c r="E432" s="7" t="s">
        <v>1813</v>
      </c>
      <c r="F432" s="7" t="s">
        <v>1813</v>
      </c>
      <c r="G432" s="7" t="s">
        <v>1813</v>
      </c>
      <c r="H432" s="1" t="str">
        <f>CONCATENATE(D432,"_",E432)</f>
        <v>V_M</v>
      </c>
      <c r="I432" s="1" t="str">
        <f>CONCATENATE(D432,"_",F432)</f>
        <v>V_M</v>
      </c>
      <c r="J432" s="1" t="str">
        <f>CONCATENATE(D432,"_",G432)</f>
        <v>V_M</v>
      </c>
      <c r="K432" s="1">
        <v>0</v>
      </c>
      <c r="L432" s="1">
        <f>VLOOKUP(A432,Sheet8!$A:$B,2,FALSE)</f>
        <v>0</v>
      </c>
    </row>
    <row r="433" spans="1:12" s="1" customFormat="1">
      <c r="A433" s="1" t="s">
        <v>98</v>
      </c>
      <c r="B433" s="1" t="s">
        <v>617</v>
      </c>
      <c r="C433" s="7" t="s">
        <v>1813</v>
      </c>
      <c r="D433" s="1" t="s">
        <v>666</v>
      </c>
      <c r="E433" s="7" t="s">
        <v>1813</v>
      </c>
      <c r="F433" s="7" t="s">
        <v>1813</v>
      </c>
      <c r="G433" s="7" t="s">
        <v>1813</v>
      </c>
      <c r="H433" s="1" t="str">
        <f>CONCATENATE(D433,"_",E433)</f>
        <v>V_M</v>
      </c>
      <c r="I433" s="1" t="str">
        <f>CONCATENATE(D433,"_",F433)</f>
        <v>V_M</v>
      </c>
      <c r="J433" s="1" t="str">
        <f>CONCATENATE(D433,"_",G433)</f>
        <v>V_M</v>
      </c>
      <c r="K433" s="1">
        <v>765.35626535626795</v>
      </c>
      <c r="L433" s="1">
        <f>VLOOKUP(A433,Sheet8!$A:$B,2,FALSE)</f>
        <v>0</v>
      </c>
    </row>
    <row r="434" spans="1:12" s="1" customFormat="1">
      <c r="A434" s="1" t="s">
        <v>334</v>
      </c>
      <c r="B434" s="1" t="s">
        <v>617</v>
      </c>
      <c r="C434" s="7">
        <v>238</v>
      </c>
      <c r="D434" s="1" t="s">
        <v>680</v>
      </c>
      <c r="E434" s="1" t="str">
        <f>VLOOKUP(Summary!C404,'RIL Genetic Map'!$B:$E,2,FALSE)</f>
        <v>B</v>
      </c>
      <c r="F434" s="1" t="str">
        <f>VLOOKUP(Summary!C404,'RIL Genetic Map'!$B:$E,3,FALSE)</f>
        <v>A</v>
      </c>
      <c r="G434" s="1" t="str">
        <f>VLOOKUP(Summary!C404,'RIL Genetic Map'!$B:$E,4,FALSE)</f>
        <v>A</v>
      </c>
      <c r="H434" s="1" t="str">
        <f>CONCATENATE(D434,"_",E434)</f>
        <v>VIII_B</v>
      </c>
      <c r="I434" s="1" t="str">
        <f>CONCATENATE(D434,"_",F434)</f>
        <v>VIII_A</v>
      </c>
      <c r="J434" s="1" t="str">
        <f>CONCATENATE(D434,"_",G434)</f>
        <v>VIII_A</v>
      </c>
      <c r="K434" s="1">
        <v>0</v>
      </c>
      <c r="L434" s="1">
        <f>VLOOKUP(A434,Sheet8!$A:$B,2,FALSE)</f>
        <v>0</v>
      </c>
    </row>
    <row r="435" spans="1:12" s="1" customFormat="1">
      <c r="A435" s="1" t="s">
        <v>345</v>
      </c>
      <c r="B435" s="1" t="s">
        <v>617</v>
      </c>
      <c r="C435" s="7">
        <v>240</v>
      </c>
      <c r="D435" s="1" t="s">
        <v>680</v>
      </c>
      <c r="E435" s="1" t="str">
        <f>VLOOKUP(Summary!C415,'RIL Genetic Map'!$B:$E,2,FALSE)</f>
        <v>B</v>
      </c>
      <c r="F435" s="1" t="str">
        <f>VLOOKUP(Summary!C415,'RIL Genetic Map'!$B:$E,3,FALSE)</f>
        <v>B</v>
      </c>
      <c r="G435" s="1" t="str">
        <f>VLOOKUP(Summary!C415,'RIL Genetic Map'!$B:$E,4,FALSE)</f>
        <v>B</v>
      </c>
      <c r="H435" s="1" t="str">
        <f>CONCATENATE(D435,"_",E435)</f>
        <v>VIII_B</v>
      </c>
      <c r="I435" s="1" t="str">
        <f>CONCATENATE(D435,"_",F435)</f>
        <v>VIII_B</v>
      </c>
      <c r="J435" s="1" t="str">
        <f>CONCATENATE(D435,"_",G435)</f>
        <v>VIII_B</v>
      </c>
      <c r="K435" s="1">
        <v>28.382640036041401</v>
      </c>
      <c r="L435" s="1">
        <f>VLOOKUP(A435,Sheet8!$A:$B,2,FALSE)</f>
        <v>0</v>
      </c>
    </row>
    <row r="436" spans="1:12" s="1" customFormat="1">
      <c r="A436" s="1" t="s">
        <v>138</v>
      </c>
      <c r="B436" s="1" t="s">
        <v>617</v>
      </c>
      <c r="C436" s="7">
        <v>222</v>
      </c>
      <c r="D436" s="1" t="s">
        <v>616</v>
      </c>
      <c r="E436" s="1" t="str">
        <f>VLOOKUP(Summary!C65,'RIL Genetic Map'!$B:$E,2,FALSE)</f>
        <v>A</v>
      </c>
      <c r="F436" s="1" t="str">
        <f>VLOOKUP(Summary!C65,'RIL Genetic Map'!$B:$E,3,FALSE)</f>
        <v>B</v>
      </c>
      <c r="G436" s="1" t="str">
        <f>VLOOKUP(Summary!C65,'RIL Genetic Map'!$B:$E,4,FALSE)</f>
        <v>A</v>
      </c>
      <c r="H436" s="1" t="str">
        <f>CONCATENATE(D436,"_",E436)</f>
        <v>II_A</v>
      </c>
      <c r="I436" s="1" t="str">
        <f>CONCATENATE(D436,"_",F436)</f>
        <v>II_B</v>
      </c>
      <c r="J436" s="1" t="str">
        <f>CONCATENATE(D436,"_",G436)</f>
        <v>II_A</v>
      </c>
      <c r="K436" s="1">
        <v>0</v>
      </c>
      <c r="L436" s="1">
        <f>VLOOKUP(A436,Sheet8!$A:$B,2,FALSE)</f>
        <v>10.4997900041999</v>
      </c>
    </row>
    <row r="437" spans="1:12" s="1" customFormat="1">
      <c r="A437" s="1" t="s">
        <v>386</v>
      </c>
      <c r="B437" s="1" t="s">
        <v>617</v>
      </c>
      <c r="C437" s="7">
        <v>256</v>
      </c>
      <c r="D437" s="1" t="s">
        <v>631</v>
      </c>
      <c r="E437" s="1" t="str">
        <f>VLOOKUP(Summary!C210,'RIL Genetic Map'!$B:$E,2,FALSE)</f>
        <v>A</v>
      </c>
      <c r="F437" s="1" t="str">
        <f>VLOOKUP(Summary!C210,'RIL Genetic Map'!$B:$E,3,FALSE)</f>
        <v>B</v>
      </c>
      <c r="G437" s="1" t="str">
        <f>VLOOKUP(Summary!C210,'RIL Genetic Map'!$B:$E,4,FALSE)</f>
        <v>B</v>
      </c>
      <c r="H437" s="1" t="str">
        <f>CONCATENATE(D437,"_",E437)</f>
        <v>IV_A</v>
      </c>
      <c r="I437" s="1" t="str">
        <f>CONCATENATE(D437,"_",F437)</f>
        <v>IV_B</v>
      </c>
      <c r="J437" s="1" t="str">
        <f>CONCATENATE(D437,"_",G437)</f>
        <v>IV_B</v>
      </c>
      <c r="K437" s="1">
        <v>39.476870913054</v>
      </c>
      <c r="L437" s="1">
        <f>VLOOKUP(A437,Sheet8!$A:$B,2,FALSE)</f>
        <v>0</v>
      </c>
    </row>
  </sheetData>
  <sortState ref="A2:L402">
    <sortCondition ref="G2:G40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3FAE-3107-2A4B-BA64-95DFE30DAE77}">
  <dimension ref="A1:AA581"/>
  <sheetViews>
    <sheetView workbookViewId="0"/>
  </sheetViews>
  <sheetFormatPr baseColWidth="10" defaultRowHeight="16"/>
  <sheetData>
    <row r="1" spans="1:27">
      <c r="B1" t="s">
        <v>2077</v>
      </c>
      <c r="C1" t="s">
        <v>2078</v>
      </c>
      <c r="D1" t="s">
        <v>2079</v>
      </c>
      <c r="E1" t="s">
        <v>2080</v>
      </c>
      <c r="F1" t="s">
        <v>2081</v>
      </c>
      <c r="G1" t="s">
        <v>2082</v>
      </c>
      <c r="H1" t="s">
        <v>2083</v>
      </c>
      <c r="I1" t="s">
        <v>2084</v>
      </c>
      <c r="J1" t="s">
        <v>2085</v>
      </c>
      <c r="K1" t="s">
        <v>2086</v>
      </c>
      <c r="L1" t="s">
        <v>2087</v>
      </c>
      <c r="M1" t="s">
        <v>2088</v>
      </c>
      <c r="N1" t="s">
        <v>2089</v>
      </c>
      <c r="O1" t="s">
        <v>2090</v>
      </c>
      <c r="P1" t="s">
        <v>2091</v>
      </c>
      <c r="Q1" t="s">
        <v>2092</v>
      </c>
      <c r="R1" t="s">
        <v>2093</v>
      </c>
      <c r="S1" t="s">
        <v>2094</v>
      </c>
      <c r="T1" t="s">
        <v>2095</v>
      </c>
      <c r="U1" t="s">
        <v>2096</v>
      </c>
      <c r="V1" t="s">
        <v>2097</v>
      </c>
      <c r="W1" t="s">
        <v>2098</v>
      </c>
      <c r="X1" t="s">
        <v>2099</v>
      </c>
      <c r="Y1" t="s">
        <v>2100</v>
      </c>
      <c r="Z1" t="s">
        <v>2101</v>
      </c>
      <c r="AA1" t="s">
        <v>2102</v>
      </c>
    </row>
    <row r="2" spans="1:27">
      <c r="A2" t="s">
        <v>0</v>
      </c>
      <c r="B2">
        <v>22.428884026258199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5.4704595185995704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t="s">
        <v>1</v>
      </c>
      <c r="B3">
        <v>26.372443487621101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t="s">
        <v>2</v>
      </c>
      <c r="B4">
        <v>25.2060106640815</v>
      </c>
      <c r="C4">
        <v>0</v>
      </c>
      <c r="D4">
        <v>0</v>
      </c>
      <c r="E4">
        <v>0</v>
      </c>
      <c r="F4">
        <v>0</v>
      </c>
      <c r="G4">
        <v>17.935046049442601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t="s">
        <v>3</v>
      </c>
      <c r="B5">
        <v>18.164435946462699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4</v>
      </c>
      <c r="B6">
        <v>0</v>
      </c>
      <c r="C6">
        <v>3.3121722329561201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5</v>
      </c>
      <c r="B7">
        <v>77.3333333333334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6</v>
      </c>
      <c r="B8">
        <v>33.799155021124498</v>
      </c>
      <c r="C8">
        <v>5.1998700032499201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7</v>
      </c>
      <c r="B9">
        <v>16.872890888638899</v>
      </c>
      <c r="C9">
        <v>0</v>
      </c>
      <c r="D9">
        <v>46.119235095613099</v>
      </c>
      <c r="E9">
        <v>71.991001124859494</v>
      </c>
      <c r="F9">
        <v>10.1237345331834</v>
      </c>
      <c r="G9">
        <v>0</v>
      </c>
      <c r="H9">
        <v>3.9370078740157499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8</v>
      </c>
      <c r="B10">
        <v>93.449781659388705</v>
      </c>
      <c r="C10">
        <v>29.6943231441048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9</v>
      </c>
      <c r="B11">
        <v>166.571265025759</v>
      </c>
      <c r="C11">
        <v>28.6204922724671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10</v>
      </c>
      <c r="B12">
        <v>66.2729658792652</v>
      </c>
      <c r="C12">
        <v>19.685039370078801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11</v>
      </c>
      <c r="B13">
        <v>110.515740120563</v>
      </c>
      <c r="C13">
        <v>54.253181513730901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t="s">
        <v>12</v>
      </c>
      <c r="B14">
        <v>29.005524861878499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13</v>
      </c>
      <c r="B15">
        <v>34.795763993948597</v>
      </c>
      <c r="C15">
        <v>3.02571860816944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t="s">
        <v>14</v>
      </c>
      <c r="B16">
        <v>110.116383169204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t="s">
        <v>15</v>
      </c>
      <c r="B17">
        <v>107.410881801126</v>
      </c>
      <c r="C17">
        <v>4.2213883677298396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16</v>
      </c>
      <c r="B18">
        <v>107.546593339444</v>
      </c>
      <c r="C18">
        <v>4.5829514207149398</v>
      </c>
      <c r="D18">
        <v>0</v>
      </c>
      <c r="E18">
        <v>0</v>
      </c>
      <c r="F18">
        <v>0</v>
      </c>
      <c r="G18">
        <v>19.5539260617171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17</v>
      </c>
      <c r="B19">
        <v>43.500911695754098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2.3443605105496199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18</v>
      </c>
      <c r="B20">
        <v>175.433168316832</v>
      </c>
      <c r="C20">
        <v>44.245049504950501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19</v>
      </c>
      <c r="B21">
        <v>98.987626546681994</v>
      </c>
      <c r="C21">
        <v>28.121484814398301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20</v>
      </c>
      <c r="B22">
        <v>49.9817584823058</v>
      </c>
      <c r="C22">
        <v>11.3097409704488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21</v>
      </c>
      <c r="B23">
        <v>122.60127931769701</v>
      </c>
      <c r="C23">
        <v>23.098791755508199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22</v>
      </c>
      <c r="B24">
        <v>68.135691504784006</v>
      </c>
      <c r="C24">
        <v>25.514641925195701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t="s">
        <v>23</v>
      </c>
      <c r="B25">
        <v>71.428571428571502</v>
      </c>
      <c r="C25">
        <v>35.002845759817902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24</v>
      </c>
      <c r="B26">
        <v>82.260596546310893</v>
      </c>
      <c r="C26">
        <v>36.4207221350079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25</v>
      </c>
      <c r="B27">
        <v>7.5819117248849199</v>
      </c>
      <c r="C27">
        <v>0</v>
      </c>
      <c r="D27">
        <v>10.560519902518299</v>
      </c>
      <c r="E27">
        <v>9.4773896561061495</v>
      </c>
      <c r="F27">
        <v>8.9358245329000905</v>
      </c>
      <c r="G27">
        <v>0</v>
      </c>
      <c r="H27">
        <v>0</v>
      </c>
      <c r="I27">
        <v>0</v>
      </c>
      <c r="J27">
        <v>0</v>
      </c>
      <c r="K27">
        <v>6.4987814784727904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3.79095586244246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t="s">
        <v>26</v>
      </c>
      <c r="B28">
        <v>91.324200913242606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t="s">
        <v>27</v>
      </c>
      <c r="B29">
        <v>117.31843575419001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t="s">
        <v>28</v>
      </c>
      <c r="B30">
        <v>118.733509234829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t="s">
        <v>29</v>
      </c>
      <c r="B31">
        <v>122.63300270514</v>
      </c>
      <c r="C31">
        <v>8.1154192966636796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t="s">
        <v>30</v>
      </c>
      <c r="B32">
        <v>93.750000000000597</v>
      </c>
      <c r="C32">
        <v>33.482142857143103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t="s">
        <v>31</v>
      </c>
      <c r="B33">
        <v>57.620817843866497</v>
      </c>
      <c r="C33">
        <v>16.728624535316101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t="s">
        <v>32</v>
      </c>
      <c r="B34">
        <v>53.384175405147801</v>
      </c>
      <c r="C34">
        <v>14.775977121067699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33</v>
      </c>
      <c r="B35">
        <v>42.790152403282598</v>
      </c>
      <c r="C35">
        <v>12.309495896834701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t="s">
        <v>34</v>
      </c>
      <c r="B36">
        <v>55.641124374278</v>
      </c>
      <c r="C36">
        <v>14.0546784751636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t="s">
        <v>35</v>
      </c>
      <c r="B37">
        <v>60.484429065743903</v>
      </c>
      <c r="C37">
        <v>16.747404844290699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36</v>
      </c>
      <c r="B38">
        <v>47.9704797047971</v>
      </c>
      <c r="C38">
        <v>3.22878228782288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t="s">
        <v>37</v>
      </c>
      <c r="B39">
        <v>43.478260869565503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t="s">
        <v>38</v>
      </c>
      <c r="B40">
        <v>20.979020979021001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t="s">
        <v>39</v>
      </c>
      <c r="B41">
        <v>43.127962085308098</v>
      </c>
      <c r="C41">
        <v>2.6066350710900501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t="s">
        <v>40</v>
      </c>
      <c r="B42">
        <v>31.088082901554401</v>
      </c>
      <c r="C42">
        <v>2.0274836674926799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t="s">
        <v>41</v>
      </c>
      <c r="B43">
        <v>55.5389668557779</v>
      </c>
      <c r="C43">
        <v>11.943863839952201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t="s">
        <v>42</v>
      </c>
      <c r="B44">
        <v>47.526843865516597</v>
      </c>
      <c r="C44">
        <v>5.6328111248019699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t="s">
        <v>43</v>
      </c>
      <c r="B45">
        <v>46.092184368737499</v>
      </c>
      <c r="C45">
        <v>5.0100200400801604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t="s">
        <v>44</v>
      </c>
      <c r="B46">
        <v>44.720914593140598</v>
      </c>
      <c r="C46">
        <v>4.3712172158708897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t="s">
        <v>45</v>
      </c>
      <c r="B47">
        <v>26.966292134831601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t="s">
        <v>46</v>
      </c>
      <c r="B48">
        <v>45.096635647816797</v>
      </c>
      <c r="C48">
        <v>10.0214745884037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t="s">
        <v>47</v>
      </c>
      <c r="B49">
        <v>39.184597961494902</v>
      </c>
      <c r="C49">
        <v>2.2650056625141599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t="s">
        <v>48</v>
      </c>
      <c r="B50">
        <v>46.670305676855897</v>
      </c>
      <c r="C50">
        <v>3.82096069868996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t="s">
        <v>49</v>
      </c>
      <c r="B51">
        <v>37.493579866461197</v>
      </c>
      <c r="C51">
        <v>4.3656908063687796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t="s">
        <v>50</v>
      </c>
      <c r="B52">
        <v>47.236180904522698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t="s">
        <v>51</v>
      </c>
      <c r="B53">
        <v>55.624913302815898</v>
      </c>
      <c r="C53">
        <v>3.3291718684977099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3.3291718684977099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t="s">
        <v>52</v>
      </c>
      <c r="B54">
        <v>61.349036402569602</v>
      </c>
      <c r="C54">
        <v>2.9978586723768701</v>
      </c>
      <c r="D54">
        <v>0</v>
      </c>
      <c r="E54">
        <v>0</v>
      </c>
      <c r="F54">
        <v>0</v>
      </c>
      <c r="G54">
        <v>7.7087794432548202</v>
      </c>
      <c r="H54">
        <v>0</v>
      </c>
      <c r="I54">
        <v>0</v>
      </c>
      <c r="J54">
        <v>0</v>
      </c>
      <c r="K54">
        <v>0</v>
      </c>
      <c r="L54">
        <v>0</v>
      </c>
      <c r="M54">
        <v>5.3533190578158498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t="s">
        <v>53</v>
      </c>
      <c r="B55">
        <v>62.068965517241402</v>
      </c>
      <c r="C55">
        <v>3.3437826541274802</v>
      </c>
      <c r="D55">
        <v>0</v>
      </c>
      <c r="E55">
        <v>0</v>
      </c>
      <c r="F55">
        <v>0</v>
      </c>
      <c r="G55">
        <v>6.5830721003134798</v>
      </c>
      <c r="H55">
        <v>0</v>
      </c>
      <c r="I55">
        <v>0</v>
      </c>
      <c r="J55">
        <v>0</v>
      </c>
      <c r="K55">
        <v>0</v>
      </c>
      <c r="L55">
        <v>0</v>
      </c>
      <c r="M55">
        <v>3.7617554858934201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t="s">
        <v>54</v>
      </c>
      <c r="B56">
        <v>30.7955517536356</v>
      </c>
      <c r="C56">
        <v>5.7028799543769599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t="s">
        <v>55</v>
      </c>
      <c r="B57">
        <v>46.884639111659503</v>
      </c>
      <c r="C57">
        <v>12.646514497223899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t="s">
        <v>56</v>
      </c>
      <c r="B58">
        <v>49.170788478324198</v>
      </c>
      <c r="C58">
        <v>15.7113762001746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t="s">
        <v>57</v>
      </c>
      <c r="B59">
        <v>44.582043343653297</v>
      </c>
      <c r="C59">
        <v>8.3591331269349904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t="s">
        <v>58</v>
      </c>
      <c r="B60">
        <v>15.384615384615399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t="s">
        <v>59</v>
      </c>
      <c r="B61">
        <v>44.4444444444445</v>
      </c>
      <c r="C61">
        <v>15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t="s">
        <v>60</v>
      </c>
      <c r="B62">
        <v>51.489006401335999</v>
      </c>
      <c r="C62">
        <v>14.750904536599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t="s">
        <v>61</v>
      </c>
      <c r="B63">
        <v>56.338028169014201</v>
      </c>
      <c r="C63">
        <v>24.079963652885102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t="s">
        <v>62</v>
      </c>
      <c r="B64">
        <v>144.94988434849699</v>
      </c>
      <c r="C64">
        <v>41.377537907992803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t="s">
        <v>63</v>
      </c>
      <c r="B65">
        <v>100.785694933622</v>
      </c>
      <c r="C65">
        <v>30.3440801950691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t="s">
        <v>64</v>
      </c>
      <c r="B66">
        <v>244.917952485917</v>
      </c>
      <c r="C66">
        <v>62.454077883908901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t="s">
        <v>65</v>
      </c>
      <c r="B67">
        <v>285.530821917808</v>
      </c>
      <c r="C67">
        <v>92.251712328767098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t="s">
        <v>66</v>
      </c>
      <c r="B68">
        <v>44.846050870147302</v>
      </c>
      <c r="C68">
        <v>31.793842034805898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t="s">
        <v>67</v>
      </c>
      <c r="B69">
        <v>113.57586512866</v>
      </c>
      <c r="C69">
        <v>74.977817213842101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1.33096716947649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t="s">
        <v>68</v>
      </c>
      <c r="B70">
        <v>40.886511272449397</v>
      </c>
      <c r="C70">
        <v>33.244172716851402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1.5284677111195999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t="s">
        <v>69</v>
      </c>
      <c r="B71">
        <v>43.229497774952399</v>
      </c>
      <c r="C71">
        <v>8.2644628099173705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t="s">
        <v>70</v>
      </c>
      <c r="B72">
        <v>94.395908800340905</v>
      </c>
      <c r="C72">
        <v>8.7364159386320104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t="s">
        <v>71</v>
      </c>
      <c r="B73">
        <v>144.95798319327699</v>
      </c>
      <c r="C73">
        <v>15.6608097784568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t="s">
        <v>72</v>
      </c>
      <c r="B74">
        <v>253.544620517098</v>
      </c>
      <c r="C74">
        <v>35.029190992493803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t="s">
        <v>73</v>
      </c>
      <c r="B75">
        <v>128.28438948995401</v>
      </c>
      <c r="C75">
        <v>29.675425038639901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t="s">
        <v>74</v>
      </c>
      <c r="B76">
        <v>68.353067814854697</v>
      </c>
      <c r="C76">
        <v>12.1097954790097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t="s">
        <v>75</v>
      </c>
      <c r="B77">
        <v>135.236507605751</v>
      </c>
      <c r="C77">
        <v>30.839758282975598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t="s">
        <v>76</v>
      </c>
      <c r="B78">
        <v>44.525929806181303</v>
      </c>
      <c r="C78">
        <v>0</v>
      </c>
      <c r="D78">
        <v>24.096385542168701</v>
      </c>
      <c r="E78">
        <v>6.28601361969619</v>
      </c>
      <c r="F78">
        <v>0</v>
      </c>
      <c r="G78">
        <v>0</v>
      </c>
      <c r="H78">
        <v>11.524358302776299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t="s">
        <v>77</v>
      </c>
      <c r="B79">
        <v>38.974358974358999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t="s">
        <v>78</v>
      </c>
      <c r="B80">
        <v>62.081286288521703</v>
      </c>
      <c r="C80">
        <v>6.6994193836534297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t="s">
        <v>79</v>
      </c>
      <c r="B81">
        <v>78.799249530956899</v>
      </c>
      <c r="C81">
        <v>94.746716697936293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t="s">
        <v>80</v>
      </c>
      <c r="B82">
        <v>7.2655217965653902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t="s">
        <v>81</v>
      </c>
      <c r="B83">
        <v>3.59527478171547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t="s">
        <v>83</v>
      </c>
      <c r="B85">
        <v>2.7195027195027199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t="s">
        <v>85</v>
      </c>
      <c r="B87">
        <v>1.84388444990781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t="s">
        <v>89</v>
      </c>
      <c r="B91">
        <v>1.01660454083362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t="s">
        <v>92</v>
      </c>
      <c r="B94">
        <v>79.892280071813403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 t="s">
        <v>93</v>
      </c>
      <c r="B95">
        <v>78.8121073672189</v>
      </c>
      <c r="C95">
        <v>3.4266133637921201</v>
      </c>
      <c r="D95">
        <v>0</v>
      </c>
      <c r="E95">
        <v>0</v>
      </c>
      <c r="F95">
        <v>0</v>
      </c>
      <c r="G95">
        <v>22.844089091947499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 t="s">
        <v>94</v>
      </c>
      <c r="B96">
        <v>84.4490216271886</v>
      </c>
      <c r="C96">
        <v>4.1194644696189604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 t="s">
        <v>95</v>
      </c>
      <c r="B97">
        <v>90.060406370126401</v>
      </c>
      <c r="C97">
        <v>9.3355299286106703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 t="s">
        <v>96</v>
      </c>
      <c r="B98">
        <v>0.91033227127901795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 t="s">
        <v>99</v>
      </c>
      <c r="B101">
        <v>38.843331894691502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>
      <c r="A104" t="s">
        <v>102</v>
      </c>
      <c r="B104">
        <v>13.3371991881705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>
      <c r="A105" t="s">
        <v>103</v>
      </c>
      <c r="B105">
        <v>48.2806530045155</v>
      </c>
      <c r="C105">
        <v>63.9110802361932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>
      <c r="A106" t="s">
        <v>104</v>
      </c>
      <c r="B106">
        <v>83.992963940193604</v>
      </c>
      <c r="C106">
        <v>4.3975373790677299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>
      <c r="A107" t="s">
        <v>105</v>
      </c>
      <c r="B107">
        <v>31.6426244765007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>
      <c r="A108" t="s">
        <v>106</v>
      </c>
      <c r="B108">
        <v>110.640301318268</v>
      </c>
      <c r="C108">
        <v>3.29566854990584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 t="s">
        <v>107</v>
      </c>
      <c r="B109">
        <v>102.277113083752</v>
      </c>
      <c r="C109">
        <v>14.6661520648398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>
      <c r="A110" t="s">
        <v>108</v>
      </c>
      <c r="B110">
        <v>56.670010030090403</v>
      </c>
      <c r="C110">
        <v>17.051153460381201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>
      <c r="A111" t="s">
        <v>109</v>
      </c>
      <c r="B111">
        <v>65.693430656934396</v>
      </c>
      <c r="C111">
        <v>27.737226277372301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t="s">
        <v>110</v>
      </c>
      <c r="B112">
        <v>95.839915745129204</v>
      </c>
      <c r="C112">
        <v>30.542390731964201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>
      <c r="A114" t="s">
        <v>112</v>
      </c>
      <c r="B114">
        <v>23.7321196358908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 t="s">
        <v>113</v>
      </c>
      <c r="B115">
        <v>67.173745833689395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 t="s">
        <v>116</v>
      </c>
      <c r="B118">
        <v>15.7480314960632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t="s">
        <v>118</v>
      </c>
      <c r="B120">
        <v>40.6226271829917</v>
      </c>
      <c r="C120">
        <v>6.0744115413819397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t="s">
        <v>119</v>
      </c>
      <c r="B121">
        <v>83.278255122273805</v>
      </c>
      <c r="C121">
        <v>12.5578321216127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t="s">
        <v>120</v>
      </c>
      <c r="B122">
        <v>41.206769683590899</v>
      </c>
      <c r="C122">
        <v>5.1508462104488597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t="s">
        <v>121</v>
      </c>
      <c r="B123">
        <v>57.591623036649302</v>
      </c>
      <c r="C123">
        <v>13.379872018615499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 t="s">
        <v>122</v>
      </c>
      <c r="B124">
        <v>19.1462649089768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t="s">
        <v>123</v>
      </c>
      <c r="B125">
        <v>52.708106143220697</v>
      </c>
      <c r="C125">
        <v>13.4496546710287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t="s">
        <v>124</v>
      </c>
      <c r="B126">
        <v>51.863234729158698</v>
      </c>
      <c r="C126">
        <v>21.897810218978101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>
      <c r="A127" t="s">
        <v>125</v>
      </c>
      <c r="B127">
        <v>104.420243433697</v>
      </c>
      <c r="C127">
        <v>12.812299807815499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t="s">
        <v>126</v>
      </c>
      <c r="B128">
        <v>53.630154313179901</v>
      </c>
      <c r="C128">
        <v>13.407538578295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t="s">
        <v>129</v>
      </c>
      <c r="B131">
        <v>86.956521739133294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A132" t="s">
        <v>130</v>
      </c>
      <c r="B132">
        <v>47.337278106508897</v>
      </c>
      <c r="C132">
        <v>27.6134122287969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>
      <c r="A133" t="s">
        <v>131</v>
      </c>
      <c r="B133">
        <v>33.215903371917499</v>
      </c>
      <c r="C133">
        <v>10.568696527428299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 t="s">
        <v>132</v>
      </c>
      <c r="B134">
        <v>30.225627926777399</v>
      </c>
      <c r="C134">
        <v>25.968497232865101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>
      <c r="A135" t="s">
        <v>133</v>
      </c>
      <c r="B135">
        <v>34.868704261730599</v>
      </c>
      <c r="C135">
        <v>15.497201894102499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 t="s">
        <v>134</v>
      </c>
      <c r="B136">
        <v>20.4957102001907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 t="s">
        <v>136</v>
      </c>
      <c r="B138">
        <v>19.676432006996102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A139" t="s">
        <v>137</v>
      </c>
      <c r="B139">
        <v>13.0306851618327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>
      <c r="A140" t="s">
        <v>138</v>
      </c>
      <c r="B140">
        <v>10.4997900041999</v>
      </c>
      <c r="C140">
        <v>0</v>
      </c>
      <c r="D140">
        <v>16.379672406551901</v>
      </c>
      <c r="E140">
        <v>19.319613607727899</v>
      </c>
      <c r="F140">
        <v>13.439731205375899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 t="s">
        <v>139</v>
      </c>
      <c r="B141">
        <v>74.611917876815298</v>
      </c>
      <c r="C141">
        <v>16.024036054081101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>
      <c r="A143" t="s">
        <v>141</v>
      </c>
      <c r="B143">
        <v>40.426908150064698</v>
      </c>
      <c r="C143">
        <v>0</v>
      </c>
      <c r="D143">
        <v>57.567917205692197</v>
      </c>
      <c r="E143">
        <v>73.738680465718005</v>
      </c>
      <c r="F143">
        <v>117.076326002587</v>
      </c>
      <c r="G143">
        <v>0</v>
      </c>
      <c r="H143">
        <v>5.82147477360932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5.17464424320828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>
      <c r="A144" t="s">
        <v>142</v>
      </c>
      <c r="B144">
        <v>42.007926023778097</v>
      </c>
      <c r="C144">
        <v>0</v>
      </c>
      <c r="D144">
        <v>122.06076618229901</v>
      </c>
      <c r="E144">
        <v>20.607661822985499</v>
      </c>
      <c r="F144">
        <v>96.433289299867994</v>
      </c>
      <c r="G144">
        <v>0</v>
      </c>
      <c r="H144">
        <v>4.7556142668427999</v>
      </c>
      <c r="I144">
        <v>1.5852047556142701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>
      <c r="A145" t="s">
        <v>143</v>
      </c>
      <c r="B145">
        <v>80.616478956728002</v>
      </c>
      <c r="C145">
        <v>0</v>
      </c>
      <c r="D145">
        <v>99.8814463544755</v>
      </c>
      <c r="E145">
        <v>10.9662122110255</v>
      </c>
      <c r="F145">
        <v>20.746887966805001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>
      <c r="A146" t="s">
        <v>144</v>
      </c>
      <c r="B146">
        <v>37.881121034801403</v>
      </c>
      <c r="C146">
        <v>0</v>
      </c>
      <c r="D146">
        <v>86.233446258084498</v>
      </c>
      <c r="E146">
        <v>37.881121034801403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>
      <c r="A147" t="s">
        <v>145</v>
      </c>
      <c r="B147">
        <v>91.612135633551503</v>
      </c>
      <c r="C147">
        <v>0</v>
      </c>
      <c r="D147">
        <v>88.042831647828706</v>
      </c>
      <c r="E147">
        <v>7.1386079714455697</v>
      </c>
      <c r="F147">
        <v>12.790005948839999</v>
      </c>
      <c r="G147">
        <v>0</v>
      </c>
      <c r="H147">
        <v>0</v>
      </c>
      <c r="I147">
        <v>0</v>
      </c>
      <c r="J147">
        <v>0.89232599643069699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>
      <c r="A148" t="s">
        <v>146</v>
      </c>
      <c r="B148">
        <v>43.391521197007499</v>
      </c>
      <c r="C148">
        <v>0</v>
      </c>
      <c r="D148">
        <v>63.341645885286802</v>
      </c>
      <c r="E148">
        <v>20.448877805486301</v>
      </c>
      <c r="F148">
        <v>7.7306733167082404</v>
      </c>
      <c r="G148">
        <v>0</v>
      </c>
      <c r="H148">
        <v>0.99750623441396602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>
      <c r="A149" t="s">
        <v>147</v>
      </c>
      <c r="B149">
        <v>54.639873560623201</v>
      </c>
      <c r="C149">
        <v>2.2578460149017801</v>
      </c>
      <c r="D149">
        <v>100.02257846014901</v>
      </c>
      <c r="E149">
        <v>10.8376608715286</v>
      </c>
      <c r="F149">
        <v>6.5477534432151696</v>
      </c>
      <c r="G149">
        <v>0</v>
      </c>
      <c r="H149">
        <v>2.9351998193723201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>
      <c r="A150" t="s">
        <v>148</v>
      </c>
      <c r="B150">
        <v>120.399251403618</v>
      </c>
      <c r="C150">
        <v>0</v>
      </c>
      <c r="D150">
        <v>138.490330630069</v>
      </c>
      <c r="E150">
        <v>22.7698066126014</v>
      </c>
      <c r="F150">
        <v>21.5221459762945</v>
      </c>
      <c r="G150">
        <v>0</v>
      </c>
      <c r="H150">
        <v>2.8072364316905798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>
      <c r="A151" t="s">
        <v>149</v>
      </c>
      <c r="B151">
        <v>48.726815466834402</v>
      </c>
      <c r="C151">
        <v>0</v>
      </c>
      <c r="D151">
        <v>59.729644765796998</v>
      </c>
      <c r="E151">
        <v>35.8377868594782</v>
      </c>
      <c r="F151">
        <v>21.062558943728401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>
      <c r="A152" t="s">
        <v>150</v>
      </c>
      <c r="B152">
        <v>68.598068598068707</v>
      </c>
      <c r="C152">
        <v>0</v>
      </c>
      <c r="D152">
        <v>76.590076590076606</v>
      </c>
      <c r="E152">
        <v>24.642024642024701</v>
      </c>
      <c r="F152">
        <v>22.977022977023001</v>
      </c>
      <c r="G152">
        <v>0</v>
      </c>
      <c r="H152">
        <v>2.6640026640026702</v>
      </c>
      <c r="I152">
        <v>0</v>
      </c>
      <c r="J152">
        <v>1.33200133200133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>
      <c r="A153" t="s">
        <v>151</v>
      </c>
      <c r="B153">
        <v>50.492610837438498</v>
      </c>
      <c r="C153">
        <v>0</v>
      </c>
      <c r="D153">
        <v>83.004926108374406</v>
      </c>
      <c r="E153">
        <v>73.891625615763601</v>
      </c>
      <c r="F153">
        <v>22.1674876847291</v>
      </c>
      <c r="G153">
        <v>0</v>
      </c>
      <c r="H153">
        <v>4.1871921182265996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>
      <c r="A154" t="s">
        <v>152</v>
      </c>
      <c r="B154">
        <v>125.87112683606701</v>
      </c>
      <c r="C154">
        <v>213.46628069046901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>
      <c r="A155" t="s">
        <v>153</v>
      </c>
      <c r="B155">
        <v>133.605871968782</v>
      </c>
      <c r="C155">
        <v>67.917866765771606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 t="s">
        <v>154</v>
      </c>
      <c r="B156">
        <v>63.8905413444378</v>
      </c>
      <c r="C156">
        <v>73.646638905413496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0.83283759666864998</v>
      </c>
      <c r="Y156">
        <v>0</v>
      </c>
      <c r="Z156">
        <v>0</v>
      </c>
      <c r="AA156">
        <v>0</v>
      </c>
    </row>
    <row r="157" spans="1:27">
      <c r="A157" t="s">
        <v>155</v>
      </c>
      <c r="B157">
        <v>38.696537678207697</v>
      </c>
      <c r="C157">
        <v>0</v>
      </c>
      <c r="D157">
        <v>25.458248472505101</v>
      </c>
      <c r="E157">
        <v>25.356415478615101</v>
      </c>
      <c r="F157">
        <v>36.048879837067197</v>
      </c>
      <c r="G157">
        <v>0</v>
      </c>
      <c r="H157">
        <v>1.73116089613035</v>
      </c>
      <c r="I157">
        <v>3.7678207739307501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>
      <c r="A158" t="s">
        <v>156</v>
      </c>
      <c r="B158">
        <v>39.577243085226002</v>
      </c>
      <c r="C158">
        <v>12.8176298628289</v>
      </c>
      <c r="D158">
        <v>56.8922869350124</v>
      </c>
      <c r="E158">
        <v>23.4989880818529</v>
      </c>
      <c r="F158">
        <v>27.7715313694626</v>
      </c>
      <c r="G158">
        <v>0</v>
      </c>
      <c r="H158">
        <v>2.1362716438048102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>
      <c r="A159" t="s">
        <v>157</v>
      </c>
      <c r="B159">
        <v>84.484420173466106</v>
      </c>
      <c r="C159">
        <v>4.2831138237498703</v>
      </c>
      <c r="D159">
        <v>15.419209765499501</v>
      </c>
      <c r="E159">
        <v>5.9963593532498098</v>
      </c>
      <c r="F159">
        <v>30.303030303030301</v>
      </c>
      <c r="G159">
        <v>0</v>
      </c>
      <c r="H159">
        <v>1.6061676839062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>
      <c r="A160" t="s">
        <v>158</v>
      </c>
      <c r="B160">
        <v>21.588672296653801</v>
      </c>
      <c r="C160">
        <v>0.507968759921265</v>
      </c>
      <c r="D160">
        <v>21.207695726712799</v>
      </c>
      <c r="E160">
        <v>93.656740110483199</v>
      </c>
      <c r="F160">
        <v>18.985332402057299</v>
      </c>
      <c r="G160">
        <v>0</v>
      </c>
      <c r="H160">
        <v>1.8413867547145899</v>
      </c>
      <c r="I160">
        <v>0</v>
      </c>
      <c r="J160">
        <v>0</v>
      </c>
      <c r="K160">
        <v>1.1429297098228499</v>
      </c>
      <c r="L160">
        <v>6.4131055940059696</v>
      </c>
      <c r="M160">
        <v>0</v>
      </c>
      <c r="N160">
        <v>0</v>
      </c>
      <c r="O160">
        <v>0.95244142485237204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0.82544923487205502</v>
      </c>
      <c r="V160">
        <v>0</v>
      </c>
      <c r="W160">
        <v>0</v>
      </c>
      <c r="X160">
        <v>0</v>
      </c>
      <c r="Y160">
        <v>0.76195313988189695</v>
      </c>
      <c r="Z160">
        <v>0</v>
      </c>
      <c r="AA160">
        <v>0</v>
      </c>
    </row>
    <row r="161" spans="1:27">
      <c r="A161" t="s">
        <v>159</v>
      </c>
      <c r="B161">
        <v>179.10617059891101</v>
      </c>
      <c r="C161">
        <v>327.92649727767702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>
      <c r="A162" t="s">
        <v>160</v>
      </c>
      <c r="B162">
        <v>248.25065274151399</v>
      </c>
      <c r="C162">
        <v>260.36553524804202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3.3420365535248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>
      <c r="A163" t="s">
        <v>161</v>
      </c>
      <c r="B163">
        <v>145.31526222746001</v>
      </c>
      <c r="C163">
        <v>158.86859163229201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>
      <c r="A164" t="s">
        <v>162</v>
      </c>
      <c r="B164">
        <v>132.96188425984599</v>
      </c>
      <c r="C164">
        <v>127.263517791566</v>
      </c>
      <c r="D164">
        <v>0</v>
      </c>
      <c r="E164">
        <v>0</v>
      </c>
      <c r="F164">
        <v>0.88641256173230298</v>
      </c>
      <c r="G164">
        <v>0</v>
      </c>
      <c r="H164">
        <v>0</v>
      </c>
      <c r="I164">
        <v>0</v>
      </c>
      <c r="J164">
        <v>0.75978219577054595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>
      <c r="A165" t="s">
        <v>163</v>
      </c>
      <c r="B165">
        <v>2.2026431718061699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>
      <c r="A166" t="s">
        <v>164</v>
      </c>
      <c r="B166">
        <v>2.40456868049294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>
      <c r="A167" t="s">
        <v>165</v>
      </c>
      <c r="B167">
        <v>2.0171457387796301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>
      <c r="A168" t="s">
        <v>166</v>
      </c>
      <c r="B168">
        <v>0</v>
      </c>
      <c r="C168">
        <v>1.07933081489477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 t="s">
        <v>167</v>
      </c>
      <c r="B169">
        <v>160.32972694487401</v>
      </c>
      <c r="C169">
        <v>2.6790314270994302</v>
      </c>
      <c r="D169">
        <v>0</v>
      </c>
      <c r="E169">
        <v>0</v>
      </c>
      <c r="F169">
        <v>119.010819165379</v>
      </c>
      <c r="G169">
        <v>16.795466254508</v>
      </c>
      <c r="H169">
        <v>0</v>
      </c>
      <c r="I169">
        <v>0</v>
      </c>
      <c r="J169">
        <v>0.41215868109221998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6.28541988665636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 t="s">
        <v>168</v>
      </c>
      <c r="B170">
        <v>96.137420518173997</v>
      </c>
      <c r="C170">
        <v>4.6502799658346801</v>
      </c>
      <c r="D170">
        <v>0</v>
      </c>
      <c r="E170">
        <v>0</v>
      </c>
      <c r="F170">
        <v>0.37961469108854501</v>
      </c>
      <c r="G170">
        <v>8.6362342222644006</v>
      </c>
      <c r="H170">
        <v>0</v>
      </c>
      <c r="I170">
        <v>0</v>
      </c>
      <c r="J170">
        <v>0.37961469108854501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>
      <c r="A171" t="s">
        <v>169</v>
      </c>
      <c r="B171">
        <v>100.2156101768</v>
      </c>
      <c r="C171">
        <v>10.7805088400172</v>
      </c>
      <c r="D171">
        <v>0</v>
      </c>
      <c r="E171">
        <v>0</v>
      </c>
      <c r="F171">
        <v>0.43122035360069</v>
      </c>
      <c r="G171">
        <v>5.8645968089693801</v>
      </c>
      <c r="H171">
        <v>0</v>
      </c>
      <c r="I171">
        <v>0</v>
      </c>
      <c r="J171">
        <v>0.77619663648124204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t="s">
        <v>170</v>
      </c>
      <c r="B172">
        <v>95.768772348033394</v>
      </c>
      <c r="C172">
        <v>34.207389749702003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>
      <c r="A173" t="s">
        <v>171</v>
      </c>
      <c r="B173">
        <v>303.49538679914798</v>
      </c>
      <c r="C173">
        <v>135.379701916253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>
      <c r="A174" t="s">
        <v>172</v>
      </c>
      <c r="B174">
        <v>259.47983415001897</v>
      </c>
      <c r="C174">
        <v>136.07237090086701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>
      <c r="A175" t="s">
        <v>173</v>
      </c>
      <c r="B175">
        <v>62.798634812286799</v>
      </c>
      <c r="C175">
        <v>6.82593856655292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>
      <c r="A176" t="s">
        <v>174</v>
      </c>
      <c r="B176">
        <v>188.86198547215599</v>
      </c>
      <c r="C176">
        <v>72.639225181598604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>
      <c r="A177" t="s">
        <v>175</v>
      </c>
      <c r="B177">
        <v>52.568567696996098</v>
      </c>
      <c r="C177">
        <v>3.8093164997823199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>
      <c r="A178" t="s">
        <v>176</v>
      </c>
      <c r="B178">
        <v>93.426152994225106</v>
      </c>
      <c r="C178">
        <v>2.9269836247132299</v>
      </c>
      <c r="D178">
        <v>0</v>
      </c>
      <c r="E178">
        <v>0</v>
      </c>
      <c r="F178">
        <v>0</v>
      </c>
      <c r="G178">
        <v>10.600427181393901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>
      <c r="A179" t="s">
        <v>177</v>
      </c>
      <c r="B179">
        <v>62.604673418932897</v>
      </c>
      <c r="C179">
        <v>0.95701411595820995</v>
      </c>
      <c r="D179">
        <v>0</v>
      </c>
      <c r="E179">
        <v>0</v>
      </c>
      <c r="F179">
        <v>0</v>
      </c>
      <c r="G179">
        <v>7.1776058696865803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>
      <c r="A180" t="s">
        <v>178</v>
      </c>
      <c r="B180">
        <v>42.364990689012998</v>
      </c>
      <c r="C180">
        <v>0</v>
      </c>
      <c r="D180">
        <v>0</v>
      </c>
      <c r="E180">
        <v>0</v>
      </c>
      <c r="F180">
        <v>0.31036623215394199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>
      <c r="A181" t="s">
        <v>179</v>
      </c>
      <c r="B181">
        <v>124.26666666666701</v>
      </c>
      <c r="C181">
        <v>9.6</v>
      </c>
      <c r="D181">
        <v>0</v>
      </c>
      <c r="E181">
        <v>3.3066666666666702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>
      <c r="A182" t="s">
        <v>180</v>
      </c>
      <c r="B182">
        <v>118.413845985322</v>
      </c>
      <c r="C182">
        <v>9.2014459415050904</v>
      </c>
      <c r="D182">
        <v>0</v>
      </c>
      <c r="E182">
        <v>1.6431153466973401</v>
      </c>
      <c r="F182">
        <v>0</v>
      </c>
      <c r="G182">
        <v>9.4205279877314094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>
      <c r="A183" t="s">
        <v>181</v>
      </c>
      <c r="B183">
        <v>59.634570115457898</v>
      </c>
      <c r="C183">
        <v>2.2419011321600699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 t="s">
        <v>182</v>
      </c>
      <c r="B184">
        <v>126.412486789692</v>
      </c>
      <c r="C184">
        <v>11.2998943175352</v>
      </c>
      <c r="D184">
        <v>0</v>
      </c>
      <c r="E184">
        <v>0</v>
      </c>
      <c r="F184">
        <v>4.0647101861637296</v>
      </c>
      <c r="G184">
        <v>7.47906674254126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>
      <c r="A185" t="s">
        <v>183</v>
      </c>
      <c r="B185">
        <v>81.5887744709743</v>
      </c>
      <c r="C185">
        <v>2.0368903474029598</v>
      </c>
      <c r="D185">
        <v>0</v>
      </c>
      <c r="E185">
        <v>0</v>
      </c>
      <c r="F185">
        <v>0</v>
      </c>
      <c r="G185">
        <v>10.7502546112934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>
      <c r="A186" t="s">
        <v>184</v>
      </c>
      <c r="B186">
        <v>97.467983185062096</v>
      </c>
      <c r="C186">
        <v>6.9410499560074301</v>
      </c>
      <c r="D186">
        <v>0</v>
      </c>
      <c r="E186">
        <v>0</v>
      </c>
      <c r="F186">
        <v>0</v>
      </c>
      <c r="G186">
        <v>43.210480007820898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>
      <c r="A187" t="s">
        <v>185</v>
      </c>
      <c r="B187">
        <v>120.020873195338</v>
      </c>
      <c r="C187">
        <v>8.0013915463558902</v>
      </c>
      <c r="D187">
        <v>0</v>
      </c>
      <c r="E187">
        <v>0</v>
      </c>
      <c r="F187">
        <v>0</v>
      </c>
      <c r="G187">
        <v>21.7429118107497</v>
      </c>
      <c r="H187">
        <v>0</v>
      </c>
      <c r="I187">
        <v>0.69577317794398996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>
      <c r="A188" t="s">
        <v>186</v>
      </c>
      <c r="B188">
        <v>34.852546916890198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>
      <c r="A189" t="s">
        <v>187</v>
      </c>
      <c r="B189">
        <v>88.864555256064705</v>
      </c>
      <c r="C189">
        <v>6.4858490566037696</v>
      </c>
      <c r="D189">
        <v>0</v>
      </c>
      <c r="E189">
        <v>0</v>
      </c>
      <c r="F189">
        <v>0</v>
      </c>
      <c r="G189">
        <v>9.6024258760107806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>
      <c r="A190" t="s">
        <v>188</v>
      </c>
      <c r="B190">
        <v>58.146487294469402</v>
      </c>
      <c r="C190">
        <v>3.2137518684603901</v>
      </c>
      <c r="D190">
        <v>0</v>
      </c>
      <c r="E190">
        <v>0</v>
      </c>
      <c r="F190">
        <v>0</v>
      </c>
      <c r="G190">
        <v>7.9970104633781798</v>
      </c>
      <c r="H190">
        <v>0</v>
      </c>
      <c r="I190">
        <v>0</v>
      </c>
      <c r="J190">
        <v>1.3452914798206299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0.67264573991031396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 t="s">
        <v>189</v>
      </c>
      <c r="B191">
        <v>108.283562710984</v>
      </c>
      <c r="C191">
        <v>39.210594650740099</v>
      </c>
      <c r="D191">
        <v>0</v>
      </c>
      <c r="E191">
        <v>0.51934562451311395</v>
      </c>
      <c r="F191">
        <v>0</v>
      </c>
      <c r="G191">
        <v>6.4269021033497804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>
      <c r="A192" t="s">
        <v>190</v>
      </c>
      <c r="B192">
        <v>46.489786334820401</v>
      </c>
      <c r="C192">
        <v>2.50450027392972</v>
      </c>
      <c r="D192">
        <v>0</v>
      </c>
      <c r="E192">
        <v>0</v>
      </c>
      <c r="F192">
        <v>0</v>
      </c>
      <c r="G192">
        <v>8.5309540580730996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>
      <c r="A193" t="s">
        <v>191</v>
      </c>
      <c r="B193">
        <v>24.446361806154702</v>
      </c>
      <c r="C193">
        <v>1.0785159620362399</v>
      </c>
      <c r="D193">
        <v>0</v>
      </c>
      <c r="E193">
        <v>0</v>
      </c>
      <c r="F193">
        <v>0</v>
      </c>
      <c r="G193">
        <v>11.1446649410411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t="s">
        <v>192</v>
      </c>
      <c r="B194">
        <v>42.520563223198103</v>
      </c>
      <c r="C194">
        <v>9.2011710581346708</v>
      </c>
      <c r="D194">
        <v>0</v>
      </c>
      <c r="E194">
        <v>0</v>
      </c>
      <c r="F194">
        <v>0.27882336539802</v>
      </c>
      <c r="G194">
        <v>12.1985222361634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 t="s">
        <v>193</v>
      </c>
      <c r="B195">
        <v>165.19080750579801</v>
      </c>
      <c r="C195">
        <v>9.1714104996837396</v>
      </c>
      <c r="D195">
        <v>0</v>
      </c>
      <c r="E195">
        <v>0</v>
      </c>
      <c r="F195">
        <v>0</v>
      </c>
      <c r="G195">
        <v>27.408812987560601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 t="s">
        <v>194</v>
      </c>
      <c r="B196">
        <v>12.633576350744001</v>
      </c>
      <c r="C196">
        <v>0</v>
      </c>
      <c r="D196">
        <v>20.173774093678201</v>
      </c>
      <c r="E196">
        <v>12.1342255068411</v>
      </c>
      <c r="F196">
        <v>7.5401977429341898</v>
      </c>
      <c r="G196">
        <v>0</v>
      </c>
      <c r="H196">
        <v>2.1472086287825798</v>
      </c>
      <c r="I196">
        <v>0</v>
      </c>
      <c r="J196">
        <v>0.44941575951263402</v>
      </c>
      <c r="K196">
        <v>2.74642964146609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>
      <c r="A197" t="s">
        <v>195</v>
      </c>
      <c r="B197">
        <v>13.3747313112013</v>
      </c>
      <c r="C197">
        <v>0</v>
      </c>
      <c r="D197">
        <v>21.813549876602199</v>
      </c>
      <c r="E197">
        <v>14.0912347743014</v>
      </c>
      <c r="F197">
        <v>11.4640554096011</v>
      </c>
      <c r="G197">
        <v>0</v>
      </c>
      <c r="H197">
        <v>0.63689196720006402</v>
      </c>
      <c r="I197">
        <v>0</v>
      </c>
      <c r="J197">
        <v>0.79611495900008</v>
      </c>
      <c r="K197">
        <v>6.9262001433006901</v>
      </c>
      <c r="L197">
        <v>0</v>
      </c>
      <c r="M197">
        <v>0</v>
      </c>
      <c r="N197">
        <v>0</v>
      </c>
      <c r="O197">
        <v>1.7514529098001801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1.11456094260011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 t="s">
        <v>196</v>
      </c>
      <c r="B198">
        <v>19.5741976485542</v>
      </c>
      <c r="C198">
        <v>0</v>
      </c>
      <c r="D198">
        <v>14.8077534159517</v>
      </c>
      <c r="E198">
        <v>4.2580235144582099</v>
      </c>
      <c r="F198">
        <v>3.3682872577057501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>
      <c r="A199" t="s">
        <v>197</v>
      </c>
      <c r="B199">
        <v>25.202213707960802</v>
      </c>
      <c r="C199">
        <v>0</v>
      </c>
      <c r="D199">
        <v>16.943380161771</v>
      </c>
      <c r="E199">
        <v>29.1187739463602</v>
      </c>
      <c r="F199">
        <v>3.4908471690080898</v>
      </c>
      <c r="G199">
        <v>0</v>
      </c>
      <c r="H199">
        <v>1.78799489144317</v>
      </c>
      <c r="I199">
        <v>0</v>
      </c>
      <c r="J199">
        <v>0.42571306939122999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>
      <c r="A200" t="s">
        <v>198</v>
      </c>
      <c r="B200">
        <v>11.8689666086406</v>
      </c>
      <c r="C200">
        <v>0</v>
      </c>
      <c r="D200">
        <v>16.8539325842697</v>
      </c>
      <c r="E200">
        <v>32.204462731444799</v>
      </c>
      <c r="F200">
        <v>5.6971039721474899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1.2660231049216599</v>
      </c>
      <c r="X200">
        <v>0</v>
      </c>
      <c r="Y200">
        <v>0</v>
      </c>
      <c r="Z200">
        <v>0</v>
      </c>
      <c r="AA200">
        <v>0</v>
      </c>
    </row>
    <row r="201" spans="1:27">
      <c r="A201" t="s">
        <v>199</v>
      </c>
      <c r="B201">
        <v>41.8619181505779</v>
      </c>
      <c r="C201">
        <v>0</v>
      </c>
      <c r="D201">
        <v>15.7242528376549</v>
      </c>
      <c r="E201">
        <v>53.941476621889002</v>
      </c>
      <c r="F201">
        <v>29.261689055503499</v>
      </c>
      <c r="G201">
        <v>0</v>
      </c>
      <c r="H201">
        <v>0</v>
      </c>
      <c r="I201">
        <v>0</v>
      </c>
      <c r="J201">
        <v>0.41653649901072598</v>
      </c>
      <c r="K201">
        <v>2.60335311881704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1.35374362178486</v>
      </c>
      <c r="X201">
        <v>0</v>
      </c>
      <c r="Y201">
        <v>0</v>
      </c>
      <c r="Z201">
        <v>1.4578777465375401</v>
      </c>
      <c r="AA201">
        <v>0</v>
      </c>
    </row>
    <row r="202" spans="1:27">
      <c r="A202" t="s">
        <v>200</v>
      </c>
      <c r="B202">
        <v>50.845350571854802</v>
      </c>
      <c r="C202">
        <v>0</v>
      </c>
      <c r="D202">
        <v>22.0039781203381</v>
      </c>
      <c r="E202">
        <v>9.8831427150671303</v>
      </c>
      <c r="F202">
        <v>9.0750870213823998</v>
      </c>
      <c r="G202">
        <v>0</v>
      </c>
      <c r="H202">
        <v>14.855793137742401</v>
      </c>
      <c r="I202">
        <v>0</v>
      </c>
      <c r="J202">
        <v>0</v>
      </c>
      <c r="K202">
        <v>1.92690203878667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2.1755345599204401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t="s">
        <v>201</v>
      </c>
      <c r="B203">
        <v>24.0016411378556</v>
      </c>
      <c r="C203">
        <v>0.61542669584245102</v>
      </c>
      <c r="D203">
        <v>30.634573304157499</v>
      </c>
      <c r="E203">
        <v>26.121444201312901</v>
      </c>
      <c r="F203">
        <v>30.1559080962801</v>
      </c>
      <c r="G203">
        <v>0</v>
      </c>
      <c r="H203">
        <v>2.32494529540481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>
      <c r="A204" t="s">
        <v>202</v>
      </c>
      <c r="B204">
        <v>47.571730219848497</v>
      </c>
      <c r="C204">
        <v>0</v>
      </c>
      <c r="D204">
        <v>93.280337846230296</v>
      </c>
      <c r="E204">
        <v>22.730095640293101</v>
      </c>
      <c r="F204">
        <v>16.5196869954043</v>
      </c>
      <c r="G204">
        <v>0</v>
      </c>
      <c r="H204">
        <v>1.6147062476711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>
      <c r="A205" t="s">
        <v>203</v>
      </c>
      <c r="B205">
        <v>35.190251181298201</v>
      </c>
      <c r="C205">
        <v>0</v>
      </c>
      <c r="D205">
        <v>109.922904750062</v>
      </c>
      <c r="E205">
        <v>69.137030589405597</v>
      </c>
      <c r="F205">
        <v>6.4660532205918901</v>
      </c>
      <c r="G205">
        <v>0</v>
      </c>
      <c r="H205">
        <v>2.4869435463815002</v>
      </c>
      <c r="I205">
        <v>0</v>
      </c>
      <c r="J205">
        <v>0.62173588659537404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>
      <c r="A206" t="s">
        <v>204</v>
      </c>
      <c r="B206">
        <v>42.579681274900402</v>
      </c>
      <c r="C206">
        <v>0</v>
      </c>
      <c r="D206">
        <v>54.282868525896397</v>
      </c>
      <c r="E206">
        <v>7.8436254980079703</v>
      </c>
      <c r="F206">
        <v>10.831673306772901</v>
      </c>
      <c r="G206">
        <v>0</v>
      </c>
      <c r="H206">
        <v>1.3695219123505999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>
      <c r="A207" t="s">
        <v>205</v>
      </c>
      <c r="B207">
        <v>36.329505300353397</v>
      </c>
      <c r="C207">
        <v>0</v>
      </c>
      <c r="D207">
        <v>69.677561837455798</v>
      </c>
      <c r="E207">
        <v>22.9681978798587</v>
      </c>
      <c r="F207">
        <v>8.7234982332155493</v>
      </c>
      <c r="G207">
        <v>0</v>
      </c>
      <c r="H207">
        <v>2.8710247349823299</v>
      </c>
      <c r="I207">
        <v>0</v>
      </c>
      <c r="J207">
        <v>0.66254416961130702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>
      <c r="A208" t="s">
        <v>206</v>
      </c>
      <c r="B208">
        <v>56.174715749183797</v>
      </c>
      <c r="C208">
        <v>1.23832038725656</v>
      </c>
      <c r="D208">
        <v>99.403354722503707</v>
      </c>
      <c r="E208">
        <v>15.8730158730159</v>
      </c>
      <c r="F208">
        <v>4.72813238770686</v>
      </c>
      <c r="G208">
        <v>0</v>
      </c>
      <c r="H208">
        <v>2.7017899358324899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t="s">
        <v>207</v>
      </c>
      <c r="B209">
        <v>54.261982570806097</v>
      </c>
      <c r="C209">
        <v>0</v>
      </c>
      <c r="D209">
        <v>114.03867102396499</v>
      </c>
      <c r="E209">
        <v>26.756535947712401</v>
      </c>
      <c r="F209">
        <v>17.769607843137301</v>
      </c>
      <c r="G209">
        <v>0</v>
      </c>
      <c r="H209">
        <v>3.94880174291939</v>
      </c>
      <c r="I209">
        <v>0</v>
      </c>
      <c r="J209">
        <v>0.88507625272331103</v>
      </c>
      <c r="K209">
        <v>0</v>
      </c>
      <c r="L209">
        <v>0</v>
      </c>
      <c r="M209">
        <v>0</v>
      </c>
      <c r="N209">
        <v>4.5615468409586102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 t="s">
        <v>208</v>
      </c>
      <c r="B210">
        <v>61.842524705132298</v>
      </c>
      <c r="C210">
        <v>0.63755180108383802</v>
      </c>
      <c r="D210">
        <v>79.587716501965801</v>
      </c>
      <c r="E210">
        <v>42.397194772075203</v>
      </c>
      <c r="F210">
        <v>19.657847200085001</v>
      </c>
      <c r="G210">
        <v>0</v>
      </c>
      <c r="H210">
        <v>1.06258633513973</v>
      </c>
      <c r="I210">
        <v>0</v>
      </c>
      <c r="J210">
        <v>0.531293167569865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 t="s">
        <v>209</v>
      </c>
      <c r="B211">
        <v>33.363170314915799</v>
      </c>
      <c r="C211">
        <v>0</v>
      </c>
      <c r="D211">
        <v>64.610627390349094</v>
      </c>
      <c r="E211">
        <v>28.4807551468793</v>
      </c>
      <c r="F211">
        <v>16.030596468386399</v>
      </c>
      <c r="G211">
        <v>0</v>
      </c>
      <c r="H211">
        <v>2.2784604117503502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4.8010415819025098</v>
      </c>
      <c r="O211">
        <v>0.97648303360729105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t="s">
        <v>210</v>
      </c>
      <c r="B212">
        <v>26.150955214531798</v>
      </c>
      <c r="C212">
        <v>0</v>
      </c>
      <c r="D212">
        <v>68.117757594738507</v>
      </c>
      <c r="E212">
        <v>107.81396805512099</v>
      </c>
      <c r="F212">
        <v>14.7196993423113</v>
      </c>
      <c r="G212">
        <v>0</v>
      </c>
      <c r="H212">
        <v>4.0714062010648302</v>
      </c>
      <c r="I212">
        <v>0</v>
      </c>
      <c r="J212">
        <v>0.46977763858440302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0.86125900407140599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>
      <c r="A213" t="s">
        <v>211</v>
      </c>
      <c r="B213">
        <v>46.824700029265401</v>
      </c>
      <c r="C213">
        <v>6.1457418788410898</v>
      </c>
      <c r="D213">
        <v>74.187884108867394</v>
      </c>
      <c r="E213">
        <v>24.14398595259</v>
      </c>
      <c r="F213">
        <v>63.067017851916901</v>
      </c>
      <c r="G213">
        <v>0</v>
      </c>
      <c r="H213">
        <v>18.437225636523301</v>
      </c>
      <c r="I213">
        <v>0</v>
      </c>
      <c r="J213">
        <v>1.31694468832309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 t="s">
        <v>212</v>
      </c>
      <c r="B214">
        <v>19.515918011338901</v>
      </c>
      <c r="C214">
        <v>0</v>
      </c>
      <c r="D214">
        <v>59.529001308329697</v>
      </c>
      <c r="E214">
        <v>104.012211077191</v>
      </c>
      <c r="F214">
        <v>77.082424771042298</v>
      </c>
      <c r="G214">
        <v>0</v>
      </c>
      <c r="H214">
        <v>8.8312254688181397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4.5791539467945901</v>
      </c>
      <c r="T214">
        <v>2.3986044483209801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>
      <c r="A215" t="s">
        <v>213</v>
      </c>
      <c r="B215">
        <v>28.798411122145001</v>
      </c>
      <c r="C215">
        <v>0</v>
      </c>
      <c r="D215">
        <v>127.772260840781</v>
      </c>
      <c r="E215">
        <v>36.4117841774247</v>
      </c>
      <c r="F215">
        <v>84.629813527529507</v>
      </c>
      <c r="G215">
        <v>0</v>
      </c>
      <c r="H215">
        <v>8.2754054948692506</v>
      </c>
      <c r="I215">
        <v>0</v>
      </c>
      <c r="J215">
        <v>0.55169369965795001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1.4344036191106699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>
      <c r="A216" t="s">
        <v>214</v>
      </c>
      <c r="B216">
        <v>28.689465228368199</v>
      </c>
      <c r="C216">
        <v>0</v>
      </c>
      <c r="D216">
        <v>122.10236401193499</v>
      </c>
      <c r="E216">
        <v>29.148496672021999</v>
      </c>
      <c r="F216">
        <v>15.1480376405784</v>
      </c>
      <c r="G216">
        <v>0</v>
      </c>
      <c r="H216">
        <v>11.2462703695203</v>
      </c>
      <c r="I216">
        <v>0</v>
      </c>
      <c r="J216">
        <v>1.8361257746155599</v>
      </c>
      <c r="K216">
        <v>0</v>
      </c>
      <c r="L216">
        <v>0</v>
      </c>
      <c r="M216">
        <v>0</v>
      </c>
      <c r="N216">
        <v>0</v>
      </c>
      <c r="O216">
        <v>3.9017672710580702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>
      <c r="A217" t="s">
        <v>215</v>
      </c>
      <c r="B217">
        <v>25.088697415103901</v>
      </c>
      <c r="C217">
        <v>0</v>
      </c>
      <c r="D217">
        <v>82.742017232640606</v>
      </c>
      <c r="E217">
        <v>138.62138874809901</v>
      </c>
      <c r="F217">
        <v>7.7293461733400903</v>
      </c>
      <c r="G217">
        <v>0</v>
      </c>
      <c r="H217">
        <v>3.5478966041561102</v>
      </c>
      <c r="I217">
        <v>0</v>
      </c>
      <c r="J217">
        <v>0</v>
      </c>
      <c r="K217">
        <v>3.9280283831728302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>
      <c r="A218" t="s">
        <v>216</v>
      </c>
      <c r="B218">
        <v>34.209428452231997</v>
      </c>
      <c r="C218">
        <v>0</v>
      </c>
      <c r="D218">
        <v>85.523571130579896</v>
      </c>
      <c r="E218">
        <v>79.849812265331707</v>
      </c>
      <c r="F218">
        <v>108.05173133082999</v>
      </c>
      <c r="G218">
        <v>0</v>
      </c>
      <c r="H218">
        <v>5.5903212348769298</v>
      </c>
      <c r="I218">
        <v>0</v>
      </c>
      <c r="J218">
        <v>0</v>
      </c>
      <c r="K218">
        <v>3.6712557363370899</v>
      </c>
      <c r="L218">
        <v>0</v>
      </c>
      <c r="M218">
        <v>0</v>
      </c>
      <c r="N218">
        <v>0</v>
      </c>
      <c r="O218">
        <v>4.8393825615352499</v>
      </c>
      <c r="P218">
        <v>0</v>
      </c>
      <c r="Q218">
        <v>0</v>
      </c>
      <c r="R218">
        <v>0</v>
      </c>
      <c r="S218">
        <v>0</v>
      </c>
      <c r="T218">
        <v>0.834376303712975</v>
      </c>
      <c r="U218">
        <v>0</v>
      </c>
      <c r="V218">
        <v>0</v>
      </c>
      <c r="W218">
        <v>0</v>
      </c>
      <c r="X218">
        <v>0</v>
      </c>
      <c r="Y218">
        <v>2.1693783896537302</v>
      </c>
      <c r="Z218">
        <v>0</v>
      </c>
      <c r="AA218">
        <v>0</v>
      </c>
    </row>
    <row r="219" spans="1:27">
      <c r="A219" t="s">
        <v>217</v>
      </c>
      <c r="B219">
        <v>15.625</v>
      </c>
      <c r="C219">
        <v>0</v>
      </c>
      <c r="D219">
        <v>38.265306122448997</v>
      </c>
      <c r="E219">
        <v>82.695578231292501</v>
      </c>
      <c r="F219">
        <v>29.549319727891199</v>
      </c>
      <c r="G219">
        <v>3.6139455782312901</v>
      </c>
      <c r="H219">
        <v>5.5272108843537398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>
      <c r="A220" t="s">
        <v>218</v>
      </c>
      <c r="B220">
        <v>32.019997619331001</v>
      </c>
      <c r="C220">
        <v>5.5945720747530103</v>
      </c>
      <c r="D220">
        <v>12.617545530294</v>
      </c>
      <c r="E220">
        <v>0</v>
      </c>
      <c r="F220">
        <v>8.9275086299250095</v>
      </c>
      <c r="G220">
        <v>0</v>
      </c>
      <c r="H220">
        <v>0</v>
      </c>
      <c r="I220">
        <v>2.737769313177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1.071301035591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1.7855017259849999</v>
      </c>
      <c r="W220">
        <v>0</v>
      </c>
      <c r="X220">
        <v>0</v>
      </c>
      <c r="Y220">
        <v>0</v>
      </c>
      <c r="Z220">
        <v>0</v>
      </c>
      <c r="AA220">
        <v>1.071301035591</v>
      </c>
    </row>
    <row r="221" spans="1:27">
      <c r="A221" t="s">
        <v>219</v>
      </c>
      <c r="B221">
        <v>46.878020491011</v>
      </c>
      <c r="C221">
        <v>9.6655712352599998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>
      <c r="A222" t="s">
        <v>220</v>
      </c>
      <c r="B222">
        <v>13.5255383520199</v>
      </c>
      <c r="C222">
        <v>0</v>
      </c>
      <c r="D222">
        <v>6.5848015661149697</v>
      </c>
      <c r="E222">
        <v>0</v>
      </c>
      <c r="F222">
        <v>22.067983626979899</v>
      </c>
      <c r="G222">
        <v>0</v>
      </c>
      <c r="H222">
        <v>2.1356113187399899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>
      <c r="A223" t="s">
        <v>221</v>
      </c>
      <c r="B223">
        <v>49.236224768139699</v>
      </c>
      <c r="C223">
        <v>1.36388434260775</v>
      </c>
      <c r="D223">
        <v>0</v>
      </c>
      <c r="E223">
        <v>5.8647026732133103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>
      <c r="A224" t="s">
        <v>222</v>
      </c>
      <c r="B224">
        <v>39.938556067588301</v>
      </c>
      <c r="C224">
        <v>0</v>
      </c>
      <c r="D224">
        <v>0</v>
      </c>
      <c r="E224">
        <v>3.6482334869431599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>
      <c r="A225" t="s">
        <v>223</v>
      </c>
      <c r="B225">
        <v>28.507256392536299</v>
      </c>
      <c r="C225">
        <v>0</v>
      </c>
      <c r="D225">
        <v>0</v>
      </c>
      <c r="E225">
        <v>13.3033863165169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 t="s">
        <v>224</v>
      </c>
      <c r="B226">
        <v>8.9240442145827004</v>
      </c>
      <c r="C226">
        <v>0</v>
      </c>
      <c r="D226">
        <v>1.8253726802555501</v>
      </c>
      <c r="E226">
        <v>0</v>
      </c>
      <c r="F226">
        <v>3.1436973937734498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 t="s">
        <v>225</v>
      </c>
      <c r="B227">
        <v>13.936058086427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>
      <c r="A228" t="s">
        <v>226</v>
      </c>
      <c r="B228">
        <v>25.129861013617901</v>
      </c>
      <c r="C228">
        <v>0</v>
      </c>
      <c r="D228">
        <v>73.985680190930793</v>
      </c>
      <c r="E228">
        <v>19.514249613926701</v>
      </c>
      <c r="F228">
        <v>20.216201038888101</v>
      </c>
      <c r="G228">
        <v>0</v>
      </c>
      <c r="H228">
        <v>2.66741541485329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>
      <c r="A229" t="s">
        <v>227</v>
      </c>
      <c r="B229">
        <v>19.165727170236799</v>
      </c>
      <c r="C229">
        <v>1.00872248264404</v>
      </c>
      <c r="D229">
        <v>47.706639767400503</v>
      </c>
      <c r="E229">
        <v>3.4415237643149599</v>
      </c>
      <c r="F229">
        <v>6.8830475286299198</v>
      </c>
      <c r="G229">
        <v>0</v>
      </c>
      <c r="H229">
        <v>0.89004924939179997</v>
      </c>
      <c r="I229">
        <v>0.59336616626119998</v>
      </c>
      <c r="J229">
        <v>0.41535631638283999</v>
      </c>
      <c r="K229">
        <v>4.2722363970806398</v>
      </c>
      <c r="L229">
        <v>0</v>
      </c>
      <c r="M229">
        <v>0</v>
      </c>
      <c r="N229">
        <v>2.3734646650447999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1.00872248264404</v>
      </c>
      <c r="X229">
        <v>0</v>
      </c>
      <c r="Y229">
        <v>0</v>
      </c>
      <c r="Z229">
        <v>0</v>
      </c>
      <c r="AA229">
        <v>0</v>
      </c>
    </row>
    <row r="230" spans="1:27">
      <c r="A230" t="s">
        <v>228</v>
      </c>
      <c r="B230">
        <v>11.7960816493999</v>
      </c>
      <c r="C230">
        <v>1.12832085342086</v>
      </c>
      <c r="D230">
        <v>29.131192942865901</v>
      </c>
      <c r="E230">
        <v>21.643245461072901</v>
      </c>
      <c r="F230">
        <v>11.1806339111704</v>
      </c>
      <c r="G230">
        <v>0</v>
      </c>
      <c r="H230">
        <v>1.6411939686121699</v>
      </c>
      <c r="I230">
        <v>0</v>
      </c>
      <c r="J230">
        <v>0.51287311519130196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>
      <c r="A231" t="s">
        <v>229</v>
      </c>
      <c r="B231">
        <v>17.556304309274701</v>
      </c>
      <c r="C231">
        <v>0</v>
      </c>
      <c r="D231">
        <v>39.546018797659201</v>
      </c>
      <c r="E231">
        <v>2.2167050895548899</v>
      </c>
      <c r="F231">
        <v>13.3002305373293</v>
      </c>
      <c r="G231">
        <v>0</v>
      </c>
      <c r="H231">
        <v>1.3300230537329301</v>
      </c>
      <c r="I231">
        <v>0</v>
      </c>
      <c r="J231">
        <v>1.1526866465685399</v>
      </c>
      <c r="K231">
        <v>1.06401844298635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>
      <c r="A232" t="s">
        <v>230</v>
      </c>
      <c r="B232">
        <v>25.2629034207663</v>
      </c>
      <c r="C232">
        <v>0</v>
      </c>
      <c r="D232">
        <v>27.922156412425998</v>
      </c>
      <c r="E232">
        <v>31.3066602199928</v>
      </c>
      <c r="F232">
        <v>20.307022845400699</v>
      </c>
      <c r="G232">
        <v>0</v>
      </c>
      <c r="H232">
        <v>1.6922519037833901</v>
      </c>
      <c r="I232">
        <v>3.2636286715822602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>
      <c r="A233" t="s">
        <v>231</v>
      </c>
      <c r="B233">
        <v>31.4215000538039</v>
      </c>
      <c r="C233">
        <v>4.6271387065533203</v>
      </c>
      <c r="D233">
        <v>58.969116539330699</v>
      </c>
      <c r="E233">
        <v>35.295383622081097</v>
      </c>
      <c r="F233">
        <v>10.1151404282794</v>
      </c>
      <c r="G233">
        <v>0</v>
      </c>
      <c r="H233">
        <v>2.2597654148283701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>
      <c r="A234" t="s">
        <v>232</v>
      </c>
      <c r="B234">
        <v>39.227767508728697</v>
      </c>
      <c r="C234">
        <v>1.2322858903265601</v>
      </c>
      <c r="D234">
        <v>22.591907989320202</v>
      </c>
      <c r="E234">
        <v>9.0367631957280796</v>
      </c>
      <c r="F234">
        <v>23.0026699527624</v>
      </c>
      <c r="G234">
        <v>0</v>
      </c>
      <c r="H234">
        <v>2.8753337440953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>
      <c r="A235" t="s">
        <v>233</v>
      </c>
      <c r="B235">
        <v>21.682876773445201</v>
      </c>
      <c r="C235">
        <v>0</v>
      </c>
      <c r="D235">
        <v>20.701347372178098</v>
      </c>
      <c r="E235">
        <v>110.823592397609</v>
      </c>
      <c r="F235">
        <v>18.6490586240742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8.7445346658338501</v>
      </c>
      <c r="M235">
        <v>0</v>
      </c>
      <c r="N235">
        <v>0</v>
      </c>
      <c r="O235">
        <v>0.53537967341839898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>
      <c r="A236" t="s">
        <v>234</v>
      </c>
      <c r="B236">
        <v>70.420822184383397</v>
      </c>
      <c r="C236">
        <v>24.2033568474824</v>
      </c>
      <c r="D236">
        <v>0</v>
      </c>
      <c r="E236">
        <v>1.09462417903187</v>
      </c>
      <c r="F236">
        <v>0</v>
      </c>
      <c r="G236">
        <v>0</v>
      </c>
      <c r="H236">
        <v>0</v>
      </c>
      <c r="I236">
        <v>0</v>
      </c>
      <c r="J236">
        <v>1.3378739965944999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>
      <c r="A237" t="s">
        <v>235</v>
      </c>
      <c r="B237">
        <v>49.873831082084003</v>
      </c>
      <c r="C237">
        <v>73.623274454504994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0.89060412646578602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>
      <c r="A238" t="s">
        <v>236</v>
      </c>
      <c r="B238">
        <v>74.825037608738299</v>
      </c>
      <c r="C238">
        <v>23.480934004840101</v>
      </c>
      <c r="D238">
        <v>0.196219504218719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>
      <c r="A239" t="s">
        <v>237</v>
      </c>
      <c r="B239">
        <v>41.190563951345403</v>
      </c>
      <c r="C239">
        <v>34.0029487652046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2.85661629192776</v>
      </c>
      <c r="Y239">
        <v>0</v>
      </c>
      <c r="Z239">
        <v>0</v>
      </c>
      <c r="AA239">
        <v>0</v>
      </c>
    </row>
    <row r="240" spans="1:27">
      <c r="A240" t="s">
        <v>238</v>
      </c>
      <c r="B240">
        <v>123.180812667365</v>
      </c>
      <c r="C240">
        <v>61.473978344393998</v>
      </c>
      <c r="D240">
        <v>0</v>
      </c>
      <c r="E240">
        <v>0</v>
      </c>
      <c r="F240">
        <v>0.58213994644312494</v>
      </c>
      <c r="G240">
        <v>0</v>
      </c>
      <c r="H240">
        <v>0</v>
      </c>
      <c r="I240">
        <v>0</v>
      </c>
      <c r="J240">
        <v>6.1706834322971202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>
      <c r="A241" t="s">
        <v>239</v>
      </c>
      <c r="B241">
        <v>103.762423095125</v>
      </c>
      <c r="C241">
        <v>50.638902035021303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1.06483672503549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>
      <c r="A242" t="s">
        <v>240</v>
      </c>
      <c r="B242">
        <v>57.099837850359002</v>
      </c>
      <c r="C242">
        <v>38.568450312717196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>
      <c r="A243" t="s">
        <v>241</v>
      </c>
      <c r="B243">
        <v>6.1519532451553403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>
      <c r="A244" t="s">
        <v>242</v>
      </c>
      <c r="B244">
        <v>119.102228047182</v>
      </c>
      <c r="C244">
        <v>27.93250327654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1.3925294888597599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>
      <c r="A245" t="s">
        <v>243</v>
      </c>
      <c r="B245">
        <v>87.588267246061903</v>
      </c>
      <c r="C245">
        <v>53.775122216186901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>
      <c r="A246" t="s">
        <v>244</v>
      </c>
      <c r="B246">
        <v>103.77358490566</v>
      </c>
      <c r="C246">
        <v>34.131863472546101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>
      <c r="A247" t="s">
        <v>245</v>
      </c>
      <c r="B247">
        <v>63.048904502172498</v>
      </c>
      <c r="C247">
        <v>17.7498382176204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>
      <c r="A248" t="s">
        <v>246</v>
      </c>
      <c r="B248">
        <v>151.283141925422</v>
      </c>
      <c r="C248">
        <v>20.558627534382499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>
      <c r="A249" t="s">
        <v>247</v>
      </c>
      <c r="B249">
        <v>105.921388463502</v>
      </c>
      <c r="C249">
        <v>11.868300153139399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>
      <c r="A250" t="s">
        <v>248</v>
      </c>
      <c r="B250">
        <v>145.520619371149</v>
      </c>
      <c r="C250">
        <v>19.276346974245499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>
      <c r="A251" t="s">
        <v>249</v>
      </c>
      <c r="B251">
        <v>127.20750551876399</v>
      </c>
      <c r="C251">
        <v>22.350993377483402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>
      <c r="A252" t="s">
        <v>250</v>
      </c>
      <c r="B252">
        <v>135.874693338366</v>
      </c>
      <c r="C252">
        <v>48.688431779581101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25.853934704661299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>
      <c r="A253" t="s">
        <v>251</v>
      </c>
      <c r="B253">
        <v>79.763848762718297</v>
      </c>
      <c r="C253">
        <v>7.1599045346062002</v>
      </c>
      <c r="D253">
        <v>0</v>
      </c>
      <c r="E253">
        <v>0</v>
      </c>
      <c r="F253">
        <v>0</v>
      </c>
      <c r="G253">
        <v>8.9184775781936896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>
      <c r="A254" t="s">
        <v>252</v>
      </c>
      <c r="B254">
        <v>82.150858849887996</v>
      </c>
      <c r="C254">
        <v>17.425939756036801</v>
      </c>
      <c r="D254">
        <v>0</v>
      </c>
      <c r="E254">
        <v>0</v>
      </c>
      <c r="F254">
        <v>0</v>
      </c>
      <c r="G254">
        <v>9.9576798605924797</v>
      </c>
      <c r="H254">
        <v>0</v>
      </c>
      <c r="I254">
        <v>0</v>
      </c>
      <c r="J254">
        <v>0</v>
      </c>
      <c r="K254">
        <v>2.9873039581777401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>
      <c r="A255" t="s">
        <v>253</v>
      </c>
      <c r="B255">
        <v>94.078583287216404</v>
      </c>
      <c r="C255">
        <v>6.5024903154399603</v>
      </c>
      <c r="D255">
        <v>0</v>
      </c>
      <c r="E255">
        <v>0</v>
      </c>
      <c r="F255">
        <v>0</v>
      </c>
      <c r="G255">
        <v>8.7161040398450496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>
      <c r="A256" t="s">
        <v>254</v>
      </c>
      <c r="B256">
        <v>211.085211085211</v>
      </c>
      <c r="C256">
        <v>28.231028231028201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>
      <c r="A257" t="s">
        <v>255</v>
      </c>
      <c r="B257">
        <v>102.970037943216</v>
      </c>
      <c r="C257">
        <v>93.287975925683597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0.39251602773779898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>
      <c r="A258" t="s">
        <v>256</v>
      </c>
      <c r="B258">
        <v>139.14632554496799</v>
      </c>
      <c r="C258">
        <v>47.252316929904701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>
      <c r="A259" t="s">
        <v>257</v>
      </c>
      <c r="B259">
        <v>58.200503355704697</v>
      </c>
      <c r="C259">
        <v>41.736577181208098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>
      <c r="A260" t="s">
        <v>258</v>
      </c>
      <c r="B260">
        <v>92.930144347276396</v>
      </c>
      <c r="C260">
        <v>102.202086186914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0.84290380360341399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>
      <c r="A261" t="s">
        <v>259</v>
      </c>
      <c r="B261">
        <v>115.13557264265501</v>
      </c>
      <c r="C261">
        <v>73.856738162687193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3.0352084176446801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>
      <c r="A262" t="s">
        <v>260</v>
      </c>
      <c r="B262">
        <v>75.102331375689602</v>
      </c>
      <c r="C262">
        <v>69.763303078839698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>
      <c r="A263" t="s">
        <v>261</v>
      </c>
      <c r="B263">
        <v>78.787878787878796</v>
      </c>
      <c r="C263">
        <v>71.955922865013804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>
      <c r="A264" t="s">
        <v>262</v>
      </c>
      <c r="B264">
        <v>98.951382268827501</v>
      </c>
      <c r="C264">
        <v>26.120114394661599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0.57197330791229695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>
      <c r="A265" t="s">
        <v>263</v>
      </c>
      <c r="B265">
        <v>173.74423683571899</v>
      </c>
      <c r="C265">
        <v>83.110895413734497</v>
      </c>
      <c r="D265">
        <v>3.2759039068187299</v>
      </c>
      <c r="E265">
        <v>0</v>
      </c>
      <c r="F265">
        <v>0</v>
      </c>
      <c r="G265">
        <v>0</v>
      </c>
      <c r="H265">
        <v>0.97063819461295797</v>
      </c>
      <c r="I265">
        <v>0</v>
      </c>
      <c r="J265">
        <v>2.0626061635525401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>
      <c r="A266" t="s">
        <v>264</v>
      </c>
      <c r="B266">
        <v>135.11723407073799</v>
      </c>
      <c r="C266">
        <v>38.548152073122303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0.52987150615975598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>
      <c r="A267" t="s">
        <v>265</v>
      </c>
      <c r="B267">
        <v>89.208349743993693</v>
      </c>
      <c r="C267">
        <v>27.5699094131548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>
      <c r="A268" t="s">
        <v>266</v>
      </c>
      <c r="B268">
        <v>114.777998674619</v>
      </c>
      <c r="C268">
        <v>50.894632206759397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0.66269052352551405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>
      <c r="A269" t="s">
        <v>267</v>
      </c>
      <c r="B269">
        <v>111.855158730159</v>
      </c>
      <c r="C269">
        <v>46.626984126984098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>
      <c r="A270" t="s">
        <v>268</v>
      </c>
      <c r="B270">
        <v>110.588570614223</v>
      </c>
      <c r="C270">
        <v>46.316089496936002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>
      <c r="A271" t="s">
        <v>269</v>
      </c>
      <c r="B271">
        <v>116.773402370895</v>
      </c>
      <c r="C271">
        <v>70.990598174138199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>
      <c r="A272" t="s">
        <v>270</v>
      </c>
      <c r="B272">
        <v>99.700565598314299</v>
      </c>
      <c r="C272">
        <v>52.900077631141201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>
      <c r="A273" t="s">
        <v>271</v>
      </c>
      <c r="B273">
        <v>169.59426026719399</v>
      </c>
      <c r="C273">
        <v>51.583374567046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>
      <c r="A274" t="s">
        <v>272</v>
      </c>
      <c r="B274">
        <v>153.053531037949</v>
      </c>
      <c r="C274">
        <v>85.197285750188499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>
      <c r="A275" t="s">
        <v>273</v>
      </c>
      <c r="B275">
        <v>100.331282536678</v>
      </c>
      <c r="C275">
        <v>64.245149077141505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>
      <c r="A276" t="s">
        <v>274</v>
      </c>
      <c r="B276">
        <v>18.7453136715821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0.74981254686328402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>
      <c r="A277" t="s">
        <v>275</v>
      </c>
      <c r="B277">
        <v>43.161305253413602</v>
      </c>
      <c r="C277">
        <v>0</v>
      </c>
      <c r="D277">
        <v>0</v>
      </c>
      <c r="E277">
        <v>0</v>
      </c>
      <c r="F277">
        <v>27.655635269613501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2.7771349224716499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>
      <c r="A278" t="s">
        <v>276</v>
      </c>
      <c r="B278">
        <v>37.020264915657201</v>
      </c>
      <c r="C278">
        <v>1.01890637382543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>
      <c r="A279" t="s">
        <v>277</v>
      </c>
      <c r="B279">
        <v>35.044724911162902</v>
      </c>
      <c r="C279">
        <v>1.34787403504472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0.36760200955765199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>
      <c r="A280" t="s">
        <v>278</v>
      </c>
      <c r="B280">
        <v>56.4571653388413</v>
      </c>
      <c r="C280">
        <v>2.9507229271171398</v>
      </c>
      <c r="D280">
        <v>0</v>
      </c>
      <c r="E280">
        <v>0</v>
      </c>
      <c r="F280">
        <v>0</v>
      </c>
      <c r="G280">
        <v>4.0326546670600996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>
      <c r="A281" t="s">
        <v>279</v>
      </c>
      <c r="B281">
        <v>68.016450490351104</v>
      </c>
      <c r="C281">
        <v>3.7962670041126199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t="s">
        <v>280</v>
      </c>
      <c r="B282">
        <v>38.011956812706302</v>
      </c>
      <c r="C282">
        <v>1.338449183546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t="s">
        <v>281</v>
      </c>
      <c r="B283">
        <v>53.383725050194897</v>
      </c>
      <c r="C283">
        <v>1.6534782095193099</v>
      </c>
      <c r="D283">
        <v>0</v>
      </c>
      <c r="E283">
        <v>0</v>
      </c>
      <c r="F283">
        <v>0</v>
      </c>
      <c r="G283">
        <v>8.1492854612023091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0.47242234557694601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t="s">
        <v>282</v>
      </c>
      <c r="B284">
        <v>52.362351190476197</v>
      </c>
      <c r="C284">
        <v>2.1391369047619002</v>
      </c>
      <c r="D284">
        <v>0</v>
      </c>
      <c r="E284">
        <v>0</v>
      </c>
      <c r="F284">
        <v>0</v>
      </c>
      <c r="G284">
        <v>8.37053571428571</v>
      </c>
      <c r="H284">
        <v>0</v>
      </c>
      <c r="I284">
        <v>0</v>
      </c>
      <c r="J284">
        <v>0.55803571428571397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t="s">
        <v>283</v>
      </c>
      <c r="B285">
        <v>18.560729404102901</v>
      </c>
      <c r="C285">
        <v>0</v>
      </c>
      <c r="D285">
        <v>0</v>
      </c>
      <c r="E285">
        <v>0</v>
      </c>
      <c r="F285">
        <v>0</v>
      </c>
      <c r="G285">
        <v>10.257245197004201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t="s">
        <v>284</v>
      </c>
      <c r="B286">
        <v>40.512252185691402</v>
      </c>
      <c r="C286">
        <v>2.8321635266592802</v>
      </c>
      <c r="D286">
        <v>0</v>
      </c>
      <c r="E286">
        <v>0</v>
      </c>
      <c r="F286">
        <v>0</v>
      </c>
      <c r="G286">
        <v>4.0635389730328804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t="s">
        <v>285</v>
      </c>
      <c r="B287">
        <v>20.794974547817599</v>
      </c>
      <c r="C287">
        <v>0</v>
      </c>
      <c r="D287">
        <v>0</v>
      </c>
      <c r="E287">
        <v>0</v>
      </c>
      <c r="F287">
        <v>0</v>
      </c>
      <c r="G287">
        <v>12.347016137766699</v>
      </c>
      <c r="H287">
        <v>0</v>
      </c>
      <c r="I287">
        <v>0</v>
      </c>
      <c r="J287">
        <v>3.8990577277158001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t="s">
        <v>286</v>
      </c>
      <c r="B288">
        <v>44.6997270245678</v>
      </c>
      <c r="C288">
        <v>1.4786169244767999</v>
      </c>
      <c r="D288">
        <v>0</v>
      </c>
      <c r="E288">
        <v>11.0327570518653</v>
      </c>
      <c r="F288">
        <v>0</v>
      </c>
      <c r="G288">
        <v>3.98089171974522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t="s">
        <v>287</v>
      </c>
      <c r="B289">
        <v>49.668514291924801</v>
      </c>
      <c r="C289">
        <v>5.6515596130855297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t="s">
        <v>288</v>
      </c>
      <c r="B290">
        <v>47.745052922227302</v>
      </c>
      <c r="C290">
        <v>2.6461113667740501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t="s">
        <v>289</v>
      </c>
      <c r="B291">
        <v>48.547305686615303</v>
      </c>
      <c r="C291">
        <v>25.080705239632501</v>
      </c>
      <c r="D291">
        <v>0</v>
      </c>
      <c r="E291">
        <v>0</v>
      </c>
      <c r="F291">
        <v>1.3657809783958299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t="s">
        <v>290</v>
      </c>
      <c r="B292">
        <v>33.350909570261003</v>
      </c>
      <c r="C292">
        <v>1.58186132349064</v>
      </c>
      <c r="D292">
        <v>0</v>
      </c>
      <c r="E292">
        <v>0</v>
      </c>
      <c r="F292">
        <v>0</v>
      </c>
      <c r="G292">
        <v>8.3047719483258593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t="s">
        <v>291</v>
      </c>
      <c r="B293">
        <v>41.437843235147298</v>
      </c>
      <c r="C293">
        <v>2.66267265768015</v>
      </c>
      <c r="D293">
        <v>0</v>
      </c>
      <c r="E293">
        <v>0</v>
      </c>
      <c r="F293">
        <v>0</v>
      </c>
      <c r="G293">
        <v>28.374105508404099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t="s">
        <v>292</v>
      </c>
      <c r="B294">
        <v>34.692019824011297</v>
      </c>
      <c r="C294">
        <v>1.6182866390209401</v>
      </c>
      <c r="D294">
        <v>0</v>
      </c>
      <c r="E294">
        <v>0</v>
      </c>
      <c r="F294">
        <v>0</v>
      </c>
      <c r="G294">
        <v>10.6200060685749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t="s">
        <v>293</v>
      </c>
      <c r="B295">
        <v>28.5786545270612</v>
      </c>
      <c r="C295">
        <v>0</v>
      </c>
      <c r="D295">
        <v>0</v>
      </c>
      <c r="E295">
        <v>0</v>
      </c>
      <c r="F295">
        <v>0</v>
      </c>
      <c r="G295">
        <v>11.001517450682901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t="s">
        <v>294</v>
      </c>
      <c r="B296">
        <v>44.456641053787003</v>
      </c>
      <c r="C296">
        <v>1.50933040614709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t="s">
        <v>295</v>
      </c>
      <c r="B297">
        <v>53.121147596100002</v>
      </c>
      <c r="C297">
        <v>0.89655945309873397</v>
      </c>
      <c r="D297">
        <v>0</v>
      </c>
      <c r="E297">
        <v>0</v>
      </c>
      <c r="F297">
        <v>0</v>
      </c>
      <c r="G297">
        <v>4.93107699204303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 t="s">
        <v>296</v>
      </c>
      <c r="B298">
        <v>42.944785276073603</v>
      </c>
      <c r="C298">
        <v>0</v>
      </c>
      <c r="D298">
        <v>0</v>
      </c>
      <c r="E298">
        <v>0</v>
      </c>
      <c r="F298">
        <v>0</v>
      </c>
      <c r="G298">
        <v>4.2472864558754102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t="s">
        <v>297</v>
      </c>
      <c r="B299">
        <v>26.3572403654311</v>
      </c>
      <c r="C299">
        <v>2.3101963666911698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t="s">
        <v>298</v>
      </c>
      <c r="B300">
        <v>30.790539100788401</v>
      </c>
      <c r="C300">
        <v>2.0242914979757098</v>
      </c>
      <c r="D300">
        <v>0</v>
      </c>
      <c r="E300">
        <v>0</v>
      </c>
      <c r="F300">
        <v>0</v>
      </c>
      <c r="G300">
        <v>8.0971659919028305</v>
      </c>
      <c r="H300">
        <v>0</v>
      </c>
      <c r="I300">
        <v>0.85233326230556195</v>
      </c>
      <c r="J300">
        <v>0.85233326230556195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t="s">
        <v>299</v>
      </c>
      <c r="B301">
        <v>39.193867457962398</v>
      </c>
      <c r="C301">
        <v>1.4836795252225501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t="s">
        <v>300</v>
      </c>
      <c r="B302">
        <v>34.526854219948802</v>
      </c>
      <c r="C302">
        <v>13.3142771174966</v>
      </c>
      <c r="D302">
        <v>0</v>
      </c>
      <c r="E302">
        <v>1.3539942831352501</v>
      </c>
      <c r="F302">
        <v>0</v>
      </c>
      <c r="G302">
        <v>3.38498570783812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t="s">
        <v>301</v>
      </c>
      <c r="B303">
        <v>35.194237200926203</v>
      </c>
      <c r="C303">
        <v>0.51453563159248805</v>
      </c>
      <c r="D303">
        <v>0</v>
      </c>
      <c r="E303">
        <v>0</v>
      </c>
      <c r="F303">
        <v>0</v>
      </c>
      <c r="G303">
        <v>6.2773347054283501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t="s">
        <v>302</v>
      </c>
      <c r="B304">
        <v>43.052660201214501</v>
      </c>
      <c r="C304">
        <v>1.4501948699356499</v>
      </c>
      <c r="D304">
        <v>0</v>
      </c>
      <c r="E304">
        <v>0</v>
      </c>
      <c r="F304">
        <v>0</v>
      </c>
      <c r="G304">
        <v>6.0726910178555196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t="s">
        <v>303</v>
      </c>
      <c r="B305">
        <v>48.682703321878599</v>
      </c>
      <c r="C305">
        <v>0.81819669448535404</v>
      </c>
      <c r="D305">
        <v>0</v>
      </c>
      <c r="E305">
        <v>0</v>
      </c>
      <c r="F305">
        <v>0</v>
      </c>
      <c r="G305">
        <v>5.8910162002945503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t="s">
        <v>304</v>
      </c>
      <c r="B306">
        <v>36.363636363636402</v>
      </c>
      <c r="C306">
        <v>1.5724815724815699</v>
      </c>
      <c r="D306">
        <v>0</v>
      </c>
      <c r="E306">
        <v>0</v>
      </c>
      <c r="F306">
        <v>0</v>
      </c>
      <c r="G306">
        <v>4.5208845208845201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t="s">
        <v>305</v>
      </c>
      <c r="B307">
        <v>50.296247531270602</v>
      </c>
      <c r="C307">
        <v>2.6333113890717601</v>
      </c>
      <c r="D307">
        <v>0</v>
      </c>
      <c r="E307">
        <v>0</v>
      </c>
      <c r="F307">
        <v>0</v>
      </c>
      <c r="G307">
        <v>11.454904542462099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t="s">
        <v>306</v>
      </c>
      <c r="B308">
        <v>28.468323977546099</v>
      </c>
      <c r="C308">
        <v>1.6840417000801899</v>
      </c>
      <c r="D308">
        <v>0</v>
      </c>
      <c r="E308">
        <v>0</v>
      </c>
      <c r="F308">
        <v>0</v>
      </c>
      <c r="G308">
        <v>18.604651162790699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t="s">
        <v>307</v>
      </c>
      <c r="B309">
        <v>30.396515742673099</v>
      </c>
      <c r="C309">
        <v>1.8147173577715301</v>
      </c>
      <c r="D309">
        <v>0</v>
      </c>
      <c r="E309">
        <v>0</v>
      </c>
      <c r="F309">
        <v>0.36294347155430501</v>
      </c>
      <c r="G309">
        <v>15.9695127483894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 t="s">
        <v>308</v>
      </c>
      <c r="B310">
        <v>43.2404464483702</v>
      </c>
      <c r="C310">
        <v>1.0348141030379201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>
      <c r="A311" t="s">
        <v>309</v>
      </c>
      <c r="B311">
        <v>37.9600420609884</v>
      </c>
      <c r="C311">
        <v>5.9936908517350203</v>
      </c>
      <c r="D311">
        <v>0</v>
      </c>
      <c r="E311">
        <v>0</v>
      </c>
      <c r="F311">
        <v>0</v>
      </c>
      <c r="G311">
        <v>9.0431125131440595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>
      <c r="A312" t="s">
        <v>310</v>
      </c>
      <c r="B312">
        <v>107.04679935449199</v>
      </c>
      <c r="C312">
        <v>2.15169445938677</v>
      </c>
      <c r="D312">
        <v>0</v>
      </c>
      <c r="E312">
        <v>0</v>
      </c>
      <c r="F312">
        <v>0</v>
      </c>
      <c r="G312">
        <v>28.644432490586301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>
      <c r="A313" t="s">
        <v>311</v>
      </c>
      <c r="B313">
        <v>141.22767522137201</v>
      </c>
      <c r="C313">
        <v>3.6019810895992799</v>
      </c>
      <c r="D313">
        <v>0</v>
      </c>
      <c r="E313">
        <v>0</v>
      </c>
      <c r="F313">
        <v>0</v>
      </c>
      <c r="G313">
        <v>27.1649407173946</v>
      </c>
      <c r="H313">
        <v>0</v>
      </c>
      <c r="I313">
        <v>0</v>
      </c>
      <c r="J313">
        <v>0</v>
      </c>
      <c r="K313">
        <v>1.9510730901996101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>
      <c r="A314" t="s">
        <v>312</v>
      </c>
      <c r="B314">
        <v>51.218358173645598</v>
      </c>
      <c r="C314">
        <v>0</v>
      </c>
      <c r="D314">
        <v>0</v>
      </c>
      <c r="E314">
        <v>0</v>
      </c>
      <c r="F314">
        <v>0</v>
      </c>
      <c r="G314">
        <v>10.5275609179087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>
      <c r="A315" t="s">
        <v>313</v>
      </c>
      <c r="B315">
        <v>60.181463190536299</v>
      </c>
      <c r="C315">
        <v>2.9861031354082899</v>
      </c>
      <c r="D315">
        <v>0</v>
      </c>
      <c r="E315">
        <v>0</v>
      </c>
      <c r="F315">
        <v>0</v>
      </c>
      <c r="G315">
        <v>11.140461697484801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>
      <c r="A316" t="s">
        <v>314</v>
      </c>
      <c r="B316">
        <v>29.389017788089699</v>
      </c>
      <c r="C316">
        <v>1.54679040989946</v>
      </c>
      <c r="D316">
        <v>0</v>
      </c>
      <c r="E316">
        <v>14.307811291569999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>
      <c r="A317" t="s">
        <v>315</v>
      </c>
      <c r="B317">
        <v>72.067190463289094</v>
      </c>
      <c r="C317">
        <v>0</v>
      </c>
      <c r="D317">
        <v>0</v>
      </c>
      <c r="E317">
        <v>0</v>
      </c>
      <c r="F317">
        <v>0</v>
      </c>
      <c r="G317">
        <v>9.6179897046870799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>
      <c r="A318" t="s">
        <v>316</v>
      </c>
      <c r="B318">
        <v>61.030634053668997</v>
      </c>
      <c r="C318">
        <v>1.89978627404417</v>
      </c>
      <c r="D318">
        <v>0</v>
      </c>
      <c r="E318">
        <v>1.06862977914985</v>
      </c>
      <c r="F318">
        <v>0</v>
      </c>
      <c r="G318">
        <v>5.2244122536214697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>
      <c r="A319" t="s">
        <v>317</v>
      </c>
      <c r="B319">
        <v>52.748473070516397</v>
      </c>
      <c r="C319">
        <v>1.5269294836202101</v>
      </c>
      <c r="D319">
        <v>0</v>
      </c>
      <c r="E319">
        <v>1.1104941699056099</v>
      </c>
      <c r="F319">
        <v>0</v>
      </c>
      <c r="G319">
        <v>6.94058856191005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>
      <c r="A320" t="s">
        <v>318</v>
      </c>
      <c r="B320">
        <v>34.745850087637898</v>
      </c>
      <c r="C320">
        <v>0</v>
      </c>
      <c r="D320">
        <v>0</v>
      </c>
      <c r="E320">
        <v>0</v>
      </c>
      <c r="F320">
        <v>0</v>
      </c>
      <c r="G320">
        <v>11.2382719868028</v>
      </c>
      <c r="H320">
        <v>0</v>
      </c>
      <c r="I320">
        <v>4.2272399216414103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>
      <c r="A321" t="s">
        <v>319</v>
      </c>
      <c r="B321">
        <v>25.065824117956801</v>
      </c>
      <c r="C321">
        <v>0</v>
      </c>
      <c r="D321">
        <v>0</v>
      </c>
      <c r="E321">
        <v>0</v>
      </c>
      <c r="F321">
        <v>0</v>
      </c>
      <c r="G321">
        <v>6.0031595576619301</v>
      </c>
      <c r="H321">
        <v>0</v>
      </c>
      <c r="I321">
        <v>3.2648762506582401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>
      <c r="A322" t="s">
        <v>320</v>
      </c>
      <c r="B322">
        <v>28.681855166802301</v>
      </c>
      <c r="C322">
        <v>0</v>
      </c>
      <c r="D322">
        <v>0</v>
      </c>
      <c r="E322">
        <v>0</v>
      </c>
      <c r="F322">
        <v>0</v>
      </c>
      <c r="G322">
        <v>6.5093572009763996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>
      <c r="A323" t="s">
        <v>321</v>
      </c>
      <c r="B323">
        <v>54.054054054053999</v>
      </c>
      <c r="C323">
        <v>1.7655846801575401</v>
      </c>
      <c r="D323">
        <v>0</v>
      </c>
      <c r="E323">
        <v>0</v>
      </c>
      <c r="F323">
        <v>0.81488523699578996</v>
      </c>
      <c r="G323">
        <v>27.841912264022799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>
      <c r="A324" t="s">
        <v>322</v>
      </c>
      <c r="B324">
        <v>1.5812359994729199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>
      <c r="A325" t="s">
        <v>323</v>
      </c>
      <c r="B325">
        <v>3.9963669391462302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>
      <c r="A326" t="s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>
      <c r="A327" t="s">
        <v>325</v>
      </c>
      <c r="B327">
        <v>2.1575984990619101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>
      <c r="A328" t="s">
        <v>326</v>
      </c>
      <c r="B328">
        <v>24.101540216771301</v>
      </c>
      <c r="C328">
        <v>1.2122076440387901</v>
      </c>
      <c r="D328">
        <v>0</v>
      </c>
      <c r="E328">
        <v>0</v>
      </c>
      <c r="F328">
        <v>0</v>
      </c>
      <c r="G328">
        <v>2.56702795208215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3.2087849401026798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>
      <c r="A329" t="s">
        <v>327</v>
      </c>
      <c r="B329">
        <v>28.002414001207001</v>
      </c>
      <c r="C329">
        <v>2.5347012673506302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0.84490042245021102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>
      <c r="A330" t="s">
        <v>328</v>
      </c>
      <c r="B330">
        <v>57.168082993047101</v>
      </c>
      <c r="C330">
        <v>4.3041606886657098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1.4347202295552399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>
      <c r="A331" t="s">
        <v>329</v>
      </c>
      <c r="B331">
        <v>37.6937778721597</v>
      </c>
      <c r="C331">
        <v>1.4865151836908099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>
      <c r="A332" t="s">
        <v>330</v>
      </c>
      <c r="B332">
        <v>31.776370803966099</v>
      </c>
      <c r="C332">
        <v>0</v>
      </c>
      <c r="D332">
        <v>0</v>
      </c>
      <c r="E332">
        <v>0</v>
      </c>
      <c r="F332">
        <v>0</v>
      </c>
      <c r="G332">
        <v>19.2330665392426</v>
      </c>
      <c r="H332">
        <v>0</v>
      </c>
      <c r="I332">
        <v>0</v>
      </c>
      <c r="J332">
        <v>0</v>
      </c>
      <c r="K332">
        <v>2.5086608529446899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>
      <c r="A333" t="s">
        <v>331</v>
      </c>
      <c r="B333">
        <v>42.7583520015584</v>
      </c>
      <c r="C333">
        <v>1.3635920911658701</v>
      </c>
      <c r="D333">
        <v>0</v>
      </c>
      <c r="E333">
        <v>0</v>
      </c>
      <c r="F333">
        <v>0</v>
      </c>
      <c r="G333">
        <v>8.2789519820784996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>
      <c r="A334" t="s">
        <v>332</v>
      </c>
      <c r="B334">
        <v>46.777025332330098</v>
      </c>
      <c r="C334">
        <v>2.3827439177326299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>
      <c r="A335" t="s">
        <v>333</v>
      </c>
      <c r="B335">
        <v>33.419354838709701</v>
      </c>
      <c r="C335">
        <v>0</v>
      </c>
      <c r="D335">
        <v>0</v>
      </c>
      <c r="E335">
        <v>0</v>
      </c>
      <c r="F335">
        <v>0</v>
      </c>
      <c r="G335">
        <v>5.8064516129032304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2.0645161290322598</v>
      </c>
    </row>
    <row r="336" spans="1:27">
      <c r="A336" t="s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 t="s">
        <v>335</v>
      </c>
      <c r="B337">
        <v>18.7759083150451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>
      <c r="A338" t="s">
        <v>336</v>
      </c>
      <c r="B338">
        <v>9.9197503343736102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>
      <c r="A339" t="s">
        <v>337</v>
      </c>
      <c r="B339">
        <v>21.386337904138902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 t="s">
        <v>338</v>
      </c>
      <c r="B340">
        <v>33.401931296501502</v>
      </c>
      <c r="C340">
        <v>1.1081209434858299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 t="s">
        <v>339</v>
      </c>
      <c r="B341">
        <v>26.298313189002499</v>
      </c>
      <c r="C341">
        <v>0</v>
      </c>
      <c r="D341">
        <v>0</v>
      </c>
      <c r="E341">
        <v>0</v>
      </c>
      <c r="F341">
        <v>0</v>
      </c>
      <c r="G341">
        <v>5.5784300703944796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 t="s">
        <v>340</v>
      </c>
      <c r="B342">
        <v>9.82594048287479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 t="s">
        <v>341</v>
      </c>
      <c r="B343">
        <v>239.02342980901801</v>
      </c>
      <c r="C343">
        <v>19.688915140775698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 t="s">
        <v>342</v>
      </c>
      <c r="B344">
        <v>64.111621335217293</v>
      </c>
      <c r="C344">
        <v>6.1815612857647499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>
      <c r="A345" t="s">
        <v>343</v>
      </c>
      <c r="B345">
        <v>24.841772151898699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 t="s">
        <v>344</v>
      </c>
      <c r="B346">
        <v>52.807681117253402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 t="s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11.112779696651099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 t="s">
        <v>346</v>
      </c>
      <c r="B348">
        <v>69.317382125263904</v>
      </c>
      <c r="C348">
        <v>25.862068965517199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 t="s">
        <v>347</v>
      </c>
      <c r="B349">
        <v>131.86169173666701</v>
      </c>
      <c r="C349">
        <v>42.000390701308902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>
      <c r="A350" t="s">
        <v>348</v>
      </c>
      <c r="B350">
        <v>86.074980872226504</v>
      </c>
      <c r="C350">
        <v>47.819433817903601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>
      <c r="A351" t="s">
        <v>349</v>
      </c>
      <c r="B351">
        <v>162.63100831225199</v>
      </c>
      <c r="C351">
        <v>53.668232743042999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3.4333212865919802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>
      <c r="A352" t="s">
        <v>350</v>
      </c>
      <c r="B352">
        <v>118.64406779661</v>
      </c>
      <c r="C352">
        <v>42.758089368258901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>
      <c r="A353" t="s">
        <v>351</v>
      </c>
      <c r="B353">
        <v>16.481547832318199</v>
      </c>
      <c r="C353">
        <v>7.3450376209244004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>
      <c r="A354" t="s">
        <v>352</v>
      </c>
      <c r="B354">
        <v>77.477997402972207</v>
      </c>
      <c r="C354">
        <v>64.637137498196495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>
      <c r="A355" t="s">
        <v>353</v>
      </c>
      <c r="B355">
        <v>77.674810446503798</v>
      </c>
      <c r="C355">
        <v>18.534119629317601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>
      <c r="A356" t="s">
        <v>354</v>
      </c>
      <c r="B356">
        <v>23.9567233384853</v>
      </c>
      <c r="C356">
        <v>0</v>
      </c>
      <c r="D356">
        <v>0</v>
      </c>
      <c r="E356">
        <v>0</v>
      </c>
      <c r="F356">
        <v>0</v>
      </c>
      <c r="G356">
        <v>13.2921174652241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>
      <c r="A357" t="s">
        <v>355</v>
      </c>
      <c r="B357">
        <v>9.4913151364764303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>
      <c r="A358" t="s">
        <v>356</v>
      </c>
      <c r="B358">
        <v>44.549076421586399</v>
      </c>
      <c r="C358">
        <v>1.4487504527345201</v>
      </c>
      <c r="D358">
        <v>0</v>
      </c>
      <c r="E358">
        <v>0</v>
      </c>
      <c r="F358">
        <v>0</v>
      </c>
      <c r="G358">
        <v>12.767113364722899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>
      <c r="A359" t="s">
        <v>357</v>
      </c>
      <c r="B359">
        <v>37.837837837837803</v>
      </c>
      <c r="C359">
        <v>1.2802275960170699</v>
      </c>
      <c r="D359">
        <v>0</v>
      </c>
      <c r="E359">
        <v>0</v>
      </c>
      <c r="F359">
        <v>0</v>
      </c>
      <c r="G359">
        <v>7.3968705547652904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>
      <c r="A360" t="s">
        <v>358</v>
      </c>
      <c r="B360">
        <v>79.495879786718405</v>
      </c>
      <c r="C360">
        <v>10.340927451930799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1.4541929229277799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>
      <c r="A361" t="s">
        <v>359</v>
      </c>
      <c r="B361">
        <v>82.530949105914701</v>
      </c>
      <c r="C361">
        <v>14.672168729940401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0.45850527281063702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>
      <c r="A362" t="s">
        <v>360</v>
      </c>
      <c r="B362">
        <v>71.962731396346697</v>
      </c>
      <c r="C362">
        <v>3.9230109108740998</v>
      </c>
      <c r="D362">
        <v>0</v>
      </c>
      <c r="E362">
        <v>0</v>
      </c>
      <c r="F362">
        <v>0</v>
      </c>
      <c r="G362">
        <v>3.4326345470148301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>
      <c r="A363" t="s">
        <v>361</v>
      </c>
      <c r="B363">
        <v>72.758277675145706</v>
      </c>
      <c r="C363">
        <v>2.7000142106011098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 t="s">
        <v>362</v>
      </c>
      <c r="B364">
        <v>83.392645314353501</v>
      </c>
      <c r="C364">
        <v>13.5231316725979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 t="s">
        <v>363</v>
      </c>
      <c r="B365">
        <v>112.51475796930301</v>
      </c>
      <c r="C365">
        <v>4.0141676505312898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 t="s">
        <v>364</v>
      </c>
      <c r="B366">
        <v>112.877750868695</v>
      </c>
      <c r="C366">
        <v>17.163314730967699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 t="s">
        <v>365</v>
      </c>
      <c r="B367">
        <v>102.872749342505</v>
      </c>
      <c r="C367">
        <v>11.6326117742262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3.4392069593364401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 t="s">
        <v>366</v>
      </c>
      <c r="B368">
        <v>69.097351734427406</v>
      </c>
      <c r="C368">
        <v>9.3248787765759005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>
      <c r="A369" t="s">
        <v>367</v>
      </c>
      <c r="B369">
        <v>89.265419981402999</v>
      </c>
      <c r="C369">
        <v>9.1951647897510096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>
      <c r="A370" t="s">
        <v>368</v>
      </c>
      <c r="B370">
        <v>53.153966040521702</v>
      </c>
      <c r="C370">
        <v>5.1677466983840503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>
      <c r="A371" t="s">
        <v>369</v>
      </c>
      <c r="B371">
        <v>78.549540347293203</v>
      </c>
      <c r="C371">
        <v>11.4402451481103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>
      <c r="A372" t="s">
        <v>370</v>
      </c>
      <c r="B372">
        <v>52.932458183358001</v>
      </c>
      <c r="C372">
        <v>1.5879737455007401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2.01143341096761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>
      <c r="A373" t="s">
        <v>371</v>
      </c>
      <c r="B373">
        <v>118.821712268314</v>
      </c>
      <c r="C373">
        <v>4.8543689320388301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>
      <c r="A374" t="s">
        <v>372</v>
      </c>
      <c r="B374">
        <v>111.860465116279</v>
      </c>
      <c r="C374">
        <v>3.9534883720930201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1.86046511627907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>
      <c r="A375" t="s">
        <v>373</v>
      </c>
      <c r="B375">
        <v>45.695234359678402</v>
      </c>
      <c r="C375">
        <v>6.5372295221285199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>
      <c r="A376" t="s">
        <v>374</v>
      </c>
      <c r="B376">
        <v>110.95265259555001</v>
      </c>
      <c r="C376">
        <v>6.4175698802053596</v>
      </c>
      <c r="D376">
        <v>2.7096406160867099</v>
      </c>
      <c r="E376">
        <v>0</v>
      </c>
      <c r="F376">
        <v>0</v>
      </c>
      <c r="G376">
        <v>0</v>
      </c>
      <c r="H376">
        <v>0</v>
      </c>
      <c r="I376">
        <v>1.2835139760410701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>
      <c r="A377" t="s">
        <v>375</v>
      </c>
      <c r="B377">
        <v>50.842203162136997</v>
      </c>
      <c r="C377">
        <v>8.6803761496331493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0.62002686783093897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>
      <c r="A378" t="s">
        <v>376</v>
      </c>
      <c r="B378">
        <v>63.919643876269802</v>
      </c>
      <c r="C378">
        <v>4.3374044058897399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>
      <c r="A379" t="s">
        <v>377</v>
      </c>
      <c r="B379">
        <v>26.626275510204099</v>
      </c>
      <c r="C379">
        <v>2.15242346938776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>
      <c r="A380" t="s">
        <v>378</v>
      </c>
      <c r="B380">
        <v>52.365640790078103</v>
      </c>
      <c r="C380">
        <v>10.0137804317869</v>
      </c>
      <c r="D380">
        <v>0</v>
      </c>
      <c r="E380">
        <v>0</v>
      </c>
      <c r="F380">
        <v>0.367478180983004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>
      <c r="A381" t="s">
        <v>379</v>
      </c>
      <c r="B381">
        <v>80.859886512439999</v>
      </c>
      <c r="C381">
        <v>16.368398079441299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>
      <c r="A382" t="s">
        <v>380</v>
      </c>
      <c r="B382">
        <v>114.747039827772</v>
      </c>
      <c r="C382">
        <v>40.581270182992498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>
      <c r="A383" t="s">
        <v>381</v>
      </c>
      <c r="B383">
        <v>52.206766271681303</v>
      </c>
      <c r="C383">
        <v>11.334363730036101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>
      <c r="A384" t="s">
        <v>382</v>
      </c>
      <c r="B384">
        <v>49.704418170503999</v>
      </c>
      <c r="C384">
        <v>6.6116988176726803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>
      <c r="A385" t="s">
        <v>383</v>
      </c>
      <c r="B385">
        <v>75.744680851063805</v>
      </c>
      <c r="C385">
        <v>3.55899419729207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>
      <c r="A386" t="s">
        <v>384</v>
      </c>
      <c r="B386">
        <v>32.506755682721298</v>
      </c>
      <c r="C386">
        <v>1.7485296455253501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>
      <c r="A387" t="s">
        <v>385</v>
      </c>
      <c r="B387">
        <v>82.579088009654299</v>
      </c>
      <c r="C387">
        <v>3.3617791569692299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>
      <c r="A388" t="s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>
      <c r="A389" t="s">
        <v>387</v>
      </c>
      <c r="B389">
        <v>44.639718804920903</v>
      </c>
      <c r="C389">
        <v>3.4270650263620399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>
      <c r="A390" t="s">
        <v>388</v>
      </c>
      <c r="B390">
        <v>47.250075964752398</v>
      </c>
      <c r="C390">
        <v>1.82315405651778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>
      <c r="A391" t="s">
        <v>389</v>
      </c>
      <c r="B391">
        <v>45.607162842753198</v>
      </c>
      <c r="C391">
        <v>5.5959709009513201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1.43396754336877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>
      <c r="A392" t="s">
        <v>390</v>
      </c>
      <c r="B392">
        <v>42.364690721649502</v>
      </c>
      <c r="C392">
        <v>16.9136597938144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>
      <c r="A393" t="s">
        <v>391</v>
      </c>
      <c r="B393">
        <v>50.158243022921297</v>
      </c>
      <c r="C393">
        <v>24.647549630766299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>
      <c r="A394" t="s">
        <v>392</v>
      </c>
      <c r="B394">
        <v>105.035839000184</v>
      </c>
      <c r="C394">
        <v>17.000551369233602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>
      <c r="A395" t="s">
        <v>393</v>
      </c>
      <c r="B395">
        <v>40.826206228820404</v>
      </c>
      <c r="C395">
        <v>8.3911570114571603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>
      <c r="A396" t="s">
        <v>394</v>
      </c>
      <c r="B396">
        <v>20.687602321774101</v>
      </c>
      <c r="C396">
        <v>5.2091084982884404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>
      <c r="A397" t="s">
        <v>395</v>
      </c>
      <c r="B397">
        <v>0.98105803335597297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>
      <c r="A398" t="s">
        <v>396</v>
      </c>
      <c r="B398">
        <v>0.889391979301423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>
      <c r="A399" t="s">
        <v>397</v>
      </c>
      <c r="B399">
        <v>1.8412573157098699</v>
      </c>
      <c r="C399">
        <v>0.32879594923390498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>
      <c r="A400" t="s">
        <v>398</v>
      </c>
      <c r="B400">
        <v>64.603536794067296</v>
      </c>
      <c r="C400">
        <v>3.8505419281232198</v>
      </c>
      <c r="D400">
        <v>0</v>
      </c>
      <c r="E400">
        <v>0</v>
      </c>
      <c r="F400">
        <v>0</v>
      </c>
      <c r="G400">
        <v>4.5636052481460396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>
      <c r="A401" t="s">
        <v>399</v>
      </c>
      <c r="B401">
        <v>53.101068753681702</v>
      </c>
      <c r="C401">
        <v>4.1235378271480299</v>
      </c>
      <c r="D401">
        <v>0</v>
      </c>
      <c r="E401">
        <v>0</v>
      </c>
      <c r="F401">
        <v>0</v>
      </c>
      <c r="G401">
        <v>3.0295379954556898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>
      <c r="A402" t="s">
        <v>400</v>
      </c>
      <c r="B402">
        <v>105.201032829214</v>
      </c>
      <c r="C402">
        <v>4.9428255256362998</v>
      </c>
      <c r="D402">
        <v>0</v>
      </c>
      <c r="E402">
        <v>0</v>
      </c>
      <c r="F402">
        <v>0</v>
      </c>
      <c r="G402">
        <v>13.1316857248248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>
      <c r="A403" t="s">
        <v>401</v>
      </c>
      <c r="B403">
        <v>40.0139178844816</v>
      </c>
      <c r="C403">
        <v>1.0438413361169101</v>
      </c>
      <c r="D403">
        <v>0</v>
      </c>
      <c r="E403">
        <v>0</v>
      </c>
      <c r="F403">
        <v>0</v>
      </c>
      <c r="G403">
        <v>4.1753653444676404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>
      <c r="A404" t="s">
        <v>402</v>
      </c>
      <c r="B404">
        <v>36.881689326005201</v>
      </c>
      <c r="C404">
        <v>4.9175585768006904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>
      <c r="A405" t="s">
        <v>403</v>
      </c>
      <c r="B405">
        <v>40.1106500691563</v>
      </c>
      <c r="C405">
        <v>5.0714615029967698</v>
      </c>
      <c r="D405">
        <v>0</v>
      </c>
      <c r="E405">
        <v>1.0757645612417399</v>
      </c>
      <c r="F405">
        <v>0</v>
      </c>
      <c r="G405">
        <v>6.30090671584448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>
      <c r="A406" t="s">
        <v>404</v>
      </c>
      <c r="B406">
        <v>43.422025129342202</v>
      </c>
      <c r="C406">
        <v>13.8580931263858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>
      <c r="A407" t="s">
        <v>405</v>
      </c>
      <c r="B407">
        <v>72.459349593495901</v>
      </c>
      <c r="C407">
        <v>9.3495934959349594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>
      <c r="A408" t="s">
        <v>406</v>
      </c>
      <c r="B408">
        <v>91.580161476355201</v>
      </c>
      <c r="C408">
        <v>41.753171856978099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>
      <c r="A409" t="s">
        <v>407</v>
      </c>
      <c r="B409">
        <v>44.247787610619497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>
      <c r="A410" t="s">
        <v>408</v>
      </c>
      <c r="B410">
        <v>76.718319231866104</v>
      </c>
      <c r="C410">
        <v>79.380169217606195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>
      <c r="A411" t="s">
        <v>409</v>
      </c>
      <c r="B411">
        <v>92.205939566852507</v>
      </c>
      <c r="C411">
        <v>31.5134223836078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>
      <c r="A412" t="s">
        <v>410</v>
      </c>
      <c r="B412">
        <v>44.347509996364998</v>
      </c>
      <c r="C412">
        <v>6.0584030049678903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>
      <c r="A413" t="s">
        <v>411</v>
      </c>
      <c r="B413">
        <v>86.925795053003498</v>
      </c>
      <c r="C413">
        <v>3.5335689045936398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>
      <c r="A414" t="s">
        <v>412</v>
      </c>
      <c r="B414">
        <v>125.56326878577499</v>
      </c>
      <c r="C414">
        <v>7.7944221166727603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>
      <c r="A415" t="s">
        <v>413</v>
      </c>
      <c r="B415">
        <v>55.937900128041001</v>
      </c>
      <c r="C415">
        <v>4.8015364916773402</v>
      </c>
      <c r="D415">
        <v>1.2003841229193299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>
      <c r="A416" t="s">
        <v>414</v>
      </c>
      <c r="B416">
        <v>69.799860599422502</v>
      </c>
      <c r="C416">
        <v>2.7880115503335698</v>
      </c>
      <c r="D416">
        <v>0</v>
      </c>
      <c r="E416">
        <v>0</v>
      </c>
      <c r="F416">
        <v>0</v>
      </c>
      <c r="G416">
        <v>6.2730259882505202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>
      <c r="A417" t="s">
        <v>415</v>
      </c>
      <c r="B417">
        <v>81.755829903978096</v>
      </c>
      <c r="C417">
        <v>5.7613168724279804</v>
      </c>
      <c r="D417">
        <v>3.2921810699588501</v>
      </c>
      <c r="E417">
        <v>0</v>
      </c>
      <c r="F417">
        <v>0</v>
      </c>
      <c r="G417">
        <v>12.9858253315043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>
      <c r="A418" t="s">
        <v>416</v>
      </c>
      <c r="B418">
        <v>62.808931310721</v>
      </c>
      <c r="C418">
        <v>23.095278677347899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>
      <c r="A419" t="s">
        <v>417</v>
      </c>
      <c r="B419">
        <v>128.73015873015899</v>
      </c>
      <c r="C419">
        <v>9.6031746031745993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>
      <c r="A420" t="s">
        <v>418</v>
      </c>
      <c r="B420">
        <v>30.721966205837202</v>
      </c>
      <c r="C420">
        <v>1.7555409260478401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1.0972130787798999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>
      <c r="A421" t="s">
        <v>419</v>
      </c>
      <c r="B421">
        <v>45.845562190061699</v>
      </c>
      <c r="C421">
        <v>1.0120433154538999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>
      <c r="A422" t="s">
        <v>420</v>
      </c>
      <c r="B422">
        <v>39.669142471303203</v>
      </c>
      <c r="C422">
        <v>1.0128291694800799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>
      <c r="A423" t="s">
        <v>421</v>
      </c>
      <c r="B423">
        <v>51.707928549044198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>
      <c r="A424" t="s">
        <v>422</v>
      </c>
      <c r="B424">
        <v>100.50811748667699</v>
      </c>
      <c r="C424">
        <v>2.2307596976081299</v>
      </c>
      <c r="D424">
        <v>0</v>
      </c>
      <c r="E424">
        <v>0</v>
      </c>
      <c r="F424">
        <v>0.49572437724625101</v>
      </c>
      <c r="G424">
        <v>21.316148221588801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>
      <c r="A425" t="s">
        <v>423</v>
      </c>
      <c r="B425">
        <v>55.107078524251101</v>
      </c>
      <c r="C425">
        <v>2.1348989258789799</v>
      </c>
      <c r="D425">
        <v>0</v>
      </c>
      <c r="E425">
        <v>0</v>
      </c>
      <c r="F425">
        <v>0</v>
      </c>
      <c r="G425">
        <v>9.7404763493228401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>
      <c r="A426" t="s">
        <v>424</v>
      </c>
      <c r="B426">
        <v>72.977444918575301</v>
      </c>
      <c r="C426">
        <v>13.062788469912</v>
      </c>
      <c r="D426">
        <v>0</v>
      </c>
      <c r="E426">
        <v>0</v>
      </c>
      <c r="F426">
        <v>0</v>
      </c>
      <c r="G426">
        <v>7.83767308194723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>
      <c r="A427" t="s">
        <v>425</v>
      </c>
      <c r="B427">
        <v>87.939508506616306</v>
      </c>
      <c r="C427">
        <v>4.9905482041587899</v>
      </c>
      <c r="D427">
        <v>0</v>
      </c>
      <c r="E427">
        <v>0</v>
      </c>
      <c r="F427">
        <v>0</v>
      </c>
      <c r="G427">
        <v>17.3913043478261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>
      <c r="A428" t="s">
        <v>426</v>
      </c>
      <c r="B428">
        <v>58.753117206982502</v>
      </c>
      <c r="C428">
        <v>6.1845386533665803</v>
      </c>
      <c r="D428">
        <v>0</v>
      </c>
      <c r="E428">
        <v>0</v>
      </c>
      <c r="F428">
        <v>0</v>
      </c>
      <c r="G428">
        <v>11.271820448877801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>
      <c r="A429" t="s">
        <v>427</v>
      </c>
      <c r="B429">
        <v>37.119631681173999</v>
      </c>
      <c r="C429">
        <v>2.0861808502985402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>
      <c r="A430" t="s">
        <v>428</v>
      </c>
      <c r="B430">
        <v>83.468264248704699</v>
      </c>
      <c r="C430">
        <v>4.2908031088082899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>
      <c r="A431" t="s">
        <v>429</v>
      </c>
      <c r="B431">
        <v>105.17558455206201</v>
      </c>
      <c r="C431">
        <v>11.997547946405099</v>
      </c>
      <c r="D431">
        <v>1.7514668534897999</v>
      </c>
      <c r="E431">
        <v>0</v>
      </c>
      <c r="F431">
        <v>2.01418688151327</v>
      </c>
      <c r="G431">
        <v>4.5538138190734703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>
      <c r="A432" t="s">
        <v>430</v>
      </c>
      <c r="B432">
        <v>76.730769230769198</v>
      </c>
      <c r="C432">
        <v>2.8846153846153801</v>
      </c>
      <c r="D432">
        <v>0</v>
      </c>
      <c r="E432">
        <v>0</v>
      </c>
      <c r="F432">
        <v>0</v>
      </c>
      <c r="G432">
        <v>16.346153846153801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>
      <c r="A433" t="s">
        <v>431</v>
      </c>
      <c r="B433">
        <v>77.480962166082406</v>
      </c>
      <c r="C433">
        <v>6.7690076151335701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>
      <c r="A434" t="s">
        <v>432</v>
      </c>
      <c r="B434">
        <v>55.784042473640902</v>
      </c>
      <c r="C434">
        <v>2.5424362521498498</v>
      </c>
      <c r="D434">
        <v>0</v>
      </c>
      <c r="E434">
        <v>0</v>
      </c>
      <c r="F434">
        <v>0</v>
      </c>
      <c r="G434">
        <v>19.068271891123899</v>
      </c>
      <c r="H434">
        <v>0</v>
      </c>
      <c r="I434">
        <v>1.34599566290286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>
      <c r="A435" t="s">
        <v>433</v>
      </c>
      <c r="B435">
        <v>90.690070555842397</v>
      </c>
      <c r="C435">
        <v>17.3808294613664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>
      <c r="A436" t="s">
        <v>434</v>
      </c>
      <c r="B436">
        <v>95.674011665586505</v>
      </c>
      <c r="C436">
        <v>4.05055087491899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>
      <c r="A437" t="s">
        <v>435</v>
      </c>
      <c r="B437">
        <v>108.087597571552</v>
      </c>
      <c r="C437">
        <v>1.6261925411968801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>
      <c r="A438" t="s">
        <v>436</v>
      </c>
      <c r="B438">
        <v>101.82629008281999</v>
      </c>
      <c r="C438">
        <v>44.064557230834602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>
      <c r="A439" t="s">
        <v>437</v>
      </c>
      <c r="B439">
        <v>62.299750800996797</v>
      </c>
      <c r="C439">
        <v>7.8319686721253099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>
      <c r="A440" t="s">
        <v>438</v>
      </c>
      <c r="B440">
        <v>71.379547014413205</v>
      </c>
      <c r="C440">
        <v>6.7776252573781699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>
      <c r="A441" t="s">
        <v>439</v>
      </c>
      <c r="B441">
        <v>86.7379006913891</v>
      </c>
      <c r="C441">
        <v>8.1709616593337504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>
      <c r="A442" t="s">
        <v>440</v>
      </c>
      <c r="B442">
        <v>56.520046710782402</v>
      </c>
      <c r="C442">
        <v>19.929933826391601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>
      <c r="A443" t="s">
        <v>441</v>
      </c>
      <c r="B443">
        <v>95.575070338477303</v>
      </c>
      <c r="C443">
        <v>4.7744905789069803</v>
      </c>
      <c r="D443">
        <v>0</v>
      </c>
      <c r="E443">
        <v>0</v>
      </c>
      <c r="F443">
        <v>0</v>
      </c>
      <c r="G443">
        <v>10.316310000852599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>
      <c r="A444" t="s">
        <v>442</v>
      </c>
      <c r="B444">
        <v>64.047619047619094</v>
      </c>
      <c r="C444">
        <v>3.6507936507936498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>
      <c r="A445" t="s">
        <v>443</v>
      </c>
      <c r="B445">
        <v>63.709522897106702</v>
      </c>
      <c r="C445">
        <v>1.43705690745354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>
      <c r="A446" t="s">
        <v>444</v>
      </c>
      <c r="B446">
        <v>58.272376099284998</v>
      </c>
      <c r="C446">
        <v>1.1506534067559799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>
      <c r="A447" t="s">
        <v>445</v>
      </c>
      <c r="B447">
        <v>58.049219197122099</v>
      </c>
      <c r="C447">
        <v>1.47167034584253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>
      <c r="A448" t="s">
        <v>446</v>
      </c>
      <c r="B448">
        <v>40.732488511349402</v>
      </c>
      <c r="C448">
        <v>1.6710764517476699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>
      <c r="A449" t="s">
        <v>447</v>
      </c>
      <c r="B449">
        <v>62.119474102179502</v>
      </c>
      <c r="C449">
        <v>4.0589429100855901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>
      <c r="A450" t="s">
        <v>448</v>
      </c>
      <c r="B450">
        <v>50.8780991735537</v>
      </c>
      <c r="C450">
        <v>2.3243801652892602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>
      <c r="A451" t="s">
        <v>449</v>
      </c>
      <c r="B451">
        <v>64.891846921796997</v>
      </c>
      <c r="C451">
        <v>9.7060454797559608</v>
      </c>
      <c r="D451">
        <v>0</v>
      </c>
      <c r="E451">
        <v>0</v>
      </c>
      <c r="F451">
        <v>0</v>
      </c>
      <c r="G451">
        <v>15.067480125716401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>
      <c r="A452" t="s">
        <v>450</v>
      </c>
      <c r="B452">
        <v>67.683253076511505</v>
      </c>
      <c r="C452">
        <v>4.5478865703584797</v>
      </c>
      <c r="D452">
        <v>0</v>
      </c>
      <c r="E452">
        <v>0</v>
      </c>
      <c r="F452">
        <v>0</v>
      </c>
      <c r="G452">
        <v>3.83449259853754</v>
      </c>
      <c r="H452">
        <v>0</v>
      </c>
      <c r="I452">
        <v>9.8983413590155198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>
      <c r="A453" t="s">
        <v>451</v>
      </c>
      <c r="B453">
        <v>57.379767827529001</v>
      </c>
      <c r="C453">
        <v>21.006080707573201</v>
      </c>
      <c r="D453">
        <v>0</v>
      </c>
      <c r="E453">
        <v>0</v>
      </c>
      <c r="F453">
        <v>0</v>
      </c>
      <c r="G453">
        <v>5.9701492537313401</v>
      </c>
      <c r="H453">
        <v>0</v>
      </c>
      <c r="I453">
        <v>3.09563294637922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>
      <c r="A454" t="s">
        <v>452</v>
      </c>
      <c r="B454">
        <v>49.586776859504099</v>
      </c>
      <c r="C454">
        <v>7.7225308223817901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1.0838639750711301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>
      <c r="A455" t="s">
        <v>453</v>
      </c>
      <c r="B455">
        <v>69.7471665213601</v>
      </c>
      <c r="C455">
        <v>6.4765226055548597</v>
      </c>
      <c r="D455">
        <v>0</v>
      </c>
      <c r="E455">
        <v>0</v>
      </c>
      <c r="F455">
        <v>0</v>
      </c>
      <c r="G455">
        <v>8.2202017685888595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>
      <c r="A456" t="s">
        <v>454</v>
      </c>
      <c r="B456">
        <v>44.706117153976599</v>
      </c>
      <c r="C456">
        <v>8.0830256461430992</v>
      </c>
      <c r="D456">
        <v>1.29727572098593</v>
      </c>
      <c r="E456">
        <v>0.69853308053088503</v>
      </c>
      <c r="F456">
        <v>0</v>
      </c>
      <c r="G456">
        <v>14.868775571300301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>
      <c r="A457" t="s">
        <v>455</v>
      </c>
      <c r="B457">
        <v>98.196392785571106</v>
      </c>
      <c r="C457">
        <v>6.433920472524</v>
      </c>
      <c r="D457">
        <v>0</v>
      </c>
      <c r="E457">
        <v>0</v>
      </c>
      <c r="F457">
        <v>0</v>
      </c>
      <c r="G457">
        <v>18.457968568716399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>
      <c r="A458" t="s">
        <v>456</v>
      </c>
      <c r="B458">
        <v>55.719669960273002</v>
      </c>
      <c r="C458">
        <v>7.2323520423754699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>
      <c r="A459" t="s">
        <v>457</v>
      </c>
      <c r="B459">
        <v>63.7745360116093</v>
      </c>
      <c r="C459">
        <v>2.5204307645306701</v>
      </c>
      <c r="D459">
        <v>0</v>
      </c>
      <c r="E459">
        <v>0</v>
      </c>
      <c r="F459">
        <v>0</v>
      </c>
      <c r="G459">
        <v>10.0817230581227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>
      <c r="A460" t="s">
        <v>458</v>
      </c>
      <c r="B460">
        <v>41.231479232450802</v>
      </c>
      <c r="C460">
        <v>1.45737187272286</v>
      </c>
      <c r="D460">
        <v>0</v>
      </c>
      <c r="E460">
        <v>0</v>
      </c>
      <c r="F460">
        <v>0</v>
      </c>
      <c r="G460">
        <v>7.16541170755404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>
      <c r="A461" t="s">
        <v>459</v>
      </c>
      <c r="B461">
        <v>48.430417995635402</v>
      </c>
      <c r="C461">
        <v>14.017122712774899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>
      <c r="A462" t="s">
        <v>460</v>
      </c>
      <c r="B462">
        <v>71.209379180108598</v>
      </c>
      <c r="C462">
        <v>5.9800141631914396</v>
      </c>
      <c r="D462">
        <v>0</v>
      </c>
      <c r="E462">
        <v>0</v>
      </c>
      <c r="F462">
        <v>0</v>
      </c>
      <c r="G462">
        <v>9.5994964198599408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>
      <c r="A463" t="s">
        <v>461</v>
      </c>
      <c r="B463">
        <v>58.797194448589799</v>
      </c>
      <c r="C463">
        <v>2.8353977018355501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0.97000447694374003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>
      <c r="A464" t="s">
        <v>462</v>
      </c>
      <c r="B464">
        <v>54.565376186997803</v>
      </c>
      <c r="C464">
        <v>4.0905770635500396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1.0226442658875099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>
      <c r="A465" t="s">
        <v>463</v>
      </c>
      <c r="B465">
        <v>41.058394160583902</v>
      </c>
      <c r="C465">
        <v>2.1757439640651302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>
      <c r="A466" t="s">
        <v>464</v>
      </c>
      <c r="B466">
        <v>83.138173302107703</v>
      </c>
      <c r="C466">
        <v>1.6588602654176401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0.48790007806401298</v>
      </c>
      <c r="J466">
        <v>0.39032006245120998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>
      <c r="A467" t="s">
        <v>465</v>
      </c>
      <c r="B467">
        <v>56.671091934948599</v>
      </c>
      <c r="C467">
        <v>1.99137072685032</v>
      </c>
      <c r="D467">
        <v>0</v>
      </c>
      <c r="E467">
        <v>0</v>
      </c>
      <c r="F467">
        <v>0</v>
      </c>
      <c r="G467">
        <v>12.943909724527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>
      <c r="A468" t="s">
        <v>466</v>
      </c>
      <c r="B468">
        <v>61.372651747623699</v>
      </c>
      <c r="C468">
        <v>4.6403712296983803</v>
      </c>
      <c r="D468">
        <v>0</v>
      </c>
      <c r="E468">
        <v>0</v>
      </c>
      <c r="F468">
        <v>0</v>
      </c>
      <c r="G468">
        <v>7.6341591198263599</v>
      </c>
      <c r="H468">
        <v>0</v>
      </c>
      <c r="I468">
        <v>0.97298106429159503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>
      <c r="A469" t="s">
        <v>467</v>
      </c>
      <c r="B469">
        <v>51.224651040295001</v>
      </c>
      <c r="C469">
        <v>8.3618646299710306</v>
      </c>
      <c r="D469">
        <v>0</v>
      </c>
      <c r="E469">
        <v>0</v>
      </c>
      <c r="F469">
        <v>0</v>
      </c>
      <c r="G469">
        <v>3.2920726889649701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>
      <c r="A470" t="s">
        <v>468</v>
      </c>
      <c r="B470">
        <v>111.571646083573</v>
      </c>
      <c r="C470">
        <v>5.7519878193199103</v>
      </c>
      <c r="D470">
        <v>0</v>
      </c>
      <c r="E470">
        <v>0</v>
      </c>
      <c r="F470">
        <v>0</v>
      </c>
      <c r="G470">
        <v>8.0358653358145808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>
      <c r="A471" t="s">
        <v>469</v>
      </c>
      <c r="B471">
        <v>88.219048370551604</v>
      </c>
      <c r="C471">
        <v>7.7329756174544304</v>
      </c>
      <c r="D471">
        <v>0</v>
      </c>
      <c r="E471">
        <v>0</v>
      </c>
      <c r="F471">
        <v>0</v>
      </c>
      <c r="G471">
        <v>11.757279255109299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>
      <c r="A472" t="s">
        <v>470</v>
      </c>
      <c r="B472">
        <v>80.999199725620201</v>
      </c>
      <c r="C472">
        <v>8.2885560763690407</v>
      </c>
      <c r="D472">
        <v>0</v>
      </c>
      <c r="E472">
        <v>0</v>
      </c>
      <c r="F472">
        <v>0</v>
      </c>
      <c r="G472">
        <v>4.1728592660340702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>
      <c r="A473" t="s">
        <v>471</v>
      </c>
      <c r="B473">
        <v>103.83476102794</v>
      </c>
      <c r="C473">
        <v>9.8470899047314102</v>
      </c>
      <c r="D473">
        <v>0</v>
      </c>
      <c r="E473">
        <v>0</v>
      </c>
      <c r="F473">
        <v>0</v>
      </c>
      <c r="G473">
        <v>11.7684733007766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>
      <c r="A474" t="s">
        <v>472</v>
      </c>
      <c r="B474">
        <v>162.58771179188801</v>
      </c>
      <c r="C474">
        <v>7.5303782303611202</v>
      </c>
      <c r="D474">
        <v>0</v>
      </c>
      <c r="E474">
        <v>0</v>
      </c>
      <c r="F474">
        <v>0</v>
      </c>
      <c r="G474">
        <v>10.696559986308401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>
      <c r="A475" t="s">
        <v>473</v>
      </c>
      <c r="B475">
        <v>92.1358771521638</v>
      </c>
      <c r="C475">
        <v>1.86133085155886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>
      <c r="A476" t="s">
        <v>474</v>
      </c>
      <c r="B476">
        <v>98.9579484147513</v>
      </c>
      <c r="C476">
        <v>2.5866528711846901</v>
      </c>
      <c r="D476">
        <v>0</v>
      </c>
      <c r="E476">
        <v>0</v>
      </c>
      <c r="F476">
        <v>0</v>
      </c>
      <c r="G476">
        <v>7.0948193038208602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>
      <c r="A477" t="s">
        <v>475</v>
      </c>
      <c r="B477">
        <v>36.829054842473703</v>
      </c>
      <c r="C477">
        <v>1.4585764294049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>
      <c r="A478" t="s">
        <v>476</v>
      </c>
      <c r="B478">
        <v>138.023797206415</v>
      </c>
      <c r="C478">
        <v>4.5525090532850498</v>
      </c>
      <c r="D478">
        <v>0</v>
      </c>
      <c r="E478">
        <v>0</v>
      </c>
      <c r="F478">
        <v>0</v>
      </c>
      <c r="G478">
        <v>16.968442834971501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>
      <c r="A479" t="s">
        <v>477</v>
      </c>
      <c r="B479">
        <v>17.1171171171171</v>
      </c>
      <c r="C479">
        <v>5.6628056628056598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>
      <c r="A480" t="s">
        <v>478</v>
      </c>
      <c r="B480">
        <v>23.212045169385199</v>
      </c>
      <c r="C480">
        <v>4.3018462089980298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>
      <c r="A481" t="s">
        <v>479</v>
      </c>
      <c r="B481">
        <v>44.900953778429901</v>
      </c>
      <c r="C481">
        <v>16.1408657373441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0.80704328686720495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>
      <c r="A482" t="s">
        <v>480</v>
      </c>
      <c r="B482">
        <v>37.634408602150501</v>
      </c>
      <c r="C482">
        <v>8.2651259829882804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>
      <c r="A483" t="s">
        <v>481</v>
      </c>
      <c r="B483">
        <v>103.23129251700701</v>
      </c>
      <c r="C483">
        <v>7.9081632653061202</v>
      </c>
      <c r="D483">
        <v>0</v>
      </c>
      <c r="E483">
        <v>0</v>
      </c>
      <c r="F483">
        <v>0</v>
      </c>
      <c r="G483">
        <v>8.84353741496599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>
      <c r="A484" t="s">
        <v>482</v>
      </c>
      <c r="B484">
        <v>55.105222135619599</v>
      </c>
      <c r="C484">
        <v>6.1574434918160597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>
      <c r="A485" t="s">
        <v>483</v>
      </c>
      <c r="B485">
        <v>27.099086498535801</v>
      </c>
      <c r="C485">
        <v>11.101883823593701</v>
      </c>
      <c r="D485">
        <v>0</v>
      </c>
      <c r="E485">
        <v>0</v>
      </c>
      <c r="F485">
        <v>0</v>
      </c>
      <c r="G485">
        <v>14.5548319419555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>
      <c r="A486" t="s">
        <v>484</v>
      </c>
      <c r="B486">
        <v>66.360281317456995</v>
      </c>
      <c r="C486">
        <v>6.8240373233061797</v>
      </c>
      <c r="D486">
        <v>0</v>
      </c>
      <c r="E486">
        <v>0</v>
      </c>
      <c r="F486">
        <v>0</v>
      </c>
      <c r="G486">
        <v>5.0832114755239903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>
      <c r="A487" t="s">
        <v>485</v>
      </c>
      <c r="B487">
        <v>52.438063555983497</v>
      </c>
      <c r="C487">
        <v>3.0639936969272501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>
      <c r="A488" t="s">
        <v>486</v>
      </c>
      <c r="B488">
        <v>55.354738110425998</v>
      </c>
      <c r="C488">
        <v>4.1108512297115301</v>
      </c>
      <c r="D488">
        <v>0</v>
      </c>
      <c r="E488">
        <v>0</v>
      </c>
      <c r="F488">
        <v>0</v>
      </c>
      <c r="G488">
        <v>11.411155999716501</v>
      </c>
      <c r="H488">
        <v>0</v>
      </c>
      <c r="I488">
        <v>1.13402792543766</v>
      </c>
      <c r="J488">
        <v>0</v>
      </c>
      <c r="K488">
        <v>0</v>
      </c>
      <c r="L488">
        <v>0</v>
      </c>
      <c r="M488">
        <v>8.8595931674817496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>
      <c r="A489" t="s">
        <v>487</v>
      </c>
      <c r="B489">
        <v>112.79218019549501</v>
      </c>
      <c r="C489">
        <v>9.5197620059498504</v>
      </c>
      <c r="D489">
        <v>0</v>
      </c>
      <c r="E489">
        <v>0</v>
      </c>
      <c r="F489">
        <v>0</v>
      </c>
      <c r="G489">
        <v>34.084147896302603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>
      <c r="A490" t="s">
        <v>488</v>
      </c>
      <c r="B490">
        <v>75.335892514395397</v>
      </c>
      <c r="C490">
        <v>5.4702495201535504</v>
      </c>
      <c r="D490">
        <v>0</v>
      </c>
      <c r="E490">
        <v>0</v>
      </c>
      <c r="F490">
        <v>0</v>
      </c>
      <c r="G490">
        <v>34.932821497120898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>
      <c r="A491" t="s">
        <v>489</v>
      </c>
      <c r="B491">
        <v>96.542934522861202</v>
      </c>
      <c r="C491">
        <v>53.449099888481797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>
      <c r="A492" t="s">
        <v>490</v>
      </c>
      <c r="B492">
        <v>48.0186092880286</v>
      </c>
      <c r="C492">
        <v>7.9754091551050896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>
      <c r="A493" t="s">
        <v>491</v>
      </c>
      <c r="B493">
        <v>65.069077264199194</v>
      </c>
      <c r="C493">
        <v>12.1951219512195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>
      <c r="A494" t="s">
        <v>492</v>
      </c>
      <c r="B494">
        <v>85.328365160689302</v>
      </c>
      <c r="C494">
        <v>35.398230088495602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>
      <c r="A495" t="s">
        <v>493</v>
      </c>
      <c r="B495">
        <v>34.601480461353098</v>
      </c>
      <c r="C495">
        <v>8.1769667756928897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>
      <c r="A496" t="s">
        <v>494</v>
      </c>
      <c r="B496">
        <v>20.1278883883157</v>
      </c>
      <c r="C496">
        <v>4.7958145618369397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>
      <c r="A497" t="s">
        <v>495</v>
      </c>
      <c r="B497">
        <v>52.763101527916596</v>
      </c>
      <c r="C497">
        <v>17.206911323718401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>
      <c r="A498" t="s">
        <v>496</v>
      </c>
      <c r="B498">
        <v>37.303445968551401</v>
      </c>
      <c r="C498">
        <v>8.7822014051522306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>
      <c r="A499" t="s">
        <v>497</v>
      </c>
      <c r="B499">
        <v>34.0523771733641</v>
      </c>
      <c r="C499">
        <v>9.6674121636245598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0.57715893514176497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>
      <c r="A500" t="s">
        <v>498</v>
      </c>
      <c r="B500">
        <v>42.1184320266889</v>
      </c>
      <c r="C500">
        <v>9.5913261050875693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0.97303308312482595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>
      <c r="A501" t="s">
        <v>499</v>
      </c>
      <c r="B501">
        <v>36.677115987460802</v>
      </c>
      <c r="C501">
        <v>7.3145245559038701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>
      <c r="A502" t="s">
        <v>500</v>
      </c>
      <c r="B502">
        <v>48.8174396094605</v>
      </c>
      <c r="C502">
        <v>9.8476559212187507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>
      <c r="A503" t="s">
        <v>501</v>
      </c>
      <c r="B503">
        <v>42.5552353506244</v>
      </c>
      <c r="C503">
        <v>6.9164265129683002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>
      <c r="A504" t="s">
        <v>502</v>
      </c>
      <c r="B504">
        <v>34.808368820588797</v>
      </c>
      <c r="C504">
        <v>13.5160155526754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>
      <c r="A505" t="s">
        <v>503</v>
      </c>
      <c r="B505">
        <v>33.976773383553002</v>
      </c>
      <c r="C505">
        <v>6.6698053986189603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>
      <c r="A506" t="s">
        <v>504</v>
      </c>
      <c r="B506">
        <v>38.998682476943301</v>
      </c>
      <c r="C506">
        <v>2.5472112428634199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>
      <c r="A507" t="s">
        <v>505</v>
      </c>
      <c r="B507">
        <v>21.290322580645199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>
      <c r="A508" t="s">
        <v>506</v>
      </c>
      <c r="B508">
        <v>55.606570758085901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>
      <c r="A509" t="s">
        <v>507</v>
      </c>
      <c r="B509">
        <v>49.5668482629276</v>
      </c>
      <c r="C509">
        <v>1.8755023667053701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>
      <c r="A510" t="s">
        <v>508</v>
      </c>
      <c r="B510">
        <v>52.339688041594499</v>
      </c>
      <c r="C510">
        <v>1.1265164644714001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0.86655112651646404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>
      <c r="A511" t="s">
        <v>509</v>
      </c>
      <c r="B511">
        <v>58.221706571036798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>
      <c r="A512" t="s">
        <v>510</v>
      </c>
      <c r="B512">
        <v>68.295034549252804</v>
      </c>
      <c r="C512">
        <v>2.8924955809095301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>
      <c r="A513" t="s">
        <v>511</v>
      </c>
      <c r="B513">
        <v>111.889511609287</v>
      </c>
      <c r="C513">
        <v>6.0715238857752896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>
      <c r="A514" t="s">
        <v>512</v>
      </c>
      <c r="B514">
        <v>25.693450555441999</v>
      </c>
      <c r="C514">
        <v>4.1572957132147499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>
      <c r="A515" t="s">
        <v>513</v>
      </c>
      <c r="B515">
        <v>78.909503975766796</v>
      </c>
      <c r="C515">
        <v>37.107156380158997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0.45437334343051899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>
      <c r="A516" t="s">
        <v>514</v>
      </c>
      <c r="B516">
        <v>30.728951357310201</v>
      </c>
      <c r="C516">
        <v>7.02769739561802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>
      <c r="A517" t="s">
        <v>515</v>
      </c>
      <c r="B517">
        <v>102.264150943396</v>
      </c>
      <c r="C517">
        <v>13.5849056603774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>
      <c r="A518" t="s">
        <v>516</v>
      </c>
      <c r="B518">
        <v>28.9739711852265</v>
      </c>
      <c r="C518">
        <v>6.8454986866194396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>
      <c r="A519" t="s">
        <v>517</v>
      </c>
      <c r="B519">
        <v>32.252500862366297</v>
      </c>
      <c r="C519">
        <v>0.94860296654018605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>
      <c r="A520" t="s">
        <v>518</v>
      </c>
      <c r="B520">
        <v>37.543510691198399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>
      <c r="A521" t="s">
        <v>519</v>
      </c>
      <c r="B521">
        <v>31.209475231261301</v>
      </c>
      <c r="C521">
        <v>3.1123022391285602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>
      <c r="A522" t="s">
        <v>520</v>
      </c>
      <c r="B522">
        <v>34.251175285426498</v>
      </c>
      <c r="C522">
        <v>9.0664875755540599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0.251846877098724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>
      <c r="A523" t="s">
        <v>521</v>
      </c>
      <c r="B523">
        <v>46.882919412062797</v>
      </c>
      <c r="C523">
        <v>9.6806893056259504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0.25342118601115099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>
      <c r="A524" t="s">
        <v>522</v>
      </c>
      <c r="B524">
        <v>49.377289377289401</v>
      </c>
      <c r="C524">
        <v>31.5018315018315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>
      <c r="A525" t="s">
        <v>523</v>
      </c>
      <c r="B525">
        <v>84.229390681003593</v>
      </c>
      <c r="C525">
        <v>29.517183217372999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>
      <c r="A526" t="s">
        <v>524</v>
      </c>
      <c r="B526">
        <v>75.066807028909196</v>
      </c>
      <c r="C526">
        <v>8.0978216859664691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>
      <c r="A527" t="s">
        <v>525</v>
      </c>
      <c r="B527">
        <v>51.359964425998697</v>
      </c>
      <c r="C527">
        <v>21.270288297635801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>
      <c r="A528" t="s">
        <v>526</v>
      </c>
      <c r="B528">
        <v>77.442480826942301</v>
      </c>
      <c r="C528">
        <v>21.507169056352101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>
      <c r="A529" t="s">
        <v>527</v>
      </c>
      <c r="B529">
        <v>75.537768884442201</v>
      </c>
      <c r="C529">
        <v>12.4228781057195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>
      <c r="A530" t="s">
        <v>528</v>
      </c>
      <c r="B530">
        <v>55.397119634963602</v>
      </c>
      <c r="C530">
        <v>16.255525452730598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>
      <c r="A531" t="s">
        <v>529</v>
      </c>
      <c r="B531">
        <v>54.557488653555197</v>
      </c>
      <c r="C531">
        <v>14.8449319213313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>
      <c r="A532" t="s">
        <v>530</v>
      </c>
      <c r="B532">
        <v>87.655343827671899</v>
      </c>
      <c r="C532">
        <v>16.404308202154098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>
      <c r="A533" t="s">
        <v>531</v>
      </c>
      <c r="B533">
        <v>120.228326792722</v>
      </c>
      <c r="C533">
        <v>38.619336425258702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>
      <c r="A534" t="s">
        <v>532</v>
      </c>
      <c r="B534">
        <v>87.9781005246749</v>
      </c>
      <c r="C534">
        <v>23.268192532887198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>
      <c r="A535" t="s">
        <v>533</v>
      </c>
      <c r="B535">
        <v>73.125463994060894</v>
      </c>
      <c r="C535">
        <v>16.1098737936154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>
      <c r="A536" t="s">
        <v>534</v>
      </c>
      <c r="B536">
        <v>50.762670165655202</v>
      </c>
      <c r="C536">
        <v>13.7772675086108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>
      <c r="A537" t="s">
        <v>535</v>
      </c>
      <c r="B537">
        <v>66.287878787878796</v>
      </c>
      <c r="C537">
        <v>20.8333333333333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>
      <c r="A538" t="s">
        <v>536</v>
      </c>
      <c r="B538">
        <v>176.27154488738501</v>
      </c>
      <c r="C538">
        <v>40.604842973458801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0.95167600719044099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>
      <c r="A539" t="s">
        <v>537</v>
      </c>
      <c r="B539">
        <v>89.392133492252697</v>
      </c>
      <c r="C539">
        <v>78.920483568874502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0.68108292184573505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>
      <c r="A540" t="s">
        <v>538</v>
      </c>
      <c r="B540">
        <v>124.334436609584</v>
      </c>
      <c r="C540">
        <v>28.3494027917686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>
      <c r="A541" t="s">
        <v>539</v>
      </c>
      <c r="B541">
        <v>131.22352753136701</v>
      </c>
      <c r="C541">
        <v>25.573403660193399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>
      <c r="A542" t="s">
        <v>540</v>
      </c>
      <c r="B542">
        <v>70.234465355903694</v>
      </c>
      <c r="C542">
        <v>17.768899169382799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0.84113132162758897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>
      <c r="A543" t="s">
        <v>541</v>
      </c>
      <c r="B543">
        <v>21.643141512848398</v>
      </c>
      <c r="C543">
        <v>33.007600434310497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0.43431053203040199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>
      <c r="A544" t="s">
        <v>542</v>
      </c>
      <c r="B544">
        <v>53.438166311300598</v>
      </c>
      <c r="C544">
        <v>51.439232409381702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1.19936034115139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>
      <c r="A545" t="s">
        <v>543</v>
      </c>
      <c r="B545">
        <v>65.086206896551701</v>
      </c>
      <c r="C545">
        <v>27.586206896551701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3.6637931034482798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>
      <c r="A546" t="s">
        <v>544</v>
      </c>
      <c r="B546">
        <v>106.05749486653001</v>
      </c>
      <c r="C546">
        <v>13.552361396303899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>
      <c r="A547" t="s">
        <v>545</v>
      </c>
      <c r="B547">
        <v>93.858969391708598</v>
      </c>
      <c r="C547">
        <v>14.1418055017435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>
      <c r="A548" t="s">
        <v>546</v>
      </c>
      <c r="B548">
        <v>142.53342397462001</v>
      </c>
      <c r="C548">
        <v>20.280987990029502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>
      <c r="A549" t="s">
        <v>547</v>
      </c>
      <c r="B549">
        <v>77.979318528564207</v>
      </c>
      <c r="C549">
        <v>5.9332090184777098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>
      <c r="A550" t="s">
        <v>548</v>
      </c>
      <c r="B550">
        <v>58.216783216783199</v>
      </c>
      <c r="C550">
        <v>12.412587412587399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>
      <c r="A551" t="s">
        <v>549</v>
      </c>
      <c r="B551">
        <v>150.14397367338501</v>
      </c>
      <c r="C551">
        <v>14.603044014808701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1.4397367338543801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>
      <c r="A552" t="s">
        <v>550</v>
      </c>
      <c r="B552">
        <v>49.704360679970399</v>
      </c>
      <c r="C552">
        <v>8.8691796008869197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>
      <c r="A553" t="s">
        <v>551</v>
      </c>
      <c r="B553">
        <v>68.446704810341203</v>
      </c>
      <c r="C553">
        <v>12.926467471922001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>
      <c r="A554" t="s">
        <v>552</v>
      </c>
      <c r="B554">
        <v>30.672434132913899</v>
      </c>
      <c r="C554">
        <v>3.6702057936819998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2.0972604535325701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>
      <c r="A555" t="s">
        <v>553</v>
      </c>
      <c r="B555">
        <v>77.877325982081302</v>
      </c>
      <c r="C555">
        <v>8.5458304617505192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>
      <c r="A556" t="s">
        <v>554</v>
      </c>
      <c r="B556">
        <v>22.207707380796901</v>
      </c>
      <c r="C556">
        <v>0</v>
      </c>
      <c r="D556">
        <v>84.585238406270406</v>
      </c>
      <c r="E556">
        <v>159.699542782495</v>
      </c>
      <c r="F556">
        <v>22.425430002177201</v>
      </c>
      <c r="G556">
        <v>0</v>
      </c>
      <c r="H556">
        <v>8.0557369910733705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>
      <c r="A557" t="s">
        <v>555</v>
      </c>
      <c r="B557">
        <v>24.416982260314899</v>
      </c>
      <c r="C557">
        <v>0</v>
      </c>
      <c r="D557">
        <v>163.54395056806899</v>
      </c>
      <c r="E557">
        <v>108.23201116204901</v>
      </c>
      <c r="F557">
        <v>32.190552122782499</v>
      </c>
      <c r="G557">
        <v>0</v>
      </c>
      <c r="H557">
        <v>6.0793302770580002</v>
      </c>
      <c r="I557">
        <v>0</v>
      </c>
      <c r="J557">
        <v>0</v>
      </c>
      <c r="K557">
        <v>0</v>
      </c>
      <c r="L557">
        <v>3.08949571457046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>
      <c r="A558" t="s">
        <v>556</v>
      </c>
      <c r="B558">
        <v>36.887748870160003</v>
      </c>
      <c r="C558">
        <v>0</v>
      </c>
      <c r="D558">
        <v>109.07536338097</v>
      </c>
      <c r="E558">
        <v>132.77146695981401</v>
      </c>
      <c r="F558">
        <v>37.742762916819402</v>
      </c>
      <c r="G558">
        <v>0</v>
      </c>
      <c r="H558">
        <v>8.4279956027849003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9.2830096494442405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2.3207524123610601</v>
      </c>
      <c r="AA558">
        <v>0</v>
      </c>
    </row>
    <row r="559" spans="1:27">
      <c r="A559" t="s">
        <v>557</v>
      </c>
      <c r="B559">
        <v>48.081894323234401</v>
      </c>
      <c r="C559">
        <v>0</v>
      </c>
      <c r="D559">
        <v>106.297177127495</v>
      </c>
      <c r="E559">
        <v>60.490125116327199</v>
      </c>
      <c r="F559">
        <v>27.091303898252502</v>
      </c>
      <c r="G559">
        <v>0</v>
      </c>
      <c r="H559">
        <v>9.3061730948195596</v>
      </c>
      <c r="I559">
        <v>0</v>
      </c>
      <c r="J559">
        <v>0</v>
      </c>
      <c r="K559">
        <v>0</v>
      </c>
      <c r="L559">
        <v>2.37824423534278</v>
      </c>
      <c r="M559">
        <v>0</v>
      </c>
      <c r="N559">
        <v>0</v>
      </c>
      <c r="O559">
        <v>1.55102884913659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>
      <c r="A560" t="s">
        <v>558</v>
      </c>
      <c r="B560">
        <v>26.556506344054299</v>
      </c>
      <c r="C560">
        <v>0</v>
      </c>
      <c r="D560">
        <v>33.343169076423699</v>
      </c>
      <c r="E560">
        <v>9.5898495131307193</v>
      </c>
      <c r="F560">
        <v>20.507524343464201</v>
      </c>
      <c r="G560">
        <v>0</v>
      </c>
      <c r="H560">
        <v>0</v>
      </c>
      <c r="I560">
        <v>0</v>
      </c>
      <c r="J560">
        <v>2.3605783416937101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>
      <c r="A561" t="s">
        <v>559</v>
      </c>
      <c r="B561">
        <v>22.576093529530301</v>
      </c>
      <c r="C561">
        <v>0</v>
      </c>
      <c r="D561">
        <v>49.284418464019303</v>
      </c>
      <c r="E561">
        <v>21.669018343076001</v>
      </c>
      <c r="F561">
        <v>5.3416649868977997</v>
      </c>
      <c r="G561">
        <v>0</v>
      </c>
      <c r="H561">
        <v>1.8141503729086901</v>
      </c>
      <c r="I561">
        <v>0</v>
      </c>
      <c r="J561">
        <v>0.90707518645434404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>
      <c r="A562" t="s">
        <v>560</v>
      </c>
      <c r="B562">
        <v>22.629088664883799</v>
      </c>
      <c r="C562">
        <v>0</v>
      </c>
      <c r="D562">
        <v>22.217650689158599</v>
      </c>
      <c r="E562">
        <v>19.337584859082501</v>
      </c>
      <c r="F562">
        <v>9.6687924295412504</v>
      </c>
      <c r="G562">
        <v>0</v>
      </c>
      <c r="H562">
        <v>0</v>
      </c>
      <c r="I562">
        <v>0</v>
      </c>
      <c r="J562">
        <v>0.61715696358773897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>
      <c r="A563" t="s">
        <v>561</v>
      </c>
      <c r="B563">
        <v>24.213358287519</v>
      </c>
      <c r="C563">
        <v>0</v>
      </c>
      <c r="D563">
        <v>53.105626389051402</v>
      </c>
      <c r="E563">
        <v>28.775295356181999</v>
      </c>
      <c r="F563">
        <v>20.470230436308299</v>
      </c>
      <c r="G563">
        <v>0</v>
      </c>
      <c r="H563">
        <v>16.142238858346001</v>
      </c>
      <c r="I563">
        <v>0</v>
      </c>
      <c r="J563">
        <v>1.16972745350333</v>
      </c>
      <c r="K563">
        <v>0</v>
      </c>
      <c r="L563">
        <v>0</v>
      </c>
      <c r="M563">
        <v>0</v>
      </c>
      <c r="N563">
        <v>0</v>
      </c>
      <c r="O563">
        <v>0.93578196280266701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>
      <c r="A564" t="s">
        <v>562</v>
      </c>
      <c r="B564">
        <v>4.6852122986822797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>
      <c r="A565" t="s">
        <v>563</v>
      </c>
      <c r="B565">
        <v>3.9349072962518301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>
      <c r="A566" t="s">
        <v>564</v>
      </c>
      <c r="B566">
        <v>74.490462029447997</v>
      </c>
      <c r="C566">
        <v>2.9738159135417401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>
      <c r="A567" t="s">
        <v>565</v>
      </c>
      <c r="B567">
        <v>98.721784063094901</v>
      </c>
      <c r="C567">
        <v>4.9859486900552996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>
      <c r="A568" t="s">
        <v>566</v>
      </c>
      <c r="B568">
        <v>78.895814781834403</v>
      </c>
      <c r="C568">
        <v>16.206589492431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>
      <c r="A569" t="s">
        <v>567</v>
      </c>
      <c r="B569">
        <v>109.988249118684</v>
      </c>
      <c r="C569">
        <v>39.835487661574597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>
      <c r="A570" t="s">
        <v>568</v>
      </c>
      <c r="B570">
        <v>46.876408545929898</v>
      </c>
      <c r="C570">
        <v>33.805102316776299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>
      <c r="A571" t="s">
        <v>569</v>
      </c>
      <c r="B571">
        <v>25.018463810930601</v>
      </c>
      <c r="C571">
        <v>2.58493353028065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>
      <c r="A572" t="s">
        <v>570</v>
      </c>
      <c r="B572">
        <v>58.516801853997698</v>
      </c>
      <c r="C572">
        <v>7.8215527230591002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>
      <c r="A573" t="s">
        <v>571</v>
      </c>
      <c r="B573">
        <v>26.744944553163801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>
      <c r="A574" t="s">
        <v>572</v>
      </c>
      <c r="B574">
        <v>69.312796208530898</v>
      </c>
      <c r="C574">
        <v>17.772511848341299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>
      <c r="A575" t="s">
        <v>573</v>
      </c>
      <c r="B575">
        <v>72.834645669291405</v>
      </c>
      <c r="C575">
        <v>12.992125984252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>
      <c r="A576" t="s">
        <v>574</v>
      </c>
      <c r="B576">
        <v>67.454268292682997</v>
      </c>
      <c r="C576">
        <v>8.3841463414634205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>
      <c r="A577" t="s">
        <v>575</v>
      </c>
      <c r="B577">
        <v>78.750000000000099</v>
      </c>
      <c r="C577">
        <v>11.25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>
      <c r="A578" t="s">
        <v>576</v>
      </c>
      <c r="B578">
        <v>44.072429108302103</v>
      </c>
      <c r="C578">
        <v>3.41646737273659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>
      <c r="A579" t="s">
        <v>577</v>
      </c>
      <c r="B579">
        <v>48.262164846077503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>
      <c r="A580" t="s">
        <v>578</v>
      </c>
      <c r="B580">
        <v>41.087026852151403</v>
      </c>
      <c r="C580">
        <v>2.9116790682626998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>
      <c r="A581" t="s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1C58-A56E-C847-A334-422CA0842C31}">
  <dimension ref="A1:AB144"/>
  <sheetViews>
    <sheetView workbookViewId="0">
      <selection activeCell="F1" sqref="F1"/>
    </sheetView>
  </sheetViews>
  <sheetFormatPr baseColWidth="10" defaultRowHeight="16"/>
  <cols>
    <col min="1" max="1" width="12.1640625" bestFit="1" customWidth="1"/>
    <col min="5" max="5" width="17.5" bestFit="1" customWidth="1"/>
  </cols>
  <sheetData>
    <row r="1" spans="1:28">
      <c r="B1" t="s">
        <v>617</v>
      </c>
      <c r="C1" s="4" t="s">
        <v>1812</v>
      </c>
      <c r="D1" t="s">
        <v>605</v>
      </c>
      <c r="E1" t="s">
        <v>2076</v>
      </c>
      <c r="H1" t="s">
        <v>603</v>
      </c>
      <c r="I1" t="s">
        <v>580</v>
      </c>
      <c r="J1" t="s">
        <v>581</v>
      </c>
      <c r="K1" t="s">
        <v>582</v>
      </c>
      <c r="L1" t="s">
        <v>583</v>
      </c>
      <c r="M1" t="s">
        <v>584</v>
      </c>
      <c r="N1" t="s">
        <v>585</v>
      </c>
      <c r="O1" t="s">
        <v>586</v>
      </c>
      <c r="P1" t="s">
        <v>587</v>
      </c>
      <c r="Q1" t="s">
        <v>588</v>
      </c>
      <c r="R1" t="s">
        <v>589</v>
      </c>
      <c r="S1" t="s">
        <v>590</v>
      </c>
      <c r="T1" t="s">
        <v>591</v>
      </c>
      <c r="U1" t="s">
        <v>592</v>
      </c>
      <c r="V1" t="s">
        <v>593</v>
      </c>
      <c r="W1" t="s">
        <v>594</v>
      </c>
      <c r="X1" t="s">
        <v>595</v>
      </c>
      <c r="Y1" t="s">
        <v>596</v>
      </c>
      <c r="Z1" t="s">
        <v>597</v>
      </c>
      <c r="AA1" t="s">
        <v>598</v>
      </c>
      <c r="AB1" t="s">
        <v>599</v>
      </c>
    </row>
    <row r="2" spans="1:28" ht="15" customHeight="1">
      <c r="A2" t="s">
        <v>362</v>
      </c>
      <c r="B2" t="s">
        <v>617</v>
      </c>
      <c r="C2" s="4">
        <v>250</v>
      </c>
      <c r="D2" t="s">
        <v>631</v>
      </c>
      <c r="E2" t="str">
        <f>VLOOKUP(Summary!C186,Sheet5!$A$1:$B$86,2,FALSE)</f>
        <v>A</v>
      </c>
      <c r="H2" t="str">
        <f>CONCATENATE(D2,"_",E2)</f>
        <v>IV_A</v>
      </c>
      <c r="I2">
        <v>350.29655990510099</v>
      </c>
      <c r="J2">
        <v>45.195729537366603</v>
      </c>
      <c r="K2">
        <v>33.451957295373703</v>
      </c>
      <c r="L2">
        <v>6.8801897983392601</v>
      </c>
      <c r="M2">
        <v>4.6263345195729499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15" customHeight="1">
      <c r="A3" t="s">
        <v>363</v>
      </c>
      <c r="B3" t="s">
        <v>617</v>
      </c>
      <c r="C3" s="4">
        <v>250</v>
      </c>
      <c r="D3" t="s">
        <v>631</v>
      </c>
      <c r="E3" t="str">
        <f>VLOOKUP(Summary!C187,Sheet5!$A$1:$B$86,2,FALSE)</f>
        <v>A</v>
      </c>
      <c r="H3" t="str">
        <f>CONCATENATE(D3,"_",E3)</f>
        <v>IV_A</v>
      </c>
      <c r="I3">
        <v>708.85478158205399</v>
      </c>
      <c r="J3">
        <v>65.8795749704841</v>
      </c>
      <c r="K3">
        <v>23.494687131050799</v>
      </c>
      <c r="L3">
        <v>12.396694214876</v>
      </c>
      <c r="M3">
        <v>11.0979929161747</v>
      </c>
      <c r="N3">
        <v>6.2573789846517096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15" customHeight="1">
      <c r="A4" t="s">
        <v>364</v>
      </c>
      <c r="B4" t="s">
        <v>617</v>
      </c>
      <c r="C4" s="4">
        <v>250</v>
      </c>
      <c r="D4" t="s">
        <v>631</v>
      </c>
      <c r="E4" t="str">
        <f>VLOOKUP(Summary!C188,Sheet5!$A$1:$B$86,2,FALSE)</f>
        <v>A</v>
      </c>
      <c r="H4" t="str">
        <f>CONCATENATE(D4,"_",E4)</f>
        <v>IV_A</v>
      </c>
      <c r="I4">
        <v>923.66010319048098</v>
      </c>
      <c r="J4">
        <v>52.542908286827398</v>
      </c>
      <c r="K4">
        <v>43.698009897862498</v>
      </c>
      <c r="L4">
        <v>9.7925660734968893</v>
      </c>
      <c r="M4">
        <v>6.6336737917236999</v>
      </c>
      <c r="N4">
        <v>7.8972307044329799</v>
      </c>
      <c r="O4">
        <v>0</v>
      </c>
      <c r="P4">
        <v>0</v>
      </c>
      <c r="Q4">
        <v>0</v>
      </c>
      <c r="R4">
        <v>6.7389702011161399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15" customHeight="1">
      <c r="A5" t="s">
        <v>365</v>
      </c>
      <c r="B5" t="s">
        <v>617</v>
      </c>
      <c r="C5" s="4">
        <v>250</v>
      </c>
      <c r="D5" t="s">
        <v>631</v>
      </c>
      <c r="E5" t="str">
        <f>VLOOKUP(Summary!C189,Sheet5!$A$1:$B$86,2,FALSE)</f>
        <v>A</v>
      </c>
      <c r="H5" t="str">
        <f>CONCATENATE(D5,"_",E5)</f>
        <v>IV_A</v>
      </c>
      <c r="I5">
        <v>625.22759457819097</v>
      </c>
      <c r="J5">
        <v>54.015779890754601</v>
      </c>
      <c r="K5">
        <v>25.692899049160399</v>
      </c>
      <c r="L5">
        <v>9.8118551486951304</v>
      </c>
      <c r="M5">
        <v>7.9910985231640703</v>
      </c>
      <c r="N5">
        <v>8.4968642524782503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t="15" customHeight="1">
      <c r="A6" t="s">
        <v>378</v>
      </c>
      <c r="B6" t="s">
        <v>617</v>
      </c>
      <c r="C6" s="4">
        <v>254</v>
      </c>
      <c r="D6" t="s">
        <v>631</v>
      </c>
      <c r="E6" t="str">
        <f>VLOOKUP(Summary!C202,Sheet5!$A$1:$B$86,2,FALSE)</f>
        <v>A</v>
      </c>
      <c r="H6" t="str">
        <f>CONCATENATE(D6,"_",E6)</f>
        <v>IV_A</v>
      </c>
      <c r="I6">
        <v>412.03491042719298</v>
      </c>
      <c r="J6">
        <v>40.146991272393201</v>
      </c>
      <c r="K6">
        <v>33.807992650436397</v>
      </c>
      <c r="L6">
        <v>6.0633899862195699</v>
      </c>
      <c r="M6">
        <v>1.92926045016077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15" customHeight="1">
      <c r="A7" t="s">
        <v>379</v>
      </c>
      <c r="B7" t="s">
        <v>617</v>
      </c>
      <c r="C7" s="4">
        <v>254</v>
      </c>
      <c r="D7" t="s">
        <v>631</v>
      </c>
      <c r="E7" t="str">
        <f>VLOOKUP(Summary!C203,Sheet5!$A$1:$B$86,2,FALSE)</f>
        <v>A</v>
      </c>
      <c r="H7" t="str">
        <f>CONCATENATE(D7,"_",E7)</f>
        <v>IV_A</v>
      </c>
      <c r="I7">
        <v>524.11610650370994</v>
      </c>
      <c r="J7">
        <v>70.929725010912307</v>
      </c>
      <c r="K7">
        <v>45.285901353120899</v>
      </c>
      <c r="L7">
        <v>8.0750763858577006</v>
      </c>
      <c r="M7">
        <v>4.4740288083806199</v>
      </c>
      <c r="N7">
        <v>8.1841990397206494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2.2915757311217799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t="15" customHeight="1">
      <c r="A8" t="s">
        <v>380</v>
      </c>
      <c r="B8" t="s">
        <v>617</v>
      </c>
      <c r="C8" s="4">
        <v>254</v>
      </c>
      <c r="D8" t="s">
        <v>631</v>
      </c>
      <c r="E8" t="str">
        <f>VLOOKUP(Summary!C204,Sheet5!$A$1:$B$86,2,FALSE)</f>
        <v>A</v>
      </c>
      <c r="H8" t="str">
        <f>CONCATENATE(D8,"_",E8)</f>
        <v>IV_A</v>
      </c>
      <c r="I8">
        <v>463.93972012917101</v>
      </c>
      <c r="J8">
        <v>51.776103336921402</v>
      </c>
      <c r="K8">
        <v>52.314316469321902</v>
      </c>
      <c r="L8">
        <v>6.5662002152852503</v>
      </c>
      <c r="M8">
        <v>2.2604951560818098</v>
      </c>
      <c r="N8">
        <v>4.5209903121636197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15" customHeight="1">
      <c r="A9" t="s">
        <v>381</v>
      </c>
      <c r="B9" t="s">
        <v>617</v>
      </c>
      <c r="C9" s="4">
        <v>254</v>
      </c>
      <c r="D9" t="s">
        <v>631</v>
      </c>
      <c r="E9" t="str">
        <f>VLOOKUP(Summary!C205,Sheet5!$A$1:$B$86,2,FALSE)</f>
        <v>A</v>
      </c>
      <c r="H9" t="str">
        <f>CONCATENATE(D9,"_",E9)</f>
        <v>IV_A</v>
      </c>
      <c r="I9">
        <v>299.41610853511901</v>
      </c>
      <c r="J9">
        <v>47.054782758028502</v>
      </c>
      <c r="K9">
        <v>35.462819852309799</v>
      </c>
      <c r="L9">
        <v>2.8335909325090198</v>
      </c>
      <c r="M9">
        <v>2.7477245406147999</v>
      </c>
      <c r="N9">
        <v>4.9802507298643297</v>
      </c>
      <c r="O9">
        <v>2.4042589730379502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15" customHeight="1">
      <c r="A10" t="s">
        <v>382</v>
      </c>
      <c r="B10" t="s">
        <v>617</v>
      </c>
      <c r="C10" s="4">
        <v>255</v>
      </c>
      <c r="D10" t="s">
        <v>631</v>
      </c>
      <c r="E10" t="str">
        <f>VLOOKUP(Summary!C206,Sheet5!$A$1:$B$86,2,FALSE)</f>
        <v>A</v>
      </c>
      <c r="H10" t="str">
        <f>CONCATENATE(D10,"_",E10)</f>
        <v>IV_A</v>
      </c>
      <c r="I10">
        <v>362.08774113254498</v>
      </c>
      <c r="J10">
        <v>62.305538270068503</v>
      </c>
      <c r="K10">
        <v>33.447417548226497</v>
      </c>
      <c r="L10">
        <v>5.2115743621655302</v>
      </c>
      <c r="M10">
        <v>1.94461729931549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15" customHeight="1">
      <c r="A11" t="s">
        <v>383</v>
      </c>
      <c r="B11" t="s">
        <v>617</v>
      </c>
      <c r="C11" s="4">
        <v>255</v>
      </c>
      <c r="D11" t="s">
        <v>631</v>
      </c>
      <c r="E11" t="str">
        <f>VLOOKUP(Summary!C207,Sheet5!$A$1:$B$86,2,FALSE)</f>
        <v>A</v>
      </c>
      <c r="H11" t="str">
        <f>CONCATENATE(D11,"_",E11)</f>
        <v>IV_A</v>
      </c>
      <c r="I11">
        <v>344.758220502901</v>
      </c>
      <c r="J11">
        <v>61.3539651837524</v>
      </c>
      <c r="K11">
        <v>28.704061895551298</v>
      </c>
      <c r="L11">
        <v>8.1237911025145095</v>
      </c>
      <c r="M11">
        <v>5.1837524177949703</v>
      </c>
      <c r="N11">
        <v>3.55899419729207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t="15" customHeight="1">
      <c r="A12" t="s">
        <v>384</v>
      </c>
      <c r="B12" t="s">
        <v>617</v>
      </c>
      <c r="C12" s="4">
        <v>255</v>
      </c>
      <c r="D12" t="s">
        <v>631</v>
      </c>
      <c r="E12" t="str">
        <f>VLOOKUP(Summary!C208,Sheet5!$A$1:$B$86,2,FALSE)</f>
        <v>A</v>
      </c>
      <c r="H12" t="str">
        <f>CONCATENATE(D12,"_",E12)</f>
        <v>IV_A</v>
      </c>
      <c r="I12">
        <v>357.494833889684</v>
      </c>
      <c r="J12">
        <v>83.373072643458897</v>
      </c>
      <c r="K12">
        <v>43.5542838976315</v>
      </c>
      <c r="L12">
        <v>5.16611031632491</v>
      </c>
      <c r="M12">
        <v>3.6560165315530102</v>
      </c>
      <c r="N12">
        <v>4.0534096328087701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t="15" customHeight="1">
      <c r="A13" t="s">
        <v>385</v>
      </c>
      <c r="B13" t="s">
        <v>617</v>
      </c>
      <c r="C13" s="4">
        <v>255</v>
      </c>
      <c r="D13" t="s">
        <v>631</v>
      </c>
      <c r="E13" t="str">
        <f>VLOOKUP(Summary!C209,Sheet5!$A$1:$B$86,2,FALSE)</f>
        <v>A</v>
      </c>
      <c r="H13" t="str">
        <f>CONCATENATE(D13,"_",E13)</f>
        <v>IV_A</v>
      </c>
      <c r="I13">
        <v>398.32773036807203</v>
      </c>
      <c r="J13">
        <v>63.787604516851999</v>
      </c>
      <c r="K13">
        <v>37.065770192224797</v>
      </c>
      <c r="L13">
        <v>6.2925609861218899</v>
      </c>
      <c r="M13">
        <v>3.4479786225325402</v>
      </c>
      <c r="N13">
        <v>4.1375743470390498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15" customHeight="1">
      <c r="A14" t="s">
        <v>386</v>
      </c>
      <c r="B14" t="s">
        <v>617</v>
      </c>
      <c r="C14" s="4">
        <v>256</v>
      </c>
      <c r="D14" t="s">
        <v>631</v>
      </c>
      <c r="E14" t="str">
        <f>VLOOKUP(Summary!C210,Sheet5!$A$1:$B$86,2,FALSE)</f>
        <v>A</v>
      </c>
      <c r="H14" t="str">
        <f>CONCATENATE(D14,"_",E14)</f>
        <v>IV_A</v>
      </c>
      <c r="I14">
        <v>39.476870913054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15" customHeight="1">
      <c r="A15" t="s">
        <v>387</v>
      </c>
      <c r="B15" t="s">
        <v>617</v>
      </c>
      <c r="C15" s="4">
        <v>256</v>
      </c>
      <c r="D15" t="s">
        <v>631</v>
      </c>
      <c r="E15" t="str">
        <f>VLOOKUP(Summary!C211,Sheet5!$A$1:$B$86,2,FALSE)</f>
        <v>A</v>
      </c>
      <c r="H15" t="str">
        <f>CONCATENATE(D15,"_",E15)</f>
        <v>IV_A</v>
      </c>
      <c r="I15">
        <v>349.64850615114199</v>
      </c>
      <c r="J15">
        <v>75.131810193321598</v>
      </c>
      <c r="K15">
        <v>34.0070298769771</v>
      </c>
      <c r="L15">
        <v>4.6572934973638</v>
      </c>
      <c r="M15">
        <v>6.0632688927943796</v>
      </c>
      <c r="N15">
        <v>3.6028119507908598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15" customHeight="1">
      <c r="A16" t="s">
        <v>388</v>
      </c>
      <c r="B16" t="s">
        <v>617</v>
      </c>
      <c r="C16" s="4">
        <v>256</v>
      </c>
      <c r="D16" t="s">
        <v>631</v>
      </c>
      <c r="E16" t="str">
        <f>VLOOKUP(Summary!C212,Sheet5!$A$1:$B$86,2,FALSE)</f>
        <v>A</v>
      </c>
      <c r="H16" t="str">
        <f>CONCATENATE(D16,"_",E16)</f>
        <v>IV_A</v>
      </c>
      <c r="I16">
        <v>289.881494986326</v>
      </c>
      <c r="J16">
        <v>84.776663628076605</v>
      </c>
      <c r="K16">
        <v>49.529018535399601</v>
      </c>
      <c r="L16">
        <v>11.394712853236101</v>
      </c>
      <c r="M16">
        <v>2.4308720753570299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15" customHeight="1">
      <c r="A17" t="s">
        <v>389</v>
      </c>
      <c r="B17" t="s">
        <v>617</v>
      </c>
      <c r="C17" s="4">
        <v>256</v>
      </c>
      <c r="D17" t="s">
        <v>631</v>
      </c>
      <c r="E17" t="str">
        <f>VLOOKUP(Summary!C213,Sheet5!$A$1:$B$86,2,FALSE)</f>
        <v>A</v>
      </c>
      <c r="H17" t="str">
        <f>CONCATENATE(D17,"_",E17)</f>
        <v>IV_A</v>
      </c>
      <c r="I17">
        <v>720.34135422495797</v>
      </c>
      <c r="J17">
        <v>142.837157246782</v>
      </c>
      <c r="K17">
        <v>80.092333519865704</v>
      </c>
      <c r="L17">
        <v>6.4703413542249599</v>
      </c>
      <c r="M17">
        <v>4.2319529938444296</v>
      </c>
      <c r="N17">
        <v>8.9885282596530498</v>
      </c>
      <c r="O17">
        <v>1.6088416340234999</v>
      </c>
      <c r="P17">
        <v>0.90934527140458898</v>
      </c>
      <c r="Q17">
        <v>0</v>
      </c>
      <c r="R17">
        <v>6.7851147174034701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15" customHeight="1">
      <c r="A18" t="s">
        <v>390</v>
      </c>
      <c r="B18" t="s">
        <v>617</v>
      </c>
      <c r="C18" s="4">
        <v>257</v>
      </c>
      <c r="D18" t="s">
        <v>631</v>
      </c>
      <c r="E18" t="str">
        <f>VLOOKUP(Summary!C214,Sheet5!$A$1:$B$86,2,FALSE)</f>
        <v>A</v>
      </c>
      <c r="H18" t="str">
        <f>CONCATENATE(D18,"_",E18)</f>
        <v>IV_A</v>
      </c>
      <c r="I18">
        <v>486.14690721649498</v>
      </c>
      <c r="J18">
        <v>35.9213917525773</v>
      </c>
      <c r="K18">
        <v>41.317654639175302</v>
      </c>
      <c r="L18">
        <v>5.2351804123711299</v>
      </c>
      <c r="M18">
        <v>3.0605670103092799</v>
      </c>
      <c r="N18">
        <v>7.2487113402061896</v>
      </c>
      <c r="O18">
        <v>0</v>
      </c>
      <c r="P18">
        <v>0.96649484536082497</v>
      </c>
      <c r="Q18">
        <v>0</v>
      </c>
      <c r="R18">
        <v>0</v>
      </c>
      <c r="S18">
        <v>0.80541237113402098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ht="15" customHeight="1">
      <c r="A19" t="s">
        <v>391</v>
      </c>
      <c r="B19" t="s">
        <v>617</v>
      </c>
      <c r="C19" s="4">
        <v>257</v>
      </c>
      <c r="D19" t="s">
        <v>631</v>
      </c>
      <c r="E19" t="str">
        <f>VLOOKUP(Summary!C215,Sheet5!$A$1:$B$86,2,FALSE)</f>
        <v>A</v>
      </c>
      <c r="H19" t="str">
        <f>CONCATENATE(D19,"_",E19)</f>
        <v>IV_A</v>
      </c>
      <c r="I19">
        <v>457.46619353601199</v>
      </c>
      <c r="J19">
        <v>36.731562290208103</v>
      </c>
      <c r="K19">
        <v>40.663661647645498</v>
      </c>
      <c r="L19">
        <v>5.0829577059556899</v>
      </c>
      <c r="M19">
        <v>2.3017166970365399</v>
      </c>
      <c r="N19">
        <v>6.0420063297209197</v>
      </c>
      <c r="O19">
        <v>5.0829577059556899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15" customHeight="1">
      <c r="A20" t="s">
        <v>392</v>
      </c>
      <c r="B20" t="s">
        <v>617</v>
      </c>
      <c r="C20" s="4">
        <v>257</v>
      </c>
      <c r="D20" t="s">
        <v>631</v>
      </c>
      <c r="E20" t="str">
        <f>VLOOKUP(Summary!C216,Sheet5!$A$1:$B$86,2,FALSE)</f>
        <v>A</v>
      </c>
      <c r="H20" t="str">
        <f>CONCATENATE(D20,"_",E20)</f>
        <v>IV_A</v>
      </c>
      <c r="I20">
        <v>171.659621393126</v>
      </c>
      <c r="J20">
        <v>28.946884763830202</v>
      </c>
      <c r="K20">
        <v>26.925197573975399</v>
      </c>
      <c r="L20">
        <v>5.6055872082337803</v>
      </c>
      <c r="M20">
        <v>4.5947436133063801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15" customHeight="1">
      <c r="A21" t="s">
        <v>393</v>
      </c>
      <c r="B21" t="s">
        <v>617</v>
      </c>
      <c r="C21" s="4">
        <v>257</v>
      </c>
      <c r="D21" t="s">
        <v>631</v>
      </c>
      <c r="E21" t="str">
        <f>VLOOKUP(Summary!C217,Sheet5!$A$1:$B$86,2,FALSE)</f>
        <v>A</v>
      </c>
      <c r="H21" t="str">
        <f>CONCATENATE(D21,"_",E21)</f>
        <v>IV_A</v>
      </c>
      <c r="I21">
        <v>67.371308697757001</v>
      </c>
      <c r="J21">
        <v>27.7553654994352</v>
      </c>
      <c r="K21">
        <v>33.080522833629203</v>
      </c>
      <c r="L21">
        <v>2.5818944650637401</v>
      </c>
      <c r="M21">
        <v>1.0488946264321399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15" customHeight="1">
      <c r="A22" t="s">
        <v>414</v>
      </c>
      <c r="B22" t="s">
        <v>617</v>
      </c>
      <c r="C22" s="4">
        <v>260</v>
      </c>
      <c r="D22" t="s">
        <v>666</v>
      </c>
      <c r="E22" t="str">
        <f>VLOOKUP(Summary!C243,Sheet5!$A$1:$B$86,2,FALSE)</f>
        <v>A</v>
      </c>
      <c r="H22" t="str">
        <f>CONCATENATE(D22,"_",E22)</f>
        <v>V_A</v>
      </c>
      <c r="I22">
        <v>297.52066115702502</v>
      </c>
      <c r="J22">
        <v>49.487205018420802</v>
      </c>
      <c r="K22">
        <v>36.841581200836401</v>
      </c>
      <c r="L22">
        <v>5.1777357363337604</v>
      </c>
      <c r="M22">
        <v>2.5888678681668802</v>
      </c>
      <c r="N22">
        <v>0</v>
      </c>
      <c r="O22">
        <v>0</v>
      </c>
      <c r="P22">
        <v>1.39400577516678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15" customHeight="1">
      <c r="A23" t="s">
        <v>415</v>
      </c>
      <c r="B23" t="s">
        <v>617</v>
      </c>
      <c r="C23" s="4">
        <v>260</v>
      </c>
      <c r="D23" t="s">
        <v>666</v>
      </c>
      <c r="E23" t="str">
        <f>VLOOKUP(Summary!C244,Sheet5!$A$1:$B$86,2,FALSE)</f>
        <v>A</v>
      </c>
      <c r="H23" t="str">
        <f>CONCATENATE(D23,"_",E23)</f>
        <v>V_A</v>
      </c>
      <c r="I23">
        <v>198.99405578417901</v>
      </c>
      <c r="J23">
        <v>39.5976223136717</v>
      </c>
      <c r="K23">
        <v>25.697302240512101</v>
      </c>
      <c r="L23">
        <v>4.2981252857796104</v>
      </c>
      <c r="M23">
        <v>4.2981252857796104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15" customHeight="1">
      <c r="A24" t="s">
        <v>416</v>
      </c>
      <c r="B24" t="s">
        <v>617</v>
      </c>
      <c r="C24" s="4">
        <v>260</v>
      </c>
      <c r="D24" t="s">
        <v>666</v>
      </c>
      <c r="E24" t="str">
        <f>VLOOKUP(Summary!C245,Sheet5!$A$1:$B$86,2,FALSE)</f>
        <v>A</v>
      </c>
      <c r="H24" t="str">
        <f>CONCATENATE(D24,"_",E24)</f>
        <v>V_A</v>
      </c>
      <c r="I24">
        <v>338.247826828021</v>
      </c>
      <c r="J24">
        <v>39.287540480654499</v>
      </c>
      <c r="K24">
        <v>33.321970342594199</v>
      </c>
      <c r="L24">
        <v>4.6872336799045504</v>
      </c>
      <c r="M24">
        <v>2.3010056246804198</v>
      </c>
      <c r="N24">
        <v>4.1758990966422402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t="15" customHeight="1">
      <c r="A25" t="s">
        <v>417</v>
      </c>
      <c r="B25" t="s">
        <v>617</v>
      </c>
      <c r="C25" s="4">
        <v>260</v>
      </c>
      <c r="D25" t="s">
        <v>666</v>
      </c>
      <c r="E25" t="str">
        <f>VLOOKUP(Summary!C246,Sheet5!$A$1:$B$86,2,FALSE)</f>
        <v>A</v>
      </c>
      <c r="H25" t="str">
        <f>CONCATENATE(D25,"_",E25)</f>
        <v>V_A</v>
      </c>
      <c r="I25">
        <v>219.68253968254001</v>
      </c>
      <c r="J25">
        <v>31.1904761904762</v>
      </c>
      <c r="K25">
        <v>24.285714285714299</v>
      </c>
      <c r="L25">
        <v>4.2063492063492101</v>
      </c>
      <c r="M25">
        <v>3.4126984126984099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15" customHeight="1">
      <c r="A26" t="s">
        <v>421</v>
      </c>
      <c r="B26" t="s">
        <v>617</v>
      </c>
      <c r="C26" s="4">
        <v>262</v>
      </c>
      <c r="D26" t="s">
        <v>666</v>
      </c>
      <c r="E26" t="str">
        <f>VLOOKUP(Summary!C250,Sheet5!$A$1:$B$86,2,FALSE)</f>
        <v>A</v>
      </c>
      <c r="H26" t="str">
        <f>CONCATENATE(D26,"_",E26)</f>
        <v>V_A</v>
      </c>
      <c r="I26">
        <v>496.29165360910901</v>
      </c>
      <c r="J26">
        <v>45.126919460983999</v>
      </c>
      <c r="K26">
        <v>38.441449911208601</v>
      </c>
      <c r="L26">
        <v>9.1925206309411909</v>
      </c>
      <c r="M26">
        <v>3.3427347748876999</v>
      </c>
      <c r="N26">
        <v>5.3274835474772804</v>
      </c>
      <c r="O26">
        <v>0</v>
      </c>
      <c r="P26">
        <v>1.35798600229813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0.73122323200668504</v>
      </c>
      <c r="AB26">
        <v>0</v>
      </c>
    </row>
    <row r="27" spans="1:28" ht="15" customHeight="1">
      <c r="A27" t="s">
        <v>422</v>
      </c>
      <c r="B27" t="s">
        <v>617</v>
      </c>
      <c r="C27" s="4">
        <v>262</v>
      </c>
      <c r="D27" t="s">
        <v>666</v>
      </c>
      <c r="E27" t="str">
        <f>VLOOKUP(Summary!C251,Sheet5!$A$1:$B$86,2,FALSE)</f>
        <v>A</v>
      </c>
      <c r="H27" t="str">
        <f>CONCATENATE(D27,"_",E27)</f>
        <v>V_A</v>
      </c>
      <c r="I27">
        <v>402.28033213533303</v>
      </c>
      <c r="J27">
        <v>58.991200892303901</v>
      </c>
      <c r="K27">
        <v>40.2776056512579</v>
      </c>
      <c r="L27">
        <v>9.0469698847440796</v>
      </c>
      <c r="M27">
        <v>3.7179328293468799</v>
      </c>
      <c r="N27">
        <v>5.2051059610856401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15" customHeight="1">
      <c r="A28" t="s">
        <v>423</v>
      </c>
      <c r="B28" t="s">
        <v>617</v>
      </c>
      <c r="C28" s="4">
        <v>262</v>
      </c>
      <c r="D28" t="s">
        <v>666</v>
      </c>
      <c r="E28" t="str">
        <f>VLOOKUP(Summary!C252,Sheet5!$A$1:$B$86,2,FALSE)</f>
        <v>A</v>
      </c>
      <c r="H28" t="str">
        <f>CONCATENATE(D28,"_",E28)</f>
        <v>V_A</v>
      </c>
      <c r="I28">
        <v>424.64473947561498</v>
      </c>
      <c r="J28">
        <v>53.505904329841897</v>
      </c>
      <c r="K28">
        <v>40.096070451664602</v>
      </c>
      <c r="L28">
        <v>7.1385682834078299</v>
      </c>
      <c r="M28">
        <v>4.2030822603242397</v>
      </c>
      <c r="N28">
        <v>4.8702381746614201</v>
      </c>
      <c r="O28">
        <v>0</v>
      </c>
      <c r="P28">
        <v>0.66715591433718102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15" customHeight="1">
      <c r="A29" t="s">
        <v>424</v>
      </c>
      <c r="B29" t="s">
        <v>617</v>
      </c>
      <c r="C29" s="4">
        <v>262</v>
      </c>
      <c r="D29" t="s">
        <v>666</v>
      </c>
      <c r="E29" t="str">
        <f>VLOOKUP(Summary!C253,Sheet5!$A$1:$B$86,2,FALSE)</f>
        <v>A</v>
      </c>
      <c r="H29" t="str">
        <f>CONCATENATE(D29,"_",E29)</f>
        <v>V_A</v>
      </c>
      <c r="I29">
        <v>666.28929722197995</v>
      </c>
      <c r="J29">
        <v>54.863711573630603</v>
      </c>
      <c r="K29">
        <v>39.014194896804</v>
      </c>
      <c r="L29">
        <v>13.2369589828442</v>
      </c>
      <c r="M29">
        <v>6.0959679526256201</v>
      </c>
      <c r="N29">
        <v>6.7055647478881797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ht="15" customHeight="1">
      <c r="A30" t="s">
        <v>13</v>
      </c>
      <c r="B30" t="s">
        <v>617</v>
      </c>
      <c r="C30" s="4">
        <v>263</v>
      </c>
      <c r="D30" t="s">
        <v>666</v>
      </c>
      <c r="E30" t="str">
        <f>VLOOKUP(Summary!C226,Sheet5!$A$1:$B$86,2,FALSE)</f>
        <v>A</v>
      </c>
      <c r="H30" t="str">
        <f>CONCATENATE(D30,"_",E30)</f>
        <v>V_A</v>
      </c>
      <c r="I30">
        <v>522.31467473525004</v>
      </c>
      <c r="J30">
        <v>67.322239031770096</v>
      </c>
      <c r="K30">
        <v>29.8789712556732</v>
      </c>
      <c r="L30">
        <v>7.9425113464447898</v>
      </c>
      <c r="M30">
        <v>4.5385779122541603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15" customHeight="1">
      <c r="A31" t="s">
        <v>425</v>
      </c>
      <c r="B31" t="s">
        <v>617</v>
      </c>
      <c r="C31" s="4">
        <v>263</v>
      </c>
      <c r="D31" t="s">
        <v>666</v>
      </c>
      <c r="E31" t="str">
        <f>VLOOKUP(Summary!C254,Sheet5!$A$1:$B$86,2,FALSE)</f>
        <v>A</v>
      </c>
      <c r="H31" t="str">
        <f>CONCATENATE(D31,"_",E31)</f>
        <v>V_A</v>
      </c>
      <c r="I31">
        <v>460.11342155009498</v>
      </c>
      <c r="J31">
        <v>45.973534971644597</v>
      </c>
      <c r="K31">
        <v>28.657844990548199</v>
      </c>
      <c r="L31">
        <v>9.6786389413988694</v>
      </c>
      <c r="M31">
        <v>12.476370510397</v>
      </c>
      <c r="N31">
        <v>3.8563327032136101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15" customHeight="1">
      <c r="A32" t="s">
        <v>426</v>
      </c>
      <c r="B32" t="s">
        <v>617</v>
      </c>
      <c r="C32" s="4">
        <v>263</v>
      </c>
      <c r="D32" t="s">
        <v>666</v>
      </c>
      <c r="E32" t="str">
        <f>VLOOKUP(Summary!C255,Sheet5!$A$1:$B$86,2,FALSE)</f>
        <v>A</v>
      </c>
      <c r="H32" t="str">
        <f>CONCATENATE(D32,"_",E32)</f>
        <v>V_A</v>
      </c>
      <c r="I32">
        <v>682.39401496259302</v>
      </c>
      <c r="J32">
        <v>73.017456359102198</v>
      </c>
      <c r="K32">
        <v>42.194513715710698</v>
      </c>
      <c r="L32">
        <v>12.7680798004988</v>
      </c>
      <c r="M32">
        <v>10.2743142144638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t="15" customHeight="1">
      <c r="A33" t="s">
        <v>427</v>
      </c>
      <c r="B33" t="s">
        <v>617</v>
      </c>
      <c r="C33" s="4">
        <v>263</v>
      </c>
      <c r="D33" t="s">
        <v>666</v>
      </c>
      <c r="E33" t="str">
        <f>VLOOKUP(Summary!C256,Sheet5!$A$1:$B$86,2,FALSE)</f>
        <v>A</v>
      </c>
      <c r="H33" t="str">
        <f>CONCATENATE(D33,"_",E33)</f>
        <v>V_A</v>
      </c>
      <c r="I33">
        <v>345.94633479605801</v>
      </c>
      <c r="J33">
        <v>43.234299690669701</v>
      </c>
      <c r="K33">
        <v>31.364650025178001</v>
      </c>
      <c r="L33">
        <v>8.4166606718941104</v>
      </c>
      <c r="M33">
        <v>7.2656643406949097</v>
      </c>
      <c r="N33">
        <v>0</v>
      </c>
      <c r="O33">
        <v>0</v>
      </c>
      <c r="P33">
        <v>0.86324724839939604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ht="15" customHeight="1">
      <c r="A34" t="s">
        <v>428</v>
      </c>
      <c r="B34" t="s">
        <v>617</v>
      </c>
      <c r="C34" s="4">
        <v>263</v>
      </c>
      <c r="D34" t="s">
        <v>666</v>
      </c>
      <c r="E34" t="str">
        <f>VLOOKUP(Summary!C257,Sheet5!$A$1:$B$86,2,FALSE)</f>
        <v>A</v>
      </c>
      <c r="H34" t="str">
        <f>CONCATENATE(D34,"_",E34)</f>
        <v>V_A</v>
      </c>
      <c r="I34">
        <v>394.83484455958501</v>
      </c>
      <c r="J34">
        <v>67.033678756476704</v>
      </c>
      <c r="K34">
        <v>44.122409326424901</v>
      </c>
      <c r="L34">
        <v>12.0628238341969</v>
      </c>
      <c r="M34">
        <v>9.3911917098445592</v>
      </c>
      <c r="N34">
        <v>0</v>
      </c>
      <c r="O34">
        <v>2.83354922279793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ht="15" customHeight="1">
      <c r="A35" t="s">
        <v>429</v>
      </c>
      <c r="B35" t="s">
        <v>617</v>
      </c>
      <c r="C35" s="4">
        <v>264</v>
      </c>
      <c r="D35" t="s">
        <v>666</v>
      </c>
      <c r="E35" t="str">
        <f>VLOOKUP(Summary!C258,Sheet5!$A$1:$B$86,2,FALSE)</f>
        <v>A</v>
      </c>
      <c r="H35" t="str">
        <f>CONCATENATE(D35,"_",E35)</f>
        <v>V_A</v>
      </c>
      <c r="I35">
        <v>719.59015675628302</v>
      </c>
      <c r="J35">
        <v>53.1570190034154</v>
      </c>
      <c r="K35">
        <v>48.428058498992897</v>
      </c>
      <c r="L35">
        <v>11.997547946405099</v>
      </c>
      <c r="M35">
        <v>12.9608547158245</v>
      </c>
      <c r="N35">
        <v>6.7431473859357203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15" customHeight="1">
      <c r="A36" t="s">
        <v>430</v>
      </c>
      <c r="B36" t="s">
        <v>617</v>
      </c>
      <c r="C36" s="4">
        <v>264</v>
      </c>
      <c r="D36" t="s">
        <v>666</v>
      </c>
      <c r="E36" t="str">
        <f>VLOOKUP(Summary!C259,Sheet5!$A$1:$B$86,2,FALSE)</f>
        <v>A</v>
      </c>
      <c r="H36" t="str">
        <f>CONCATENATE(D36,"_",E36)</f>
        <v>V_A</v>
      </c>
      <c r="I36">
        <v>994.711538461538</v>
      </c>
      <c r="J36">
        <v>97.403846153846104</v>
      </c>
      <c r="K36">
        <v>64.230769230769198</v>
      </c>
      <c r="L36">
        <v>13.365384615384601</v>
      </c>
      <c r="M36">
        <v>11.8269230769231</v>
      </c>
      <c r="N36">
        <v>11.346153846153801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ht="15" customHeight="1">
      <c r="A37" t="s">
        <v>431</v>
      </c>
      <c r="B37" t="s">
        <v>617</v>
      </c>
      <c r="C37" s="4">
        <v>264</v>
      </c>
      <c r="D37" t="s">
        <v>666</v>
      </c>
      <c r="E37" t="str">
        <f>VLOOKUP(Summary!C260,Sheet5!$A$1:$B$86,2,FALSE)</f>
        <v>A</v>
      </c>
      <c r="H37" t="str">
        <f>CONCATENATE(D37,"_",E37)</f>
        <v>V_A</v>
      </c>
      <c r="I37">
        <v>292.03432853862</v>
      </c>
      <c r="J37">
        <v>45.811676538136098</v>
      </c>
      <c r="K37">
        <v>31.3066602199928</v>
      </c>
      <c r="L37">
        <v>4.3515048954430098</v>
      </c>
      <c r="M37">
        <v>6.7690076151335701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ht="15" customHeight="1">
      <c r="A38" t="s">
        <v>432</v>
      </c>
      <c r="B38" t="s">
        <v>617</v>
      </c>
      <c r="C38" s="4">
        <v>264</v>
      </c>
      <c r="D38" t="s">
        <v>666</v>
      </c>
      <c r="E38" t="str">
        <f>VLOOKUP(Summary!C261,Sheet5!$A$1:$B$86,2,FALSE)</f>
        <v>A</v>
      </c>
      <c r="H38" t="str">
        <f>CONCATENATE(D38,"_",E38)</f>
        <v>V_A</v>
      </c>
      <c r="I38">
        <v>364.83960218350398</v>
      </c>
      <c r="J38">
        <v>76.347865101323606</v>
      </c>
      <c r="K38">
        <v>44.716967023106299</v>
      </c>
      <c r="L38">
        <v>9.1976370298362404</v>
      </c>
      <c r="M38">
        <v>4.48665220967621</v>
      </c>
      <c r="N38">
        <v>3.5145442309130299</v>
      </c>
      <c r="O38">
        <v>0</v>
      </c>
      <c r="P38">
        <v>1.0468855155911201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ht="15" customHeight="1">
      <c r="A39" t="s">
        <v>433</v>
      </c>
      <c r="B39" t="s">
        <v>617</v>
      </c>
      <c r="C39" s="4">
        <v>265</v>
      </c>
      <c r="D39" t="s">
        <v>666</v>
      </c>
      <c r="E39" t="str">
        <f>VLOOKUP(Summary!C262,Sheet5!$A$1:$B$86,2,FALSE)</f>
        <v>A</v>
      </c>
      <c r="H39" t="str">
        <f>CONCATENATE(D39,"_",E39)</f>
        <v>V_A</v>
      </c>
      <c r="I39">
        <v>378.76441232145902</v>
      </c>
      <c r="J39">
        <v>41.7311994493203</v>
      </c>
      <c r="K39">
        <v>36.740664257442802</v>
      </c>
      <c r="L39">
        <v>6.1091034245396703</v>
      </c>
      <c r="M39">
        <v>0.94648081225262404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ht="15" customHeight="1">
      <c r="A40" t="s">
        <v>434</v>
      </c>
      <c r="B40" t="s">
        <v>617</v>
      </c>
      <c r="C40" s="4">
        <v>265</v>
      </c>
      <c r="D40" t="s">
        <v>666</v>
      </c>
      <c r="E40" t="str">
        <f>VLOOKUP(Summary!C263,Sheet5!$A$1:$B$86,2,FALSE)</f>
        <v>A</v>
      </c>
      <c r="H40" t="str">
        <f>CONCATENATE(D40,"_",E40)</f>
        <v>V_A</v>
      </c>
      <c r="I40">
        <v>290.99157485417999</v>
      </c>
      <c r="J40">
        <v>49.011665586519797</v>
      </c>
      <c r="K40">
        <v>31.675307841866498</v>
      </c>
      <c r="L40">
        <v>9.6403110823071891</v>
      </c>
      <c r="M40">
        <v>3.88852883992223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ht="15" customHeight="1">
      <c r="A41" t="s">
        <v>435</v>
      </c>
      <c r="B41" t="s">
        <v>617</v>
      </c>
      <c r="C41" s="4">
        <v>265</v>
      </c>
      <c r="D41" t="s">
        <v>666</v>
      </c>
      <c r="E41" t="str">
        <f>VLOOKUP(Summary!C264,Sheet5!$A$1:$B$86,2,FALSE)</f>
        <v>A</v>
      </c>
      <c r="H41" t="str">
        <f>CONCATENATE(D41,"_",E41)</f>
        <v>V_A</v>
      </c>
      <c r="I41">
        <v>251.843018213356</v>
      </c>
      <c r="J41">
        <v>42.931483087597599</v>
      </c>
      <c r="K41">
        <v>29.921942758022499</v>
      </c>
      <c r="L41">
        <v>10.40763226366</v>
      </c>
      <c r="M41">
        <v>3.57762359063313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>
      <c r="A42" t="s">
        <v>436</v>
      </c>
      <c r="B42" t="s">
        <v>617</v>
      </c>
      <c r="C42" s="4">
        <v>265</v>
      </c>
      <c r="D42" t="s">
        <v>666</v>
      </c>
      <c r="E42" t="str">
        <f>VLOOKUP(Summary!C265,Sheet5!$A$1:$B$86,2,FALSE)</f>
        <v>A</v>
      </c>
      <c r="H42" t="str">
        <f>CONCATENATE(D42,"_",E42)</f>
        <v>V_A</v>
      </c>
      <c r="I42">
        <v>175.93968995540499</v>
      </c>
      <c r="J42">
        <v>36.950520280314301</v>
      </c>
      <c r="K42">
        <v>30.0488426417498</v>
      </c>
      <c r="L42">
        <v>4.8842641749840698</v>
      </c>
      <c r="M42">
        <v>1.3803355277128899</v>
      </c>
      <c r="N42">
        <v>0</v>
      </c>
      <c r="O42">
        <v>4.7780845190061596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>
      <c r="A43" t="s">
        <v>437</v>
      </c>
      <c r="B43" t="s">
        <v>617</v>
      </c>
      <c r="C43" s="4">
        <v>266</v>
      </c>
      <c r="D43" t="s">
        <v>666</v>
      </c>
      <c r="E43" t="str">
        <f>VLOOKUP(Summary!C266,Sheet5!$A$1:$B$86,2,FALSE)</f>
        <v>A</v>
      </c>
      <c r="H43" t="str">
        <f>CONCATENATE(D43,"_",E43)</f>
        <v>V_A</v>
      </c>
      <c r="I43">
        <v>283.73086507654</v>
      </c>
      <c r="J43">
        <v>37.290850836596697</v>
      </c>
      <c r="K43">
        <v>30.971876112495501</v>
      </c>
      <c r="L43">
        <v>6.3189747241010998</v>
      </c>
      <c r="M43">
        <v>4.5389818440726204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>
      <c r="A44" t="s">
        <v>438</v>
      </c>
      <c r="B44" t="s">
        <v>617</v>
      </c>
      <c r="C44" s="4">
        <v>266</v>
      </c>
      <c r="D44" t="s">
        <v>666</v>
      </c>
      <c r="E44" t="str">
        <f>VLOOKUP(Summary!C267,Sheet5!$A$1:$B$86,2,FALSE)</f>
        <v>A</v>
      </c>
      <c r="H44" t="str">
        <f>CONCATENATE(D44,"_",E44)</f>
        <v>V_A</v>
      </c>
      <c r="I44">
        <v>493.82292381605998</v>
      </c>
      <c r="J44">
        <v>45.9849004804393</v>
      </c>
      <c r="K44">
        <v>34.488675360329403</v>
      </c>
      <c r="L44">
        <v>4.8901853122855199</v>
      </c>
      <c r="M44">
        <v>2.7453671928620502</v>
      </c>
      <c r="N44">
        <v>4.2038435140700097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ht="15" customHeight="1">
      <c r="A45" t="s">
        <v>439</v>
      </c>
      <c r="B45" t="s">
        <v>617</v>
      </c>
      <c r="C45" s="4">
        <v>266</v>
      </c>
      <c r="D45" t="s">
        <v>666</v>
      </c>
      <c r="E45" t="str">
        <f>VLOOKUP(Summary!C268,Sheet5!$A$1:$B$86,2,FALSE)</f>
        <v>A</v>
      </c>
      <c r="H45" t="str">
        <f>CONCATENATE(D45,"_",E45)</f>
        <v>V_A</v>
      </c>
      <c r="I45">
        <v>550.05836401185195</v>
      </c>
      <c r="J45">
        <v>43.458741133159698</v>
      </c>
      <c r="K45">
        <v>35.467361048756402</v>
      </c>
      <c r="L45">
        <v>7.0036814222860704</v>
      </c>
      <c r="M45">
        <v>3.9507946484690701</v>
      </c>
      <c r="N45">
        <v>6.91389063482087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>
      <c r="A46" t="s">
        <v>440</v>
      </c>
      <c r="B46" t="s">
        <v>617</v>
      </c>
      <c r="C46" s="4">
        <v>266</v>
      </c>
      <c r="D46" t="s">
        <v>666</v>
      </c>
      <c r="E46" t="str">
        <f>VLOOKUP(Summary!C269,Sheet5!$A$1:$B$86,2,FALSE)</f>
        <v>A</v>
      </c>
      <c r="H46" t="str">
        <f>CONCATENATE(D46,"_",E46)</f>
        <v>V_A</v>
      </c>
      <c r="I46">
        <v>207.31802257687801</v>
      </c>
      <c r="J46">
        <v>30.9848189957182</v>
      </c>
      <c r="K46">
        <v>32.853250291942402</v>
      </c>
      <c r="L46">
        <v>5.1381860646165798</v>
      </c>
      <c r="M46">
        <v>1.32347216815882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>
      <c r="A47" t="s">
        <v>445</v>
      </c>
      <c r="B47" t="s">
        <v>617</v>
      </c>
      <c r="C47" s="4">
        <v>268</v>
      </c>
      <c r="D47" t="s">
        <v>666</v>
      </c>
      <c r="E47" t="str">
        <f>VLOOKUP(Summary!C274,Sheet5!$A$1:$B$86,2,FALSE)</f>
        <v>A</v>
      </c>
      <c r="H47" t="str">
        <f>CONCATENATE(D47,"_",E47)</f>
        <v>V_A</v>
      </c>
      <c r="I47">
        <v>202.27291308969001</v>
      </c>
      <c r="J47">
        <v>41.697326465538403</v>
      </c>
      <c r="K47">
        <v>36.628239718747402</v>
      </c>
      <c r="L47">
        <v>7.2765922655547399</v>
      </c>
      <c r="M47">
        <v>5.0690867467909397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>
      <c r="A48" t="s">
        <v>446</v>
      </c>
      <c r="B48" t="s">
        <v>617</v>
      </c>
      <c r="C48" s="4">
        <v>268</v>
      </c>
      <c r="D48" t="s">
        <v>666</v>
      </c>
      <c r="E48" t="str">
        <f>VLOOKUP(Summary!C275,Sheet5!$A$1:$B$86,2,FALSE)</f>
        <v>A</v>
      </c>
      <c r="H48" t="str">
        <f>CONCATENATE(D48,"_",E48)</f>
        <v>V_A</v>
      </c>
      <c r="I48">
        <v>182.495474167943</v>
      </c>
      <c r="J48">
        <v>50.758947221835399</v>
      </c>
      <c r="K48">
        <v>41.289513995265303</v>
      </c>
      <c r="L48">
        <v>7.7983567748224498</v>
      </c>
      <c r="M48">
        <v>2.85475560506893</v>
      </c>
      <c r="N48">
        <v>0</v>
      </c>
      <c r="O48">
        <v>0</v>
      </c>
      <c r="P48">
        <v>0</v>
      </c>
      <c r="Q48">
        <v>0</v>
      </c>
      <c r="R48">
        <v>0</v>
      </c>
      <c r="S48">
        <v>0.62665366940537504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ht="15" customHeight="1">
      <c r="A49" t="s">
        <v>447</v>
      </c>
      <c r="B49" t="s">
        <v>617</v>
      </c>
      <c r="C49" s="4">
        <v>268</v>
      </c>
      <c r="D49" t="s">
        <v>666</v>
      </c>
      <c r="E49" t="str">
        <f>VLOOKUP(Summary!C276,Sheet5!$A$1:$B$86,2,FALSE)</f>
        <v>A</v>
      </c>
      <c r="H49" t="str">
        <f>CONCATENATE(D49,"_",E49)</f>
        <v>V_A</v>
      </c>
      <c r="I49">
        <v>250.77208153180999</v>
      </c>
      <c r="J49">
        <v>44.030706785493699</v>
      </c>
      <c r="K49">
        <v>42.618900555898698</v>
      </c>
      <c r="L49">
        <v>7.4119827053736902</v>
      </c>
      <c r="M49">
        <v>4.0589429100855901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ht="15" customHeight="1">
      <c r="A50" t="s">
        <v>448</v>
      </c>
      <c r="B50" t="s">
        <v>617</v>
      </c>
      <c r="C50" s="4">
        <v>268</v>
      </c>
      <c r="D50" t="s">
        <v>666</v>
      </c>
      <c r="E50" t="str">
        <f>VLOOKUP(Summary!C277,Sheet5!$A$1:$B$86,2,FALSE)</f>
        <v>A</v>
      </c>
      <c r="H50" t="str">
        <f>CONCATENATE(D50,"_",E50)</f>
        <v>V_A</v>
      </c>
      <c r="I50">
        <v>157.62741046831999</v>
      </c>
      <c r="J50">
        <v>33.574380165289298</v>
      </c>
      <c r="K50">
        <v>34.607438016528903</v>
      </c>
      <c r="L50">
        <v>5.6818181818181799</v>
      </c>
      <c r="M50">
        <v>1.80785123966942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ht="15" customHeight="1">
      <c r="A51" t="s">
        <v>457</v>
      </c>
      <c r="B51" t="s">
        <v>617</v>
      </c>
      <c r="C51" s="4">
        <v>271</v>
      </c>
      <c r="D51" t="s">
        <v>735</v>
      </c>
      <c r="E51" t="str">
        <f>VLOOKUP(Summary!C298,Sheet5!$A$1:$B$86,2,FALSE)</f>
        <v>A</v>
      </c>
      <c r="H51" t="str">
        <f>CONCATENATE(D51,"_",E51)</f>
        <v>VI_A</v>
      </c>
      <c r="I51">
        <v>242.572366913618</v>
      </c>
      <c r="J51">
        <v>44.298480103872301</v>
      </c>
      <c r="K51">
        <v>20.621706255250899</v>
      </c>
      <c r="L51">
        <v>9.9289696784541395</v>
      </c>
      <c r="M51">
        <v>4.7353547697242799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ht="15" customHeight="1">
      <c r="A52" t="s">
        <v>458</v>
      </c>
      <c r="B52" t="s">
        <v>617</v>
      </c>
      <c r="C52" s="4">
        <v>271</v>
      </c>
      <c r="D52" t="s">
        <v>735</v>
      </c>
      <c r="E52" t="str">
        <f>VLOOKUP(Summary!C299,Sheet5!$A$1:$B$86,2,FALSE)</f>
        <v>A</v>
      </c>
      <c r="H52" t="str">
        <f>CONCATENATE(D52,"_",E52)</f>
        <v>VI_A</v>
      </c>
      <c r="I52">
        <v>145.372844304105</v>
      </c>
      <c r="J52">
        <v>39.895555015788197</v>
      </c>
      <c r="K52">
        <v>25.564731600680101</v>
      </c>
      <c r="L52">
        <v>5.6473160068010699</v>
      </c>
      <c r="M52">
        <v>3.0969152295360698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ht="15" customHeight="1">
      <c r="A53" t="s">
        <v>459</v>
      </c>
      <c r="B53" t="s">
        <v>617</v>
      </c>
      <c r="C53" s="4">
        <v>271</v>
      </c>
      <c r="D53" t="s">
        <v>735</v>
      </c>
      <c r="E53" t="str">
        <f>VLOOKUP(Summary!C300,Sheet5!$A$1:$B$86,2,FALSE)</f>
        <v>A</v>
      </c>
      <c r="H53" t="str">
        <f>CONCATENATE(D53,"_",E53)</f>
        <v>VI_A</v>
      </c>
      <c r="I53">
        <v>286.88937384589599</v>
      </c>
      <c r="J53">
        <v>46.7517206647641</v>
      </c>
      <c r="K53">
        <v>19.556823904649999</v>
      </c>
      <c r="L53">
        <v>12.925969447708599</v>
      </c>
      <c r="M53">
        <v>7.8898774550948501</v>
      </c>
      <c r="N53">
        <v>0</v>
      </c>
      <c r="O53">
        <v>0</v>
      </c>
      <c r="P53">
        <v>1.25902299815343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ht="15" customHeight="1">
      <c r="A54" t="s">
        <v>460</v>
      </c>
      <c r="B54" t="s">
        <v>617</v>
      </c>
      <c r="C54" s="4">
        <v>271</v>
      </c>
      <c r="D54" t="s">
        <v>735</v>
      </c>
      <c r="E54" t="str">
        <f>VLOOKUP(Summary!C301,Sheet5!$A$1:$B$86,2,FALSE)</f>
        <v>A</v>
      </c>
      <c r="H54" t="str">
        <f>CONCATENATE(D54,"_",E54)</f>
        <v>VI_A</v>
      </c>
      <c r="I54">
        <v>203.94995672358201</v>
      </c>
      <c r="J54">
        <v>46.0303721771973</v>
      </c>
      <c r="K54">
        <v>27.1461169250138</v>
      </c>
      <c r="L54">
        <v>10.0716028011645</v>
      </c>
      <c r="M54">
        <v>7.86843968840979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5" customHeight="1">
      <c r="A55" t="s">
        <v>461</v>
      </c>
      <c r="B55" t="s">
        <v>617</v>
      </c>
      <c r="C55" s="4">
        <v>272</v>
      </c>
      <c r="D55" t="s">
        <v>735</v>
      </c>
      <c r="E55" t="str">
        <f>VLOOKUP(Summary!C302,Sheet5!$A$1:$B$86,2,FALSE)</f>
        <v>A</v>
      </c>
      <c r="H55" t="str">
        <f>CONCATENATE(D55,"_",E55)</f>
        <v>VI_A</v>
      </c>
      <c r="I55">
        <v>170.79540367109399</v>
      </c>
      <c r="J55">
        <v>46.4855991643038</v>
      </c>
      <c r="K55">
        <v>22.832413072675699</v>
      </c>
      <c r="L55">
        <v>6.5661841516191597</v>
      </c>
      <c r="M55">
        <v>3.8800179077749601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t="15" customHeight="1">
      <c r="A56" t="s">
        <v>462</v>
      </c>
      <c r="B56" t="s">
        <v>617</v>
      </c>
      <c r="C56" s="4">
        <v>272</v>
      </c>
      <c r="D56" t="s">
        <v>735</v>
      </c>
      <c r="E56" t="str">
        <f>VLOOKUP(Summary!C303,Sheet5!$A$1:$B$86,2,FALSE)</f>
        <v>A</v>
      </c>
      <c r="H56" t="str">
        <f>CONCATENATE(D56,"_",E56)</f>
        <v>VI_A</v>
      </c>
      <c r="I56">
        <v>215.55880204528901</v>
      </c>
      <c r="J56">
        <v>46.822498173849503</v>
      </c>
      <c r="K56">
        <v>22.059897735573401</v>
      </c>
      <c r="L56">
        <v>4.3827611395178998</v>
      </c>
      <c r="M56">
        <v>2.11833455076698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ht="15" customHeight="1">
      <c r="A57" t="s">
        <v>463</v>
      </c>
      <c r="B57" t="s">
        <v>617</v>
      </c>
      <c r="C57" s="4">
        <v>272</v>
      </c>
      <c r="D57" t="s">
        <v>735</v>
      </c>
      <c r="E57" t="str">
        <f>VLOOKUP(Summary!C304,Sheet5!$A$1:$B$86,2,FALSE)</f>
        <v>A</v>
      </c>
      <c r="H57" t="str">
        <f>CONCATENATE(D57,"_",E57)</f>
        <v>VI_A</v>
      </c>
      <c r="I57">
        <v>227.189781021898</v>
      </c>
      <c r="J57">
        <v>53.340819764177397</v>
      </c>
      <c r="K57">
        <v>24.143739472206601</v>
      </c>
      <c r="L57">
        <v>7.5800112296462698</v>
      </c>
      <c r="M57">
        <v>3.5092644581695698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1.1229646266142601</v>
      </c>
      <c r="Y57">
        <v>0</v>
      </c>
      <c r="Z57">
        <v>0</v>
      </c>
      <c r="AA57">
        <v>0</v>
      </c>
      <c r="AB57">
        <v>0</v>
      </c>
    </row>
    <row r="58" spans="1:28" ht="15" customHeight="1">
      <c r="A58" t="s">
        <v>464</v>
      </c>
      <c r="B58" t="s">
        <v>617</v>
      </c>
      <c r="C58" s="4">
        <v>272</v>
      </c>
      <c r="D58" t="s">
        <v>735</v>
      </c>
      <c r="E58" t="str">
        <f>VLOOKUP(Summary!C305,Sheet5!$A$1:$B$86,2,FALSE)</f>
        <v>A</v>
      </c>
      <c r="H58" t="str">
        <f>CONCATENATE(D58,"_",E58)</f>
        <v>VI_A</v>
      </c>
      <c r="I58">
        <v>300.44886807181899</v>
      </c>
      <c r="J58">
        <v>43.813427010148303</v>
      </c>
      <c r="K58">
        <v>18.637782982045302</v>
      </c>
      <c r="L58">
        <v>8.2943013270882098</v>
      </c>
      <c r="M58">
        <v>6.8306010928961696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ht="15" customHeight="1">
      <c r="A59" t="s">
        <v>473</v>
      </c>
      <c r="B59" t="s">
        <v>617</v>
      </c>
      <c r="C59" s="4">
        <v>275</v>
      </c>
      <c r="D59" t="s">
        <v>735</v>
      </c>
      <c r="E59" t="str">
        <f>VLOOKUP(Summary!C314,Sheet5!$A$1:$B$86,2,FALSE)</f>
        <v>A</v>
      </c>
      <c r="H59" t="str">
        <f>CONCATENATE(D59,"_",E59)</f>
        <v>VI_A</v>
      </c>
      <c r="I59">
        <v>173.18132464712301</v>
      </c>
      <c r="J59">
        <v>49.557933922754799</v>
      </c>
      <c r="K59">
        <v>26.9892973476035</v>
      </c>
      <c r="L59">
        <v>8.6086551884597498</v>
      </c>
      <c r="M59">
        <v>6.2044361718628798</v>
      </c>
      <c r="N59">
        <v>0</v>
      </c>
      <c r="O59">
        <v>0</v>
      </c>
      <c r="P59">
        <v>0</v>
      </c>
      <c r="Q59">
        <v>0</v>
      </c>
      <c r="R59">
        <v>0</v>
      </c>
      <c r="S59">
        <v>1.00822087792772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ht="15" customHeight="1">
      <c r="A60" t="s">
        <v>474</v>
      </c>
      <c r="B60" t="s">
        <v>617</v>
      </c>
      <c r="C60" s="4">
        <v>275</v>
      </c>
      <c r="D60" t="s">
        <v>735</v>
      </c>
      <c r="E60" t="str">
        <f>VLOOKUP(Summary!C315,Sheet5!$A$1:$B$86,2,FALSE)</f>
        <v>A</v>
      </c>
      <c r="H60" t="str">
        <f>CONCATENATE(D60,"_",E60)</f>
        <v>VI_A</v>
      </c>
      <c r="I60">
        <v>152.316901928904</v>
      </c>
      <c r="J60">
        <v>57.497598108048201</v>
      </c>
      <c r="K60">
        <v>33.848200428645299</v>
      </c>
      <c r="L60">
        <v>11.602985736457001</v>
      </c>
      <c r="M60">
        <v>5.3950188456137802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ht="15" customHeight="1">
      <c r="A61" t="s">
        <v>475</v>
      </c>
      <c r="B61" t="s">
        <v>617</v>
      </c>
      <c r="C61" s="4">
        <v>275</v>
      </c>
      <c r="D61" t="s">
        <v>735</v>
      </c>
      <c r="E61" t="str">
        <f>VLOOKUP(Summary!C316,Sheet5!$A$1:$B$86,2,FALSE)</f>
        <v>A</v>
      </c>
      <c r="H61" t="str">
        <f>CONCATENATE(D61,"_",E61)</f>
        <v>VI_A</v>
      </c>
      <c r="I61">
        <v>148.483080513419</v>
      </c>
      <c r="J61">
        <v>52.217036172695501</v>
      </c>
      <c r="K61">
        <v>27.567094515752601</v>
      </c>
      <c r="L61">
        <v>9.4807467911318604</v>
      </c>
      <c r="M61">
        <v>6.2718786464410696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t="15" customHeight="1">
      <c r="A62" t="s">
        <v>476</v>
      </c>
      <c r="B62" t="s">
        <v>617</v>
      </c>
      <c r="C62" s="4">
        <v>275</v>
      </c>
      <c r="D62" t="s">
        <v>735</v>
      </c>
      <c r="E62" t="str">
        <f>VLOOKUP(Summary!C317,Sheet5!$A$1:$B$86,2,FALSE)</f>
        <v>A</v>
      </c>
      <c r="H62" t="str">
        <f>CONCATENATE(D62,"_",E62)</f>
        <v>VI_A</v>
      </c>
      <c r="I62">
        <v>231.03983445421599</v>
      </c>
      <c r="J62">
        <v>49.560269011898598</v>
      </c>
      <c r="K62">
        <v>21.314019658561801</v>
      </c>
      <c r="L62">
        <v>21.417485773409201</v>
      </c>
      <c r="M62">
        <v>9.0015519917227103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ht="15" customHeight="1">
      <c r="A63" t="s">
        <v>481</v>
      </c>
      <c r="B63" t="s">
        <v>617</v>
      </c>
      <c r="C63" s="4">
        <v>277</v>
      </c>
      <c r="D63" t="s">
        <v>735</v>
      </c>
      <c r="E63" t="str">
        <f>VLOOKUP(Summary!C322,Sheet5!$A$1:$B$86,2,FALSE)</f>
        <v>A</v>
      </c>
      <c r="H63" t="str">
        <f>CONCATENATE(D63,"_",E63)</f>
        <v>VI_A</v>
      </c>
      <c r="I63">
        <v>734.69387755102002</v>
      </c>
      <c r="J63">
        <v>72.619047619047606</v>
      </c>
      <c r="K63">
        <v>44.727891156462597</v>
      </c>
      <c r="L63">
        <v>21.2585034013605</v>
      </c>
      <c r="M63">
        <v>13.0952380952381</v>
      </c>
      <c r="N63">
        <v>7.5680272108843498</v>
      </c>
      <c r="O63">
        <v>2.38095238095238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ht="15" customHeight="1">
      <c r="A64" t="s">
        <v>482</v>
      </c>
      <c r="B64" t="s">
        <v>617</v>
      </c>
      <c r="C64" s="4">
        <v>277</v>
      </c>
      <c r="D64" t="s">
        <v>735</v>
      </c>
      <c r="E64" t="str">
        <f>VLOOKUP(Summary!C323,Sheet5!$A$1:$B$86,2,FALSE)</f>
        <v>A</v>
      </c>
      <c r="H64" t="str">
        <f>CONCATENATE(D64,"_",E64)</f>
        <v>VI_A</v>
      </c>
      <c r="I64">
        <v>220.57677318784101</v>
      </c>
      <c r="J64">
        <v>55.650818394388203</v>
      </c>
      <c r="K64">
        <v>38.5814497272019</v>
      </c>
      <c r="L64">
        <v>9.6648480124707703</v>
      </c>
      <c r="M64">
        <v>5.6897895557287601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ht="15" customHeight="1">
      <c r="A65" t="s">
        <v>483</v>
      </c>
      <c r="B65" t="s">
        <v>617</v>
      </c>
      <c r="C65" s="4">
        <v>277</v>
      </c>
      <c r="D65" t="s">
        <v>735</v>
      </c>
      <c r="E65" t="str">
        <f>VLOOKUP(Summary!C324,Sheet5!$A$1:$B$86,2,FALSE)</f>
        <v>A</v>
      </c>
      <c r="H65" t="str">
        <f>CONCATENATE(D65,"_",E65)</f>
        <v>VI_A</v>
      </c>
      <c r="I65">
        <v>179.11622011451499</v>
      </c>
      <c r="J65">
        <v>46.418112679750003</v>
      </c>
      <c r="K65">
        <v>58.088203155732302</v>
      </c>
      <c r="L65">
        <v>6.2939813803050804</v>
      </c>
      <c r="M65">
        <v>5.7257747279164297</v>
      </c>
      <c r="N65">
        <v>2.01057738537523</v>
      </c>
      <c r="O65">
        <v>2.3165348135845099</v>
      </c>
      <c r="P65">
        <v>0.917872284627825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ht="15" customHeight="1">
      <c r="A66" t="s">
        <v>484</v>
      </c>
      <c r="B66" t="s">
        <v>617</v>
      </c>
      <c r="C66" s="4">
        <v>277</v>
      </c>
      <c r="D66" t="s">
        <v>735</v>
      </c>
      <c r="E66" t="str">
        <f>VLOOKUP(Summary!C325,Sheet5!$A$1:$B$86,2,FALSE)</f>
        <v>A</v>
      </c>
      <c r="H66" t="str">
        <f>CONCATENATE(D66,"_",E66)</f>
        <v>VI_A</v>
      </c>
      <c r="I66">
        <v>286.40066847712598</v>
      </c>
      <c r="J66">
        <v>59.188078824594399</v>
      </c>
      <c r="K66">
        <v>37.392939210361398</v>
      </c>
      <c r="L66">
        <v>9.4700926119350992</v>
      </c>
      <c r="M66">
        <v>5.1528445094352797</v>
      </c>
      <c r="N66">
        <v>0</v>
      </c>
      <c r="O66">
        <v>2.1586240512499102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ht="15" customHeight="1">
      <c r="A67" t="s">
        <v>370</v>
      </c>
      <c r="B67" t="s">
        <v>617</v>
      </c>
      <c r="C67" s="4">
        <v>252</v>
      </c>
      <c r="D67" t="s">
        <v>631</v>
      </c>
      <c r="E67" t="str">
        <f>VLOOKUP(Summary!C194,Sheet5!$A$1:$B$86,2,FALSE)</f>
        <v>B</v>
      </c>
      <c r="H67" t="str">
        <f>CONCATENATE(D67,"_",E67)</f>
        <v>IV_B</v>
      </c>
      <c r="I67">
        <v>402.07495236078802</v>
      </c>
      <c r="J67">
        <v>68.282871056531903</v>
      </c>
      <c r="K67">
        <v>31.018420495447799</v>
      </c>
      <c r="L67">
        <v>7.6222739784035598</v>
      </c>
      <c r="M67">
        <v>10.163031971204701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ht="15" customHeight="1">
      <c r="A68" t="s">
        <v>371</v>
      </c>
      <c r="B68" t="s">
        <v>617</v>
      </c>
      <c r="C68" s="4">
        <v>252</v>
      </c>
      <c r="D68" t="s">
        <v>631</v>
      </c>
      <c r="E68" t="str">
        <f>VLOOKUP(Summary!C195,Sheet5!$A$1:$B$86,2,FALSE)</f>
        <v>B</v>
      </c>
      <c r="H68" t="str">
        <f>CONCATENATE(D68,"_",E68)</f>
        <v>IV_B</v>
      </c>
      <c r="I68">
        <v>255.84730803177399</v>
      </c>
      <c r="J68">
        <v>48.543689320388303</v>
      </c>
      <c r="K68">
        <v>21.072374227714</v>
      </c>
      <c r="L68">
        <v>5.1853486319505704</v>
      </c>
      <c r="M68">
        <v>4.7440423654015902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ht="15" customHeight="1">
      <c r="A69" t="s">
        <v>372</v>
      </c>
      <c r="B69" t="s">
        <v>617</v>
      </c>
      <c r="C69" s="4">
        <v>252</v>
      </c>
      <c r="D69" t="s">
        <v>631</v>
      </c>
      <c r="E69" t="str">
        <f>VLOOKUP(Summary!C196,Sheet5!$A$1:$B$86,2,FALSE)</f>
        <v>B</v>
      </c>
      <c r="H69" t="str">
        <f>CONCATENATE(D69,"_",E69)</f>
        <v>IV_B</v>
      </c>
      <c r="I69">
        <v>305.81395348837202</v>
      </c>
      <c r="J69">
        <v>56.046511627907002</v>
      </c>
      <c r="K69">
        <v>27.325581395348799</v>
      </c>
      <c r="L69">
        <v>4.6511627906976702</v>
      </c>
      <c r="M69">
        <v>5.1162790697674403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ht="15" customHeight="1">
      <c r="A70" t="s">
        <v>373</v>
      </c>
      <c r="B70" t="s">
        <v>617</v>
      </c>
      <c r="C70" s="4">
        <v>252</v>
      </c>
      <c r="D70" t="s">
        <v>631</v>
      </c>
      <c r="E70" t="str">
        <f>VLOOKUP(Summary!C197,Sheet5!$A$1:$B$86,2,FALSE)</f>
        <v>B</v>
      </c>
      <c r="H70" t="str">
        <f>CONCATENATE(D70,"_",E70)</f>
        <v>IV_B</v>
      </c>
      <c r="I70">
        <v>190.298751389161</v>
      </c>
      <c r="J70">
        <v>49.879061253840597</v>
      </c>
      <c r="K70">
        <v>28.3062038308165</v>
      </c>
      <c r="L70">
        <v>5.0336667320389603</v>
      </c>
      <c r="M70">
        <v>6.1449957508008097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ht="15" customHeight="1">
      <c r="A71" t="s">
        <v>3</v>
      </c>
      <c r="B71" t="s">
        <v>617</v>
      </c>
      <c r="C71" s="4">
        <v>253</v>
      </c>
      <c r="D71" t="s">
        <v>631</v>
      </c>
      <c r="E71" t="str">
        <f>VLOOKUP(Summary!C173,Sheet5!$A$1:$B$86,2,FALSE)</f>
        <v>B</v>
      </c>
      <c r="H71" t="str">
        <f>CONCATENATE(D71,"_",E71)</f>
        <v>IV_B</v>
      </c>
      <c r="I71">
        <v>214.62715105162599</v>
      </c>
      <c r="J71">
        <v>54.015296367112903</v>
      </c>
      <c r="K71">
        <v>39.6749521988528</v>
      </c>
      <c r="L71">
        <v>10.9942638623327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ht="15" customHeight="1">
      <c r="A72" t="s">
        <v>374</v>
      </c>
      <c r="B72" t="s">
        <v>617</v>
      </c>
      <c r="C72" s="4">
        <v>253</v>
      </c>
      <c r="D72" t="s">
        <v>631</v>
      </c>
      <c r="E72" t="str">
        <f>VLOOKUP(Summary!C198,Sheet5!$A$1:$B$86,2,FALSE)</f>
        <v>B</v>
      </c>
      <c r="H72" t="str">
        <f>CONCATENATE(D72,"_",E72)</f>
        <v>IV_B</v>
      </c>
      <c r="I72">
        <v>73.160296634341094</v>
      </c>
      <c r="J72">
        <v>19.2527096406161</v>
      </c>
      <c r="K72">
        <v>11.123787792356</v>
      </c>
      <c r="L72">
        <v>4.2783799201369099</v>
      </c>
      <c r="M72">
        <v>1.42612664004564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ht="15" customHeight="1">
      <c r="A73" t="s">
        <v>375</v>
      </c>
      <c r="B73" t="s">
        <v>617</v>
      </c>
      <c r="C73" s="4">
        <v>253</v>
      </c>
      <c r="D73" t="s">
        <v>631</v>
      </c>
      <c r="E73" t="str">
        <f>VLOOKUP(Summary!C199,Sheet5!$A$1:$B$86,2,FALSE)</f>
        <v>B</v>
      </c>
      <c r="H73" t="str">
        <f>CONCATENATE(D73,"_",E73)</f>
        <v>IV_B</v>
      </c>
      <c r="I73">
        <v>65.4128345561641</v>
      </c>
      <c r="J73">
        <v>43.298542936860599</v>
      </c>
      <c r="K73">
        <v>15.2939960731632</v>
      </c>
      <c r="L73">
        <v>1.4467293582721901</v>
      </c>
      <c r="M73">
        <v>0.82670249044125199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ht="15" customHeight="1">
      <c r="A74" t="s">
        <v>376</v>
      </c>
      <c r="B74" t="s">
        <v>617</v>
      </c>
      <c r="C74" s="4">
        <v>253</v>
      </c>
      <c r="D74" t="s">
        <v>631</v>
      </c>
      <c r="E74" t="str">
        <f>VLOOKUP(Summary!C200,Sheet5!$A$1:$B$86,2,FALSE)</f>
        <v>B</v>
      </c>
      <c r="H74" t="str">
        <f>CONCATENATE(D74,"_",E74)</f>
        <v>IV_B</v>
      </c>
      <c r="I74">
        <v>221.43590914279201</v>
      </c>
      <c r="J74">
        <v>43.488186280104998</v>
      </c>
      <c r="K74">
        <v>17.121333181143701</v>
      </c>
      <c r="L74">
        <v>3.99497774226686</v>
      </c>
      <c r="M74">
        <v>9.7020888026481007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ht="15" customHeight="1">
      <c r="A75" t="s">
        <v>377</v>
      </c>
      <c r="B75" t="s">
        <v>617</v>
      </c>
      <c r="C75" s="4">
        <v>253</v>
      </c>
      <c r="D75" t="s">
        <v>631</v>
      </c>
      <c r="E75" t="str">
        <f>VLOOKUP(Summary!C201,Sheet5!$A$1:$B$86,2,FALSE)</f>
        <v>B</v>
      </c>
      <c r="H75" t="str">
        <f>CONCATENATE(D75,"_",E75)</f>
        <v>IV_B</v>
      </c>
      <c r="I75">
        <v>236.527423469388</v>
      </c>
      <c r="J75">
        <v>47.911352040816297</v>
      </c>
      <c r="K75">
        <v>31.25</v>
      </c>
      <c r="L75">
        <v>3.4279336734693899</v>
      </c>
      <c r="M75">
        <v>1.6741071428571399</v>
      </c>
      <c r="N75">
        <v>0</v>
      </c>
      <c r="O75">
        <v>1.8335459183673499</v>
      </c>
      <c r="P75">
        <v>0.95663265306122403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ht="15" customHeight="1">
      <c r="A76" t="s">
        <v>8</v>
      </c>
      <c r="B76" t="s">
        <v>617</v>
      </c>
      <c r="C76" s="4">
        <v>258</v>
      </c>
      <c r="D76" t="s">
        <v>631</v>
      </c>
      <c r="E76" t="str">
        <f>VLOOKUP(Summary!C174,Sheet5!$A$1:$B$86,2,FALSE)</f>
        <v>B</v>
      </c>
      <c r="H76" t="str">
        <f>CONCATENATE(D76,"_",E76)</f>
        <v>IV_B</v>
      </c>
      <c r="I76">
        <v>199.56331877729301</v>
      </c>
      <c r="J76">
        <v>42.794759825327603</v>
      </c>
      <c r="K76">
        <v>59.388646288209699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ht="15" customHeight="1">
      <c r="A77" t="s">
        <v>406</v>
      </c>
      <c r="B77" t="s">
        <v>617</v>
      </c>
      <c r="C77" s="4">
        <v>258</v>
      </c>
      <c r="D77" t="s">
        <v>631</v>
      </c>
      <c r="E77" t="str">
        <f>VLOOKUP(Summary!C218,Sheet5!$A$1:$B$86,2,FALSE)</f>
        <v>B</v>
      </c>
      <c r="H77" t="str">
        <f>CONCATENATE(D77,"_",E77)</f>
        <v>IV_B</v>
      </c>
      <c r="I77">
        <v>219.377162629758</v>
      </c>
      <c r="J77">
        <v>27.681660899653998</v>
      </c>
      <c r="K77">
        <v>44.636678200692003</v>
      </c>
      <c r="L77">
        <v>4.3829296424452098</v>
      </c>
      <c r="M77">
        <v>2.99884659746251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ht="15" customHeight="1">
      <c r="A78" t="s">
        <v>407</v>
      </c>
      <c r="B78" t="s">
        <v>617</v>
      </c>
      <c r="C78" s="4">
        <v>258</v>
      </c>
      <c r="D78" t="s">
        <v>631</v>
      </c>
      <c r="E78" t="str">
        <f>VLOOKUP(Summary!C219,Sheet5!$A$1:$B$86,2,FALSE)</f>
        <v>B</v>
      </c>
      <c r="H78" t="str">
        <f>CONCATENATE(D78,"_",E78)</f>
        <v>IV_B</v>
      </c>
      <c r="I78">
        <v>85.914454277286197</v>
      </c>
      <c r="J78">
        <v>24.705014749262599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ht="15" customHeight="1">
      <c r="A79" t="s">
        <v>408</v>
      </c>
      <c r="B79" t="s">
        <v>617</v>
      </c>
      <c r="C79" s="4">
        <v>258</v>
      </c>
      <c r="D79" t="s">
        <v>631</v>
      </c>
      <c r="E79" t="str">
        <f>VLOOKUP(Summary!C220,Sheet5!$A$1:$B$86,2,FALSE)</f>
        <v>B</v>
      </c>
      <c r="H79" t="str">
        <f>CONCATENATE(D79,"_",E79)</f>
        <v>IV_B</v>
      </c>
      <c r="I79">
        <v>147.92280635041399</v>
      </c>
      <c r="J79">
        <v>23.386253446145101</v>
      </c>
      <c r="K79">
        <v>23.861583800741499</v>
      </c>
      <c r="L79">
        <v>0</v>
      </c>
      <c r="M79">
        <v>1.42599106378933</v>
      </c>
      <c r="N79">
        <v>0</v>
      </c>
      <c r="O79">
        <v>0</v>
      </c>
      <c r="P79">
        <v>0</v>
      </c>
      <c r="Q79">
        <v>0</v>
      </c>
      <c r="R79">
        <v>0</v>
      </c>
      <c r="S79">
        <v>1.0457267801121799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ht="15" customHeight="1">
      <c r="A80" t="s">
        <v>409</v>
      </c>
      <c r="B80" t="s">
        <v>617</v>
      </c>
      <c r="C80" s="4">
        <v>258</v>
      </c>
      <c r="D80" t="s">
        <v>631</v>
      </c>
      <c r="E80" t="str">
        <f>VLOOKUP(Summary!C221,Sheet5!$A$1:$B$86,2,FALSE)</f>
        <v>B</v>
      </c>
      <c r="H80" t="str">
        <f>CONCATENATE(D80,"_",E80)</f>
        <v>IV_B</v>
      </c>
      <c r="I80">
        <v>493.321229412528</v>
      </c>
      <c r="J80">
        <v>26.715082349889801</v>
      </c>
      <c r="K80">
        <v>40.980417585267801</v>
      </c>
      <c r="L80">
        <v>4.2796005706134101</v>
      </c>
      <c r="M80">
        <v>3.3718065101802601</v>
      </c>
      <c r="N80">
        <v>7.1326676176890196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ht="15" customHeight="1">
      <c r="A81" t="s">
        <v>410</v>
      </c>
      <c r="B81" t="s">
        <v>617</v>
      </c>
      <c r="C81" s="4">
        <v>259</v>
      </c>
      <c r="D81" t="s">
        <v>666</v>
      </c>
      <c r="E81" t="str">
        <f>VLOOKUP(Summary!C239,Sheet5!$A$1:$B$86,2,FALSE)</f>
        <v>B</v>
      </c>
      <c r="H81" t="str">
        <f>CONCATENATE(D81,"_",E81)</f>
        <v>V_B</v>
      </c>
      <c r="I81">
        <v>85.544650430146604</v>
      </c>
      <c r="J81">
        <v>54.646795104810401</v>
      </c>
      <c r="K81">
        <v>27.505149642554201</v>
      </c>
      <c r="L81">
        <v>0</v>
      </c>
      <c r="M81">
        <v>1.2116806009935801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1.09051254089422</v>
      </c>
      <c r="AA81">
        <v>0</v>
      </c>
      <c r="AB81">
        <v>0</v>
      </c>
    </row>
    <row r="82" spans="1:28" ht="15" customHeight="1">
      <c r="A82" t="s">
        <v>411</v>
      </c>
      <c r="B82" t="s">
        <v>617</v>
      </c>
      <c r="C82" s="4">
        <v>259</v>
      </c>
      <c r="D82" t="s">
        <v>666</v>
      </c>
      <c r="E82" t="str">
        <f>VLOOKUP(Summary!C240,Sheet5!$A$1:$B$86,2,FALSE)</f>
        <v>B</v>
      </c>
      <c r="H82" t="str">
        <f>CONCATENATE(D82,"_",E82)</f>
        <v>V_B</v>
      </c>
      <c r="I82">
        <v>189.04593639576001</v>
      </c>
      <c r="J82">
        <v>36.2190812720848</v>
      </c>
      <c r="K82">
        <v>24.469964664311</v>
      </c>
      <c r="L82">
        <v>6.0954063604240298</v>
      </c>
      <c r="M82">
        <v>5.0353356890459402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ht="15" customHeight="1">
      <c r="A83" t="s">
        <v>412</v>
      </c>
      <c r="B83" t="s">
        <v>617</v>
      </c>
      <c r="C83" s="4">
        <v>259</v>
      </c>
      <c r="D83" t="s">
        <v>666</v>
      </c>
      <c r="E83" t="str">
        <f>VLOOKUP(Summary!C241,Sheet5!$A$1:$B$86,2,FALSE)</f>
        <v>B</v>
      </c>
      <c r="H83" t="str">
        <f>CONCATENATE(D83,"_",E83)</f>
        <v>V_B</v>
      </c>
      <c r="I83">
        <v>198.392400438436</v>
      </c>
      <c r="J83">
        <v>51.759834368530001</v>
      </c>
      <c r="K83">
        <v>38.606747046644699</v>
      </c>
      <c r="L83">
        <v>5.6022408963585404</v>
      </c>
      <c r="M83">
        <v>1.70502983802217</v>
      </c>
      <c r="N83">
        <v>4.0189989039093899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ht="15" customHeight="1">
      <c r="A84" t="s">
        <v>413</v>
      </c>
      <c r="B84" t="s">
        <v>617</v>
      </c>
      <c r="C84" s="4">
        <v>259</v>
      </c>
      <c r="D84" t="s">
        <v>666</v>
      </c>
      <c r="E84" t="str">
        <f>VLOOKUP(Summary!C242,Sheet5!$A$1:$B$86,2,FALSE)</f>
        <v>B</v>
      </c>
      <c r="H84" t="str">
        <f>CONCATENATE(D84,"_",E84)</f>
        <v>V_B</v>
      </c>
      <c r="I84">
        <v>69.062099871959006</v>
      </c>
      <c r="J84">
        <v>28.088988476312402</v>
      </c>
      <c r="K84">
        <v>33.370678617157502</v>
      </c>
      <c r="L84">
        <v>2.4007682458386701</v>
      </c>
      <c r="M84">
        <v>1.2804097311139599</v>
      </c>
      <c r="N84">
        <v>0</v>
      </c>
      <c r="O84">
        <v>0</v>
      </c>
      <c r="P84">
        <v>0.64020486555697798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ht="15" customHeight="1">
      <c r="A85" t="s">
        <v>453</v>
      </c>
      <c r="B85" t="s">
        <v>617</v>
      </c>
      <c r="C85" s="4">
        <v>270</v>
      </c>
      <c r="D85" t="s">
        <v>735</v>
      </c>
      <c r="E85" t="str">
        <f>VLOOKUP(Summary!C294,Sheet5!$A$1:$B$86,2,FALSE)</f>
        <v>B</v>
      </c>
      <c r="H85" t="str">
        <f>CONCATENATE(D85,"_",E85)</f>
        <v>VI_B</v>
      </c>
      <c r="I85">
        <v>132.51961639058399</v>
      </c>
      <c r="J85">
        <v>32.507161539419599</v>
      </c>
      <c r="K85">
        <v>28.8952547017063</v>
      </c>
      <c r="L85">
        <v>7.3483621870718601</v>
      </c>
      <c r="M85">
        <v>2.4909702329057199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ht="15" customHeight="1">
      <c r="A86" t="s">
        <v>454</v>
      </c>
      <c r="B86" t="s">
        <v>617</v>
      </c>
      <c r="C86" s="4">
        <v>270</v>
      </c>
      <c r="D86" t="s">
        <v>735</v>
      </c>
      <c r="E86" t="str">
        <f>VLOOKUP(Summary!C295,Sheet5!$A$1:$B$86,2,FALSE)</f>
        <v>B</v>
      </c>
      <c r="H86" t="str">
        <f>CONCATENATE(D86,"_",E86)</f>
        <v>VI_B</v>
      </c>
      <c r="I86">
        <v>42.610517912383997</v>
      </c>
      <c r="J86">
        <v>27.542161460932</v>
      </c>
      <c r="K86">
        <v>26.644047500249499</v>
      </c>
      <c r="L86">
        <v>3.9916176030336299</v>
      </c>
      <c r="M86">
        <v>1.5966470412134499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ht="15" customHeight="1">
      <c r="A87" t="s">
        <v>455</v>
      </c>
      <c r="B87" t="s">
        <v>617</v>
      </c>
      <c r="C87" s="4">
        <v>270</v>
      </c>
      <c r="D87" t="s">
        <v>735</v>
      </c>
      <c r="E87" t="str">
        <f>VLOOKUP(Summary!C296,Sheet5!$A$1:$B$86,2,FALSE)</f>
        <v>B</v>
      </c>
      <c r="H87" t="str">
        <f>CONCATENATE(D87,"_",E87)</f>
        <v>VI_B</v>
      </c>
      <c r="I87">
        <v>106.634321274127</v>
      </c>
      <c r="J87">
        <v>25.735681890096</v>
      </c>
      <c r="K87">
        <v>22.465984600780502</v>
      </c>
      <c r="L87">
        <v>4.5353865625988803</v>
      </c>
      <c r="M87">
        <v>3.5861196076363302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ht="15" customHeight="1">
      <c r="A88" t="s">
        <v>456</v>
      </c>
      <c r="B88" t="s">
        <v>617</v>
      </c>
      <c r="C88" s="4">
        <v>270</v>
      </c>
      <c r="D88" t="s">
        <v>735</v>
      </c>
      <c r="E88" t="str">
        <f>VLOOKUP(Summary!C297,Sheet5!$A$1:$B$86,2,FALSE)</f>
        <v>B</v>
      </c>
      <c r="H88" t="str">
        <f>CONCATENATE(D88,"_",E88)</f>
        <v>VI_B</v>
      </c>
      <c r="I88">
        <v>167.15900988081901</v>
      </c>
      <c r="J88">
        <v>39.115819496791303</v>
      </c>
      <c r="K88">
        <v>33.717021493327898</v>
      </c>
      <c r="L88">
        <v>7.3342161556483596</v>
      </c>
      <c r="M88">
        <v>3.15778751145971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ht="15" customHeight="1">
      <c r="A89" t="s">
        <v>465</v>
      </c>
      <c r="B89" t="s">
        <v>617</v>
      </c>
      <c r="C89" s="4">
        <v>273</v>
      </c>
      <c r="D89" t="s">
        <v>735</v>
      </c>
      <c r="E89" t="str">
        <f>VLOOKUP(Summary!C306,Sheet5!$A$1:$B$86,2,FALSE)</f>
        <v>B</v>
      </c>
      <c r="H89" t="str">
        <f>CONCATENATE(D89,"_",E89)</f>
        <v>VI_B</v>
      </c>
      <c r="I89">
        <v>107.86591437105901</v>
      </c>
      <c r="J89">
        <v>37.753070029870599</v>
      </c>
      <c r="K89">
        <v>31.944905409890499</v>
      </c>
      <c r="L89">
        <v>7.3846664454032496</v>
      </c>
      <c r="M89">
        <v>3.6508463325589098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ht="15" customHeight="1">
      <c r="A90" t="s">
        <v>466</v>
      </c>
      <c r="B90" t="s">
        <v>617</v>
      </c>
      <c r="C90" s="4">
        <v>273</v>
      </c>
      <c r="D90" t="s">
        <v>735</v>
      </c>
      <c r="E90" t="str">
        <f>VLOOKUP(Summary!C307,Sheet5!$A$1:$B$86,2,FALSE)</f>
        <v>B</v>
      </c>
      <c r="H90" t="str">
        <f>CONCATENATE(D90,"_",E90)</f>
        <v>VI_B</v>
      </c>
      <c r="I90">
        <v>140.483496744256</v>
      </c>
      <c r="J90">
        <v>37.197814534840198</v>
      </c>
      <c r="K90">
        <v>25.821420552353899</v>
      </c>
      <c r="L90">
        <v>6.6611780555347604</v>
      </c>
      <c r="M90">
        <v>3.2183219818875801</v>
      </c>
      <c r="N90">
        <v>0</v>
      </c>
      <c r="O90">
        <v>0</v>
      </c>
      <c r="P90">
        <v>1.1226704587979901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ht="15" customHeight="1">
      <c r="A91" t="s">
        <v>467</v>
      </c>
      <c r="B91" t="s">
        <v>617</v>
      </c>
      <c r="C91" s="4">
        <v>273</v>
      </c>
      <c r="D91" t="s">
        <v>735</v>
      </c>
      <c r="E91" t="str">
        <f>VLOOKUP(Summary!C308,Sheet5!$A$1:$B$86,2,FALSE)</f>
        <v>B</v>
      </c>
      <c r="H91" t="str">
        <f>CONCATENATE(D91,"_",E91)</f>
        <v>VI_B</v>
      </c>
      <c r="I91">
        <v>101.132473005004</v>
      </c>
      <c r="J91">
        <v>38.8464577297867</v>
      </c>
      <c r="K91">
        <v>28.048459309981599</v>
      </c>
      <c r="L91">
        <v>5.7282064787990503</v>
      </c>
      <c r="M91">
        <v>2.6994996049512801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ht="15" customHeight="1">
      <c r="A92" t="s">
        <v>468</v>
      </c>
      <c r="B92" t="s">
        <v>617</v>
      </c>
      <c r="C92" s="4">
        <v>273</v>
      </c>
      <c r="D92" t="s">
        <v>735</v>
      </c>
      <c r="E92" t="str">
        <f>VLOOKUP(Summary!C309,Sheet5!$A$1:$B$86,2,FALSE)</f>
        <v>B</v>
      </c>
      <c r="H92" t="str">
        <f>CONCATENATE(D92,"_",E92)</f>
        <v>VI_B</v>
      </c>
      <c r="I92">
        <v>264.76061580104903</v>
      </c>
      <c r="J92">
        <v>38.741329724242902</v>
      </c>
      <c r="K92">
        <v>25.376416849940799</v>
      </c>
      <c r="L92">
        <v>9.1355100659786803</v>
      </c>
      <c r="M92">
        <v>5.3290475384875702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ht="15" customHeight="1">
      <c r="A93" t="s">
        <v>469</v>
      </c>
      <c r="B93" t="s">
        <v>617</v>
      </c>
      <c r="C93" s="4">
        <v>274</v>
      </c>
      <c r="D93" t="s">
        <v>735</v>
      </c>
      <c r="E93" t="str">
        <f>VLOOKUP(Summary!C310,Sheet5!$A$1:$B$86,2,FALSE)</f>
        <v>B</v>
      </c>
      <c r="H93" t="str">
        <f>CONCATENATE(D93,"_",E93)</f>
        <v>VI_B</v>
      </c>
      <c r="I93">
        <v>241.30040243036399</v>
      </c>
      <c r="J93">
        <v>53.499566006470502</v>
      </c>
      <c r="K93">
        <v>34.482758620689701</v>
      </c>
      <c r="L93">
        <v>9.7845813935137702</v>
      </c>
      <c r="M93">
        <v>7.3384360451353299</v>
      </c>
      <c r="N93">
        <v>0</v>
      </c>
      <c r="O93">
        <v>0</v>
      </c>
      <c r="P93">
        <v>0.867987059102028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ht="15" customHeight="1">
      <c r="A94" t="s">
        <v>470</v>
      </c>
      <c r="B94" t="s">
        <v>617</v>
      </c>
      <c r="C94" s="4">
        <v>274</v>
      </c>
      <c r="D94" t="s">
        <v>735</v>
      </c>
      <c r="E94" t="str">
        <f>VLOOKUP(Summary!C311,Sheet5!$A$1:$B$86,2,FALSE)</f>
        <v>B</v>
      </c>
      <c r="H94" t="str">
        <f>CONCATENATE(D94,"_",E94)</f>
        <v>VI_B</v>
      </c>
      <c r="I94">
        <v>220.87572882130999</v>
      </c>
      <c r="J94">
        <v>61.392477420829998</v>
      </c>
      <c r="K94">
        <v>41.671430204641602</v>
      </c>
      <c r="L94">
        <v>7.0309820509889098</v>
      </c>
      <c r="M94">
        <v>5.3161083800160096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0.11432491139819401</v>
      </c>
    </row>
    <row r="95" spans="1:28" ht="15" customHeight="1">
      <c r="A95" t="s">
        <v>471</v>
      </c>
      <c r="B95" t="s">
        <v>617</v>
      </c>
      <c r="C95" s="4">
        <v>274</v>
      </c>
      <c r="D95" t="s">
        <v>735</v>
      </c>
      <c r="E95" t="str">
        <f>VLOOKUP(Summary!C312,Sheet5!$A$1:$B$86,2,FALSE)</f>
        <v>B</v>
      </c>
      <c r="H95" t="str">
        <f>CONCATENATE(D95,"_",E95)</f>
        <v>VI_B</v>
      </c>
      <c r="I95">
        <v>144.423985269394</v>
      </c>
      <c r="J95">
        <v>39.308301977423703</v>
      </c>
      <c r="K95">
        <v>26.979425186134002</v>
      </c>
      <c r="L95">
        <v>8.8863982067088294</v>
      </c>
      <c r="M95">
        <v>5.6840925466335799</v>
      </c>
      <c r="N95">
        <v>0</v>
      </c>
      <c r="O95">
        <v>0</v>
      </c>
      <c r="P95">
        <v>0.80057641501881405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ht="15" customHeight="1">
      <c r="A96" t="s">
        <v>472</v>
      </c>
      <c r="B96" t="s">
        <v>617</v>
      </c>
      <c r="C96" s="4">
        <v>274</v>
      </c>
      <c r="D96" t="s">
        <v>735</v>
      </c>
      <c r="E96" t="str">
        <f>VLOOKUP(Summary!C313,Sheet5!$A$1:$B$86,2,FALSE)</f>
        <v>B</v>
      </c>
      <c r="H96" t="str">
        <f>CONCATENATE(D96,"_",E96)</f>
        <v>VI_B</v>
      </c>
      <c r="I96">
        <v>152.40458668492201</v>
      </c>
      <c r="J96">
        <v>45.524559301728601</v>
      </c>
      <c r="K96">
        <v>25.243881567687801</v>
      </c>
      <c r="L96">
        <v>10.011980147184699</v>
      </c>
      <c r="M96">
        <v>4.1074790347424299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ht="15" customHeight="1">
      <c r="A97" t="s">
        <v>477</v>
      </c>
      <c r="B97" t="s">
        <v>617</v>
      </c>
      <c r="C97" s="4">
        <v>276</v>
      </c>
      <c r="D97" t="s">
        <v>735</v>
      </c>
      <c r="E97" t="str">
        <f>VLOOKUP(Summary!C318,Sheet5!$A$1:$B$86,2,FALSE)</f>
        <v>B</v>
      </c>
      <c r="H97" t="str">
        <f>CONCATENATE(D97,"_",E97)</f>
        <v>VI_B</v>
      </c>
      <c r="I97">
        <v>41.634491634491603</v>
      </c>
      <c r="J97">
        <v>44.594594594594597</v>
      </c>
      <c r="K97">
        <v>24.5817245817246</v>
      </c>
      <c r="L97">
        <v>4.5045045045045002</v>
      </c>
      <c r="M97">
        <v>1.73745173745174</v>
      </c>
      <c r="N97">
        <v>0</v>
      </c>
      <c r="O97">
        <v>0</v>
      </c>
      <c r="P97">
        <v>0.90090090090090102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ht="15" customHeight="1">
      <c r="A98" t="s">
        <v>478</v>
      </c>
      <c r="B98" t="s">
        <v>617</v>
      </c>
      <c r="C98" s="4">
        <v>276</v>
      </c>
      <c r="D98" t="s">
        <v>735</v>
      </c>
      <c r="E98" t="str">
        <f>VLOOKUP(Summary!C319,Sheet5!$A$1:$B$86,2,FALSE)</f>
        <v>B</v>
      </c>
      <c r="H98" t="str">
        <f>CONCATENATE(D98,"_",E98)</f>
        <v>VI_B</v>
      </c>
      <c r="I98">
        <v>110.055565513533</v>
      </c>
      <c r="J98">
        <v>51.801398100017899</v>
      </c>
      <c r="K98">
        <v>29.2167055027783</v>
      </c>
      <c r="L98">
        <v>6.5423911095178404</v>
      </c>
      <c r="M98">
        <v>4.4810898010396096</v>
      </c>
      <c r="N98">
        <v>0</v>
      </c>
      <c r="O98">
        <v>0</v>
      </c>
      <c r="P98">
        <v>0.985839756228715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ht="15" customHeight="1">
      <c r="A99" t="s">
        <v>479</v>
      </c>
      <c r="B99" t="s">
        <v>617</v>
      </c>
      <c r="C99" s="4">
        <v>276</v>
      </c>
      <c r="D99" t="s">
        <v>735</v>
      </c>
      <c r="E99" t="str">
        <f>VLOOKUP(Summary!C320,Sheet5!$A$1:$B$86,2,FALSE)</f>
        <v>B</v>
      </c>
      <c r="H99" t="str">
        <f>CONCATENATE(D99,"_",E99)</f>
        <v>VI_B</v>
      </c>
      <c r="I99">
        <v>102.934702861335</v>
      </c>
      <c r="J99">
        <v>41.232575201760802</v>
      </c>
      <c r="K99">
        <v>22.230374174614798</v>
      </c>
      <c r="L99">
        <v>9.0975788701393991</v>
      </c>
      <c r="M99">
        <v>5.1357300073367602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ht="15" customHeight="1">
      <c r="A100" t="s">
        <v>480</v>
      </c>
      <c r="B100" t="s">
        <v>617</v>
      </c>
      <c r="C100" s="4">
        <v>276</v>
      </c>
      <c r="D100" t="s">
        <v>735</v>
      </c>
      <c r="E100" t="str">
        <f>VLOOKUP(Summary!C321,Sheet5!$A$1:$B$86,2,FALSE)</f>
        <v>B</v>
      </c>
      <c r="H100" t="str">
        <f>CONCATENATE(D100,"_",E100)</f>
        <v>VI_B</v>
      </c>
      <c r="I100">
        <v>32.579040282458699</v>
      </c>
      <c r="J100">
        <v>33.3012357567004</v>
      </c>
      <c r="K100">
        <v>21.746108168833299</v>
      </c>
      <c r="L100">
        <v>5.3763440860215104</v>
      </c>
      <c r="M100">
        <v>1.9258545979778501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ht="15" customHeight="1">
      <c r="A101" t="s">
        <v>485</v>
      </c>
      <c r="B101" t="s">
        <v>617</v>
      </c>
      <c r="C101" s="4">
        <v>278</v>
      </c>
      <c r="D101" t="s">
        <v>735</v>
      </c>
      <c r="E101" t="str">
        <f>VLOOKUP(Summary!C326,Sheet5!$A$1:$B$86,2,FALSE)</f>
        <v>B</v>
      </c>
      <c r="H101" t="str">
        <f>CONCATENATE(D101,"_",E101)</f>
        <v>VI_B</v>
      </c>
      <c r="I101">
        <v>174.385012693688</v>
      </c>
      <c r="J101">
        <v>39.481747351834002</v>
      </c>
      <c r="K101">
        <v>25.474919023023698</v>
      </c>
      <c r="L101">
        <v>14.094371005865399</v>
      </c>
      <c r="M101">
        <v>4.8148472380285403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ht="15" customHeight="1">
      <c r="A102" t="s">
        <v>486</v>
      </c>
      <c r="B102" t="s">
        <v>617</v>
      </c>
      <c r="C102" s="4">
        <v>278</v>
      </c>
      <c r="D102" t="s">
        <v>735</v>
      </c>
      <c r="E102" t="str">
        <f>VLOOKUP(Summary!C327,Sheet5!$A$1:$B$86,2,FALSE)</f>
        <v>B</v>
      </c>
      <c r="H102" t="str">
        <f>CONCATENATE(D102,"_",E102)</f>
        <v>VI_B</v>
      </c>
      <c r="I102">
        <v>184.63392161031999</v>
      </c>
      <c r="J102">
        <v>46.566021688284103</v>
      </c>
      <c r="K102">
        <v>28.563328371961202</v>
      </c>
      <c r="L102">
        <v>7.9381954780636503</v>
      </c>
      <c r="M102">
        <v>4.4652349564108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ht="15" customHeight="1">
      <c r="A103" t="s">
        <v>487</v>
      </c>
      <c r="B103" t="s">
        <v>617</v>
      </c>
      <c r="C103" s="4">
        <v>278</v>
      </c>
      <c r="D103" t="s">
        <v>735</v>
      </c>
      <c r="E103" t="str">
        <f>VLOOKUP(Summary!C328,Sheet5!$A$1:$B$86,2,FALSE)</f>
        <v>B</v>
      </c>
      <c r="H103" t="str">
        <f>CONCATENATE(D103,"_",E103)</f>
        <v>VI_B</v>
      </c>
      <c r="I103">
        <v>310.49723756906099</v>
      </c>
      <c r="J103">
        <v>48.193795155121101</v>
      </c>
      <c r="K103">
        <v>31.1092222694433</v>
      </c>
      <c r="L103">
        <v>12.4096897577561</v>
      </c>
      <c r="M103">
        <v>5.0998725031874201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ht="15" customHeight="1">
      <c r="A104" t="s">
        <v>488</v>
      </c>
      <c r="B104" t="s">
        <v>617</v>
      </c>
      <c r="C104" s="4">
        <v>278</v>
      </c>
      <c r="D104" t="s">
        <v>735</v>
      </c>
      <c r="E104" t="str">
        <f>VLOOKUP(Summary!C329,Sheet5!$A$1:$B$86,2,FALSE)</f>
        <v>B</v>
      </c>
      <c r="H104" t="str">
        <f>CONCATENATE(D104,"_",E104)</f>
        <v>VI_B</v>
      </c>
      <c r="I104">
        <v>288.29174664107501</v>
      </c>
      <c r="J104">
        <v>47.600767754318603</v>
      </c>
      <c r="K104">
        <v>28.5028790786948</v>
      </c>
      <c r="L104">
        <v>10.2687140115163</v>
      </c>
      <c r="M104">
        <v>6.2380038387715899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ht="15" customHeight="1">
      <c r="A105" t="s">
        <v>80</v>
      </c>
      <c r="B105" t="s">
        <v>617</v>
      </c>
      <c r="C105" s="4" t="s">
        <v>1815</v>
      </c>
      <c r="D105" t="s">
        <v>631</v>
      </c>
      <c r="E105" s="4" t="s">
        <v>614</v>
      </c>
      <c r="F105" s="4"/>
      <c r="G105" s="4"/>
      <c r="H105" t="str">
        <f>CONCATENATE(D105,"_",E105)</f>
        <v>IV_Bulk</v>
      </c>
      <c r="I105">
        <v>0</v>
      </c>
      <c r="J105">
        <v>11.2285336856011</v>
      </c>
      <c r="K105">
        <v>34.676354029062097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ht="15" customHeight="1">
      <c r="A106" t="s">
        <v>81</v>
      </c>
      <c r="B106" t="s">
        <v>617</v>
      </c>
      <c r="C106" s="4" t="s">
        <v>1815</v>
      </c>
      <c r="D106" t="s">
        <v>631</v>
      </c>
      <c r="E106" s="4" t="s">
        <v>614</v>
      </c>
      <c r="F106" s="4"/>
      <c r="G106" s="4"/>
      <c r="H106" t="str">
        <f>CONCATENATE(D106,"_",E106)</f>
        <v>IV_Bulk</v>
      </c>
      <c r="I106">
        <v>0</v>
      </c>
      <c r="J106">
        <v>17.462763225475101</v>
      </c>
      <c r="K106">
        <v>37.493579866461303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ht="15" customHeight="1">
      <c r="A107" t="s">
        <v>82</v>
      </c>
      <c r="B107" t="s">
        <v>617</v>
      </c>
      <c r="C107" s="4" t="s">
        <v>1815</v>
      </c>
      <c r="D107" t="s">
        <v>631</v>
      </c>
      <c r="E107" s="4" t="s">
        <v>614</v>
      </c>
      <c r="F107" s="4"/>
      <c r="G107" s="4"/>
      <c r="H107" t="str">
        <f>CONCATENATE(D107,"_",E107)</f>
        <v>IV_Bulk</v>
      </c>
      <c r="I107">
        <v>8.8723526044647993</v>
      </c>
      <c r="J107">
        <v>18.030910131654299</v>
      </c>
      <c r="K107">
        <v>38.065254722381297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ht="15" customHeight="1">
      <c r="A108" t="s">
        <v>83</v>
      </c>
      <c r="B108" t="s">
        <v>617</v>
      </c>
      <c r="C108" s="4" t="s">
        <v>1815</v>
      </c>
      <c r="D108" t="s">
        <v>631</v>
      </c>
      <c r="E108" s="4" t="s">
        <v>614</v>
      </c>
      <c r="F108" s="4"/>
      <c r="G108" s="4"/>
      <c r="H108" t="str">
        <f>CONCATENATE(D108,"_",E108)</f>
        <v>IV_Bulk</v>
      </c>
      <c r="I108">
        <v>0</v>
      </c>
      <c r="J108">
        <v>11.6550116550117</v>
      </c>
      <c r="K108">
        <v>21.756021756021799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ht="15" customHeight="1">
      <c r="A109" t="s">
        <v>562</v>
      </c>
      <c r="B109" t="s">
        <v>617</v>
      </c>
      <c r="C109" s="4" t="s">
        <v>1815</v>
      </c>
      <c r="D109" t="s">
        <v>631</v>
      </c>
      <c r="E109" s="4" t="s">
        <v>614</v>
      </c>
      <c r="F109" s="4"/>
      <c r="G109" s="4"/>
      <c r="H109" t="str">
        <f>CONCATENATE(D109,"_",E109)</f>
        <v>IV_Bulk</v>
      </c>
      <c r="I109">
        <v>26.720351390922399</v>
      </c>
      <c r="J109">
        <v>9.9560761346998508</v>
      </c>
      <c r="K109">
        <v>50.585651537335302</v>
      </c>
      <c r="L109">
        <v>1.1713030746705699</v>
      </c>
      <c r="M109">
        <v>2.3426061493411399</v>
      </c>
      <c r="N109">
        <v>0</v>
      </c>
      <c r="O109">
        <v>0</v>
      </c>
      <c r="P109">
        <v>9.0775988286969191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ht="15" customHeight="1">
      <c r="A110" t="s">
        <v>563</v>
      </c>
      <c r="B110" t="s">
        <v>617</v>
      </c>
      <c r="C110" s="4" t="s">
        <v>1815</v>
      </c>
      <c r="D110" t="s">
        <v>631</v>
      </c>
      <c r="E110" s="4" t="s">
        <v>614</v>
      </c>
      <c r="F110" s="4"/>
      <c r="G110" s="4"/>
      <c r="H110" t="str">
        <f>CONCATENATE(D110,"_",E110)</f>
        <v>IV_Bulk</v>
      </c>
      <c r="I110">
        <v>7.1361878084567198</v>
      </c>
      <c r="J110">
        <v>19.007603041216498</v>
      </c>
      <c r="K110">
        <v>28.7448312658397</v>
      </c>
      <c r="L110">
        <v>1.00040016006403</v>
      </c>
      <c r="M110">
        <v>0</v>
      </c>
      <c r="N110">
        <v>0</v>
      </c>
      <c r="O110">
        <v>0</v>
      </c>
      <c r="P110">
        <v>0.66693344004268396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ht="15" customHeight="1">
      <c r="A111" t="s">
        <v>84</v>
      </c>
      <c r="B111" t="s">
        <v>617</v>
      </c>
      <c r="C111" s="4" t="s">
        <v>1815</v>
      </c>
      <c r="D111" t="s">
        <v>666</v>
      </c>
      <c r="E111" s="4" t="s">
        <v>614</v>
      </c>
      <c r="F111" s="4"/>
      <c r="G111" s="4"/>
      <c r="H111" t="str">
        <f>CONCATENATE(D111,"_",E111)</f>
        <v>V_Bulk</v>
      </c>
      <c r="I111">
        <v>0</v>
      </c>
      <c r="J111">
        <v>30.053320407174098</v>
      </c>
      <c r="K111">
        <v>40.717401841977797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ht="15" customHeight="1">
      <c r="A112" t="s">
        <v>85</v>
      </c>
      <c r="B112" t="s">
        <v>617</v>
      </c>
      <c r="C112" s="4" t="s">
        <v>1815</v>
      </c>
      <c r="D112" t="s">
        <v>666</v>
      </c>
      <c r="E112" s="4" t="s">
        <v>614</v>
      </c>
      <c r="F112" s="4"/>
      <c r="G112" s="4"/>
      <c r="H112" t="str">
        <f>CONCATENATE(D112,"_",E112)</f>
        <v>V_Bulk</v>
      </c>
      <c r="I112">
        <v>13.829133374308601</v>
      </c>
      <c r="J112">
        <v>39.336201598033199</v>
      </c>
      <c r="K112">
        <v>72.218807621389104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ht="15" customHeight="1">
      <c r="A113" t="s">
        <v>86</v>
      </c>
      <c r="B113" t="s">
        <v>617</v>
      </c>
      <c r="C113" s="4" t="s">
        <v>1815</v>
      </c>
      <c r="D113" t="s">
        <v>666</v>
      </c>
      <c r="E113" s="4" t="s">
        <v>614</v>
      </c>
      <c r="F113" s="4"/>
      <c r="G113" s="4"/>
      <c r="H113" t="str">
        <f>CONCATENATE(D113,"_",E113)</f>
        <v>V_Bulk</v>
      </c>
      <c r="I113">
        <v>0</v>
      </c>
      <c r="J113">
        <v>47.794117647058897</v>
      </c>
      <c r="K113">
        <v>40.900735294117702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ht="15" customHeight="1">
      <c r="A114" t="s">
        <v>87</v>
      </c>
      <c r="B114" t="s">
        <v>617</v>
      </c>
      <c r="C114" s="4" t="s">
        <v>1815</v>
      </c>
      <c r="D114" t="s">
        <v>666</v>
      </c>
      <c r="E114" s="4" t="s">
        <v>614</v>
      </c>
      <c r="F114" s="4"/>
      <c r="G114" s="4"/>
      <c r="H114" t="str">
        <f>CONCATENATE(D114,"_",E114)</f>
        <v>V_Bulk</v>
      </c>
      <c r="I114">
        <v>0</v>
      </c>
      <c r="J114">
        <v>27.480916030534399</v>
      </c>
      <c r="K114">
        <v>54.198473282442798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ht="15" customHeight="1">
      <c r="A115" t="s">
        <v>88</v>
      </c>
      <c r="B115" t="s">
        <v>617</v>
      </c>
      <c r="C115" s="4" t="s">
        <v>1815</v>
      </c>
      <c r="D115" t="s">
        <v>735</v>
      </c>
      <c r="E115" s="4" t="s">
        <v>614</v>
      </c>
      <c r="F115" s="4"/>
      <c r="G115" s="4"/>
      <c r="H115" t="str">
        <f>CONCATENATE(D115,"_",E115)</f>
        <v>VI_Bulk</v>
      </c>
      <c r="I115">
        <v>37.547892720306599</v>
      </c>
      <c r="J115">
        <v>0</v>
      </c>
      <c r="K115">
        <v>57.471264367816197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ht="15" customHeight="1">
      <c r="A116" t="s">
        <v>89</v>
      </c>
      <c r="B116" t="s">
        <v>617</v>
      </c>
      <c r="C116" s="4" t="s">
        <v>1815</v>
      </c>
      <c r="D116" t="s">
        <v>735</v>
      </c>
      <c r="E116" s="4" t="s">
        <v>614</v>
      </c>
      <c r="F116" s="4"/>
      <c r="G116" s="4"/>
      <c r="H116" t="str">
        <f>CONCATENATE(D116,"_",E116)</f>
        <v>VI_Bulk</v>
      </c>
      <c r="I116">
        <v>0</v>
      </c>
      <c r="J116">
        <v>0</v>
      </c>
      <c r="K116">
        <v>22.3652998983396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ht="15" customHeight="1">
      <c r="A117" t="s">
        <v>90</v>
      </c>
      <c r="B117" t="s">
        <v>617</v>
      </c>
      <c r="C117" s="4" t="s">
        <v>1815</v>
      </c>
      <c r="D117" t="s">
        <v>735</v>
      </c>
      <c r="E117" s="4" t="s">
        <v>614</v>
      </c>
      <c r="F117" s="4"/>
      <c r="G117" s="4"/>
      <c r="H117" t="str">
        <f>CONCATENATE(D117,"_",E117)</f>
        <v>VI_Bulk</v>
      </c>
      <c r="I117">
        <v>4.19847328244275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ht="15" customHeight="1">
      <c r="A118" t="s">
        <v>91</v>
      </c>
      <c r="B118" t="s">
        <v>617</v>
      </c>
      <c r="C118" s="4" t="s">
        <v>1815</v>
      </c>
      <c r="D118" t="s">
        <v>735</v>
      </c>
      <c r="E118" s="4" t="s">
        <v>614</v>
      </c>
      <c r="F118" s="4"/>
      <c r="G118" s="4"/>
      <c r="H118" t="str">
        <f>CONCATENATE(D118,"_",E118)</f>
        <v>VI_Bulk</v>
      </c>
      <c r="I118">
        <v>9.5301418439716308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ht="15" customHeight="1">
      <c r="A119" t="s">
        <v>92</v>
      </c>
      <c r="B119" t="s">
        <v>617</v>
      </c>
      <c r="C119" s="4" t="s">
        <v>1813</v>
      </c>
      <c r="D119" t="s">
        <v>631</v>
      </c>
      <c r="E119" s="4" t="s">
        <v>1813</v>
      </c>
      <c r="F119" s="4"/>
      <c r="G119" s="4"/>
      <c r="H119" t="str">
        <f>CONCATENATE(D119,"_",E119)</f>
        <v>IV_M</v>
      </c>
      <c r="I119">
        <v>188.509874326751</v>
      </c>
      <c r="J119">
        <v>37.701974865350103</v>
      </c>
      <c r="K119">
        <v>30.0718132854578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ht="15" customHeight="1">
      <c r="A120" t="s">
        <v>93</v>
      </c>
      <c r="B120" t="s">
        <v>617</v>
      </c>
      <c r="C120" s="4" t="s">
        <v>1813</v>
      </c>
      <c r="D120" t="s">
        <v>631</v>
      </c>
      <c r="E120" s="4" t="s">
        <v>1813</v>
      </c>
      <c r="F120" s="4"/>
      <c r="G120" s="4"/>
      <c r="H120" t="str">
        <f>CONCATENATE(D120,"_",E120)</f>
        <v>IV_M</v>
      </c>
      <c r="I120">
        <v>162.764134780126</v>
      </c>
      <c r="J120">
        <v>42.261564820102897</v>
      </c>
      <c r="K120">
        <v>0</v>
      </c>
      <c r="L120">
        <v>4.5688178183895003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ht="15" customHeight="1">
      <c r="A121" t="s">
        <v>94</v>
      </c>
      <c r="B121" t="s">
        <v>617</v>
      </c>
      <c r="C121" s="4" t="s">
        <v>1813</v>
      </c>
      <c r="D121" t="s">
        <v>631</v>
      </c>
      <c r="E121" s="4" t="s">
        <v>1813</v>
      </c>
      <c r="F121" s="4"/>
      <c r="G121" s="4"/>
      <c r="H121" t="str">
        <f>CONCATENATE(D121,"_",E121)</f>
        <v>IV_M</v>
      </c>
      <c r="I121">
        <v>174.56230690010301</v>
      </c>
      <c r="J121">
        <v>31.9258496395469</v>
      </c>
      <c r="K121">
        <v>20.597322348094799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ht="15" customHeight="1">
      <c r="A122" t="s">
        <v>95</v>
      </c>
      <c r="B122" t="s">
        <v>617</v>
      </c>
      <c r="C122" s="4" t="s">
        <v>1813</v>
      </c>
      <c r="D122" t="s">
        <v>631</v>
      </c>
      <c r="E122" s="4" t="s">
        <v>1813</v>
      </c>
      <c r="F122" s="4"/>
      <c r="G122" s="4"/>
      <c r="H122" t="str">
        <f>CONCATENATE(D122,"_",E122)</f>
        <v>IV_M</v>
      </c>
      <c r="I122">
        <v>197.14442613948401</v>
      </c>
      <c r="J122">
        <v>38.989566172432802</v>
      </c>
      <c r="K122">
        <v>0</v>
      </c>
      <c r="L122">
        <v>6.0406370126304303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ht="15" customHeight="1">
      <c r="A123" t="s">
        <v>564</v>
      </c>
      <c r="B123" t="s">
        <v>617</v>
      </c>
      <c r="C123" s="4" t="s">
        <v>1813</v>
      </c>
      <c r="D123" t="s">
        <v>631</v>
      </c>
      <c r="E123" s="4" t="s">
        <v>1813</v>
      </c>
      <c r="F123" s="4"/>
      <c r="G123" s="4"/>
      <c r="H123" t="str">
        <f>CONCATENATE(D123,"_",E123)</f>
        <v>IV_M</v>
      </c>
      <c r="I123">
        <v>183.43366939870899</v>
      </c>
      <c r="J123">
        <v>40.908101835061998</v>
      </c>
      <c r="K123">
        <v>23.7179952128817</v>
      </c>
      <c r="L123">
        <v>3.4815405817074101</v>
      </c>
      <c r="M123">
        <v>1.23304562268804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ht="15" customHeight="1">
      <c r="A124" t="s">
        <v>98</v>
      </c>
      <c r="B124" t="s">
        <v>617</v>
      </c>
      <c r="C124" s="4" t="s">
        <v>1813</v>
      </c>
      <c r="D124" t="s">
        <v>666</v>
      </c>
      <c r="E124" s="4" t="s">
        <v>1813</v>
      </c>
      <c r="F124" s="4"/>
      <c r="G124" s="4"/>
      <c r="H124" t="str">
        <f>CONCATENATE(D124,"_",E124)</f>
        <v>V_M</v>
      </c>
      <c r="I124">
        <v>765.35626535626795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ht="15" customHeight="1">
      <c r="A125" t="s">
        <v>99</v>
      </c>
      <c r="B125" t="s">
        <v>617</v>
      </c>
      <c r="C125" s="4" t="s">
        <v>1813</v>
      </c>
      <c r="D125" t="s">
        <v>666</v>
      </c>
      <c r="E125" s="4" t="s">
        <v>1813</v>
      </c>
      <c r="F125" s="4"/>
      <c r="G125" s="4"/>
      <c r="H125" t="str">
        <f>CONCATENATE(D125,"_",E125)</f>
        <v>V_M</v>
      </c>
      <c r="I125">
        <v>17.2637030643073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ht="15" customHeight="1">
      <c r="A126" t="s">
        <v>102</v>
      </c>
      <c r="B126" t="s">
        <v>617</v>
      </c>
      <c r="C126" s="4" t="s">
        <v>1813</v>
      </c>
      <c r="D126" t="s">
        <v>735</v>
      </c>
      <c r="E126" s="4" t="s">
        <v>1813</v>
      </c>
      <c r="F126" s="4"/>
      <c r="G126" s="4"/>
      <c r="H126" t="str">
        <f>CONCATENATE(D126,"_",E126)</f>
        <v>VI_M</v>
      </c>
      <c r="I126">
        <v>37.4021455494346</v>
      </c>
      <c r="J126">
        <v>15.0768338648884</v>
      </c>
      <c r="K126">
        <v>14.207016526529401</v>
      </c>
      <c r="L126">
        <v>4.6390258045810402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5.7987822557262998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ht="15" customHeight="1">
      <c r="A127" t="s">
        <v>103</v>
      </c>
      <c r="B127" t="s">
        <v>617</v>
      </c>
      <c r="C127" s="4" t="s">
        <v>1813</v>
      </c>
      <c r="D127" t="s">
        <v>735</v>
      </c>
      <c r="E127" s="4" t="s">
        <v>1813</v>
      </c>
      <c r="F127" s="4"/>
      <c r="G127" s="4"/>
      <c r="H127" t="str">
        <f>CONCATENATE(D127,"_",E127)</f>
        <v>VI_M</v>
      </c>
      <c r="I127">
        <v>183.74435567905499</v>
      </c>
      <c r="J127">
        <v>27.787426189649199</v>
      </c>
      <c r="K127">
        <v>42.028482111844397</v>
      </c>
      <c r="L127">
        <v>25.703369225425501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ht="15" customHeight="1">
      <c r="A128" t="s">
        <v>104</v>
      </c>
      <c r="B128" t="s">
        <v>617</v>
      </c>
      <c r="C128" s="4" t="s">
        <v>1814</v>
      </c>
      <c r="D128" t="s">
        <v>631</v>
      </c>
      <c r="E128" s="4" t="s">
        <v>1814</v>
      </c>
      <c r="F128" s="4"/>
      <c r="G128" s="4"/>
      <c r="H128" t="str">
        <f>CONCATENATE(D128,"_",E128)</f>
        <v>IV_P</v>
      </c>
      <c r="I128">
        <v>127.088830255057</v>
      </c>
      <c r="J128">
        <v>51.011433597185601</v>
      </c>
      <c r="K128">
        <v>23.306948109059</v>
      </c>
      <c r="L128">
        <v>0</v>
      </c>
      <c r="M128">
        <v>4.8372911169744999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ht="15" customHeight="1">
      <c r="A129" t="s">
        <v>105</v>
      </c>
      <c r="B129" t="s">
        <v>617</v>
      </c>
      <c r="C129" s="4" t="s">
        <v>1814</v>
      </c>
      <c r="D129" t="s">
        <v>631</v>
      </c>
      <c r="E129" s="4" t="s">
        <v>1814</v>
      </c>
      <c r="F129" s="4"/>
      <c r="G129" s="4"/>
      <c r="H129" t="str">
        <f>CONCATENATE(D129,"_",E129)</f>
        <v>IV_P</v>
      </c>
      <c r="I129">
        <v>130.75849232201</v>
      </c>
      <c r="J129">
        <v>43.741275011633398</v>
      </c>
      <c r="K129">
        <v>23.266635644485799</v>
      </c>
      <c r="L129">
        <v>6.9799906933457496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ht="15" customHeight="1">
      <c r="A130" t="s">
        <v>106</v>
      </c>
      <c r="B130" t="s">
        <v>617</v>
      </c>
      <c r="C130" s="4" t="s">
        <v>1814</v>
      </c>
      <c r="D130" t="s">
        <v>631</v>
      </c>
      <c r="E130" s="4" t="s">
        <v>1814</v>
      </c>
      <c r="F130" s="4"/>
      <c r="G130" s="4"/>
      <c r="H130" t="str">
        <f>CONCATENATE(D130,"_",E130)</f>
        <v>IV_P</v>
      </c>
      <c r="I130">
        <v>277.30696798493398</v>
      </c>
      <c r="J130">
        <v>56.026365348399302</v>
      </c>
      <c r="K130">
        <v>25.894538606403</v>
      </c>
      <c r="L130">
        <v>9.4161958568738306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ht="15" customHeight="1">
      <c r="A131" t="s">
        <v>565</v>
      </c>
      <c r="B131" t="s">
        <v>617</v>
      </c>
      <c r="C131" s="4" t="s">
        <v>1814</v>
      </c>
      <c r="D131" t="s">
        <v>631</v>
      </c>
      <c r="E131" s="4" t="s">
        <v>1814</v>
      </c>
      <c r="F131" s="4"/>
      <c r="G131" s="4"/>
      <c r="H131" t="str">
        <f>CONCATENATE(D131,"_",E131)</f>
        <v>IV_P</v>
      </c>
      <c r="I131">
        <v>123.560873900825</v>
      </c>
      <c r="J131">
        <v>46.777264073973299</v>
      </c>
      <c r="K131">
        <v>19.4905266974889</v>
      </c>
      <c r="L131">
        <v>0</v>
      </c>
      <c r="M131">
        <v>2.6289547638473398</v>
      </c>
      <c r="N131">
        <v>0</v>
      </c>
      <c r="O131">
        <v>1.72241863838274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ht="15" customHeight="1">
      <c r="A132" t="s">
        <v>107</v>
      </c>
      <c r="B132" t="s">
        <v>617</v>
      </c>
      <c r="C132" s="4" t="s">
        <v>1814</v>
      </c>
      <c r="D132" t="s">
        <v>666</v>
      </c>
      <c r="E132" s="4" t="s">
        <v>1814</v>
      </c>
      <c r="F132" s="4"/>
      <c r="G132" s="4"/>
      <c r="H132" t="str">
        <f>CONCATENATE(D132,"_",E132)</f>
        <v>V_P</v>
      </c>
      <c r="I132">
        <v>445.00192975685098</v>
      </c>
      <c r="J132">
        <v>38.595137012736402</v>
      </c>
      <c r="K132">
        <v>48.243921265920498</v>
      </c>
      <c r="L132">
        <v>12.3504438440757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ht="15" customHeight="1">
      <c r="A133" t="s">
        <v>108</v>
      </c>
      <c r="B133" t="s">
        <v>617</v>
      </c>
      <c r="C133" s="4" t="s">
        <v>1814</v>
      </c>
      <c r="D133" t="s">
        <v>666</v>
      </c>
      <c r="E133" s="4" t="s">
        <v>1814</v>
      </c>
      <c r="F133" s="4"/>
      <c r="G133" s="4"/>
      <c r="H133" t="str">
        <f>CONCATENATE(D133,"_",E133)</f>
        <v>V_P</v>
      </c>
      <c r="I133">
        <v>72.216649949849696</v>
      </c>
      <c r="J133">
        <v>27.081243731193599</v>
      </c>
      <c r="K133">
        <v>32.597793380140502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ht="15" customHeight="1">
      <c r="A134" t="s">
        <v>109</v>
      </c>
      <c r="B134" t="s">
        <v>617</v>
      </c>
      <c r="C134" s="4" t="s">
        <v>1814</v>
      </c>
      <c r="D134" t="s">
        <v>666</v>
      </c>
      <c r="E134" s="4" t="s">
        <v>1814</v>
      </c>
      <c r="F134" s="4"/>
      <c r="G134" s="4"/>
      <c r="H134" t="str">
        <f>CONCATENATE(D134,"_",E134)</f>
        <v>V_P</v>
      </c>
      <c r="I134">
        <v>140.14598540146</v>
      </c>
      <c r="J134">
        <v>28.710462287104701</v>
      </c>
      <c r="K134">
        <v>22.384428223844299</v>
      </c>
      <c r="L134">
        <v>5.35279805352799</v>
      </c>
      <c r="M134">
        <v>3.4063260340632699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ht="15" customHeight="1">
      <c r="A135" t="s">
        <v>110</v>
      </c>
      <c r="B135" t="s">
        <v>617</v>
      </c>
      <c r="C135" s="4" t="s">
        <v>1814</v>
      </c>
      <c r="D135" t="s">
        <v>666</v>
      </c>
      <c r="E135" s="4" t="s">
        <v>1814</v>
      </c>
      <c r="F135" s="4"/>
      <c r="G135" s="4"/>
      <c r="H135" t="str">
        <f>CONCATENATE(D135,"_",E135)</f>
        <v>V_P</v>
      </c>
      <c r="I135">
        <v>248.55186940495</v>
      </c>
      <c r="J135">
        <v>32.6487625065825</v>
      </c>
      <c r="K135">
        <v>41.600842548709899</v>
      </c>
      <c r="L135">
        <v>9.4786729857819996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ht="15" customHeight="1">
      <c r="A136" t="s">
        <v>112</v>
      </c>
      <c r="B136" t="s">
        <v>617</v>
      </c>
      <c r="C136" s="4" t="s">
        <v>1814</v>
      </c>
      <c r="D136" t="s">
        <v>735</v>
      </c>
      <c r="E136" s="4" t="s">
        <v>1814</v>
      </c>
      <c r="F136" s="4"/>
      <c r="G136" s="4"/>
      <c r="H136" t="str">
        <f>CONCATENATE(D136,"_",E136)</f>
        <v>VI_P</v>
      </c>
      <c r="I136">
        <v>39.9869960988297</v>
      </c>
      <c r="J136">
        <v>0</v>
      </c>
      <c r="K136">
        <v>0</v>
      </c>
      <c r="L136">
        <v>13.003901170351099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ht="15" customHeight="1">
      <c r="A137" t="s">
        <v>113</v>
      </c>
      <c r="B137" t="s">
        <v>617</v>
      </c>
      <c r="C137" s="4" t="s">
        <v>1814</v>
      </c>
      <c r="D137" t="s">
        <v>735</v>
      </c>
      <c r="E137" s="4" t="s">
        <v>1814</v>
      </c>
      <c r="F137" s="4"/>
      <c r="G137" s="4"/>
      <c r="H137" t="str">
        <f>CONCATENATE(D137,"_",E137)</f>
        <v>VI_P</v>
      </c>
      <c r="I137">
        <v>139.38979574395299</v>
      </c>
      <c r="J137">
        <v>0</v>
      </c>
      <c r="K137">
        <v>64.438936843004896</v>
      </c>
      <c r="L137">
        <v>0</v>
      </c>
      <c r="M137">
        <v>36.492607469447101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9" spans="1:28">
      <c r="D139" t="s">
        <v>2075</v>
      </c>
      <c r="E139" s="4" t="s">
        <v>1812</v>
      </c>
      <c r="F139" s="4"/>
      <c r="G139" s="4"/>
    </row>
    <row r="140" spans="1:28">
      <c r="A140" t="s">
        <v>2073</v>
      </c>
      <c r="B140">
        <f>_xlfn.T.TEST(I2:I66,I67:I104,2,2)</f>
        <v>5.6745316489854124E-7</v>
      </c>
      <c r="D140">
        <f>COUNTIF(E:E,"=A")</f>
        <v>65</v>
      </c>
      <c r="E140">
        <v>16</v>
      </c>
    </row>
    <row r="141" spans="1:28">
      <c r="A141" t="s">
        <v>2074</v>
      </c>
      <c r="B141">
        <f>_xlfn.T.TEST(I119:I127,I128:I137,2,2)</f>
        <v>0.63975429565762809</v>
      </c>
      <c r="D141">
        <f>COUNTIF(E:E,"=B")</f>
        <v>38</v>
      </c>
      <c r="E141">
        <v>9</v>
      </c>
    </row>
    <row r="142" spans="1:28">
      <c r="D142">
        <f>COUNTIF(E:E,"=Bulk")</f>
        <v>14</v>
      </c>
    </row>
    <row r="143" spans="1:28">
      <c r="D143">
        <f>COUNTIF(E:E,"=M")</f>
        <v>9</v>
      </c>
    </row>
    <row r="144" spans="1:28">
      <c r="D144">
        <f>COUNTIF(E:E,"=P")</f>
        <v>10</v>
      </c>
    </row>
  </sheetData>
  <sortState ref="A2:AB137">
    <sortCondition ref="E2:E137"/>
    <sortCondition ref="C2:C137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4A6D-AC68-9D41-BBD0-BAE16839E6BA}">
  <sheetPr filterMode="1"/>
  <dimension ref="A1:E164"/>
  <sheetViews>
    <sheetView workbookViewId="0">
      <selection activeCell="G1" sqref="G1"/>
    </sheetView>
  </sheetViews>
  <sheetFormatPr baseColWidth="10" defaultRowHeight="16"/>
  <sheetData>
    <row r="1" spans="1:2">
      <c r="A1" t="s">
        <v>1812</v>
      </c>
      <c r="B1">
        <v>2274</v>
      </c>
    </row>
    <row r="2" spans="1:2">
      <c r="A2" t="s">
        <v>1980</v>
      </c>
      <c r="B2" t="s">
        <v>1815</v>
      </c>
    </row>
    <row r="3" spans="1:2">
      <c r="A3" t="s">
        <v>1981</v>
      </c>
      <c r="B3" t="s">
        <v>1815</v>
      </c>
    </row>
    <row r="4" spans="1:2">
      <c r="A4" t="s">
        <v>1982</v>
      </c>
      <c r="B4" t="s">
        <v>1816</v>
      </c>
    </row>
    <row r="5" spans="1:2">
      <c r="A5" t="s">
        <v>1983</v>
      </c>
      <c r="B5" t="s">
        <v>1816</v>
      </c>
    </row>
    <row r="6" spans="1:2">
      <c r="A6" t="s">
        <v>1984</v>
      </c>
      <c r="B6" t="s">
        <v>1816</v>
      </c>
    </row>
    <row r="7" spans="1:2">
      <c r="A7" t="s">
        <v>1985</v>
      </c>
      <c r="B7" t="s">
        <v>1816</v>
      </c>
    </row>
    <row r="8" spans="1:2">
      <c r="A8" t="s">
        <v>1986</v>
      </c>
      <c r="B8" t="s">
        <v>1815</v>
      </c>
    </row>
    <row r="9" spans="1:2">
      <c r="A9" t="s">
        <v>1987</v>
      </c>
      <c r="B9" t="s">
        <v>1815</v>
      </c>
    </row>
    <row r="10" spans="1:2">
      <c r="A10" t="s">
        <v>1988</v>
      </c>
      <c r="B10" t="s">
        <v>1815</v>
      </c>
    </row>
    <row r="11" spans="1:2">
      <c r="A11" t="s">
        <v>1989</v>
      </c>
      <c r="B11" t="s">
        <v>1816</v>
      </c>
    </row>
    <row r="12" spans="1:2">
      <c r="A12" t="s">
        <v>1990</v>
      </c>
      <c r="B12" t="s">
        <v>1816</v>
      </c>
    </row>
    <row r="13" spans="1:2">
      <c r="A13" t="s">
        <v>1991</v>
      </c>
      <c r="B13" t="s">
        <v>1816</v>
      </c>
    </row>
    <row r="14" spans="1:2">
      <c r="A14" t="s">
        <v>1992</v>
      </c>
      <c r="B14" t="s">
        <v>1815</v>
      </c>
    </row>
    <row r="15" spans="1:2">
      <c r="A15" t="s">
        <v>1993</v>
      </c>
      <c r="B15" t="s">
        <v>1816</v>
      </c>
    </row>
    <row r="16" spans="1:2">
      <c r="A16" t="s">
        <v>1994</v>
      </c>
      <c r="B16" t="s">
        <v>1815</v>
      </c>
    </row>
    <row r="17" spans="1:2">
      <c r="A17" t="s">
        <v>1995</v>
      </c>
      <c r="B17" t="s">
        <v>1815</v>
      </c>
    </row>
    <row r="18" spans="1:2">
      <c r="A18" t="s">
        <v>1996</v>
      </c>
      <c r="B18" t="s">
        <v>1816</v>
      </c>
    </row>
    <row r="19" spans="1:2">
      <c r="A19" t="s">
        <v>1997</v>
      </c>
      <c r="B19" t="s">
        <v>1815</v>
      </c>
    </row>
    <row r="20" spans="1:2">
      <c r="A20" t="s">
        <v>1998</v>
      </c>
      <c r="B20" t="s">
        <v>1816</v>
      </c>
    </row>
    <row r="21" spans="1:2">
      <c r="A21" t="s">
        <v>1999</v>
      </c>
      <c r="B21" t="s">
        <v>1815</v>
      </c>
    </row>
    <row r="22" spans="1:2">
      <c r="A22" t="s">
        <v>2000</v>
      </c>
      <c r="B22" t="s">
        <v>1815</v>
      </c>
    </row>
    <row r="23" spans="1:2">
      <c r="A23" t="s">
        <v>2001</v>
      </c>
      <c r="B23" t="s">
        <v>1816</v>
      </c>
    </row>
    <row r="24" spans="1:2">
      <c r="A24" t="s">
        <v>2002</v>
      </c>
      <c r="B24" t="s">
        <v>1816</v>
      </c>
    </row>
    <row r="25" spans="1:2">
      <c r="A25" t="s">
        <v>2003</v>
      </c>
      <c r="B25" t="s">
        <v>1816</v>
      </c>
    </row>
    <row r="26" spans="1:2">
      <c r="A26" t="s">
        <v>2004</v>
      </c>
      <c r="B26" t="s">
        <v>1816</v>
      </c>
    </row>
    <row r="27" spans="1:2">
      <c r="A27" t="s">
        <v>2005</v>
      </c>
      <c r="B27" t="s">
        <v>1815</v>
      </c>
    </row>
    <row r="28" spans="1:2">
      <c r="A28" t="s">
        <v>2006</v>
      </c>
      <c r="B28" t="s">
        <v>1815</v>
      </c>
    </row>
    <row r="29" spans="1:2">
      <c r="A29" t="s">
        <v>2007</v>
      </c>
      <c r="B29" t="s">
        <v>1815</v>
      </c>
    </row>
    <row r="30" spans="1:2">
      <c r="A30" t="s">
        <v>2008</v>
      </c>
      <c r="B30" t="s">
        <v>1816</v>
      </c>
    </row>
    <row r="31" spans="1:2">
      <c r="A31" t="s">
        <v>2009</v>
      </c>
      <c r="B31" t="s">
        <v>1815</v>
      </c>
    </row>
    <row r="32" spans="1:2">
      <c r="A32" t="s">
        <v>2010</v>
      </c>
      <c r="B32" t="s">
        <v>1816</v>
      </c>
    </row>
    <row r="33" spans="1:2">
      <c r="A33" t="s">
        <v>2011</v>
      </c>
      <c r="B33" t="s">
        <v>1816</v>
      </c>
    </row>
    <row r="34" spans="1:2">
      <c r="A34" t="s">
        <v>2012</v>
      </c>
      <c r="B34" t="s">
        <v>1816</v>
      </c>
    </row>
    <row r="35" spans="1:2">
      <c r="A35" t="s">
        <v>2013</v>
      </c>
      <c r="B35" t="s">
        <v>1815</v>
      </c>
    </row>
    <row r="36" spans="1:2">
      <c r="A36" t="s">
        <v>2014</v>
      </c>
      <c r="B36" t="s">
        <v>1816</v>
      </c>
    </row>
    <row r="37" spans="1:2">
      <c r="A37" t="s">
        <v>2015</v>
      </c>
      <c r="B37" t="s">
        <v>1815</v>
      </c>
    </row>
    <row r="38" spans="1:2">
      <c r="A38" t="s">
        <v>2016</v>
      </c>
      <c r="B38" t="s">
        <v>1815</v>
      </c>
    </row>
    <row r="39" spans="1:2">
      <c r="A39" t="s">
        <v>2017</v>
      </c>
      <c r="B39" t="s">
        <v>1816</v>
      </c>
    </row>
    <row r="40" spans="1:2">
      <c r="A40" t="s">
        <v>2018</v>
      </c>
      <c r="B40" t="s">
        <v>1816</v>
      </c>
    </row>
    <row r="41" spans="1:2">
      <c r="A41" t="s">
        <v>2019</v>
      </c>
      <c r="B41" t="s">
        <v>1816</v>
      </c>
    </row>
    <row r="42" spans="1:2">
      <c r="A42" t="s">
        <v>2020</v>
      </c>
      <c r="B42" t="s">
        <v>1816</v>
      </c>
    </row>
    <row r="43" spans="1:2">
      <c r="A43" t="s">
        <v>2021</v>
      </c>
      <c r="B43" t="s">
        <v>1815</v>
      </c>
    </row>
    <row r="44" spans="1:2">
      <c r="A44" t="s">
        <v>2022</v>
      </c>
      <c r="B44" t="s">
        <v>1815</v>
      </c>
    </row>
    <row r="45" spans="1:2">
      <c r="A45" t="s">
        <v>2023</v>
      </c>
      <c r="B45" t="s">
        <v>1816</v>
      </c>
    </row>
    <row r="46" spans="1:2">
      <c r="A46" t="s">
        <v>2024</v>
      </c>
      <c r="B46" t="s">
        <v>1816</v>
      </c>
    </row>
    <row r="47" spans="1:2">
      <c r="A47" t="s">
        <v>2025</v>
      </c>
      <c r="B47" t="s">
        <v>1816</v>
      </c>
    </row>
    <row r="48" spans="1:2">
      <c r="A48" t="s">
        <v>2026</v>
      </c>
      <c r="B48" t="s">
        <v>1816</v>
      </c>
    </row>
    <row r="49" spans="1:2">
      <c r="A49" t="s">
        <v>2027</v>
      </c>
      <c r="B49" t="s">
        <v>1816</v>
      </c>
    </row>
    <row r="50" spans="1:2">
      <c r="A50" t="s">
        <v>2028</v>
      </c>
      <c r="B50" t="s">
        <v>1816</v>
      </c>
    </row>
    <row r="51" spans="1:2">
      <c r="A51" t="s">
        <v>2029</v>
      </c>
      <c r="B51" t="s">
        <v>1816</v>
      </c>
    </row>
    <row r="52" spans="1:2">
      <c r="A52" t="s">
        <v>2030</v>
      </c>
      <c r="B52" t="s">
        <v>1815</v>
      </c>
    </row>
    <row r="53" spans="1:2">
      <c r="A53" t="s">
        <v>2031</v>
      </c>
      <c r="B53" t="s">
        <v>1816</v>
      </c>
    </row>
    <row r="54" spans="1:2">
      <c r="A54" t="s">
        <v>2032</v>
      </c>
      <c r="B54" t="s">
        <v>1816</v>
      </c>
    </row>
    <row r="55" spans="1:2">
      <c r="A55" t="s">
        <v>2033</v>
      </c>
      <c r="B55" t="s">
        <v>1815</v>
      </c>
    </row>
    <row r="56" spans="1:2">
      <c r="A56" t="s">
        <v>2034</v>
      </c>
      <c r="B56" t="s">
        <v>1815</v>
      </c>
    </row>
    <row r="57" spans="1:2">
      <c r="A57" t="s">
        <v>2035</v>
      </c>
      <c r="B57" t="s">
        <v>1816</v>
      </c>
    </row>
    <row r="58" spans="1:2">
      <c r="A58" t="s">
        <v>2036</v>
      </c>
      <c r="B58" t="s">
        <v>1816</v>
      </c>
    </row>
    <row r="59" spans="1:2">
      <c r="A59" t="s">
        <v>2037</v>
      </c>
      <c r="B59" t="s">
        <v>1815</v>
      </c>
    </row>
    <row r="60" spans="1:2">
      <c r="A60" t="s">
        <v>2038</v>
      </c>
      <c r="B60" t="s">
        <v>1816</v>
      </c>
    </row>
    <row r="61" spans="1:2">
      <c r="A61" t="s">
        <v>2039</v>
      </c>
      <c r="B61" t="s">
        <v>1816</v>
      </c>
    </row>
    <row r="62" spans="1:2">
      <c r="A62" t="s">
        <v>2040</v>
      </c>
      <c r="B62" t="s">
        <v>1815</v>
      </c>
    </row>
    <row r="63" spans="1:2">
      <c r="A63" t="s">
        <v>2041</v>
      </c>
      <c r="B63" t="s">
        <v>1816</v>
      </c>
    </row>
    <row r="64" spans="1:2">
      <c r="A64" t="s">
        <v>2042</v>
      </c>
      <c r="B64" t="s">
        <v>1815</v>
      </c>
    </row>
    <row r="65" spans="1:2">
      <c r="A65" t="s">
        <v>2043</v>
      </c>
      <c r="B65" t="s">
        <v>1816</v>
      </c>
    </row>
    <row r="66" spans="1:2">
      <c r="A66" t="s">
        <v>2044</v>
      </c>
      <c r="B66" t="s">
        <v>1816</v>
      </c>
    </row>
    <row r="67" spans="1:2">
      <c r="A67" t="s">
        <v>2045</v>
      </c>
      <c r="B67" t="s">
        <v>1816</v>
      </c>
    </row>
    <row r="68" spans="1:2">
      <c r="A68" t="s">
        <v>2046</v>
      </c>
      <c r="B68" t="s">
        <v>1815</v>
      </c>
    </row>
    <row r="69" spans="1:2">
      <c r="A69" t="s">
        <v>2047</v>
      </c>
      <c r="B69" t="s">
        <v>1815</v>
      </c>
    </row>
    <row r="70" spans="1:2">
      <c r="A70" t="s">
        <v>2048</v>
      </c>
      <c r="B70" t="s">
        <v>1815</v>
      </c>
    </row>
    <row r="71" spans="1:2">
      <c r="A71" t="s">
        <v>2049</v>
      </c>
      <c r="B71" t="s">
        <v>1815</v>
      </c>
    </row>
    <row r="72" spans="1:2">
      <c r="A72" t="s">
        <v>2050</v>
      </c>
      <c r="B72" t="s">
        <v>1816</v>
      </c>
    </row>
    <row r="73" spans="1:2">
      <c r="A73" t="s">
        <v>2051</v>
      </c>
      <c r="B73" t="s">
        <v>1816</v>
      </c>
    </row>
    <row r="74" spans="1:2">
      <c r="A74" t="s">
        <v>2052</v>
      </c>
      <c r="B74" t="s">
        <v>1816</v>
      </c>
    </row>
    <row r="75" spans="1:2">
      <c r="A75" t="s">
        <v>2053</v>
      </c>
      <c r="B75" t="s">
        <v>1816</v>
      </c>
    </row>
    <row r="76" spans="1:2">
      <c r="A76" t="s">
        <v>2054</v>
      </c>
      <c r="B76" t="s">
        <v>1815</v>
      </c>
    </row>
    <row r="77" spans="1:2">
      <c r="A77" t="s">
        <v>2055</v>
      </c>
      <c r="B77" t="s">
        <v>1815</v>
      </c>
    </row>
    <row r="78" spans="1:2">
      <c r="A78" t="s">
        <v>2056</v>
      </c>
      <c r="B78" t="s">
        <v>1816</v>
      </c>
    </row>
    <row r="79" spans="1:2">
      <c r="A79" t="s">
        <v>2057</v>
      </c>
      <c r="B79" t="s">
        <v>1815</v>
      </c>
    </row>
    <row r="80" spans="1:2">
      <c r="A80" t="s">
        <v>2058</v>
      </c>
      <c r="B80" t="s">
        <v>1816</v>
      </c>
    </row>
    <row r="81" spans="1:5">
      <c r="A81" t="s">
        <v>2059</v>
      </c>
      <c r="B81" t="s">
        <v>1816</v>
      </c>
    </row>
    <row r="82" spans="1:5">
      <c r="A82" t="s">
        <v>2060</v>
      </c>
      <c r="B82" t="s">
        <v>1816</v>
      </c>
    </row>
    <row r="83" spans="1:5">
      <c r="A83" t="s">
        <v>2061</v>
      </c>
      <c r="B83" t="s">
        <v>1816</v>
      </c>
    </row>
    <row r="84" spans="1:5">
      <c r="A84" t="s">
        <v>2062</v>
      </c>
      <c r="B84" t="s">
        <v>1816</v>
      </c>
    </row>
    <row r="85" spans="1:5">
      <c r="A85" t="s">
        <v>2063</v>
      </c>
      <c r="B85" t="s">
        <v>1815</v>
      </c>
    </row>
    <row r="86" spans="1:5" hidden="1">
      <c r="A86" t="s">
        <v>2063</v>
      </c>
      <c r="B86" t="s">
        <v>1815</v>
      </c>
      <c r="D86" t="s">
        <v>2064</v>
      </c>
      <c r="E86" t="s">
        <v>1816</v>
      </c>
    </row>
    <row r="87" spans="1:5">
      <c r="A87" t="s">
        <v>2064</v>
      </c>
      <c r="B87" t="s">
        <v>1816</v>
      </c>
    </row>
    <row r="88" spans="1:5" hidden="1">
      <c r="A88" t="s">
        <v>2064</v>
      </c>
      <c r="B88" t="s">
        <v>1816</v>
      </c>
      <c r="D88" t="s">
        <v>2066</v>
      </c>
      <c r="E88" t="s">
        <v>1815</v>
      </c>
    </row>
    <row r="89" spans="1:5" hidden="1">
      <c r="A89" t="s">
        <v>1980</v>
      </c>
      <c r="B89" t="s">
        <v>1815</v>
      </c>
      <c r="D89" t="s">
        <v>2067</v>
      </c>
      <c r="E89" t="s">
        <v>1815</v>
      </c>
    </row>
    <row r="90" spans="1:5" hidden="1">
      <c r="A90" t="s">
        <v>1981</v>
      </c>
      <c r="B90" t="s">
        <v>1815</v>
      </c>
      <c r="D90" t="s">
        <v>2068</v>
      </c>
      <c r="E90" t="s">
        <v>1816</v>
      </c>
    </row>
    <row r="91" spans="1:5" hidden="1">
      <c r="A91" t="s">
        <v>1984</v>
      </c>
      <c r="B91" t="s">
        <v>1816</v>
      </c>
      <c r="D91" t="s">
        <v>2069</v>
      </c>
      <c r="E91" t="s">
        <v>1815</v>
      </c>
    </row>
    <row r="92" spans="1:5" hidden="1">
      <c r="A92" t="s">
        <v>1985</v>
      </c>
      <c r="B92" t="s">
        <v>1816</v>
      </c>
      <c r="D92" t="s">
        <v>2070</v>
      </c>
      <c r="E92" t="s">
        <v>1816</v>
      </c>
    </row>
    <row r="93" spans="1:5" hidden="1">
      <c r="A93" t="s">
        <v>1986</v>
      </c>
      <c r="B93" t="s">
        <v>1815</v>
      </c>
      <c r="D93" t="s">
        <v>2071</v>
      </c>
      <c r="E93" t="s">
        <v>1815</v>
      </c>
    </row>
    <row r="94" spans="1:5" hidden="1">
      <c r="A94" t="s">
        <v>1988</v>
      </c>
      <c r="B94" t="s">
        <v>1815</v>
      </c>
      <c r="D94" t="s">
        <v>2072</v>
      </c>
      <c r="E94" t="s">
        <v>1815</v>
      </c>
    </row>
    <row r="95" spans="1:5" hidden="1">
      <c r="A95" t="s">
        <v>1989</v>
      </c>
      <c r="B95" t="s">
        <v>1816</v>
      </c>
    </row>
    <row r="96" spans="1:5" hidden="1">
      <c r="A96" t="s">
        <v>1990</v>
      </c>
      <c r="B96" t="s">
        <v>1816</v>
      </c>
    </row>
    <row r="97" spans="1:2">
      <c r="A97" t="s">
        <v>2065</v>
      </c>
      <c r="B97" t="s">
        <v>1816</v>
      </c>
    </row>
    <row r="98" spans="1:2" hidden="1">
      <c r="A98" t="s">
        <v>1991</v>
      </c>
      <c r="B98" t="s">
        <v>1816</v>
      </c>
    </row>
    <row r="99" spans="1:2" hidden="1">
      <c r="A99" t="s">
        <v>1992</v>
      </c>
      <c r="B99" t="s">
        <v>1815</v>
      </c>
    </row>
    <row r="100" spans="1:2" hidden="1">
      <c r="A100" t="s">
        <v>1993</v>
      </c>
      <c r="B100" t="s">
        <v>1816</v>
      </c>
    </row>
    <row r="101" spans="1:2" hidden="1">
      <c r="A101" t="s">
        <v>1994</v>
      </c>
      <c r="B101" t="s">
        <v>1815</v>
      </c>
    </row>
    <row r="102" spans="1:2" hidden="1">
      <c r="A102" t="s">
        <v>1995</v>
      </c>
      <c r="B102" t="s">
        <v>1815</v>
      </c>
    </row>
    <row r="103" spans="1:2" hidden="1">
      <c r="A103" t="s">
        <v>1997</v>
      </c>
      <c r="B103" t="s">
        <v>1815</v>
      </c>
    </row>
    <row r="104" spans="1:2" hidden="1">
      <c r="A104" t="s">
        <v>1998</v>
      </c>
      <c r="B104" t="s">
        <v>1816</v>
      </c>
    </row>
    <row r="105" spans="1:2" hidden="1">
      <c r="A105" t="s">
        <v>2000</v>
      </c>
      <c r="B105" t="s">
        <v>1815</v>
      </c>
    </row>
    <row r="106" spans="1:2" hidden="1">
      <c r="A106" t="s">
        <v>2001</v>
      </c>
      <c r="B106" t="s">
        <v>1816</v>
      </c>
    </row>
    <row r="107" spans="1:2" hidden="1">
      <c r="A107" t="s">
        <v>2002</v>
      </c>
      <c r="B107" t="s">
        <v>1816</v>
      </c>
    </row>
    <row r="108" spans="1:2" hidden="1">
      <c r="A108" t="s">
        <v>2004</v>
      </c>
      <c r="B108" t="s">
        <v>1816</v>
      </c>
    </row>
    <row r="109" spans="1:2" hidden="1">
      <c r="A109" t="s">
        <v>2005</v>
      </c>
      <c r="B109" t="s">
        <v>1815</v>
      </c>
    </row>
    <row r="110" spans="1:2">
      <c r="A110" t="s">
        <v>2066</v>
      </c>
      <c r="B110" t="s">
        <v>1815</v>
      </c>
    </row>
    <row r="111" spans="1:2">
      <c r="A111" t="s">
        <v>2067</v>
      </c>
      <c r="B111" t="s">
        <v>1815</v>
      </c>
    </row>
    <row r="112" spans="1:2" hidden="1">
      <c r="A112" t="s">
        <v>2006</v>
      </c>
      <c r="B112" t="s">
        <v>1815</v>
      </c>
    </row>
    <row r="113" spans="1:2" hidden="1">
      <c r="A113" t="s">
        <v>2007</v>
      </c>
      <c r="B113" t="s">
        <v>1815</v>
      </c>
    </row>
    <row r="114" spans="1:2" hidden="1">
      <c r="A114" t="s">
        <v>2009</v>
      </c>
      <c r="B114" t="s">
        <v>1815</v>
      </c>
    </row>
    <row r="115" spans="1:2" hidden="1">
      <c r="A115" t="s">
        <v>2010</v>
      </c>
      <c r="B115" t="s">
        <v>1816</v>
      </c>
    </row>
    <row r="116" spans="1:2" hidden="1">
      <c r="A116" t="s">
        <v>2012</v>
      </c>
      <c r="B116" t="s">
        <v>1816</v>
      </c>
    </row>
    <row r="117" spans="1:2" hidden="1">
      <c r="A117" t="s">
        <v>2013</v>
      </c>
      <c r="B117" t="s">
        <v>1815</v>
      </c>
    </row>
    <row r="118" spans="1:2">
      <c r="A118" t="s">
        <v>2068</v>
      </c>
      <c r="B118" t="s">
        <v>1816</v>
      </c>
    </row>
    <row r="119" spans="1:2" hidden="1">
      <c r="A119" t="s">
        <v>2014</v>
      </c>
      <c r="B119" t="s">
        <v>1816</v>
      </c>
    </row>
    <row r="120" spans="1:2" hidden="1">
      <c r="A120" t="s">
        <v>2015</v>
      </c>
      <c r="B120" t="s">
        <v>1815</v>
      </c>
    </row>
    <row r="121" spans="1:2" hidden="1">
      <c r="A121" t="s">
        <v>2018</v>
      </c>
      <c r="B121" t="s">
        <v>1816</v>
      </c>
    </row>
    <row r="122" spans="1:2" hidden="1">
      <c r="A122" t="s">
        <v>2020</v>
      </c>
      <c r="B122" t="s">
        <v>1816</v>
      </c>
    </row>
    <row r="123" spans="1:2" hidden="1">
      <c r="A123" t="s">
        <v>2021</v>
      </c>
      <c r="B123" t="s">
        <v>1815</v>
      </c>
    </row>
    <row r="124" spans="1:2">
      <c r="A124" t="s">
        <v>2069</v>
      </c>
      <c r="B124" t="s">
        <v>1815</v>
      </c>
    </row>
    <row r="125" spans="1:2" hidden="1">
      <c r="A125" t="s">
        <v>2024</v>
      </c>
      <c r="B125" t="s">
        <v>1816</v>
      </c>
    </row>
    <row r="126" spans="1:2" hidden="1">
      <c r="A126" t="s">
        <v>2025</v>
      </c>
      <c r="B126" t="s">
        <v>1816</v>
      </c>
    </row>
    <row r="127" spans="1:2" hidden="1">
      <c r="A127" t="s">
        <v>2027</v>
      </c>
      <c r="B127" t="s">
        <v>1816</v>
      </c>
    </row>
    <row r="128" spans="1:2" hidden="1">
      <c r="A128" t="s">
        <v>2028</v>
      </c>
      <c r="B128" t="s">
        <v>1816</v>
      </c>
    </row>
    <row r="129" spans="1:2">
      <c r="A129" t="s">
        <v>2070</v>
      </c>
      <c r="B129" t="s">
        <v>1816</v>
      </c>
    </row>
    <row r="130" spans="1:2" hidden="1">
      <c r="A130" t="s">
        <v>2029</v>
      </c>
      <c r="B130" t="s">
        <v>1816</v>
      </c>
    </row>
    <row r="131" spans="1:2" hidden="1">
      <c r="A131" t="s">
        <v>2030</v>
      </c>
      <c r="B131" t="s">
        <v>1815</v>
      </c>
    </row>
    <row r="132" spans="1:2" hidden="1">
      <c r="A132" t="s">
        <v>2031</v>
      </c>
      <c r="B132" t="s">
        <v>1816</v>
      </c>
    </row>
    <row r="133" spans="1:2" hidden="1">
      <c r="A133" t="s">
        <v>2032</v>
      </c>
      <c r="B133" t="s">
        <v>1816</v>
      </c>
    </row>
    <row r="134" spans="1:2" hidden="1">
      <c r="A134" t="s">
        <v>2033</v>
      </c>
      <c r="B134" t="s">
        <v>1815</v>
      </c>
    </row>
    <row r="135" spans="1:2" hidden="1">
      <c r="A135" t="s">
        <v>2034</v>
      </c>
      <c r="B135" t="s">
        <v>1815</v>
      </c>
    </row>
    <row r="136" spans="1:2" hidden="1">
      <c r="A136" t="s">
        <v>2036</v>
      </c>
      <c r="B136" t="s">
        <v>1816</v>
      </c>
    </row>
    <row r="137" spans="1:2" hidden="1">
      <c r="A137" t="s">
        <v>2038</v>
      </c>
      <c r="B137" t="s">
        <v>1816</v>
      </c>
    </row>
    <row r="138" spans="1:2" hidden="1">
      <c r="A138" t="s">
        <v>2039</v>
      </c>
      <c r="B138" t="s">
        <v>1816</v>
      </c>
    </row>
    <row r="139" spans="1:2" hidden="1">
      <c r="A139" t="s">
        <v>2040</v>
      </c>
      <c r="B139" t="s">
        <v>1815</v>
      </c>
    </row>
    <row r="140" spans="1:2" hidden="1">
      <c r="A140" t="s">
        <v>2041</v>
      </c>
      <c r="B140" t="s">
        <v>1816</v>
      </c>
    </row>
    <row r="141" spans="1:2" hidden="1">
      <c r="A141" t="s">
        <v>2042</v>
      </c>
      <c r="B141" t="s">
        <v>1815</v>
      </c>
    </row>
    <row r="142" spans="1:2" hidden="1">
      <c r="A142" t="s">
        <v>2043</v>
      </c>
      <c r="B142" t="s">
        <v>1816</v>
      </c>
    </row>
    <row r="143" spans="1:2" hidden="1">
      <c r="A143" t="s">
        <v>2045</v>
      </c>
      <c r="B143" t="s">
        <v>1816</v>
      </c>
    </row>
    <row r="144" spans="1:2" hidden="1">
      <c r="A144" t="s">
        <v>2046</v>
      </c>
      <c r="B144" t="s">
        <v>1815</v>
      </c>
    </row>
    <row r="145" spans="1:2">
      <c r="A145" t="s">
        <v>2071</v>
      </c>
      <c r="B145" t="s">
        <v>1815</v>
      </c>
    </row>
    <row r="146" spans="1:2" hidden="1">
      <c r="A146" t="s">
        <v>2048</v>
      </c>
      <c r="B146" t="s">
        <v>1815</v>
      </c>
    </row>
    <row r="147" spans="1:2" hidden="1">
      <c r="A147" t="s">
        <v>2049</v>
      </c>
      <c r="B147" t="s">
        <v>1815</v>
      </c>
    </row>
    <row r="148" spans="1:2" hidden="1">
      <c r="A148" t="s">
        <v>2050</v>
      </c>
      <c r="B148" t="s">
        <v>1816</v>
      </c>
    </row>
    <row r="149" spans="1:2" hidden="1">
      <c r="A149" t="s">
        <v>2051</v>
      </c>
      <c r="B149" t="s">
        <v>1816</v>
      </c>
    </row>
    <row r="150" spans="1:2" hidden="1">
      <c r="A150" t="s">
        <v>2053</v>
      </c>
      <c r="B150" t="s">
        <v>1816</v>
      </c>
    </row>
    <row r="151" spans="1:2" hidden="1">
      <c r="A151" t="s">
        <v>2054</v>
      </c>
      <c r="B151" t="s">
        <v>1815</v>
      </c>
    </row>
    <row r="152" spans="1:2" hidden="1">
      <c r="A152" t="s">
        <v>2055</v>
      </c>
      <c r="B152" t="s">
        <v>1815</v>
      </c>
    </row>
    <row r="153" spans="1:2" hidden="1">
      <c r="A153" t="s">
        <v>2056</v>
      </c>
      <c r="B153" t="s">
        <v>1816</v>
      </c>
    </row>
    <row r="154" spans="1:2" hidden="1">
      <c r="A154" t="s">
        <v>2057</v>
      </c>
      <c r="B154" t="s">
        <v>1815</v>
      </c>
    </row>
    <row r="155" spans="1:2" hidden="1">
      <c r="A155" t="s">
        <v>2058</v>
      </c>
      <c r="B155" t="s">
        <v>1816</v>
      </c>
    </row>
    <row r="156" spans="1:2" hidden="1">
      <c r="A156" t="s">
        <v>2059</v>
      </c>
      <c r="B156" t="s">
        <v>1816</v>
      </c>
    </row>
    <row r="157" spans="1:2" hidden="1">
      <c r="A157" t="s">
        <v>2060</v>
      </c>
      <c r="B157" t="s">
        <v>1816</v>
      </c>
    </row>
    <row r="158" spans="1:2" hidden="1">
      <c r="A158" t="s">
        <v>2061</v>
      </c>
      <c r="B158" t="s">
        <v>1816</v>
      </c>
    </row>
    <row r="159" spans="1:2" hidden="1">
      <c r="A159" t="s">
        <v>2062</v>
      </c>
      <c r="B159" t="s">
        <v>1816</v>
      </c>
    </row>
    <row r="160" spans="1:2">
      <c r="A160" t="s">
        <v>2072</v>
      </c>
      <c r="B160" t="s">
        <v>1815</v>
      </c>
    </row>
    <row r="161" spans="1:2" hidden="1">
      <c r="A161" t="s">
        <v>2063</v>
      </c>
      <c r="B161" t="s">
        <v>1815</v>
      </c>
    </row>
    <row r="162" spans="1:2" hidden="1">
      <c r="A162" t="s">
        <v>2063</v>
      </c>
      <c r="B162" t="s">
        <v>1815</v>
      </c>
    </row>
    <row r="163" spans="1:2" hidden="1">
      <c r="A163" t="s">
        <v>2064</v>
      </c>
      <c r="B163" t="s">
        <v>1816</v>
      </c>
    </row>
    <row r="164" spans="1:2" hidden="1">
      <c r="A164" t="s">
        <v>2064</v>
      </c>
      <c r="B164" t="s">
        <v>1816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9AE2-A158-0743-9C4D-18F01433BBBB}">
  <dimension ref="A1:B87"/>
  <sheetViews>
    <sheetView workbookViewId="0">
      <selection activeCell="B18" sqref="B18"/>
    </sheetView>
  </sheetViews>
  <sheetFormatPr baseColWidth="10" defaultRowHeight="16"/>
  <sheetData>
    <row r="1" spans="1:2">
      <c r="A1" t="s">
        <v>1812</v>
      </c>
      <c r="B1">
        <v>2274</v>
      </c>
    </row>
    <row r="2" spans="1:2">
      <c r="A2" s="5">
        <v>205</v>
      </c>
      <c r="B2" t="s">
        <v>1815</v>
      </c>
    </row>
    <row r="3" spans="1:2">
      <c r="A3" s="5">
        <v>206</v>
      </c>
      <c r="B3" t="s">
        <v>1815</v>
      </c>
    </row>
    <row r="4" spans="1:2">
      <c r="A4" s="5">
        <v>207</v>
      </c>
      <c r="B4" t="s">
        <v>1816</v>
      </c>
    </row>
    <row r="5" spans="1:2">
      <c r="A5" s="5">
        <v>208</v>
      </c>
      <c r="B5" t="s">
        <v>1816</v>
      </c>
    </row>
    <row r="6" spans="1:2">
      <c r="A6" s="5">
        <v>209</v>
      </c>
      <c r="B6" t="s">
        <v>1816</v>
      </c>
    </row>
    <row r="7" spans="1:2">
      <c r="A7" s="5">
        <v>210</v>
      </c>
      <c r="B7" t="s">
        <v>1816</v>
      </c>
    </row>
    <row r="8" spans="1:2">
      <c r="A8" s="5">
        <v>211</v>
      </c>
      <c r="B8" t="s">
        <v>1815</v>
      </c>
    </row>
    <row r="9" spans="1:2">
      <c r="A9" s="5">
        <v>212</v>
      </c>
      <c r="B9" t="s">
        <v>1815</v>
      </c>
    </row>
    <row r="10" spans="1:2">
      <c r="A10" s="5">
        <v>213</v>
      </c>
      <c r="B10" t="s">
        <v>1815</v>
      </c>
    </row>
    <row r="11" spans="1:2">
      <c r="A11" s="5">
        <v>215</v>
      </c>
      <c r="B11" t="s">
        <v>1816</v>
      </c>
    </row>
    <row r="12" spans="1:2">
      <c r="A12" s="5">
        <v>216</v>
      </c>
      <c r="B12" t="s">
        <v>1816</v>
      </c>
    </row>
    <row r="13" spans="1:2">
      <c r="A13" s="5">
        <v>218</v>
      </c>
      <c r="B13" t="s">
        <v>1816</v>
      </c>
    </row>
    <row r="14" spans="1:2">
      <c r="A14" s="5">
        <v>219</v>
      </c>
      <c r="B14" t="s">
        <v>1815</v>
      </c>
    </row>
    <row r="15" spans="1:2">
      <c r="A15" s="5">
        <v>222</v>
      </c>
      <c r="B15" t="s">
        <v>1816</v>
      </c>
    </row>
    <row r="16" spans="1:2">
      <c r="A16" s="5">
        <v>223</v>
      </c>
      <c r="B16" t="s">
        <v>1815</v>
      </c>
    </row>
    <row r="17" spans="1:2">
      <c r="A17" s="5">
        <v>225</v>
      </c>
      <c r="B17" t="s">
        <v>1815</v>
      </c>
    </row>
    <row r="18" spans="1:2">
      <c r="A18" s="5">
        <v>226</v>
      </c>
      <c r="B18" t="s">
        <v>1816</v>
      </c>
    </row>
    <row r="19" spans="1:2">
      <c r="A19" s="5">
        <v>227</v>
      </c>
      <c r="B19" t="s">
        <v>1815</v>
      </c>
    </row>
    <row r="20" spans="1:2">
      <c r="A20" s="5">
        <v>228</v>
      </c>
      <c r="B20" t="s">
        <v>1816</v>
      </c>
    </row>
    <row r="21" spans="1:2">
      <c r="A21" s="5">
        <v>229</v>
      </c>
      <c r="B21" t="s">
        <v>1815</v>
      </c>
    </row>
    <row r="22" spans="1:2">
      <c r="A22" s="5">
        <v>230</v>
      </c>
      <c r="B22" t="s">
        <v>1815</v>
      </c>
    </row>
    <row r="23" spans="1:2">
      <c r="A23" s="5">
        <v>231</v>
      </c>
      <c r="B23" t="s">
        <v>1816</v>
      </c>
    </row>
    <row r="24" spans="1:2">
      <c r="A24" s="5">
        <v>233</v>
      </c>
      <c r="B24" t="s">
        <v>1816</v>
      </c>
    </row>
    <row r="25" spans="1:2">
      <c r="A25" s="5">
        <v>234</v>
      </c>
      <c r="B25" t="s">
        <v>1816</v>
      </c>
    </row>
    <row r="26" spans="1:2">
      <c r="A26" s="5">
        <v>235</v>
      </c>
      <c r="B26" t="s">
        <v>1816</v>
      </c>
    </row>
    <row r="27" spans="1:2">
      <c r="A27" s="5">
        <v>236</v>
      </c>
      <c r="B27" t="s">
        <v>1815</v>
      </c>
    </row>
    <row r="28" spans="1:2">
      <c r="A28" s="5">
        <v>240</v>
      </c>
      <c r="B28" t="s">
        <v>1815</v>
      </c>
    </row>
    <row r="29" spans="1:2">
      <c r="A29" s="5">
        <v>241</v>
      </c>
      <c r="B29" t="s">
        <v>1815</v>
      </c>
    </row>
    <row r="30" spans="1:2">
      <c r="A30" s="5">
        <v>242</v>
      </c>
      <c r="B30" t="s">
        <v>1816</v>
      </c>
    </row>
    <row r="31" spans="1:2">
      <c r="A31" s="5">
        <v>243</v>
      </c>
      <c r="B31" t="s">
        <v>1815</v>
      </c>
    </row>
    <row r="32" spans="1:2">
      <c r="A32" s="5">
        <v>244</v>
      </c>
      <c r="B32" t="s">
        <v>1816</v>
      </c>
    </row>
    <row r="33" spans="1:2">
      <c r="A33" s="5">
        <v>245</v>
      </c>
      <c r="B33" t="s">
        <v>1816</v>
      </c>
    </row>
    <row r="34" spans="1:2">
      <c r="A34" s="5">
        <v>246</v>
      </c>
      <c r="B34" t="s">
        <v>1816</v>
      </c>
    </row>
    <row r="35" spans="1:2">
      <c r="A35" s="5">
        <v>248</v>
      </c>
      <c r="B35" t="s">
        <v>1815</v>
      </c>
    </row>
    <row r="36" spans="1:2">
      <c r="A36" s="5">
        <v>250</v>
      </c>
      <c r="B36" t="s">
        <v>1816</v>
      </c>
    </row>
    <row r="37" spans="1:2">
      <c r="A37" s="5">
        <v>252</v>
      </c>
      <c r="B37" t="s">
        <v>1815</v>
      </c>
    </row>
    <row r="38" spans="1:2">
      <c r="A38" s="5">
        <v>253</v>
      </c>
      <c r="B38" t="s">
        <v>1815</v>
      </c>
    </row>
    <row r="39" spans="1:2">
      <c r="A39" s="5">
        <v>254</v>
      </c>
      <c r="B39" t="s">
        <v>1816</v>
      </c>
    </row>
    <row r="40" spans="1:2">
      <c r="A40" s="5">
        <v>255</v>
      </c>
      <c r="B40" t="s">
        <v>1816</v>
      </c>
    </row>
    <row r="41" spans="1:2">
      <c r="A41" s="5">
        <v>256</v>
      </c>
      <c r="B41" t="s">
        <v>1816</v>
      </c>
    </row>
    <row r="42" spans="1:2">
      <c r="A42" s="5">
        <v>257</v>
      </c>
      <c r="B42" t="s">
        <v>1816</v>
      </c>
    </row>
    <row r="43" spans="1:2">
      <c r="A43" s="5">
        <v>258</v>
      </c>
      <c r="B43" t="s">
        <v>1815</v>
      </c>
    </row>
    <row r="44" spans="1:2">
      <c r="A44" s="5">
        <v>259</v>
      </c>
      <c r="B44" t="s">
        <v>1815</v>
      </c>
    </row>
    <row r="45" spans="1:2">
      <c r="A45" s="5">
        <v>260</v>
      </c>
      <c r="B45" t="s">
        <v>1816</v>
      </c>
    </row>
    <row r="46" spans="1:2">
      <c r="A46" s="5">
        <v>262</v>
      </c>
      <c r="B46" t="s">
        <v>1816</v>
      </c>
    </row>
    <row r="47" spans="1:2">
      <c r="A47" s="5">
        <v>263</v>
      </c>
      <c r="B47" t="s">
        <v>1816</v>
      </c>
    </row>
    <row r="48" spans="1:2">
      <c r="A48" s="5">
        <v>264</v>
      </c>
      <c r="B48" t="s">
        <v>1816</v>
      </c>
    </row>
    <row r="49" spans="1:2">
      <c r="A49" s="5">
        <v>265</v>
      </c>
      <c r="B49" t="s">
        <v>1816</v>
      </c>
    </row>
    <row r="50" spans="1:2">
      <c r="A50" s="5">
        <v>266</v>
      </c>
      <c r="B50" t="s">
        <v>1816</v>
      </c>
    </row>
    <row r="51" spans="1:2">
      <c r="A51" s="5">
        <v>268</v>
      </c>
      <c r="B51" t="s">
        <v>1816</v>
      </c>
    </row>
    <row r="52" spans="1:2">
      <c r="A52" s="5">
        <v>270</v>
      </c>
      <c r="B52" t="s">
        <v>1815</v>
      </c>
    </row>
    <row r="53" spans="1:2">
      <c r="A53" s="5">
        <v>271</v>
      </c>
      <c r="B53" t="s">
        <v>1816</v>
      </c>
    </row>
    <row r="54" spans="1:2">
      <c r="A54" s="5">
        <v>272</v>
      </c>
      <c r="B54" t="s">
        <v>1816</v>
      </c>
    </row>
    <row r="55" spans="1:2">
      <c r="A55" s="5">
        <v>273</v>
      </c>
      <c r="B55" t="s">
        <v>1815</v>
      </c>
    </row>
    <row r="56" spans="1:2">
      <c r="A56" s="5">
        <v>274</v>
      </c>
      <c r="B56" t="s">
        <v>1815</v>
      </c>
    </row>
    <row r="57" spans="1:2">
      <c r="A57" s="5">
        <v>275</v>
      </c>
      <c r="B57" t="s">
        <v>1816</v>
      </c>
    </row>
    <row r="58" spans="1:2">
      <c r="A58" s="5">
        <v>277</v>
      </c>
      <c r="B58" t="s">
        <v>1816</v>
      </c>
    </row>
    <row r="59" spans="1:2">
      <c r="A59" s="5">
        <v>278</v>
      </c>
      <c r="B59" t="s">
        <v>1815</v>
      </c>
    </row>
    <row r="60" spans="1:2">
      <c r="A60" s="5">
        <v>280</v>
      </c>
      <c r="B60" t="s">
        <v>1816</v>
      </c>
    </row>
    <row r="61" spans="1:2">
      <c r="A61" s="5">
        <v>281</v>
      </c>
      <c r="B61" t="s">
        <v>1816</v>
      </c>
    </row>
    <row r="62" spans="1:2">
      <c r="A62" s="5">
        <v>282</v>
      </c>
      <c r="B62" t="s">
        <v>1815</v>
      </c>
    </row>
    <row r="63" spans="1:2">
      <c r="A63" s="5">
        <v>283</v>
      </c>
      <c r="B63" t="s">
        <v>1816</v>
      </c>
    </row>
    <row r="64" spans="1:2">
      <c r="A64" s="5">
        <v>284</v>
      </c>
      <c r="B64" t="s">
        <v>1815</v>
      </c>
    </row>
    <row r="65" spans="1:2">
      <c r="A65" s="5">
        <v>285</v>
      </c>
      <c r="B65" t="s">
        <v>1816</v>
      </c>
    </row>
    <row r="66" spans="1:2">
      <c r="A66" s="5">
        <v>286</v>
      </c>
      <c r="B66" t="s">
        <v>1816</v>
      </c>
    </row>
    <row r="67" spans="1:2">
      <c r="A67" s="5">
        <v>287</v>
      </c>
      <c r="B67" t="s">
        <v>1816</v>
      </c>
    </row>
    <row r="68" spans="1:2">
      <c r="A68" s="5">
        <v>288</v>
      </c>
      <c r="B68" t="s">
        <v>1815</v>
      </c>
    </row>
    <row r="69" spans="1:2">
      <c r="A69" s="5">
        <v>290</v>
      </c>
      <c r="B69" t="s">
        <v>1815</v>
      </c>
    </row>
    <row r="70" spans="1:2">
      <c r="A70" s="5">
        <v>291</v>
      </c>
      <c r="B70" t="s">
        <v>1815</v>
      </c>
    </row>
    <row r="71" spans="1:2">
      <c r="A71" s="5">
        <v>292</v>
      </c>
      <c r="B71" t="s">
        <v>1815</v>
      </c>
    </row>
    <row r="72" spans="1:2">
      <c r="A72" s="5">
        <v>293</v>
      </c>
      <c r="B72" t="s">
        <v>1816</v>
      </c>
    </row>
    <row r="73" spans="1:2">
      <c r="A73" s="5">
        <v>294</v>
      </c>
      <c r="B73" t="s">
        <v>1816</v>
      </c>
    </row>
    <row r="74" spans="1:2">
      <c r="A74" s="5">
        <v>295</v>
      </c>
      <c r="B74" t="s">
        <v>1816</v>
      </c>
    </row>
    <row r="75" spans="1:2">
      <c r="A75" s="5">
        <v>297</v>
      </c>
      <c r="B75" t="s">
        <v>1816</v>
      </c>
    </row>
    <row r="76" spans="1:2">
      <c r="A76" s="5">
        <v>298</v>
      </c>
      <c r="B76" t="s">
        <v>1815</v>
      </c>
    </row>
    <row r="77" spans="1:2">
      <c r="A77" s="5">
        <v>299</v>
      </c>
      <c r="B77" t="s">
        <v>1815</v>
      </c>
    </row>
    <row r="78" spans="1:2">
      <c r="A78" s="5">
        <v>300</v>
      </c>
      <c r="B78" t="s">
        <v>1816</v>
      </c>
    </row>
    <row r="79" spans="1:2">
      <c r="A79" s="5">
        <v>301</v>
      </c>
      <c r="B79" t="s">
        <v>1815</v>
      </c>
    </row>
    <row r="80" spans="1:2">
      <c r="A80" s="5">
        <v>302</v>
      </c>
      <c r="B80" t="s">
        <v>1816</v>
      </c>
    </row>
    <row r="81" spans="1:2">
      <c r="A81" s="5">
        <v>303</v>
      </c>
      <c r="B81" t="s">
        <v>1816</v>
      </c>
    </row>
    <row r="82" spans="1:2">
      <c r="A82" s="5">
        <v>304</v>
      </c>
      <c r="B82" t="s">
        <v>1816</v>
      </c>
    </row>
    <row r="83" spans="1:2">
      <c r="A83" s="5">
        <v>305</v>
      </c>
      <c r="B83" t="s">
        <v>1816</v>
      </c>
    </row>
    <row r="84" spans="1:2">
      <c r="A84" s="5">
        <v>306</v>
      </c>
      <c r="B84" t="s">
        <v>1816</v>
      </c>
    </row>
    <row r="85" spans="1:2">
      <c r="A85" s="5">
        <v>276</v>
      </c>
      <c r="B85" t="s">
        <v>1815</v>
      </c>
    </row>
    <row r="86" spans="1:2">
      <c r="A86" s="5">
        <v>217</v>
      </c>
      <c r="B86" t="s">
        <v>1816</v>
      </c>
    </row>
    <row r="87" spans="1:2">
      <c r="A87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2737-68FA-2B43-A33F-4C85A5E7C6A8}">
  <dimension ref="A1:L17"/>
  <sheetViews>
    <sheetView workbookViewId="0">
      <selection activeCell="A2" sqref="A2:A17"/>
    </sheetView>
  </sheetViews>
  <sheetFormatPr baseColWidth="10" defaultRowHeight="16"/>
  <cols>
    <col min="1" max="1" width="12" bestFit="1" customWidth="1"/>
    <col min="8" max="8" width="12.83203125" bestFit="1" customWidth="1"/>
    <col min="9" max="9" width="11.83203125" bestFit="1" customWidth="1"/>
    <col min="10" max="10" width="12.83203125" bestFit="1" customWidth="1"/>
  </cols>
  <sheetData>
    <row r="1" spans="1:12">
      <c r="A1" t="s">
        <v>2110</v>
      </c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tr">
        <f>CONCATENATE("Trt_",E1)</f>
        <v>Trt_SNP_2274</v>
      </c>
      <c r="I1" t="str">
        <f t="shared" ref="I1:J1" si="0">CONCATENATE("Trt_",F1)</f>
        <v>Trt_SNP_464</v>
      </c>
      <c r="J1" t="str">
        <f t="shared" si="0"/>
        <v>Trt_SNP_3142</v>
      </c>
      <c r="K1" t="s">
        <v>580</v>
      </c>
      <c r="L1" t="s">
        <v>2077</v>
      </c>
    </row>
    <row r="2" spans="1:12" s="1" customFormat="1">
      <c r="A2" s="1" t="s">
        <v>135</v>
      </c>
      <c r="B2" s="1" t="s">
        <v>617</v>
      </c>
      <c r="C2" s="7" t="s">
        <v>1814</v>
      </c>
      <c r="D2" s="1" t="s">
        <v>680</v>
      </c>
      <c r="E2" s="7" t="s">
        <v>1814</v>
      </c>
      <c r="F2" s="7" t="s">
        <v>1814</v>
      </c>
      <c r="G2" s="7" t="s">
        <v>1814</v>
      </c>
      <c r="H2" s="1" t="str">
        <f>CONCATENATE(D2,"_",E2)</f>
        <v>VIII_P</v>
      </c>
      <c r="I2" s="1" t="str">
        <f>CONCATENATE(D2,"_",F2)</f>
        <v>VIII_P</v>
      </c>
      <c r="J2" s="1" t="str">
        <f>CONCATENATE(D2,"_",G2)</f>
        <v>VIII_P</v>
      </c>
      <c r="K2" s="1">
        <v>121.95121951220401</v>
      </c>
      <c r="L2" s="1">
        <f>VLOOKUP(A2,Sheet8!$A:$B,2,FALSE)</f>
        <v>0</v>
      </c>
    </row>
    <row r="3" spans="1:12" s="1" customFormat="1">
      <c r="A3" s="1" t="s">
        <v>114</v>
      </c>
      <c r="B3" s="1" t="s">
        <v>617</v>
      </c>
      <c r="C3" s="7" t="s">
        <v>1814</v>
      </c>
      <c r="D3" s="1" t="s">
        <v>735</v>
      </c>
      <c r="E3" s="7" t="s">
        <v>1814</v>
      </c>
      <c r="F3" s="7" t="s">
        <v>1814</v>
      </c>
      <c r="G3" s="7" t="s">
        <v>1814</v>
      </c>
      <c r="H3" s="1" t="str">
        <f>CONCATENATE(D3,"_",E3)</f>
        <v>VI_P</v>
      </c>
      <c r="I3" s="1" t="str">
        <f>CONCATENATE(D3,"_",F3)</f>
        <v>VI_P</v>
      </c>
      <c r="J3" s="1" t="str">
        <f>CONCATENATE(D3,"_",G3)</f>
        <v>VI_P</v>
      </c>
      <c r="K3" s="1">
        <v>0</v>
      </c>
      <c r="L3" s="1">
        <f>VLOOKUP(A3,Sheet8!$A:$B,2,FALSE)</f>
        <v>0</v>
      </c>
    </row>
    <row r="4" spans="1:12" s="1" customFormat="1">
      <c r="A4" s="1" t="s">
        <v>126</v>
      </c>
      <c r="B4" s="1" t="s">
        <v>617</v>
      </c>
      <c r="C4" s="7" t="s">
        <v>1814</v>
      </c>
      <c r="D4" s="1" t="s">
        <v>767</v>
      </c>
      <c r="E4" s="7" t="s">
        <v>1814</v>
      </c>
      <c r="F4" s="7" t="s">
        <v>1814</v>
      </c>
      <c r="G4" s="7" t="s">
        <v>1814</v>
      </c>
      <c r="H4" s="1" t="str">
        <f>CONCATENATE(D4,"_",E4)</f>
        <v>VII_P</v>
      </c>
      <c r="I4" s="1" t="str">
        <f>CONCATENATE(D4,"_",F4)</f>
        <v>VII_P</v>
      </c>
      <c r="J4" s="1" t="str">
        <f>CONCATENATE(D4,"_",G4)</f>
        <v>VII_P</v>
      </c>
      <c r="K4" s="1">
        <v>0</v>
      </c>
      <c r="L4" s="1">
        <f>VLOOKUP(A4,Sheet8!$A:$B,2,FALSE)</f>
        <v>53.630154313179901</v>
      </c>
    </row>
    <row r="5" spans="1:12" s="1" customFormat="1">
      <c r="A5" s="1" t="s">
        <v>127</v>
      </c>
      <c r="B5" s="1" t="s">
        <v>617</v>
      </c>
      <c r="C5" s="7" t="s">
        <v>1814</v>
      </c>
      <c r="D5" s="1" t="s">
        <v>767</v>
      </c>
      <c r="E5" s="7" t="s">
        <v>1814</v>
      </c>
      <c r="F5" s="7" t="s">
        <v>1814</v>
      </c>
      <c r="G5" s="7" t="s">
        <v>1814</v>
      </c>
      <c r="H5" s="1" t="str">
        <f>CONCATENATE(D5,"_",E5)</f>
        <v>VII_P</v>
      </c>
      <c r="I5" s="1" t="str">
        <f>CONCATENATE(D5,"_",F5)</f>
        <v>VII_P</v>
      </c>
      <c r="J5" s="1" t="str">
        <f>CONCATENATE(D5,"_",G5)</f>
        <v>VII_P</v>
      </c>
      <c r="K5" s="1">
        <v>313.953488372104</v>
      </c>
      <c r="L5" s="1">
        <f>VLOOKUP(A5,Sheet8!$A:$B,2,FALSE)</f>
        <v>0</v>
      </c>
    </row>
    <row r="6" spans="1:12" s="1" customFormat="1">
      <c r="A6" s="1" t="s">
        <v>128</v>
      </c>
      <c r="B6" s="1" t="s">
        <v>617</v>
      </c>
      <c r="C6" s="7" t="s">
        <v>1814</v>
      </c>
      <c r="D6" s="1" t="s">
        <v>767</v>
      </c>
      <c r="E6" s="7" t="s">
        <v>1814</v>
      </c>
      <c r="F6" s="7" t="s">
        <v>1814</v>
      </c>
      <c r="G6" s="7" t="s">
        <v>1814</v>
      </c>
      <c r="H6" s="1" t="str">
        <f>CONCATENATE(D6,"_",E6)</f>
        <v>VII_P</v>
      </c>
      <c r="I6" s="1" t="str">
        <f>CONCATENATE(D6,"_",F6)</f>
        <v>VII_P</v>
      </c>
      <c r="J6" s="1" t="str">
        <f>CONCATENATE(D6,"_",G6)</f>
        <v>VII_P</v>
      </c>
      <c r="K6" s="1">
        <v>0</v>
      </c>
      <c r="L6" s="1">
        <f>VLOOKUP(A6,Sheet8!$A:$B,2,FALSE)</f>
        <v>0</v>
      </c>
    </row>
    <row r="7" spans="1:12" s="1" customFormat="1">
      <c r="A7" s="1" t="s">
        <v>111</v>
      </c>
      <c r="B7" s="1" t="s">
        <v>617</v>
      </c>
      <c r="C7" s="7" t="s">
        <v>1814</v>
      </c>
      <c r="D7" s="1" t="s">
        <v>735</v>
      </c>
      <c r="E7" s="7" t="s">
        <v>1814</v>
      </c>
      <c r="F7" s="7" t="s">
        <v>1814</v>
      </c>
      <c r="G7" s="7" t="s">
        <v>1814</v>
      </c>
      <c r="H7" s="1" t="str">
        <f>CONCATENATE(D7,"_",E7)</f>
        <v>VI_P</v>
      </c>
      <c r="I7" s="1" t="str">
        <f>CONCATENATE(D7,"_",F7)</f>
        <v>VI_P</v>
      </c>
      <c r="J7" s="1" t="str">
        <f>CONCATENATE(D7,"_",G7)</f>
        <v>VI_P</v>
      </c>
      <c r="K7" s="1">
        <v>0</v>
      </c>
      <c r="L7" s="1">
        <f>VLOOKUP(A7,Sheet8!$A:$B,2,FALSE)</f>
        <v>0</v>
      </c>
    </row>
    <row r="8" spans="1:12" s="1" customFormat="1">
      <c r="A8" s="1" t="s">
        <v>140</v>
      </c>
      <c r="B8" s="1" t="s">
        <v>617</v>
      </c>
      <c r="C8" s="7" t="s">
        <v>1814</v>
      </c>
      <c r="D8" s="1" t="s">
        <v>646</v>
      </c>
      <c r="E8" s="7" t="s">
        <v>1814</v>
      </c>
      <c r="F8" s="7" t="s">
        <v>1814</v>
      </c>
      <c r="G8" s="7" t="s">
        <v>1814</v>
      </c>
      <c r="H8" s="1" t="str">
        <f>CONCATENATE(D8,"_",E8)</f>
        <v>I_P</v>
      </c>
      <c r="I8" s="1" t="str">
        <f>CONCATENATE(D8,"_",F8)</f>
        <v>I_P</v>
      </c>
      <c r="J8" s="1" t="str">
        <f>CONCATENATE(D8,"_",G8)</f>
        <v>I_P</v>
      </c>
      <c r="K8" s="1">
        <v>9.34579439252337</v>
      </c>
      <c r="L8" s="1">
        <f>VLOOKUP(A8,Sheet8!$A:$B,2,FALSE)</f>
        <v>0</v>
      </c>
    </row>
    <row r="9" spans="1:12" s="1" customFormat="1">
      <c r="A9" s="1" t="s">
        <v>100</v>
      </c>
      <c r="B9" s="1" t="s">
        <v>617</v>
      </c>
      <c r="C9" s="7" t="s">
        <v>1813</v>
      </c>
      <c r="D9" s="1" t="s">
        <v>735</v>
      </c>
      <c r="E9" s="7" t="s">
        <v>1813</v>
      </c>
      <c r="F9" s="7" t="s">
        <v>1813</v>
      </c>
      <c r="G9" s="7" t="s">
        <v>1813</v>
      </c>
      <c r="H9" s="1" t="str">
        <f>CONCATENATE(D9,"_",E9)</f>
        <v>VI_M</v>
      </c>
      <c r="I9" s="1" t="str">
        <f>CONCATENATE(D9,"_",F9)</f>
        <v>VI_M</v>
      </c>
      <c r="J9" s="1" t="str">
        <f>CONCATENATE(D9,"_",G9)</f>
        <v>VI_M</v>
      </c>
      <c r="K9" s="1">
        <v>0</v>
      </c>
      <c r="L9" s="1">
        <f>VLOOKUP(A9,Sheet8!$A:$B,2,FALSE)</f>
        <v>0</v>
      </c>
    </row>
    <row r="10" spans="1:12" s="1" customFormat="1">
      <c r="A10" s="1" t="s">
        <v>101</v>
      </c>
      <c r="B10" s="1" t="s">
        <v>617</v>
      </c>
      <c r="C10" s="7" t="s">
        <v>1813</v>
      </c>
      <c r="D10" s="1" t="s">
        <v>735</v>
      </c>
      <c r="E10" s="7" t="s">
        <v>1813</v>
      </c>
      <c r="F10" s="7" t="s">
        <v>1813</v>
      </c>
      <c r="G10" s="7" t="s">
        <v>1813</v>
      </c>
      <c r="H10" s="1" t="str">
        <f>CONCATENATE(D10,"_",E10)</f>
        <v>VI_M</v>
      </c>
      <c r="I10" s="1" t="str">
        <f>CONCATENATE(D10,"_",F10)</f>
        <v>VI_M</v>
      </c>
      <c r="J10" s="1" t="str">
        <f>CONCATENATE(D10,"_",G10)</f>
        <v>VI_M</v>
      </c>
      <c r="K10" s="1">
        <v>0</v>
      </c>
      <c r="L10" s="1">
        <f>VLOOKUP(A10,Sheet8!$A:$B,2,FALSE)</f>
        <v>0</v>
      </c>
    </row>
    <row r="11" spans="1:12" s="1" customFormat="1">
      <c r="A11" s="1" t="s">
        <v>96</v>
      </c>
      <c r="B11" s="1" t="s">
        <v>617</v>
      </c>
      <c r="C11" s="7" t="s">
        <v>1813</v>
      </c>
      <c r="D11" s="1" t="s">
        <v>666</v>
      </c>
      <c r="E11" s="7" t="s">
        <v>1813</v>
      </c>
      <c r="F11" s="7" t="s">
        <v>1813</v>
      </c>
      <c r="G11" s="7" t="s">
        <v>1813</v>
      </c>
      <c r="H11" s="1" t="str">
        <f>CONCATENATE(D11,"_",E11)</f>
        <v>V_M</v>
      </c>
      <c r="I11" s="1" t="str">
        <f>CONCATENATE(D11,"_",F11)</f>
        <v>V_M</v>
      </c>
      <c r="J11" s="1" t="str">
        <f>CONCATENATE(D11,"_",G11)</f>
        <v>V_M</v>
      </c>
      <c r="K11" s="1">
        <v>0</v>
      </c>
      <c r="L11" s="1">
        <f>VLOOKUP(A11,Sheet8!$A:$B,2,FALSE)</f>
        <v>0.91033227127901795</v>
      </c>
    </row>
    <row r="12" spans="1:12" s="1" customFormat="1">
      <c r="A12" s="1" t="s">
        <v>97</v>
      </c>
      <c r="B12" s="1" t="s">
        <v>617</v>
      </c>
      <c r="C12" s="7" t="s">
        <v>1813</v>
      </c>
      <c r="D12" s="1" t="s">
        <v>666</v>
      </c>
      <c r="E12" s="7" t="s">
        <v>1813</v>
      </c>
      <c r="F12" s="7" t="s">
        <v>1813</v>
      </c>
      <c r="G12" s="7" t="s">
        <v>1813</v>
      </c>
      <c r="H12" s="1" t="str">
        <f>CONCATENATE(D12,"_",E12)</f>
        <v>V_M</v>
      </c>
      <c r="I12" s="1" t="str">
        <f>CONCATENATE(D12,"_",F12)</f>
        <v>V_M</v>
      </c>
      <c r="J12" s="1" t="str">
        <f>CONCATENATE(D12,"_",G12)</f>
        <v>V_M</v>
      </c>
      <c r="K12" s="1">
        <v>0</v>
      </c>
      <c r="L12" s="1">
        <f>VLOOKUP(A12,Sheet8!$A:$B,2,FALSE)</f>
        <v>0</v>
      </c>
    </row>
    <row r="13" spans="1:12" s="1" customFormat="1">
      <c r="A13" s="1" t="s">
        <v>98</v>
      </c>
      <c r="B13" s="1" t="s">
        <v>617</v>
      </c>
      <c r="C13" s="7" t="s">
        <v>1813</v>
      </c>
      <c r="D13" s="1" t="s">
        <v>666</v>
      </c>
      <c r="E13" s="7" t="s">
        <v>1813</v>
      </c>
      <c r="F13" s="7" t="s">
        <v>1813</v>
      </c>
      <c r="G13" s="7" t="s">
        <v>1813</v>
      </c>
      <c r="H13" s="1" t="str">
        <f>CONCATENATE(D13,"_",E13)</f>
        <v>V_M</v>
      </c>
      <c r="I13" s="1" t="str">
        <f>CONCATENATE(D13,"_",F13)</f>
        <v>V_M</v>
      </c>
      <c r="J13" s="1" t="str">
        <f>CONCATENATE(D13,"_",G13)</f>
        <v>V_M</v>
      </c>
      <c r="K13" s="1">
        <v>765.35626535626795</v>
      </c>
      <c r="L13" s="1">
        <f>VLOOKUP(A13,Sheet8!$A:$B,2,FALSE)</f>
        <v>0</v>
      </c>
    </row>
    <row r="14" spans="1:12" s="1" customFormat="1">
      <c r="A14" s="1" t="s">
        <v>334</v>
      </c>
      <c r="B14" s="1" t="s">
        <v>617</v>
      </c>
      <c r="C14" s="7">
        <v>238</v>
      </c>
      <c r="D14" s="1" t="s">
        <v>680</v>
      </c>
      <c r="E14" s="1" t="str">
        <f>VLOOKUP(Summary!C404,'RIL Genetic Map'!$B:$E,2,FALSE)</f>
        <v>B</v>
      </c>
      <c r="F14" s="1" t="str">
        <f>VLOOKUP(Summary!C404,'RIL Genetic Map'!$B:$E,3,FALSE)</f>
        <v>A</v>
      </c>
      <c r="G14" s="1" t="str">
        <f>VLOOKUP(Summary!C404,'RIL Genetic Map'!$B:$E,4,FALSE)</f>
        <v>A</v>
      </c>
      <c r="H14" s="1" t="str">
        <f>CONCATENATE(D14,"_",E14)</f>
        <v>VIII_B</v>
      </c>
      <c r="I14" s="1" t="str">
        <f>CONCATENATE(D14,"_",F14)</f>
        <v>VIII_A</v>
      </c>
      <c r="J14" s="1" t="str">
        <f>CONCATENATE(D14,"_",G14)</f>
        <v>VIII_A</v>
      </c>
      <c r="K14" s="1">
        <v>0</v>
      </c>
      <c r="L14" s="1">
        <f>VLOOKUP(A14,Sheet8!$A:$B,2,FALSE)</f>
        <v>0</v>
      </c>
    </row>
    <row r="15" spans="1:12" s="1" customFormat="1">
      <c r="A15" s="1" t="s">
        <v>345</v>
      </c>
      <c r="B15" s="1" t="s">
        <v>617</v>
      </c>
      <c r="C15" s="7">
        <v>240</v>
      </c>
      <c r="D15" s="1" t="s">
        <v>680</v>
      </c>
      <c r="E15" s="1" t="str">
        <f>VLOOKUP(Summary!C415,'RIL Genetic Map'!$B:$E,2,FALSE)</f>
        <v>B</v>
      </c>
      <c r="F15" s="1" t="str">
        <f>VLOOKUP(Summary!C415,'RIL Genetic Map'!$B:$E,3,FALSE)</f>
        <v>B</v>
      </c>
      <c r="G15" s="1" t="str">
        <f>VLOOKUP(Summary!C415,'RIL Genetic Map'!$B:$E,4,FALSE)</f>
        <v>B</v>
      </c>
      <c r="H15" s="1" t="str">
        <f>CONCATENATE(D15,"_",E15)</f>
        <v>VIII_B</v>
      </c>
      <c r="I15" s="1" t="str">
        <f>CONCATENATE(D15,"_",F15)</f>
        <v>VIII_B</v>
      </c>
      <c r="J15" s="1" t="str">
        <f>CONCATENATE(D15,"_",G15)</f>
        <v>VIII_B</v>
      </c>
      <c r="K15" s="1">
        <v>28.382640036041401</v>
      </c>
      <c r="L15" s="1">
        <f>VLOOKUP(A15,Sheet8!$A:$B,2,FALSE)</f>
        <v>0</v>
      </c>
    </row>
    <row r="16" spans="1:12" s="1" customFormat="1">
      <c r="A16" s="1" t="s">
        <v>138</v>
      </c>
      <c r="B16" s="1" t="s">
        <v>617</v>
      </c>
      <c r="C16" s="7">
        <v>222</v>
      </c>
      <c r="D16" s="1" t="s">
        <v>616</v>
      </c>
      <c r="E16" s="1" t="str">
        <f>VLOOKUP(Summary!C65,'RIL Genetic Map'!$B:$E,2,FALSE)</f>
        <v>A</v>
      </c>
      <c r="F16" s="1" t="str">
        <f>VLOOKUP(Summary!C65,'RIL Genetic Map'!$B:$E,3,FALSE)</f>
        <v>B</v>
      </c>
      <c r="G16" s="1" t="str">
        <f>VLOOKUP(Summary!C65,'RIL Genetic Map'!$B:$E,4,FALSE)</f>
        <v>A</v>
      </c>
      <c r="H16" s="1" t="str">
        <f>CONCATENATE(D16,"_",E16)</f>
        <v>II_A</v>
      </c>
      <c r="I16" s="1" t="str">
        <f>CONCATENATE(D16,"_",F16)</f>
        <v>II_B</v>
      </c>
      <c r="J16" s="1" t="str">
        <f>CONCATENATE(D16,"_",G16)</f>
        <v>II_A</v>
      </c>
      <c r="K16" s="1">
        <v>0</v>
      </c>
      <c r="L16" s="1">
        <f>VLOOKUP(A16,Sheet8!$A:$B,2,FALSE)</f>
        <v>10.4997900041999</v>
      </c>
    </row>
    <row r="17" spans="1:12" s="1" customFormat="1">
      <c r="A17" s="1" t="s">
        <v>386</v>
      </c>
      <c r="B17" s="1" t="s">
        <v>617</v>
      </c>
      <c r="C17" s="7">
        <v>256</v>
      </c>
      <c r="D17" s="1" t="s">
        <v>631</v>
      </c>
      <c r="E17" s="1" t="str">
        <f>VLOOKUP(Summary!C210,'RIL Genetic Map'!$B:$E,2,FALSE)</f>
        <v>A</v>
      </c>
      <c r="F17" s="1" t="str">
        <f>VLOOKUP(Summary!C210,'RIL Genetic Map'!$B:$E,3,FALSE)</f>
        <v>B</v>
      </c>
      <c r="G17" s="1" t="str">
        <f>VLOOKUP(Summary!C210,'RIL Genetic Map'!$B:$E,4,FALSE)</f>
        <v>B</v>
      </c>
      <c r="H17" s="1" t="str">
        <f>CONCATENATE(D17,"_",E17)</f>
        <v>IV_A</v>
      </c>
      <c r="I17" s="1" t="str">
        <f>CONCATENATE(D17,"_",F17)</f>
        <v>IV_B</v>
      </c>
      <c r="J17" s="1" t="str">
        <f>CONCATENATE(D17,"_",G17)</f>
        <v>IV_B</v>
      </c>
      <c r="K17" s="1">
        <v>39.476870913054</v>
      </c>
      <c r="L17" s="1">
        <f>VLOOKUP(A17,Sheet8!$A:$B,2,FALSE)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DE8D-2899-4441-871C-51329AA246F0}">
  <dimension ref="A1:E81"/>
  <sheetViews>
    <sheetView tabSelected="1" workbookViewId="0">
      <selection activeCell="E84" sqref="E84"/>
    </sheetView>
  </sheetViews>
  <sheetFormatPr baseColWidth="10" defaultRowHeight="16"/>
  <cols>
    <col min="3" max="3" width="12" bestFit="1" customWidth="1"/>
    <col min="4" max="4" width="11" customWidth="1"/>
  </cols>
  <sheetData>
    <row r="1" spans="1:5">
      <c r="A1" t="s">
        <v>1812</v>
      </c>
      <c r="B1" t="s">
        <v>2111</v>
      </c>
      <c r="C1" s="6" t="s">
        <v>2114</v>
      </c>
      <c r="D1" s="6" t="s">
        <v>2113</v>
      </c>
      <c r="E1" s="6" t="s">
        <v>2112</v>
      </c>
    </row>
    <row r="2" spans="1:5">
      <c r="A2">
        <v>205</v>
      </c>
      <c r="B2">
        <v>5</v>
      </c>
      <c r="C2" t="str">
        <f>VLOOKUP(A2,'RIL Genetic Map'!$B:$E,2,FALSE)</f>
        <v>B</v>
      </c>
      <c r="D2" t="str">
        <f>VLOOKUP(A2,'RIL Genetic Map'!$B:$E,3,FALSE)</f>
        <v>A</v>
      </c>
      <c r="E2" t="str">
        <f>VLOOKUP(A2,'RIL Genetic Map'!$B:$E,4,FALSE)</f>
        <v>A</v>
      </c>
    </row>
    <row r="3" spans="1:5">
      <c r="A3">
        <v>207</v>
      </c>
      <c r="B3">
        <v>4</v>
      </c>
      <c r="C3" t="str">
        <f>VLOOKUP(A3,'RIL Genetic Map'!$B:$E,2,FALSE)</f>
        <v>A</v>
      </c>
      <c r="D3" t="str">
        <f>VLOOKUP(A3,'RIL Genetic Map'!$B:$E,3,FALSE)</f>
        <v>B</v>
      </c>
      <c r="E3" t="str">
        <f>VLOOKUP(A3,'RIL Genetic Map'!$B:$E,4,FALSE)</f>
        <v>B</v>
      </c>
    </row>
    <row r="4" spans="1:5">
      <c r="A4">
        <v>208</v>
      </c>
      <c r="B4">
        <v>4</v>
      </c>
      <c r="C4" t="str">
        <f>VLOOKUP(A4,'RIL Genetic Map'!$B:$E,2,FALSE)</f>
        <v>A</v>
      </c>
      <c r="D4" t="str">
        <f>VLOOKUP(A4,'RIL Genetic Map'!$B:$E,3,FALSE)</f>
        <v>A</v>
      </c>
      <c r="E4" t="str">
        <f>VLOOKUP(A4,'RIL Genetic Map'!$B:$E,4,FALSE)</f>
        <v>B</v>
      </c>
    </row>
    <row r="5" spans="1:5">
      <c r="A5">
        <v>209</v>
      </c>
      <c r="B5">
        <v>4</v>
      </c>
      <c r="C5" t="str">
        <f>VLOOKUP(A5,'RIL Genetic Map'!$B:$E,2,FALSE)</f>
        <v>A</v>
      </c>
      <c r="D5" t="str">
        <f>VLOOKUP(A5,'RIL Genetic Map'!$B:$E,3,FALSE)</f>
        <v>B</v>
      </c>
      <c r="E5" t="str">
        <f>VLOOKUP(A5,'RIL Genetic Map'!$B:$E,4,FALSE)</f>
        <v>A</v>
      </c>
    </row>
    <row r="6" spans="1:5">
      <c r="A6">
        <v>210</v>
      </c>
      <c r="B6">
        <v>4</v>
      </c>
      <c r="C6" t="str">
        <f>VLOOKUP(A6,'RIL Genetic Map'!$B:$E,2,FALSE)</f>
        <v>A</v>
      </c>
      <c r="D6" t="str">
        <f>VLOOKUP(A6,'RIL Genetic Map'!$B:$E,3,FALSE)</f>
        <v>A</v>
      </c>
      <c r="E6" t="str">
        <f>VLOOKUP(A6,'RIL Genetic Map'!$B:$E,4,FALSE)</f>
        <v>A</v>
      </c>
    </row>
    <row r="7" spans="1:5">
      <c r="A7">
        <v>211</v>
      </c>
      <c r="B7">
        <v>4</v>
      </c>
      <c r="C7" t="str">
        <f>VLOOKUP(A7,'RIL Genetic Map'!$B:$E,2,FALSE)</f>
        <v>B</v>
      </c>
      <c r="D7" t="str">
        <f>VLOOKUP(A7,'RIL Genetic Map'!$B:$E,3,FALSE)</f>
        <v>B</v>
      </c>
      <c r="E7" t="str">
        <f>VLOOKUP(A7,'RIL Genetic Map'!$B:$E,4,FALSE)</f>
        <v>B</v>
      </c>
    </row>
    <row r="8" spans="1:5">
      <c r="A8">
        <v>212</v>
      </c>
      <c r="B8">
        <v>4</v>
      </c>
      <c r="C8" t="str">
        <f>VLOOKUP(A8,'RIL Genetic Map'!$B:$E,2,FALSE)</f>
        <v>B</v>
      </c>
      <c r="D8" t="str">
        <f>VLOOKUP(A8,'RIL Genetic Map'!$B:$E,3,FALSE)</f>
        <v>A</v>
      </c>
      <c r="E8" t="str">
        <f>VLOOKUP(A8,'RIL Genetic Map'!$B:$E,4,FALSE)</f>
        <v>A</v>
      </c>
    </row>
    <row r="9" spans="1:5">
      <c r="A9">
        <v>213</v>
      </c>
      <c r="B9">
        <v>4</v>
      </c>
      <c r="C9" t="str">
        <f>VLOOKUP(A9,'RIL Genetic Map'!$B:$E,2,FALSE)</f>
        <v>B</v>
      </c>
      <c r="D9" t="str">
        <f>VLOOKUP(A9,'RIL Genetic Map'!$B:$E,3,FALSE)</f>
        <v>A</v>
      </c>
      <c r="E9" t="str">
        <f>VLOOKUP(A9,'RIL Genetic Map'!$B:$E,4,FALSE)</f>
        <v>A</v>
      </c>
    </row>
    <row r="10" spans="1:5">
      <c r="A10">
        <v>215</v>
      </c>
      <c r="B10">
        <v>4</v>
      </c>
      <c r="C10" t="str">
        <f>VLOOKUP(A10,'RIL Genetic Map'!$B:$E,2,FALSE)</f>
        <v>A</v>
      </c>
      <c r="D10" t="str">
        <f>VLOOKUP(A10,'RIL Genetic Map'!$B:$E,3,FALSE)</f>
        <v>A</v>
      </c>
      <c r="E10" t="str">
        <f>VLOOKUP(A10,'RIL Genetic Map'!$B:$E,4,FALSE)</f>
        <v>A</v>
      </c>
    </row>
    <row r="11" spans="1:5">
      <c r="A11">
        <v>216</v>
      </c>
      <c r="B11">
        <v>4</v>
      </c>
      <c r="C11" t="str">
        <f>VLOOKUP(A11,'RIL Genetic Map'!$B:$E,2,FALSE)</f>
        <v>A</v>
      </c>
      <c r="D11" t="str">
        <f>VLOOKUP(A11,'RIL Genetic Map'!$B:$E,3,FALSE)</f>
        <v>B</v>
      </c>
      <c r="E11" t="str">
        <f>VLOOKUP(A11,'RIL Genetic Map'!$B:$E,4,FALSE)</f>
        <v>B</v>
      </c>
    </row>
    <row r="12" spans="1:5">
      <c r="A12">
        <v>217</v>
      </c>
      <c r="B12">
        <v>4</v>
      </c>
      <c r="C12" t="str">
        <f>VLOOKUP(A12,'RIL Genetic Map'!$B:$E,2,FALSE)</f>
        <v>A</v>
      </c>
      <c r="D12" t="str">
        <f>VLOOKUP(A12,'RIL Genetic Map'!$B:$E,3,FALSE)</f>
        <v>A</v>
      </c>
      <c r="E12" t="str">
        <f>VLOOKUP(A12,'RIL Genetic Map'!$B:$E,4,FALSE)</f>
        <v>A</v>
      </c>
    </row>
    <row r="13" spans="1:5">
      <c r="A13">
        <v>218</v>
      </c>
      <c r="B13">
        <v>4</v>
      </c>
      <c r="C13" t="str">
        <f>VLOOKUP(A13,'RIL Genetic Map'!$B:$E,2,FALSE)</f>
        <v>A</v>
      </c>
      <c r="D13" t="str">
        <f>VLOOKUP(A13,'RIL Genetic Map'!$B:$E,3,FALSE)</f>
        <v>B</v>
      </c>
      <c r="E13" t="str">
        <f>VLOOKUP(A13,'RIL Genetic Map'!$B:$E,4,FALSE)</f>
        <v>B</v>
      </c>
    </row>
    <row r="14" spans="1:5">
      <c r="A14">
        <v>219</v>
      </c>
      <c r="B14">
        <v>4</v>
      </c>
      <c r="C14" t="str">
        <f>VLOOKUP(A14,'RIL Genetic Map'!$B:$E,2,FALSE)</f>
        <v>B</v>
      </c>
      <c r="D14" t="str">
        <f>VLOOKUP(A14,'RIL Genetic Map'!$B:$E,3,FALSE)</f>
        <v>A</v>
      </c>
      <c r="E14" t="str">
        <f>VLOOKUP(A14,'RIL Genetic Map'!$B:$E,4,FALSE)</f>
        <v>B</v>
      </c>
    </row>
    <row r="15" spans="1:5">
      <c r="A15">
        <v>222</v>
      </c>
      <c r="B15">
        <v>4</v>
      </c>
      <c r="C15" t="str">
        <f>VLOOKUP(A15,'RIL Genetic Map'!$B:$E,2,FALSE)</f>
        <v>A</v>
      </c>
      <c r="D15" t="str">
        <f>VLOOKUP(A15,'RIL Genetic Map'!$B:$E,3,FALSE)</f>
        <v>B</v>
      </c>
      <c r="E15" t="str">
        <f>VLOOKUP(A15,'RIL Genetic Map'!$B:$E,4,FALSE)</f>
        <v>A</v>
      </c>
    </row>
    <row r="16" spans="1:5">
      <c r="A16">
        <v>223</v>
      </c>
      <c r="B16">
        <v>4</v>
      </c>
      <c r="C16" t="str">
        <f>VLOOKUP(A16,'RIL Genetic Map'!$B:$E,2,FALSE)</f>
        <v>B</v>
      </c>
      <c r="D16" t="str">
        <f>VLOOKUP(A16,'RIL Genetic Map'!$B:$E,3,FALSE)</f>
        <v>B</v>
      </c>
      <c r="E16" t="str">
        <f>VLOOKUP(A16,'RIL Genetic Map'!$B:$E,4,FALSE)</f>
        <v>A</v>
      </c>
    </row>
    <row r="17" spans="1:5">
      <c r="A17">
        <v>225</v>
      </c>
      <c r="B17">
        <v>4</v>
      </c>
      <c r="C17" t="str">
        <f>VLOOKUP(A17,'RIL Genetic Map'!$B:$E,2,FALSE)</f>
        <v>B</v>
      </c>
      <c r="D17" t="str">
        <f>VLOOKUP(A17,'RIL Genetic Map'!$B:$E,3,FALSE)</f>
        <v>B</v>
      </c>
      <c r="E17" t="str">
        <f>VLOOKUP(A17,'RIL Genetic Map'!$B:$E,4,FALSE)</f>
        <v>A</v>
      </c>
    </row>
    <row r="18" spans="1:5">
      <c r="A18">
        <v>226</v>
      </c>
      <c r="B18">
        <v>4</v>
      </c>
      <c r="C18" t="str">
        <f>VLOOKUP(A18,'RIL Genetic Map'!$B:$E,2,FALSE)</f>
        <v>A</v>
      </c>
      <c r="D18" t="str">
        <f>VLOOKUP(A18,'RIL Genetic Map'!$B:$E,3,FALSE)</f>
        <v>B</v>
      </c>
      <c r="E18" t="str">
        <f>VLOOKUP(A18,'RIL Genetic Map'!$B:$E,4,FALSE)</f>
        <v>A</v>
      </c>
    </row>
    <row r="19" spans="1:5">
      <c r="A19">
        <v>227</v>
      </c>
      <c r="B19">
        <v>4</v>
      </c>
      <c r="C19" t="str">
        <f>VLOOKUP(A19,'RIL Genetic Map'!$B:$E,2,FALSE)</f>
        <v>B</v>
      </c>
      <c r="D19" t="str">
        <f>VLOOKUP(A19,'RIL Genetic Map'!$B:$E,3,FALSE)</f>
        <v>B</v>
      </c>
      <c r="E19" t="str">
        <f>VLOOKUP(A19,'RIL Genetic Map'!$B:$E,4,FALSE)</f>
        <v>B</v>
      </c>
    </row>
    <row r="20" spans="1:5">
      <c r="A20">
        <v>228</v>
      </c>
      <c r="B20">
        <v>4</v>
      </c>
      <c r="C20" t="str">
        <f>VLOOKUP(A20,'RIL Genetic Map'!$B:$E,2,FALSE)</f>
        <v>A</v>
      </c>
      <c r="D20" t="str">
        <f>VLOOKUP(A20,'RIL Genetic Map'!$B:$E,3,FALSE)</f>
        <v>B</v>
      </c>
      <c r="E20" t="str">
        <f>VLOOKUP(A20,'RIL Genetic Map'!$B:$E,4,FALSE)</f>
        <v>A</v>
      </c>
    </row>
    <row r="21" spans="1:5">
      <c r="A21">
        <v>229</v>
      </c>
      <c r="B21">
        <v>4</v>
      </c>
      <c r="C21" t="str">
        <f>VLOOKUP(A21,'RIL Genetic Map'!$B:$E,2,FALSE)</f>
        <v>B</v>
      </c>
      <c r="D21" t="str">
        <f>VLOOKUP(A21,'RIL Genetic Map'!$B:$E,3,FALSE)</f>
        <v>B</v>
      </c>
      <c r="E21" t="str">
        <f>VLOOKUP(A21,'RIL Genetic Map'!$B:$E,4,FALSE)</f>
        <v>A</v>
      </c>
    </row>
    <row r="22" spans="1:5">
      <c r="A22">
        <v>230</v>
      </c>
      <c r="B22">
        <v>4</v>
      </c>
      <c r="C22" t="str">
        <f>VLOOKUP(A22,'RIL Genetic Map'!$B:$E,2,FALSE)</f>
        <v>B</v>
      </c>
      <c r="D22" t="str">
        <f>VLOOKUP(A22,'RIL Genetic Map'!$B:$E,3,FALSE)</f>
        <v>B</v>
      </c>
      <c r="E22" t="str">
        <f>VLOOKUP(A22,'RIL Genetic Map'!$B:$E,4,FALSE)</f>
        <v>A</v>
      </c>
    </row>
    <row r="23" spans="1:5">
      <c r="A23">
        <v>231</v>
      </c>
      <c r="B23">
        <v>4</v>
      </c>
      <c r="C23" t="str">
        <f>VLOOKUP(A23,'RIL Genetic Map'!$B:$E,2,FALSE)</f>
        <v>A</v>
      </c>
      <c r="D23" t="str">
        <f>VLOOKUP(A23,'RIL Genetic Map'!$B:$E,3,FALSE)</f>
        <v>A</v>
      </c>
      <c r="E23" t="str">
        <f>VLOOKUP(A23,'RIL Genetic Map'!$B:$E,4,FALSE)</f>
        <v>A</v>
      </c>
    </row>
    <row r="24" spans="1:5">
      <c r="A24">
        <v>233</v>
      </c>
      <c r="B24">
        <v>4</v>
      </c>
      <c r="C24" t="str">
        <f>VLOOKUP(A24,'RIL Genetic Map'!$B:$E,2,FALSE)</f>
        <v>A</v>
      </c>
      <c r="D24" t="str">
        <f>VLOOKUP(A24,'RIL Genetic Map'!$B:$E,3,FALSE)</f>
        <v>B</v>
      </c>
      <c r="E24" t="str">
        <f>VLOOKUP(A24,'RIL Genetic Map'!$B:$E,4,FALSE)</f>
        <v>B</v>
      </c>
    </row>
    <row r="25" spans="1:5">
      <c r="A25">
        <v>234</v>
      </c>
      <c r="B25">
        <v>4</v>
      </c>
      <c r="C25" t="str">
        <f>VLOOKUP(A25,'RIL Genetic Map'!$B:$E,2,FALSE)</f>
        <v>A</v>
      </c>
      <c r="D25" t="str">
        <f>VLOOKUP(A25,'RIL Genetic Map'!$B:$E,3,FALSE)</f>
        <v>A</v>
      </c>
      <c r="E25" t="str">
        <f>VLOOKUP(A25,'RIL Genetic Map'!$B:$E,4,FALSE)</f>
        <v>A</v>
      </c>
    </row>
    <row r="26" spans="1:5">
      <c r="A26">
        <v>235</v>
      </c>
      <c r="B26">
        <v>4</v>
      </c>
      <c r="C26" t="str">
        <f>VLOOKUP(A26,'RIL Genetic Map'!$B:$E,2,FALSE)</f>
        <v>A</v>
      </c>
      <c r="D26" t="str">
        <f>VLOOKUP(A26,'RIL Genetic Map'!$B:$E,3,FALSE)</f>
        <v>B</v>
      </c>
      <c r="E26" t="str">
        <f>VLOOKUP(A26,'RIL Genetic Map'!$B:$E,4,FALSE)</f>
        <v>B</v>
      </c>
    </row>
    <row r="27" spans="1:5">
      <c r="A27">
        <v>236</v>
      </c>
      <c r="B27">
        <v>4</v>
      </c>
      <c r="C27" t="str">
        <f>VLOOKUP(A27,'RIL Genetic Map'!$B:$E,2,FALSE)</f>
        <v>B</v>
      </c>
      <c r="D27" t="str">
        <f>VLOOKUP(A27,'RIL Genetic Map'!$B:$E,3,FALSE)</f>
        <v>B</v>
      </c>
      <c r="E27" t="str">
        <f>VLOOKUP(A27,'RIL Genetic Map'!$B:$E,4,FALSE)</f>
        <v>B</v>
      </c>
    </row>
    <row r="28" spans="1:5">
      <c r="A28">
        <v>237</v>
      </c>
      <c r="B28">
        <v>4</v>
      </c>
      <c r="C28" t="str">
        <f>VLOOKUP(A28,'RIL Genetic Map'!$B:$E,2,FALSE)</f>
        <v>B</v>
      </c>
      <c r="D28" t="str">
        <f>VLOOKUP(A28,'RIL Genetic Map'!$B:$E,3,FALSE)</f>
        <v>B</v>
      </c>
      <c r="E28" t="str">
        <f>VLOOKUP(A28,'RIL Genetic Map'!$B:$E,4,FALSE)</f>
        <v>B</v>
      </c>
    </row>
    <row r="29" spans="1:5">
      <c r="A29">
        <v>238</v>
      </c>
      <c r="B29">
        <v>3</v>
      </c>
      <c r="C29" t="str">
        <f>VLOOKUP(A29,'RIL Genetic Map'!$B:$E,2,FALSE)</f>
        <v>B</v>
      </c>
      <c r="D29" t="str">
        <f>VLOOKUP(A29,'RIL Genetic Map'!$B:$E,3,FALSE)</f>
        <v>A</v>
      </c>
      <c r="E29" t="str">
        <f>VLOOKUP(A29,'RIL Genetic Map'!$B:$E,4,FALSE)</f>
        <v>A</v>
      </c>
    </row>
    <row r="30" spans="1:5">
      <c r="A30">
        <v>240</v>
      </c>
      <c r="B30">
        <v>3</v>
      </c>
      <c r="C30" t="str">
        <f>VLOOKUP(A30,'RIL Genetic Map'!$B:$E,2,FALSE)</f>
        <v>B</v>
      </c>
      <c r="D30" t="str">
        <f>VLOOKUP(A30,'RIL Genetic Map'!$B:$E,3,FALSE)</f>
        <v>B</v>
      </c>
      <c r="E30" t="str">
        <f>VLOOKUP(A30,'RIL Genetic Map'!$B:$E,4,FALSE)</f>
        <v>B</v>
      </c>
    </row>
    <row r="31" spans="1:5">
      <c r="A31">
        <v>241</v>
      </c>
      <c r="B31">
        <v>4</v>
      </c>
      <c r="C31" t="str">
        <f>VLOOKUP(A31,'RIL Genetic Map'!$B:$E,2,FALSE)</f>
        <v>B</v>
      </c>
      <c r="D31" t="str">
        <f>VLOOKUP(A31,'RIL Genetic Map'!$B:$E,3,FALSE)</f>
        <v>B</v>
      </c>
      <c r="E31" t="str">
        <f>VLOOKUP(A31,'RIL Genetic Map'!$B:$E,4,FALSE)</f>
        <v>B</v>
      </c>
    </row>
    <row r="32" spans="1:5">
      <c r="A32">
        <v>243</v>
      </c>
      <c r="B32">
        <v>4</v>
      </c>
      <c r="C32" t="str">
        <f>VLOOKUP(A32,'RIL Genetic Map'!$B:$E,2,FALSE)</f>
        <v>B</v>
      </c>
      <c r="D32" t="str">
        <f>VLOOKUP(A32,'RIL Genetic Map'!$B:$E,3,FALSE)</f>
        <v>A</v>
      </c>
      <c r="E32" t="str">
        <f>VLOOKUP(A32,'RIL Genetic Map'!$B:$E,4,FALSE)</f>
        <v>B</v>
      </c>
    </row>
    <row r="33" spans="1:5">
      <c r="A33">
        <v>245</v>
      </c>
      <c r="B33">
        <v>4</v>
      </c>
      <c r="C33" t="str">
        <f>VLOOKUP(A33,'RIL Genetic Map'!$B:$E,2,FALSE)</f>
        <v>A</v>
      </c>
      <c r="D33" t="str">
        <f>VLOOKUP(A33,'RIL Genetic Map'!$B:$E,3,FALSE)</f>
        <v>B</v>
      </c>
      <c r="E33" t="str">
        <f>VLOOKUP(A33,'RIL Genetic Map'!$B:$E,4,FALSE)</f>
        <v>A</v>
      </c>
    </row>
    <row r="34" spans="1:5">
      <c r="A34">
        <v>248</v>
      </c>
      <c r="B34">
        <v>4</v>
      </c>
      <c r="C34" t="str">
        <f>VLOOKUP(A34,'RIL Genetic Map'!$B:$E,2,FALSE)</f>
        <v>B</v>
      </c>
      <c r="D34" t="str">
        <f>VLOOKUP(A34,'RIL Genetic Map'!$B:$E,3,FALSE)</f>
        <v>B</v>
      </c>
      <c r="E34" t="str">
        <f>VLOOKUP(A34,'RIL Genetic Map'!$B:$E,4,FALSE)</f>
        <v>B</v>
      </c>
    </row>
    <row r="35" spans="1:5">
      <c r="A35">
        <v>250</v>
      </c>
      <c r="B35">
        <v>4</v>
      </c>
      <c r="C35" t="str">
        <f>VLOOKUP(A35,'RIL Genetic Map'!$B:$E,2,FALSE)</f>
        <v>A</v>
      </c>
      <c r="D35" t="str">
        <f>VLOOKUP(A35,'RIL Genetic Map'!$B:$E,3,FALSE)</f>
        <v>B</v>
      </c>
      <c r="E35" t="str">
        <f>VLOOKUP(A35,'RIL Genetic Map'!$B:$E,4,FALSE)</f>
        <v>A</v>
      </c>
    </row>
    <row r="36" spans="1:5">
      <c r="A36">
        <v>252</v>
      </c>
      <c r="B36">
        <v>4</v>
      </c>
      <c r="C36" t="str">
        <f>VLOOKUP(A36,'RIL Genetic Map'!$B:$E,2,FALSE)</f>
        <v>B</v>
      </c>
      <c r="D36" t="str">
        <f>VLOOKUP(A36,'RIL Genetic Map'!$B:$E,3,FALSE)</f>
        <v>A</v>
      </c>
      <c r="E36" t="str">
        <f>VLOOKUP(A36,'RIL Genetic Map'!$B:$E,4,FALSE)</f>
        <v>B</v>
      </c>
    </row>
    <row r="37" spans="1:5">
      <c r="A37">
        <v>253</v>
      </c>
      <c r="B37">
        <v>5</v>
      </c>
      <c r="C37" t="str">
        <f>VLOOKUP(A37,'RIL Genetic Map'!$B:$E,2,FALSE)</f>
        <v>B</v>
      </c>
      <c r="D37" t="str">
        <f>VLOOKUP(A37,'RIL Genetic Map'!$B:$E,3,FALSE)</f>
        <v>A</v>
      </c>
      <c r="E37" t="str">
        <f>VLOOKUP(A37,'RIL Genetic Map'!$B:$E,4,FALSE)</f>
        <v>A</v>
      </c>
    </row>
    <row r="38" spans="1:5">
      <c r="A38">
        <v>254</v>
      </c>
      <c r="B38">
        <v>4</v>
      </c>
      <c r="C38" t="str">
        <f>VLOOKUP(A38,'RIL Genetic Map'!$B:$E,2,FALSE)</f>
        <v>A</v>
      </c>
      <c r="D38" t="str">
        <f>VLOOKUP(A38,'RIL Genetic Map'!$B:$E,3,FALSE)</f>
        <v>B</v>
      </c>
      <c r="E38" t="str">
        <f>VLOOKUP(A38,'RIL Genetic Map'!$B:$E,4,FALSE)</f>
        <v>B</v>
      </c>
    </row>
    <row r="39" spans="1:5">
      <c r="A39">
        <v>255</v>
      </c>
      <c r="B39">
        <v>4</v>
      </c>
      <c r="C39" t="str">
        <f>VLOOKUP(A39,'RIL Genetic Map'!$B:$E,2,FALSE)</f>
        <v>A</v>
      </c>
      <c r="D39" t="str">
        <f>VLOOKUP(A39,'RIL Genetic Map'!$B:$E,3,FALSE)</f>
        <v>B</v>
      </c>
      <c r="E39" t="str">
        <f>VLOOKUP(A39,'RIL Genetic Map'!$B:$E,4,FALSE)</f>
        <v>B</v>
      </c>
    </row>
    <row r="40" spans="1:5">
      <c r="A40">
        <v>256</v>
      </c>
      <c r="B40">
        <v>3</v>
      </c>
      <c r="C40" t="str">
        <f>VLOOKUP(A40,'RIL Genetic Map'!$B:$E,2,FALSE)</f>
        <v>A</v>
      </c>
      <c r="D40" t="str">
        <f>VLOOKUP(A40,'RIL Genetic Map'!$B:$E,3,FALSE)</f>
        <v>B</v>
      </c>
      <c r="E40" t="str">
        <f>VLOOKUP(A40,'RIL Genetic Map'!$B:$E,4,FALSE)</f>
        <v>B</v>
      </c>
    </row>
    <row r="41" spans="1:5">
      <c r="A41">
        <v>257</v>
      </c>
      <c r="B41">
        <v>4</v>
      </c>
      <c r="C41" t="str">
        <f>VLOOKUP(A41,'RIL Genetic Map'!$B:$E,2,FALSE)</f>
        <v>A</v>
      </c>
      <c r="D41" t="str">
        <f>VLOOKUP(A41,'RIL Genetic Map'!$B:$E,3,FALSE)</f>
        <v>A</v>
      </c>
      <c r="E41" t="str">
        <f>VLOOKUP(A41,'RIL Genetic Map'!$B:$E,4,FALSE)</f>
        <v>A</v>
      </c>
    </row>
    <row r="42" spans="1:5">
      <c r="A42">
        <v>258</v>
      </c>
      <c r="B42">
        <v>5</v>
      </c>
      <c r="C42" t="str">
        <f>VLOOKUP(A42,'RIL Genetic Map'!$B:$E,2,FALSE)</f>
        <v>B</v>
      </c>
      <c r="D42" t="str">
        <f>VLOOKUP(A42,'RIL Genetic Map'!$B:$E,3,FALSE)</f>
        <v>A</v>
      </c>
      <c r="E42" t="str">
        <f>VLOOKUP(A42,'RIL Genetic Map'!$B:$E,4,FALSE)</f>
        <v>B</v>
      </c>
    </row>
    <row r="43" spans="1:5">
      <c r="A43">
        <v>259</v>
      </c>
      <c r="B43">
        <v>4</v>
      </c>
      <c r="C43" t="str">
        <f>VLOOKUP(A43,'RIL Genetic Map'!$B:$E,2,FALSE)</f>
        <v>B</v>
      </c>
      <c r="D43" t="str">
        <f>VLOOKUP(A43,'RIL Genetic Map'!$B:$E,3,FALSE)</f>
        <v>A</v>
      </c>
      <c r="E43" t="str">
        <f>VLOOKUP(A43,'RIL Genetic Map'!$B:$E,4,FALSE)</f>
        <v>A</v>
      </c>
    </row>
    <row r="44" spans="1:5">
      <c r="A44">
        <v>260</v>
      </c>
      <c r="B44">
        <v>4</v>
      </c>
      <c r="C44" t="str">
        <f>VLOOKUP(A44,'RIL Genetic Map'!$B:$E,2,FALSE)</f>
        <v>A</v>
      </c>
      <c r="D44" t="str">
        <f>VLOOKUP(A44,'RIL Genetic Map'!$B:$E,3,FALSE)</f>
        <v>B</v>
      </c>
      <c r="E44" t="str">
        <f>VLOOKUP(A44,'RIL Genetic Map'!$B:$E,4,FALSE)</f>
        <v>B</v>
      </c>
    </row>
    <row r="45" spans="1:5">
      <c r="A45">
        <v>261</v>
      </c>
      <c r="B45">
        <v>3</v>
      </c>
      <c r="C45" t="str">
        <f>VLOOKUP(A45,'RIL Genetic Map'!$B:$E,2,FALSE)</f>
        <v>B</v>
      </c>
      <c r="D45" t="str">
        <f>VLOOKUP(A45,'RIL Genetic Map'!$B:$E,3,FALSE)</f>
        <v>A</v>
      </c>
      <c r="E45" t="str">
        <f>VLOOKUP(A45,'RIL Genetic Map'!$B:$E,4,FALSE)</f>
        <v>A</v>
      </c>
    </row>
    <row r="46" spans="1:5">
      <c r="A46">
        <v>262</v>
      </c>
      <c r="B46">
        <v>4</v>
      </c>
      <c r="C46" t="str">
        <f>VLOOKUP(A46,'RIL Genetic Map'!$B:$E,2,FALSE)</f>
        <v>A</v>
      </c>
      <c r="D46" t="str">
        <f>VLOOKUP(A46,'RIL Genetic Map'!$B:$E,3,FALSE)</f>
        <v>B</v>
      </c>
      <c r="E46" t="str">
        <f>VLOOKUP(A46,'RIL Genetic Map'!$B:$E,4,FALSE)</f>
        <v>B</v>
      </c>
    </row>
    <row r="47" spans="1:5">
      <c r="A47">
        <v>263</v>
      </c>
      <c r="B47">
        <v>5</v>
      </c>
      <c r="C47" t="str">
        <f>VLOOKUP(A47,'RIL Genetic Map'!$B:$E,2,FALSE)</f>
        <v>A</v>
      </c>
      <c r="D47" t="str">
        <f>VLOOKUP(A47,'RIL Genetic Map'!$B:$E,3,FALSE)</f>
        <v>A</v>
      </c>
      <c r="E47" t="str">
        <f>VLOOKUP(A47,'RIL Genetic Map'!$B:$E,4,FALSE)</f>
        <v>A</v>
      </c>
    </row>
    <row r="48" spans="1:5">
      <c r="A48">
        <v>264</v>
      </c>
      <c r="B48">
        <v>4</v>
      </c>
      <c r="C48" t="str">
        <f>VLOOKUP(A48,'RIL Genetic Map'!$B:$E,2,FALSE)</f>
        <v>A</v>
      </c>
      <c r="D48" t="str">
        <f>VLOOKUP(A48,'RIL Genetic Map'!$B:$E,3,FALSE)</f>
        <v>B</v>
      </c>
      <c r="E48" t="str">
        <f>VLOOKUP(A48,'RIL Genetic Map'!$B:$E,4,FALSE)</f>
        <v>A</v>
      </c>
    </row>
    <row r="49" spans="1:5">
      <c r="A49">
        <v>265</v>
      </c>
      <c r="B49">
        <v>4</v>
      </c>
      <c r="C49" t="str">
        <f>VLOOKUP(A49,'RIL Genetic Map'!$B:$E,2,FALSE)</f>
        <v>A</v>
      </c>
      <c r="D49" t="str">
        <f>VLOOKUP(A49,'RIL Genetic Map'!$B:$E,3,FALSE)</f>
        <v>A</v>
      </c>
      <c r="E49" t="str">
        <f>VLOOKUP(A49,'RIL Genetic Map'!$B:$E,4,FALSE)</f>
        <v>B</v>
      </c>
    </row>
    <row r="50" spans="1:5">
      <c r="A50">
        <v>266</v>
      </c>
      <c r="B50">
        <v>4</v>
      </c>
      <c r="C50" t="str">
        <f>VLOOKUP(A50,'RIL Genetic Map'!$B:$E,2,FALSE)</f>
        <v>A</v>
      </c>
      <c r="D50" t="str">
        <f>VLOOKUP(A50,'RIL Genetic Map'!$B:$E,3,FALSE)</f>
        <v>A</v>
      </c>
      <c r="E50" t="str">
        <f>VLOOKUP(A50,'RIL Genetic Map'!$B:$E,4,FALSE)</f>
        <v>A</v>
      </c>
    </row>
    <row r="51" spans="1:5">
      <c r="A51">
        <v>267</v>
      </c>
      <c r="B51">
        <v>4</v>
      </c>
      <c r="C51" t="str">
        <f>VLOOKUP(A51,'RIL Genetic Map'!$B:$E,2,FALSE)</f>
        <v>A</v>
      </c>
      <c r="D51" t="str">
        <f>VLOOKUP(A51,'RIL Genetic Map'!$B:$E,3,FALSE)</f>
        <v>B</v>
      </c>
      <c r="E51" t="str">
        <f>VLOOKUP(A51,'RIL Genetic Map'!$B:$E,4,FALSE)</f>
        <v>B</v>
      </c>
    </row>
    <row r="52" spans="1:5">
      <c r="A52">
        <v>268</v>
      </c>
      <c r="B52">
        <v>4</v>
      </c>
      <c r="C52" t="str">
        <f>VLOOKUP(A52,'RIL Genetic Map'!$B:$E,2,FALSE)</f>
        <v>A</v>
      </c>
      <c r="D52" t="str">
        <f>VLOOKUP(A52,'RIL Genetic Map'!$B:$E,3,FALSE)</f>
        <v>A</v>
      </c>
      <c r="E52" t="str">
        <f>VLOOKUP(A52,'RIL Genetic Map'!$B:$E,4,FALSE)</f>
        <v>B</v>
      </c>
    </row>
    <row r="53" spans="1:5">
      <c r="A53">
        <v>270</v>
      </c>
      <c r="B53">
        <v>4</v>
      </c>
      <c r="C53" t="str">
        <f>VLOOKUP(A53,'RIL Genetic Map'!$B:$E,2,FALSE)</f>
        <v>B</v>
      </c>
      <c r="D53" t="str">
        <f>VLOOKUP(A53,'RIL Genetic Map'!$B:$E,3,FALSE)</f>
        <v>B</v>
      </c>
      <c r="E53" t="str">
        <f>VLOOKUP(A53,'RIL Genetic Map'!$B:$E,4,FALSE)</f>
        <v>B</v>
      </c>
    </row>
    <row r="54" spans="1:5">
      <c r="A54">
        <v>271</v>
      </c>
      <c r="B54">
        <v>4</v>
      </c>
      <c r="C54" t="str">
        <f>VLOOKUP(A54,'RIL Genetic Map'!$B:$E,2,FALSE)</f>
        <v>A</v>
      </c>
      <c r="D54" t="str">
        <f>VLOOKUP(A54,'RIL Genetic Map'!$B:$E,3,FALSE)</f>
        <v>A</v>
      </c>
      <c r="E54" t="str">
        <f>VLOOKUP(A54,'RIL Genetic Map'!$B:$E,4,FALSE)</f>
        <v>B</v>
      </c>
    </row>
    <row r="55" spans="1:5">
      <c r="A55">
        <v>272</v>
      </c>
      <c r="B55">
        <v>4</v>
      </c>
      <c r="C55" t="str">
        <f>VLOOKUP(A55,'RIL Genetic Map'!$B:$E,2,FALSE)</f>
        <v>A</v>
      </c>
      <c r="D55" t="str">
        <f>VLOOKUP(A55,'RIL Genetic Map'!$B:$E,3,FALSE)</f>
        <v>A</v>
      </c>
      <c r="E55" t="str">
        <f>VLOOKUP(A55,'RIL Genetic Map'!$B:$E,4,FALSE)</f>
        <v>A</v>
      </c>
    </row>
    <row r="56" spans="1:5">
      <c r="A56">
        <v>273</v>
      </c>
      <c r="B56">
        <v>4</v>
      </c>
      <c r="C56" t="str">
        <f>VLOOKUP(A56,'RIL Genetic Map'!$B:$E,2,FALSE)</f>
        <v>B</v>
      </c>
      <c r="D56" t="str">
        <f>VLOOKUP(A56,'RIL Genetic Map'!$B:$E,3,FALSE)</f>
        <v>B</v>
      </c>
      <c r="E56" t="str">
        <f>VLOOKUP(A56,'RIL Genetic Map'!$B:$E,4,FALSE)</f>
        <v>B</v>
      </c>
    </row>
    <row r="57" spans="1:5">
      <c r="A57">
        <v>274</v>
      </c>
      <c r="B57">
        <v>4</v>
      </c>
      <c r="C57" t="str">
        <f>VLOOKUP(A57,'RIL Genetic Map'!$B:$E,2,FALSE)</f>
        <v>B</v>
      </c>
      <c r="D57" t="str">
        <f>VLOOKUP(A57,'RIL Genetic Map'!$B:$E,3,FALSE)</f>
        <v>B</v>
      </c>
      <c r="E57" t="str">
        <f>VLOOKUP(A57,'RIL Genetic Map'!$B:$E,4,FALSE)</f>
        <v>B</v>
      </c>
    </row>
    <row r="58" spans="1:5">
      <c r="A58">
        <v>275</v>
      </c>
      <c r="B58">
        <v>4</v>
      </c>
      <c r="C58" t="str">
        <f>VLOOKUP(A58,'RIL Genetic Map'!$B:$E,2,FALSE)</f>
        <v>A</v>
      </c>
      <c r="D58" t="str">
        <f>VLOOKUP(A58,'RIL Genetic Map'!$B:$E,3,FALSE)</f>
        <v>B</v>
      </c>
      <c r="E58" t="str">
        <f>VLOOKUP(A58,'RIL Genetic Map'!$B:$E,4,FALSE)</f>
        <v>A</v>
      </c>
    </row>
    <row r="59" spans="1:5">
      <c r="A59">
        <v>276</v>
      </c>
      <c r="B59">
        <v>4</v>
      </c>
      <c r="C59" t="str">
        <f>VLOOKUP(A59,'RIL Genetic Map'!$B:$E,2,FALSE)</f>
        <v>B</v>
      </c>
      <c r="D59" t="str">
        <f>VLOOKUP(A59,'RIL Genetic Map'!$B:$E,3,FALSE)</f>
        <v>B</v>
      </c>
      <c r="E59" t="str">
        <f>VLOOKUP(A59,'RIL Genetic Map'!$B:$E,4,FALSE)</f>
        <v>A</v>
      </c>
    </row>
    <row r="60" spans="1:5">
      <c r="A60">
        <v>277</v>
      </c>
      <c r="B60">
        <v>4</v>
      </c>
      <c r="C60" t="str">
        <f>VLOOKUP(A60,'RIL Genetic Map'!$B:$E,2,FALSE)</f>
        <v>A</v>
      </c>
      <c r="D60" t="str">
        <f>VLOOKUP(A60,'RIL Genetic Map'!$B:$E,3,FALSE)</f>
        <v>B</v>
      </c>
      <c r="E60" t="str">
        <f>VLOOKUP(A60,'RIL Genetic Map'!$B:$E,4,FALSE)</f>
        <v>B</v>
      </c>
    </row>
    <row r="61" spans="1:5">
      <c r="A61">
        <v>278</v>
      </c>
      <c r="B61">
        <v>4</v>
      </c>
      <c r="C61" t="str">
        <f>VLOOKUP(A61,'RIL Genetic Map'!$B:$E,2,FALSE)</f>
        <v>B</v>
      </c>
      <c r="D61" t="str">
        <f>VLOOKUP(A61,'RIL Genetic Map'!$B:$E,3,FALSE)</f>
        <v>B</v>
      </c>
      <c r="E61" t="str">
        <f>VLOOKUP(A61,'RIL Genetic Map'!$B:$E,4,FALSE)</f>
        <v>B</v>
      </c>
    </row>
    <row r="62" spans="1:5">
      <c r="A62">
        <v>280</v>
      </c>
      <c r="B62">
        <v>4</v>
      </c>
      <c r="C62" t="str">
        <f>VLOOKUP(A62,'RIL Genetic Map'!$B:$E,2,FALSE)</f>
        <v>A</v>
      </c>
      <c r="D62" t="str">
        <f>VLOOKUP(A62,'RIL Genetic Map'!$B:$E,3,FALSE)</f>
        <v>A</v>
      </c>
      <c r="E62" t="str">
        <f>VLOOKUP(A62,'RIL Genetic Map'!$B:$E,4,FALSE)</f>
        <v>B</v>
      </c>
    </row>
    <row r="63" spans="1:5">
      <c r="A63">
        <v>281</v>
      </c>
      <c r="B63">
        <v>4</v>
      </c>
      <c r="C63" t="str">
        <f>VLOOKUP(A63,'RIL Genetic Map'!$B:$E,2,FALSE)</f>
        <v>A</v>
      </c>
      <c r="D63" t="str">
        <f>VLOOKUP(A63,'RIL Genetic Map'!$B:$E,3,FALSE)</f>
        <v>B</v>
      </c>
      <c r="E63" t="str">
        <f>VLOOKUP(A63,'RIL Genetic Map'!$B:$E,4,FALSE)</f>
        <v>B</v>
      </c>
    </row>
    <row r="64" spans="1:5">
      <c r="A64">
        <v>282</v>
      </c>
      <c r="B64">
        <v>4</v>
      </c>
      <c r="C64" t="str">
        <f>VLOOKUP(A64,'RIL Genetic Map'!$B:$E,2,FALSE)</f>
        <v>B</v>
      </c>
      <c r="D64" t="str">
        <f>VLOOKUP(A64,'RIL Genetic Map'!$B:$E,3,FALSE)</f>
        <v>B</v>
      </c>
      <c r="E64" t="str">
        <f>VLOOKUP(A64,'RIL Genetic Map'!$B:$E,4,FALSE)</f>
        <v>B</v>
      </c>
    </row>
    <row r="65" spans="1:5">
      <c r="A65">
        <v>283</v>
      </c>
      <c r="B65">
        <v>3</v>
      </c>
      <c r="C65" t="str">
        <f>VLOOKUP(A65,'RIL Genetic Map'!$B:$E,2,FALSE)</f>
        <v>A</v>
      </c>
      <c r="D65" t="str">
        <f>VLOOKUP(A65,'RIL Genetic Map'!$B:$E,3,FALSE)</f>
        <v>A</v>
      </c>
      <c r="E65" t="str">
        <f>VLOOKUP(A65,'RIL Genetic Map'!$B:$E,4,FALSE)</f>
        <v>B</v>
      </c>
    </row>
    <row r="66" spans="1:5">
      <c r="A66">
        <v>284</v>
      </c>
      <c r="B66">
        <v>5</v>
      </c>
      <c r="C66" t="str">
        <f>VLOOKUP(A66,'RIL Genetic Map'!$B:$E,2,FALSE)</f>
        <v>B</v>
      </c>
      <c r="D66" t="str">
        <f>VLOOKUP(A66,'RIL Genetic Map'!$B:$E,3,FALSE)</f>
        <v>A</v>
      </c>
      <c r="E66" t="str">
        <f>VLOOKUP(A66,'RIL Genetic Map'!$B:$E,4,FALSE)</f>
        <v>A</v>
      </c>
    </row>
    <row r="67" spans="1:5">
      <c r="A67">
        <v>285</v>
      </c>
      <c r="B67">
        <v>4</v>
      </c>
      <c r="C67" t="str">
        <f>VLOOKUP(A67,'RIL Genetic Map'!$B:$E,2,FALSE)</f>
        <v>A</v>
      </c>
      <c r="D67" t="str">
        <f>VLOOKUP(A67,'RIL Genetic Map'!$B:$E,3,FALSE)</f>
        <v>B</v>
      </c>
      <c r="E67" t="str">
        <f>VLOOKUP(A67,'RIL Genetic Map'!$B:$E,4,FALSE)</f>
        <v>B</v>
      </c>
    </row>
    <row r="68" spans="1:5">
      <c r="A68">
        <v>286</v>
      </c>
      <c r="B68">
        <v>4</v>
      </c>
      <c r="C68" t="str">
        <f>VLOOKUP(A68,'RIL Genetic Map'!$B:$E,2,FALSE)</f>
        <v>A</v>
      </c>
      <c r="D68" t="str">
        <f>VLOOKUP(A68,'RIL Genetic Map'!$B:$E,3,FALSE)</f>
        <v>B</v>
      </c>
      <c r="E68" t="str">
        <f>VLOOKUP(A68,'RIL Genetic Map'!$B:$E,4,FALSE)</f>
        <v>B</v>
      </c>
    </row>
    <row r="69" spans="1:5">
      <c r="A69">
        <v>287</v>
      </c>
      <c r="B69">
        <v>4</v>
      </c>
      <c r="C69" t="str">
        <f>VLOOKUP(A69,'RIL Genetic Map'!$B:$E,2,FALSE)</f>
        <v>A</v>
      </c>
      <c r="D69" t="str">
        <f>VLOOKUP(A69,'RIL Genetic Map'!$B:$E,3,FALSE)</f>
        <v>A</v>
      </c>
      <c r="E69" t="str">
        <f>VLOOKUP(A69,'RIL Genetic Map'!$B:$E,4,FALSE)</f>
        <v>A</v>
      </c>
    </row>
    <row r="70" spans="1:5">
      <c r="A70">
        <v>288</v>
      </c>
      <c r="B70">
        <v>4</v>
      </c>
      <c r="C70" t="str">
        <f>VLOOKUP(A70,'RIL Genetic Map'!$B:$E,2,FALSE)</f>
        <v>B</v>
      </c>
      <c r="D70" t="str">
        <f>VLOOKUP(A70,'RIL Genetic Map'!$B:$E,3,FALSE)</f>
        <v>A</v>
      </c>
      <c r="E70" t="str">
        <f>VLOOKUP(A70,'RIL Genetic Map'!$B:$E,4,FALSE)</f>
        <v>B</v>
      </c>
    </row>
    <row r="71" spans="1:5">
      <c r="A71">
        <v>289</v>
      </c>
      <c r="B71">
        <v>4</v>
      </c>
      <c r="C71" t="str">
        <f>VLOOKUP(A71,'RIL Genetic Map'!$B:$E,2,FALSE)</f>
        <v>B</v>
      </c>
      <c r="D71" t="str">
        <f>VLOOKUP(A71,'RIL Genetic Map'!$B:$E,3,FALSE)</f>
        <v>A</v>
      </c>
      <c r="E71" t="str">
        <f>VLOOKUP(A71,'RIL Genetic Map'!$B:$E,4,FALSE)</f>
        <v>A</v>
      </c>
    </row>
    <row r="72" spans="1:5">
      <c r="A72">
        <v>290</v>
      </c>
      <c r="B72">
        <v>4</v>
      </c>
      <c r="C72" t="str">
        <f>VLOOKUP(A72,'RIL Genetic Map'!$B:$E,2,FALSE)</f>
        <v>B</v>
      </c>
      <c r="D72" t="str">
        <f>VLOOKUP(A72,'RIL Genetic Map'!$B:$E,3,FALSE)</f>
        <v>B</v>
      </c>
      <c r="E72" t="str">
        <f>VLOOKUP(A72,'RIL Genetic Map'!$B:$E,4,FALSE)</f>
        <v>A</v>
      </c>
    </row>
    <row r="73" spans="1:5">
      <c r="A73">
        <v>291</v>
      </c>
      <c r="B73">
        <v>4</v>
      </c>
      <c r="C73" t="str">
        <f>VLOOKUP(A73,'RIL Genetic Map'!$B:$E,2,FALSE)</f>
        <v>B</v>
      </c>
      <c r="D73" t="str">
        <f>VLOOKUP(A73,'RIL Genetic Map'!$B:$E,3,FALSE)</f>
        <v>B</v>
      </c>
      <c r="E73" t="str">
        <f>VLOOKUP(A73,'RIL Genetic Map'!$B:$E,4,FALSE)</f>
        <v>B</v>
      </c>
    </row>
    <row r="74" spans="1:5">
      <c r="A74">
        <v>292</v>
      </c>
      <c r="B74">
        <v>4</v>
      </c>
      <c r="C74" t="str">
        <f>VLOOKUP(A74,'RIL Genetic Map'!$B:$E,2,FALSE)</f>
        <v>B</v>
      </c>
      <c r="D74" t="str">
        <f>VLOOKUP(A74,'RIL Genetic Map'!$B:$E,3,FALSE)</f>
        <v>B</v>
      </c>
      <c r="E74" t="str">
        <f>VLOOKUP(A74,'RIL Genetic Map'!$B:$E,4,FALSE)</f>
        <v>B</v>
      </c>
    </row>
    <row r="75" spans="1:5">
      <c r="A75">
        <v>293</v>
      </c>
      <c r="B75">
        <v>4</v>
      </c>
      <c r="C75" t="str">
        <f>VLOOKUP(A75,'RIL Genetic Map'!$B:$E,2,FALSE)</f>
        <v>A</v>
      </c>
      <c r="D75" t="str">
        <f>VLOOKUP(A75,'RIL Genetic Map'!$B:$E,3,FALSE)</f>
        <v>A</v>
      </c>
      <c r="E75" t="str">
        <f>VLOOKUP(A75,'RIL Genetic Map'!$B:$E,4,FALSE)</f>
        <v>B</v>
      </c>
    </row>
    <row r="76" spans="1:5">
      <c r="A76">
        <v>295</v>
      </c>
      <c r="B76">
        <v>5</v>
      </c>
      <c r="C76" t="str">
        <f>VLOOKUP(A76,'RIL Genetic Map'!$B:$E,2,FALSE)</f>
        <v>A</v>
      </c>
      <c r="D76" t="str">
        <f>VLOOKUP(A76,'RIL Genetic Map'!$B:$E,3,FALSE)</f>
        <v>B</v>
      </c>
      <c r="E76" t="str">
        <f>VLOOKUP(A76,'RIL Genetic Map'!$B:$E,4,FALSE)</f>
        <v>A</v>
      </c>
    </row>
    <row r="77" spans="1:5">
      <c r="A77">
        <v>305</v>
      </c>
      <c r="B77">
        <v>2</v>
      </c>
      <c r="C77" t="str">
        <f>VLOOKUP(A77,'RIL Genetic Map'!$B:$E,2,FALSE)</f>
        <v>A</v>
      </c>
      <c r="D77" t="str">
        <f>VLOOKUP(A77,'RIL Genetic Map'!$B:$E,3,FALSE)</f>
        <v>B</v>
      </c>
      <c r="E77" t="str">
        <f>VLOOKUP(A77,'RIL Genetic Map'!$B:$E,4,FALSE)</f>
        <v>B</v>
      </c>
    </row>
    <row r="78" spans="1:5">
      <c r="A78">
        <v>307</v>
      </c>
      <c r="B78">
        <v>4</v>
      </c>
      <c r="C78" t="str">
        <f>VLOOKUP(A78,'RIL Genetic Map'!$B:$E,2,FALSE)</f>
        <v>B</v>
      </c>
      <c r="D78" t="str">
        <f>VLOOKUP(A78,'RIL Genetic Map'!$B:$E,3,FALSE)</f>
        <v>A</v>
      </c>
      <c r="E78" t="str">
        <f>VLOOKUP(A78,'RIL Genetic Map'!$B:$E,4,FALSE)</f>
        <v>A</v>
      </c>
    </row>
    <row r="79" spans="1:5">
      <c r="A79" t="s">
        <v>614</v>
      </c>
      <c r="B79">
        <v>31</v>
      </c>
      <c r="C79" t="s">
        <v>2115</v>
      </c>
      <c r="D79" t="s">
        <v>2115</v>
      </c>
      <c r="E79" t="s">
        <v>2115</v>
      </c>
    </row>
    <row r="80" spans="1:5">
      <c r="A80" t="s">
        <v>1813</v>
      </c>
      <c r="B80">
        <v>33</v>
      </c>
      <c r="C80" t="s">
        <v>1816</v>
      </c>
      <c r="D80" t="s">
        <v>1816</v>
      </c>
      <c r="E80" t="s">
        <v>1816</v>
      </c>
    </row>
    <row r="81" spans="1:5">
      <c r="A81" t="s">
        <v>1814</v>
      </c>
      <c r="B81">
        <v>30</v>
      </c>
      <c r="C81" t="s">
        <v>1815</v>
      </c>
      <c r="D81" t="s">
        <v>1815</v>
      </c>
      <c r="E81" t="s">
        <v>1815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A01F-CF7B-C841-9EA3-18CEF9663345}">
  <dimension ref="A1:L602"/>
  <sheetViews>
    <sheetView topLeftCell="A111" workbookViewId="0">
      <selection activeCell="F15" sqref="F15"/>
    </sheetView>
  </sheetViews>
  <sheetFormatPr baseColWidth="10" defaultRowHeight="16"/>
  <cols>
    <col min="1" max="1" width="12" bestFit="1" customWidth="1"/>
    <col min="4" max="4" width="14.6640625" bestFit="1" customWidth="1"/>
  </cols>
  <sheetData>
    <row r="1" spans="1:12">
      <c r="A1" t="s">
        <v>600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  <c r="G1" t="s">
        <v>606</v>
      </c>
      <c r="H1" t="s">
        <v>607</v>
      </c>
      <c r="I1" t="s">
        <v>608</v>
      </c>
      <c r="J1" t="s">
        <v>609</v>
      </c>
      <c r="K1" t="s">
        <v>610</v>
      </c>
      <c r="L1" t="s">
        <v>611</v>
      </c>
    </row>
    <row r="2" spans="1:12">
      <c r="A2" t="s">
        <v>0</v>
      </c>
      <c r="B2" t="s">
        <v>612</v>
      </c>
      <c r="C2" t="s">
        <v>613</v>
      </c>
      <c r="D2" t="s">
        <v>614</v>
      </c>
      <c r="E2" t="s">
        <v>615</v>
      </c>
      <c r="F2" t="s">
        <v>616</v>
      </c>
      <c r="G2" t="s">
        <v>617</v>
      </c>
      <c r="H2">
        <v>1</v>
      </c>
      <c r="I2" t="s">
        <v>618</v>
      </c>
      <c r="J2">
        <v>11044</v>
      </c>
      <c r="K2" t="s">
        <v>619</v>
      </c>
      <c r="L2">
        <v>129</v>
      </c>
    </row>
    <row r="3" spans="1:12">
      <c r="A3" t="s">
        <v>1</v>
      </c>
      <c r="B3" t="s">
        <v>620</v>
      </c>
      <c r="C3" t="s">
        <v>621</v>
      </c>
      <c r="D3" t="s">
        <v>622</v>
      </c>
      <c r="E3" t="s">
        <v>615</v>
      </c>
      <c r="F3" t="s">
        <v>616</v>
      </c>
      <c r="G3" t="s">
        <v>617</v>
      </c>
      <c r="H3">
        <v>2</v>
      </c>
      <c r="I3" t="s">
        <v>623</v>
      </c>
      <c r="J3">
        <v>11956</v>
      </c>
      <c r="K3" t="s">
        <v>619</v>
      </c>
      <c r="L3">
        <v>133</v>
      </c>
    </row>
    <row r="4" spans="1:12">
      <c r="A4" t="s">
        <v>2</v>
      </c>
      <c r="B4" t="s">
        <v>624</v>
      </c>
      <c r="C4" t="s">
        <v>625</v>
      </c>
      <c r="D4" t="s">
        <v>626</v>
      </c>
      <c r="E4" t="s">
        <v>615</v>
      </c>
      <c r="F4" t="s">
        <v>616</v>
      </c>
      <c r="G4" t="s">
        <v>617</v>
      </c>
      <c r="H4">
        <v>3</v>
      </c>
      <c r="I4" t="s">
        <v>627</v>
      </c>
      <c r="J4">
        <v>13346</v>
      </c>
      <c r="K4" t="s">
        <v>619</v>
      </c>
      <c r="L4">
        <v>137</v>
      </c>
    </row>
    <row r="5" spans="1:12">
      <c r="A5" t="s">
        <v>3</v>
      </c>
      <c r="B5" t="s">
        <v>628</v>
      </c>
      <c r="C5" t="s">
        <v>628</v>
      </c>
      <c r="D5" t="s">
        <v>629</v>
      </c>
      <c r="E5" t="s">
        <v>630</v>
      </c>
      <c r="F5" t="s">
        <v>631</v>
      </c>
      <c r="G5" t="s">
        <v>617</v>
      </c>
      <c r="H5">
        <v>4</v>
      </c>
      <c r="I5" t="s">
        <v>632</v>
      </c>
      <c r="J5">
        <v>13653</v>
      </c>
      <c r="K5" t="s">
        <v>619</v>
      </c>
      <c r="L5">
        <v>184</v>
      </c>
    </row>
    <row r="6" spans="1:12">
      <c r="A6" t="s">
        <v>4</v>
      </c>
      <c r="B6" t="s">
        <v>633</v>
      </c>
      <c r="C6" t="s">
        <v>634</v>
      </c>
      <c r="D6" t="s">
        <v>614</v>
      </c>
      <c r="E6" t="s">
        <v>630</v>
      </c>
      <c r="F6" t="s">
        <v>635</v>
      </c>
      <c r="G6" t="s">
        <v>617</v>
      </c>
      <c r="H6">
        <v>5</v>
      </c>
      <c r="I6" t="s">
        <v>636</v>
      </c>
      <c r="J6">
        <v>21233</v>
      </c>
      <c r="K6" t="s">
        <v>619</v>
      </c>
      <c r="L6">
        <v>201</v>
      </c>
    </row>
    <row r="7" spans="1:12">
      <c r="A7" t="s">
        <v>5</v>
      </c>
      <c r="B7" t="s">
        <v>637</v>
      </c>
      <c r="C7" t="s">
        <v>638</v>
      </c>
      <c r="D7" t="s">
        <v>626</v>
      </c>
      <c r="E7" t="s">
        <v>630</v>
      </c>
      <c r="F7" t="s">
        <v>635</v>
      </c>
      <c r="G7" t="s">
        <v>617</v>
      </c>
      <c r="H7">
        <v>6</v>
      </c>
      <c r="I7" t="s">
        <v>639</v>
      </c>
      <c r="J7">
        <v>20389</v>
      </c>
      <c r="K7" t="s">
        <v>619</v>
      </c>
      <c r="L7">
        <v>205</v>
      </c>
    </row>
    <row r="8" spans="1:12">
      <c r="A8" t="s">
        <v>6</v>
      </c>
      <c r="B8" t="s">
        <v>640</v>
      </c>
      <c r="C8" t="s">
        <v>641</v>
      </c>
      <c r="D8" t="s">
        <v>622</v>
      </c>
      <c r="E8" t="s">
        <v>630</v>
      </c>
      <c r="F8" t="s">
        <v>635</v>
      </c>
      <c r="G8" t="s">
        <v>617</v>
      </c>
      <c r="H8">
        <v>7</v>
      </c>
      <c r="I8" t="s">
        <v>642</v>
      </c>
      <c r="J8">
        <v>20505</v>
      </c>
      <c r="K8" t="s">
        <v>619</v>
      </c>
      <c r="L8">
        <v>209</v>
      </c>
    </row>
    <row r="9" spans="1:12">
      <c r="A9" t="s">
        <v>7</v>
      </c>
      <c r="B9" t="s">
        <v>643</v>
      </c>
      <c r="C9" t="s">
        <v>643</v>
      </c>
      <c r="D9" t="s">
        <v>644</v>
      </c>
      <c r="E9" t="s">
        <v>645</v>
      </c>
      <c r="F9" t="s">
        <v>646</v>
      </c>
      <c r="G9" t="s">
        <v>647</v>
      </c>
      <c r="H9">
        <v>8</v>
      </c>
      <c r="I9" t="s">
        <v>648</v>
      </c>
      <c r="J9">
        <v>10496</v>
      </c>
      <c r="K9" t="s">
        <v>619</v>
      </c>
      <c r="L9">
        <v>17</v>
      </c>
    </row>
    <row r="10" spans="1:12">
      <c r="A10" t="s">
        <v>8</v>
      </c>
      <c r="B10" t="s">
        <v>649</v>
      </c>
      <c r="C10" t="s">
        <v>649</v>
      </c>
      <c r="D10" t="s">
        <v>650</v>
      </c>
      <c r="E10" t="s">
        <v>651</v>
      </c>
      <c r="F10" t="s">
        <v>631</v>
      </c>
      <c r="G10" t="s">
        <v>617</v>
      </c>
      <c r="H10">
        <v>9</v>
      </c>
      <c r="I10" t="s">
        <v>652</v>
      </c>
      <c r="J10">
        <v>18118</v>
      </c>
      <c r="K10" t="s">
        <v>619</v>
      </c>
      <c r="L10">
        <v>213</v>
      </c>
    </row>
    <row r="11" spans="1:12">
      <c r="A11" t="s">
        <v>9</v>
      </c>
      <c r="B11" t="s">
        <v>653</v>
      </c>
      <c r="C11" t="s">
        <v>653</v>
      </c>
      <c r="D11" t="s">
        <v>654</v>
      </c>
      <c r="E11" t="s">
        <v>645</v>
      </c>
      <c r="F11" t="s">
        <v>616</v>
      </c>
      <c r="G11" t="s">
        <v>647</v>
      </c>
      <c r="H11">
        <v>10</v>
      </c>
      <c r="I11" t="s">
        <v>655</v>
      </c>
      <c r="J11">
        <v>15629</v>
      </c>
      <c r="K11" t="s">
        <v>619</v>
      </c>
      <c r="L11">
        <v>49</v>
      </c>
    </row>
    <row r="12" spans="1:12">
      <c r="A12" t="s">
        <v>10</v>
      </c>
      <c r="B12" t="s">
        <v>656</v>
      </c>
      <c r="C12" t="s">
        <v>656</v>
      </c>
      <c r="D12" t="s">
        <v>654</v>
      </c>
      <c r="E12" t="s">
        <v>645</v>
      </c>
      <c r="F12" t="s">
        <v>616</v>
      </c>
      <c r="G12" t="s">
        <v>647</v>
      </c>
      <c r="H12">
        <v>11</v>
      </c>
      <c r="I12" t="s">
        <v>657</v>
      </c>
      <c r="J12">
        <v>14189</v>
      </c>
      <c r="K12" t="s">
        <v>619</v>
      </c>
      <c r="L12">
        <v>51</v>
      </c>
    </row>
    <row r="13" spans="1:12">
      <c r="A13" t="s">
        <v>11</v>
      </c>
      <c r="B13" t="s">
        <v>658</v>
      </c>
      <c r="C13" t="s">
        <v>658</v>
      </c>
      <c r="D13" t="s">
        <v>659</v>
      </c>
      <c r="E13" t="s">
        <v>615</v>
      </c>
      <c r="F13" t="s">
        <v>616</v>
      </c>
      <c r="G13" t="s">
        <v>647</v>
      </c>
      <c r="H13">
        <v>12</v>
      </c>
      <c r="I13" t="s">
        <v>660</v>
      </c>
      <c r="J13">
        <v>9668</v>
      </c>
      <c r="K13" t="s">
        <v>619</v>
      </c>
      <c r="L13">
        <v>76</v>
      </c>
    </row>
    <row r="14" spans="1:12">
      <c r="A14" t="s">
        <v>12</v>
      </c>
      <c r="B14" t="s">
        <v>661</v>
      </c>
      <c r="C14" t="s">
        <v>661</v>
      </c>
      <c r="D14" t="s">
        <v>662</v>
      </c>
      <c r="E14" t="s">
        <v>615</v>
      </c>
      <c r="F14" t="s">
        <v>635</v>
      </c>
      <c r="G14" t="s">
        <v>647</v>
      </c>
      <c r="H14">
        <v>13</v>
      </c>
      <c r="I14" t="s">
        <v>663</v>
      </c>
      <c r="J14">
        <v>7923</v>
      </c>
      <c r="K14" t="s">
        <v>619</v>
      </c>
      <c r="L14">
        <v>114</v>
      </c>
    </row>
    <row r="15" spans="1:12">
      <c r="A15" t="s">
        <v>13</v>
      </c>
      <c r="B15" t="s">
        <v>664</v>
      </c>
      <c r="C15" t="s">
        <v>664</v>
      </c>
      <c r="D15" t="s">
        <v>665</v>
      </c>
      <c r="E15" t="s">
        <v>651</v>
      </c>
      <c r="F15" t="s">
        <v>666</v>
      </c>
      <c r="G15" t="s">
        <v>617</v>
      </c>
      <c r="H15">
        <v>14</v>
      </c>
      <c r="I15" t="s">
        <v>667</v>
      </c>
      <c r="J15">
        <v>17165</v>
      </c>
      <c r="K15" t="s">
        <v>619</v>
      </c>
      <c r="L15">
        <v>234</v>
      </c>
    </row>
    <row r="16" spans="1:12">
      <c r="A16" t="s">
        <v>14</v>
      </c>
      <c r="B16" t="s">
        <v>668</v>
      </c>
      <c r="C16" t="s">
        <v>668</v>
      </c>
      <c r="D16" t="s">
        <v>669</v>
      </c>
      <c r="E16" t="s">
        <v>615</v>
      </c>
      <c r="F16" t="s">
        <v>635</v>
      </c>
      <c r="G16" t="s">
        <v>647</v>
      </c>
      <c r="H16">
        <v>15</v>
      </c>
      <c r="I16" t="s">
        <v>670</v>
      </c>
      <c r="J16">
        <v>8974</v>
      </c>
      <c r="K16" t="s">
        <v>619</v>
      </c>
      <c r="L16">
        <v>117</v>
      </c>
    </row>
    <row r="17" spans="1:12">
      <c r="A17" t="s">
        <v>15</v>
      </c>
      <c r="B17" t="s">
        <v>671</v>
      </c>
      <c r="C17" t="s">
        <v>671</v>
      </c>
      <c r="D17" t="s">
        <v>669</v>
      </c>
      <c r="E17" t="s">
        <v>615</v>
      </c>
      <c r="F17" t="s">
        <v>635</v>
      </c>
      <c r="G17" t="s">
        <v>647</v>
      </c>
      <c r="H17">
        <v>16</v>
      </c>
      <c r="I17" t="s">
        <v>672</v>
      </c>
      <c r="J17">
        <v>17868</v>
      </c>
      <c r="K17" t="s">
        <v>619</v>
      </c>
      <c r="L17">
        <v>118</v>
      </c>
    </row>
    <row r="18" spans="1:12">
      <c r="A18" t="s">
        <v>16</v>
      </c>
      <c r="B18" t="s">
        <v>673</v>
      </c>
      <c r="C18" t="s">
        <v>673</v>
      </c>
      <c r="D18" t="s">
        <v>669</v>
      </c>
      <c r="E18" t="s">
        <v>615</v>
      </c>
      <c r="F18" t="s">
        <v>635</v>
      </c>
      <c r="G18" t="s">
        <v>647</v>
      </c>
      <c r="H18">
        <v>17</v>
      </c>
      <c r="I18" t="s">
        <v>674</v>
      </c>
      <c r="J18">
        <v>28618</v>
      </c>
      <c r="K18" t="s">
        <v>619</v>
      </c>
      <c r="L18">
        <v>119</v>
      </c>
    </row>
    <row r="19" spans="1:12">
      <c r="A19" t="s">
        <v>17</v>
      </c>
      <c r="B19" t="s">
        <v>675</v>
      </c>
      <c r="C19" t="s">
        <v>675</v>
      </c>
      <c r="D19" t="s">
        <v>676</v>
      </c>
      <c r="E19" t="s">
        <v>615</v>
      </c>
      <c r="F19" t="s">
        <v>635</v>
      </c>
      <c r="G19" t="s">
        <v>647</v>
      </c>
      <c r="H19">
        <v>18</v>
      </c>
      <c r="I19" t="s">
        <v>677</v>
      </c>
      <c r="J19">
        <v>30502</v>
      </c>
      <c r="K19" t="s">
        <v>619</v>
      </c>
      <c r="L19">
        <v>126</v>
      </c>
    </row>
    <row r="20" spans="1:12">
      <c r="A20" t="s">
        <v>18</v>
      </c>
      <c r="B20" t="s">
        <v>678</v>
      </c>
      <c r="C20" t="s">
        <v>678</v>
      </c>
      <c r="D20" t="s">
        <v>679</v>
      </c>
      <c r="E20" t="s">
        <v>630</v>
      </c>
      <c r="F20" t="s">
        <v>680</v>
      </c>
      <c r="G20" t="s">
        <v>647</v>
      </c>
      <c r="H20">
        <v>19</v>
      </c>
      <c r="I20" t="s">
        <v>681</v>
      </c>
      <c r="J20">
        <v>32584</v>
      </c>
      <c r="K20" t="s">
        <v>619</v>
      </c>
      <c r="L20">
        <v>141</v>
      </c>
    </row>
    <row r="21" spans="1:12">
      <c r="A21" t="s">
        <v>19</v>
      </c>
      <c r="B21" t="s">
        <v>682</v>
      </c>
      <c r="C21" t="s">
        <v>682</v>
      </c>
      <c r="D21" t="s">
        <v>679</v>
      </c>
      <c r="E21" t="s">
        <v>630</v>
      </c>
      <c r="F21" t="s">
        <v>680</v>
      </c>
      <c r="G21" t="s">
        <v>647</v>
      </c>
      <c r="H21">
        <v>20</v>
      </c>
      <c r="I21" t="s">
        <v>683</v>
      </c>
      <c r="J21">
        <v>7221</v>
      </c>
      <c r="K21" t="s">
        <v>619</v>
      </c>
      <c r="L21">
        <v>142</v>
      </c>
    </row>
    <row r="22" spans="1:12">
      <c r="A22" t="s">
        <v>20</v>
      </c>
      <c r="B22" t="s">
        <v>684</v>
      </c>
      <c r="C22" t="s">
        <v>684</v>
      </c>
      <c r="D22" t="s">
        <v>685</v>
      </c>
      <c r="E22" t="s">
        <v>630</v>
      </c>
      <c r="F22" t="s">
        <v>680</v>
      </c>
      <c r="G22" t="s">
        <v>647</v>
      </c>
      <c r="H22">
        <v>21</v>
      </c>
      <c r="I22" t="s">
        <v>686</v>
      </c>
      <c r="J22">
        <v>27547</v>
      </c>
      <c r="K22" t="s">
        <v>619</v>
      </c>
      <c r="L22">
        <v>149</v>
      </c>
    </row>
    <row r="23" spans="1:12">
      <c r="A23" t="s">
        <v>21</v>
      </c>
      <c r="B23" t="s">
        <v>687</v>
      </c>
      <c r="C23" t="s">
        <v>687</v>
      </c>
      <c r="D23" t="s">
        <v>685</v>
      </c>
      <c r="E23" t="s">
        <v>630</v>
      </c>
      <c r="F23" s="1" t="s">
        <v>680</v>
      </c>
      <c r="G23" t="s">
        <v>647</v>
      </c>
      <c r="H23">
        <v>22</v>
      </c>
      <c r="I23" t="s">
        <v>688</v>
      </c>
      <c r="J23">
        <v>34407</v>
      </c>
      <c r="K23" t="s">
        <v>619</v>
      </c>
      <c r="L23">
        <v>150</v>
      </c>
    </row>
    <row r="24" spans="1:12">
      <c r="A24" t="s">
        <v>22</v>
      </c>
      <c r="B24" t="s">
        <v>689</v>
      </c>
      <c r="C24" t="s">
        <v>689</v>
      </c>
      <c r="D24" t="s">
        <v>690</v>
      </c>
      <c r="E24" t="s">
        <v>630</v>
      </c>
      <c r="F24" t="s">
        <v>680</v>
      </c>
      <c r="G24" t="s">
        <v>647</v>
      </c>
      <c r="H24">
        <v>23</v>
      </c>
      <c r="I24" t="s">
        <v>691</v>
      </c>
      <c r="J24">
        <v>28784</v>
      </c>
      <c r="K24" t="s">
        <v>619</v>
      </c>
      <c r="L24">
        <v>153</v>
      </c>
    </row>
    <row r="25" spans="1:12">
      <c r="A25" t="s">
        <v>23</v>
      </c>
      <c r="B25" t="s">
        <v>692</v>
      </c>
      <c r="C25" t="s">
        <v>692</v>
      </c>
      <c r="D25" t="s">
        <v>690</v>
      </c>
      <c r="E25" t="s">
        <v>630</v>
      </c>
      <c r="F25" t="s">
        <v>680</v>
      </c>
      <c r="G25" t="s">
        <v>647</v>
      </c>
      <c r="H25">
        <v>24</v>
      </c>
      <c r="I25" t="s">
        <v>693</v>
      </c>
      <c r="J25">
        <v>31083</v>
      </c>
      <c r="K25" t="s">
        <v>619</v>
      </c>
      <c r="L25">
        <v>154</v>
      </c>
    </row>
    <row r="26" spans="1:12">
      <c r="A26" t="s">
        <v>24</v>
      </c>
      <c r="B26" t="s">
        <v>694</v>
      </c>
      <c r="C26" t="s">
        <v>694</v>
      </c>
      <c r="D26" t="s">
        <v>690</v>
      </c>
      <c r="E26" t="s">
        <v>630</v>
      </c>
      <c r="F26" t="s">
        <v>680</v>
      </c>
      <c r="G26" t="s">
        <v>647</v>
      </c>
      <c r="H26">
        <v>25</v>
      </c>
      <c r="I26" t="s">
        <v>695</v>
      </c>
      <c r="J26">
        <v>30534</v>
      </c>
      <c r="K26" t="s">
        <v>619</v>
      </c>
      <c r="L26">
        <v>155</v>
      </c>
    </row>
    <row r="27" spans="1:12">
      <c r="A27" t="s">
        <v>25</v>
      </c>
      <c r="B27" t="s">
        <v>696</v>
      </c>
      <c r="C27" t="s">
        <v>696</v>
      </c>
      <c r="D27" t="s">
        <v>697</v>
      </c>
      <c r="E27" t="s">
        <v>645</v>
      </c>
      <c r="F27" t="s">
        <v>646</v>
      </c>
      <c r="G27" t="s">
        <v>617</v>
      </c>
      <c r="H27">
        <v>26</v>
      </c>
      <c r="I27" t="s">
        <v>698</v>
      </c>
      <c r="J27">
        <v>26055</v>
      </c>
      <c r="K27" t="s">
        <v>619</v>
      </c>
      <c r="L27">
        <v>2</v>
      </c>
    </row>
    <row r="28" spans="1:12">
      <c r="A28" t="s">
        <v>26</v>
      </c>
      <c r="B28" t="s">
        <v>699</v>
      </c>
      <c r="C28" t="s">
        <v>699</v>
      </c>
      <c r="D28" t="s">
        <v>700</v>
      </c>
      <c r="E28" t="s">
        <v>630</v>
      </c>
      <c r="F28" t="s">
        <v>631</v>
      </c>
      <c r="G28" t="s">
        <v>647</v>
      </c>
      <c r="H28">
        <v>27</v>
      </c>
      <c r="I28" t="s">
        <v>701</v>
      </c>
      <c r="J28">
        <v>4551</v>
      </c>
      <c r="K28" t="s">
        <v>619</v>
      </c>
      <c r="L28">
        <v>172</v>
      </c>
    </row>
    <row r="29" spans="1:12">
      <c r="A29" t="s">
        <v>27</v>
      </c>
      <c r="B29" t="s">
        <v>702</v>
      </c>
      <c r="C29" t="s">
        <v>702</v>
      </c>
      <c r="D29" t="s">
        <v>703</v>
      </c>
      <c r="E29" t="s">
        <v>630</v>
      </c>
      <c r="F29" t="s">
        <v>631</v>
      </c>
      <c r="G29" t="s">
        <v>647</v>
      </c>
      <c r="H29">
        <v>28</v>
      </c>
      <c r="I29" t="s">
        <v>704</v>
      </c>
      <c r="J29">
        <v>12887</v>
      </c>
      <c r="K29" t="s">
        <v>619</v>
      </c>
      <c r="L29">
        <v>177</v>
      </c>
    </row>
    <row r="30" spans="1:12">
      <c r="A30" t="s">
        <v>28</v>
      </c>
      <c r="B30" t="s">
        <v>705</v>
      </c>
      <c r="C30" t="s">
        <v>705</v>
      </c>
      <c r="D30" t="s">
        <v>703</v>
      </c>
      <c r="E30" t="s">
        <v>630</v>
      </c>
      <c r="F30" t="s">
        <v>631</v>
      </c>
      <c r="G30" t="s">
        <v>647</v>
      </c>
      <c r="H30">
        <v>29</v>
      </c>
      <c r="I30" t="s">
        <v>706</v>
      </c>
      <c r="J30">
        <v>8292</v>
      </c>
      <c r="K30" t="s">
        <v>619</v>
      </c>
      <c r="L30">
        <v>178</v>
      </c>
    </row>
    <row r="31" spans="1:12">
      <c r="A31" t="s">
        <v>29</v>
      </c>
      <c r="B31" t="s">
        <v>707</v>
      </c>
      <c r="C31" t="s">
        <v>707</v>
      </c>
      <c r="D31" t="s">
        <v>703</v>
      </c>
      <c r="E31" t="s">
        <v>630</v>
      </c>
      <c r="F31" t="s">
        <v>631</v>
      </c>
      <c r="G31" t="s">
        <v>647</v>
      </c>
      <c r="H31">
        <v>30</v>
      </c>
      <c r="I31" t="s">
        <v>708</v>
      </c>
      <c r="J31">
        <v>12214</v>
      </c>
      <c r="K31" t="s">
        <v>619</v>
      </c>
      <c r="L31">
        <v>179</v>
      </c>
    </row>
    <row r="32" spans="1:12">
      <c r="A32" t="s">
        <v>30</v>
      </c>
      <c r="B32" t="s">
        <v>709</v>
      </c>
      <c r="C32" t="s">
        <v>709</v>
      </c>
      <c r="D32" t="s">
        <v>710</v>
      </c>
      <c r="E32" t="s">
        <v>651</v>
      </c>
      <c r="F32" t="s">
        <v>666</v>
      </c>
      <c r="G32" t="s">
        <v>647</v>
      </c>
      <c r="H32">
        <v>31</v>
      </c>
      <c r="I32" t="s">
        <v>711</v>
      </c>
      <c r="J32">
        <v>4390</v>
      </c>
      <c r="K32" t="s">
        <v>619</v>
      </c>
      <c r="L32">
        <v>241</v>
      </c>
    </row>
    <row r="33" spans="1:12">
      <c r="A33" t="s">
        <v>31</v>
      </c>
      <c r="B33" t="s">
        <v>712</v>
      </c>
      <c r="C33" t="s">
        <v>712</v>
      </c>
      <c r="D33" t="s">
        <v>710</v>
      </c>
      <c r="E33" t="s">
        <v>651</v>
      </c>
      <c r="F33" t="s">
        <v>666</v>
      </c>
      <c r="G33" t="s">
        <v>647</v>
      </c>
      <c r="H33">
        <v>32</v>
      </c>
      <c r="I33" t="s">
        <v>713</v>
      </c>
      <c r="J33">
        <v>4303</v>
      </c>
      <c r="K33" t="s">
        <v>619</v>
      </c>
      <c r="L33">
        <v>242</v>
      </c>
    </row>
    <row r="34" spans="1:12">
      <c r="A34" t="s">
        <v>32</v>
      </c>
      <c r="B34" t="s">
        <v>714</v>
      </c>
      <c r="C34" t="s">
        <v>714</v>
      </c>
      <c r="D34" t="s">
        <v>715</v>
      </c>
      <c r="E34" t="s">
        <v>651</v>
      </c>
      <c r="F34" t="s">
        <v>666</v>
      </c>
      <c r="G34" t="s">
        <v>647</v>
      </c>
      <c r="H34">
        <v>33</v>
      </c>
      <c r="I34" t="s">
        <v>716</v>
      </c>
      <c r="J34">
        <v>17406</v>
      </c>
      <c r="K34" t="s">
        <v>619</v>
      </c>
      <c r="L34">
        <v>245</v>
      </c>
    </row>
    <row r="35" spans="1:12">
      <c r="A35" t="s">
        <v>33</v>
      </c>
      <c r="B35" t="s">
        <v>717</v>
      </c>
      <c r="C35" t="s">
        <v>717</v>
      </c>
      <c r="D35" t="s">
        <v>715</v>
      </c>
      <c r="E35" t="s">
        <v>651</v>
      </c>
      <c r="F35" t="s">
        <v>666</v>
      </c>
      <c r="G35" t="s">
        <v>647</v>
      </c>
      <c r="H35">
        <v>34</v>
      </c>
      <c r="I35" t="s">
        <v>718</v>
      </c>
      <c r="J35">
        <v>14564</v>
      </c>
      <c r="K35" t="s">
        <v>619</v>
      </c>
      <c r="L35">
        <v>246</v>
      </c>
    </row>
    <row r="36" spans="1:12">
      <c r="A36" t="s">
        <v>34</v>
      </c>
      <c r="B36" t="s">
        <v>719</v>
      </c>
      <c r="C36" t="s">
        <v>719</v>
      </c>
      <c r="D36" t="s">
        <v>715</v>
      </c>
      <c r="E36" t="s">
        <v>651</v>
      </c>
      <c r="F36" t="s">
        <v>666</v>
      </c>
      <c r="G36" t="s">
        <v>647</v>
      </c>
      <c r="H36">
        <v>35</v>
      </c>
      <c r="I36" t="s">
        <v>720</v>
      </c>
      <c r="J36">
        <v>50847</v>
      </c>
      <c r="K36" t="s">
        <v>619</v>
      </c>
      <c r="L36">
        <v>247</v>
      </c>
    </row>
    <row r="37" spans="1:12">
      <c r="A37" t="s">
        <v>35</v>
      </c>
      <c r="B37" t="s">
        <v>721</v>
      </c>
      <c r="C37" t="s">
        <v>721</v>
      </c>
      <c r="D37" t="s">
        <v>715</v>
      </c>
      <c r="E37" t="s">
        <v>651</v>
      </c>
      <c r="F37" t="s">
        <v>666</v>
      </c>
      <c r="G37" t="s">
        <v>647</v>
      </c>
      <c r="H37">
        <v>36</v>
      </c>
      <c r="I37" t="s">
        <v>722</v>
      </c>
      <c r="J37">
        <v>80711</v>
      </c>
      <c r="K37" t="s">
        <v>619</v>
      </c>
      <c r="L37">
        <v>248</v>
      </c>
    </row>
    <row r="38" spans="1:12">
      <c r="A38" t="s">
        <v>36</v>
      </c>
      <c r="B38" t="s">
        <v>723</v>
      </c>
      <c r="C38" t="s">
        <v>723</v>
      </c>
      <c r="D38" t="s">
        <v>724</v>
      </c>
      <c r="E38" t="s">
        <v>651</v>
      </c>
      <c r="F38" t="s">
        <v>666</v>
      </c>
      <c r="G38" t="s">
        <v>647</v>
      </c>
      <c r="H38">
        <v>37</v>
      </c>
      <c r="I38" t="s">
        <v>725</v>
      </c>
      <c r="J38">
        <v>14794</v>
      </c>
      <c r="K38" t="s">
        <v>619</v>
      </c>
      <c r="L38">
        <v>249</v>
      </c>
    </row>
    <row r="39" spans="1:12">
      <c r="A39" t="s">
        <v>36</v>
      </c>
      <c r="B39" t="s">
        <v>723</v>
      </c>
      <c r="C39" t="s">
        <v>723</v>
      </c>
      <c r="D39" t="s">
        <v>724</v>
      </c>
      <c r="E39" t="s">
        <v>651</v>
      </c>
      <c r="F39" t="s">
        <v>666</v>
      </c>
      <c r="G39" t="s">
        <v>647</v>
      </c>
      <c r="H39">
        <v>38</v>
      </c>
      <c r="I39" t="s">
        <v>726</v>
      </c>
      <c r="J39">
        <v>4282</v>
      </c>
      <c r="K39" t="s">
        <v>619</v>
      </c>
      <c r="L39">
        <v>249</v>
      </c>
    </row>
    <row r="40" spans="1:12">
      <c r="A40" t="s">
        <v>38</v>
      </c>
      <c r="B40" t="s">
        <v>727</v>
      </c>
      <c r="C40" t="s">
        <v>727</v>
      </c>
      <c r="D40" t="s">
        <v>724</v>
      </c>
      <c r="E40" t="s">
        <v>651</v>
      </c>
      <c r="F40" t="s">
        <v>666</v>
      </c>
      <c r="G40" t="s">
        <v>647</v>
      </c>
      <c r="H40">
        <v>39</v>
      </c>
      <c r="I40" t="s">
        <v>728</v>
      </c>
      <c r="J40">
        <v>14968</v>
      </c>
      <c r="K40" t="s">
        <v>619</v>
      </c>
      <c r="L40">
        <v>250</v>
      </c>
    </row>
    <row r="41" spans="1:12">
      <c r="A41" t="s">
        <v>39</v>
      </c>
      <c r="B41" t="s">
        <v>729</v>
      </c>
      <c r="C41" t="s">
        <v>729</v>
      </c>
      <c r="D41" t="s">
        <v>724</v>
      </c>
      <c r="E41" t="s">
        <v>651</v>
      </c>
      <c r="F41" t="s">
        <v>666</v>
      </c>
      <c r="G41" t="s">
        <v>647</v>
      </c>
      <c r="H41">
        <v>40</v>
      </c>
      <c r="I41" t="s">
        <v>730</v>
      </c>
      <c r="J41">
        <v>92808</v>
      </c>
      <c r="K41" t="s">
        <v>619</v>
      </c>
      <c r="L41">
        <v>251</v>
      </c>
    </row>
    <row r="42" spans="1:12">
      <c r="A42" t="s">
        <v>40</v>
      </c>
      <c r="B42" t="s">
        <v>731</v>
      </c>
      <c r="C42" t="s">
        <v>731</v>
      </c>
      <c r="D42" t="s">
        <v>724</v>
      </c>
      <c r="E42" t="s">
        <v>651</v>
      </c>
      <c r="F42" t="s">
        <v>666</v>
      </c>
      <c r="G42" t="s">
        <v>647</v>
      </c>
      <c r="H42">
        <v>41</v>
      </c>
      <c r="I42" t="s">
        <v>732</v>
      </c>
      <c r="J42">
        <v>43830</v>
      </c>
      <c r="K42" t="s">
        <v>619</v>
      </c>
      <c r="L42">
        <v>252</v>
      </c>
    </row>
    <row r="43" spans="1:12">
      <c r="A43" t="s">
        <v>41</v>
      </c>
      <c r="B43" t="s">
        <v>733</v>
      </c>
      <c r="C43" t="s">
        <v>733</v>
      </c>
      <c r="D43" t="s">
        <v>734</v>
      </c>
      <c r="E43" t="s">
        <v>651</v>
      </c>
      <c r="F43" t="s">
        <v>735</v>
      </c>
      <c r="G43" t="s">
        <v>647</v>
      </c>
      <c r="H43">
        <v>42</v>
      </c>
      <c r="I43" t="s">
        <v>736</v>
      </c>
      <c r="J43">
        <v>34913</v>
      </c>
      <c r="K43" t="s">
        <v>619</v>
      </c>
      <c r="L43">
        <v>261</v>
      </c>
    </row>
    <row r="44" spans="1:12">
      <c r="A44" t="s">
        <v>42</v>
      </c>
      <c r="B44" t="s">
        <v>737</v>
      </c>
      <c r="C44" t="s">
        <v>737</v>
      </c>
      <c r="D44" t="s">
        <v>734</v>
      </c>
      <c r="E44" t="s">
        <v>651</v>
      </c>
      <c r="F44" t="s">
        <v>735</v>
      </c>
      <c r="G44" t="s">
        <v>647</v>
      </c>
      <c r="H44">
        <v>43</v>
      </c>
      <c r="I44" t="s">
        <v>738</v>
      </c>
      <c r="J44">
        <v>58979</v>
      </c>
      <c r="K44" t="s">
        <v>619</v>
      </c>
      <c r="L44">
        <v>262</v>
      </c>
    </row>
    <row r="45" spans="1:12">
      <c r="A45" t="s">
        <v>43</v>
      </c>
      <c r="B45" t="s">
        <v>739</v>
      </c>
      <c r="C45" t="s">
        <v>739</v>
      </c>
      <c r="D45" t="s">
        <v>740</v>
      </c>
      <c r="E45" t="s">
        <v>651</v>
      </c>
      <c r="F45" t="s">
        <v>735</v>
      </c>
      <c r="G45" t="s">
        <v>647</v>
      </c>
      <c r="H45">
        <v>44</v>
      </c>
      <c r="I45" t="s">
        <v>741</v>
      </c>
      <c r="J45">
        <v>30647</v>
      </c>
      <c r="K45" t="s">
        <v>619</v>
      </c>
      <c r="L45">
        <v>265</v>
      </c>
    </row>
    <row r="46" spans="1:12">
      <c r="A46" t="s">
        <v>44</v>
      </c>
      <c r="B46" t="s">
        <v>742</v>
      </c>
      <c r="C46" t="s">
        <v>742</v>
      </c>
      <c r="D46" t="s">
        <v>740</v>
      </c>
      <c r="E46" t="s">
        <v>651</v>
      </c>
      <c r="F46" t="s">
        <v>735</v>
      </c>
      <c r="G46" t="s">
        <v>647</v>
      </c>
      <c r="H46">
        <v>45</v>
      </c>
      <c r="I46" t="s">
        <v>743</v>
      </c>
      <c r="J46">
        <v>26868</v>
      </c>
      <c r="K46" t="s">
        <v>619</v>
      </c>
      <c r="L46">
        <v>266</v>
      </c>
    </row>
    <row r="47" spans="1:12">
      <c r="A47" t="s">
        <v>45</v>
      </c>
      <c r="B47" t="s">
        <v>744</v>
      </c>
      <c r="C47" t="s">
        <v>744</v>
      </c>
      <c r="D47" t="s">
        <v>740</v>
      </c>
      <c r="E47" t="s">
        <v>651</v>
      </c>
      <c r="F47" t="s">
        <v>735</v>
      </c>
      <c r="G47" t="s">
        <v>647</v>
      </c>
      <c r="H47">
        <v>46</v>
      </c>
      <c r="I47" t="s">
        <v>745</v>
      </c>
      <c r="J47">
        <v>8265</v>
      </c>
      <c r="K47" t="s">
        <v>619</v>
      </c>
      <c r="L47">
        <v>267</v>
      </c>
    </row>
    <row r="48" spans="1:12">
      <c r="A48" t="s">
        <v>46</v>
      </c>
      <c r="B48" t="s">
        <v>746</v>
      </c>
      <c r="C48" t="s">
        <v>746</v>
      </c>
      <c r="D48" t="s">
        <v>740</v>
      </c>
      <c r="E48" t="s">
        <v>651</v>
      </c>
      <c r="F48" t="s">
        <v>735</v>
      </c>
      <c r="G48" t="s">
        <v>647</v>
      </c>
      <c r="H48">
        <v>47</v>
      </c>
      <c r="I48" t="s">
        <v>747</v>
      </c>
      <c r="J48">
        <v>28519</v>
      </c>
      <c r="K48" t="s">
        <v>619</v>
      </c>
      <c r="L48">
        <v>268</v>
      </c>
    </row>
    <row r="49" spans="1:12">
      <c r="A49" t="s">
        <v>47</v>
      </c>
      <c r="B49" t="s">
        <v>748</v>
      </c>
      <c r="C49" t="s">
        <v>748</v>
      </c>
      <c r="D49" t="s">
        <v>749</v>
      </c>
      <c r="E49" t="s">
        <v>651</v>
      </c>
      <c r="F49" t="s">
        <v>735</v>
      </c>
      <c r="G49" t="s">
        <v>647</v>
      </c>
      <c r="H49">
        <v>48</v>
      </c>
      <c r="I49" t="s">
        <v>750</v>
      </c>
      <c r="J49">
        <v>41258</v>
      </c>
      <c r="K49" t="s">
        <v>619</v>
      </c>
      <c r="L49">
        <v>269</v>
      </c>
    </row>
    <row r="50" spans="1:12">
      <c r="A50" t="s">
        <v>48</v>
      </c>
      <c r="B50" t="s">
        <v>751</v>
      </c>
      <c r="C50" t="s">
        <v>751</v>
      </c>
      <c r="D50" t="s">
        <v>749</v>
      </c>
      <c r="E50" t="s">
        <v>651</v>
      </c>
      <c r="F50" t="s">
        <v>735</v>
      </c>
      <c r="G50" t="s">
        <v>647</v>
      </c>
      <c r="H50">
        <v>49</v>
      </c>
      <c r="I50" t="s">
        <v>752</v>
      </c>
      <c r="J50">
        <v>37889</v>
      </c>
      <c r="K50" t="s">
        <v>619</v>
      </c>
      <c r="L50">
        <v>270</v>
      </c>
    </row>
    <row r="51" spans="1:12">
      <c r="A51" t="s">
        <v>49</v>
      </c>
      <c r="B51" t="s">
        <v>753</v>
      </c>
      <c r="C51" t="s">
        <v>753</v>
      </c>
      <c r="D51" t="s">
        <v>749</v>
      </c>
      <c r="E51" t="s">
        <v>651</v>
      </c>
      <c r="F51" t="s">
        <v>735</v>
      </c>
      <c r="G51" t="s">
        <v>647</v>
      </c>
      <c r="H51">
        <v>50</v>
      </c>
      <c r="I51" t="s">
        <v>754</v>
      </c>
      <c r="J51">
        <v>39668</v>
      </c>
      <c r="K51" t="s">
        <v>619</v>
      </c>
      <c r="L51">
        <v>271</v>
      </c>
    </row>
    <row r="52" spans="1:12">
      <c r="A52" t="s">
        <v>50</v>
      </c>
      <c r="B52" t="s">
        <v>755</v>
      </c>
      <c r="C52" t="s">
        <v>755</v>
      </c>
      <c r="D52" t="s">
        <v>756</v>
      </c>
      <c r="E52" t="s">
        <v>757</v>
      </c>
      <c r="F52" t="s">
        <v>735</v>
      </c>
      <c r="G52" t="s">
        <v>647</v>
      </c>
      <c r="H52">
        <v>51</v>
      </c>
      <c r="I52" t="s">
        <v>758</v>
      </c>
      <c r="J52">
        <v>26648</v>
      </c>
      <c r="K52" t="s">
        <v>619</v>
      </c>
      <c r="L52">
        <v>293</v>
      </c>
    </row>
    <row r="53" spans="1:12">
      <c r="A53" t="s">
        <v>51</v>
      </c>
      <c r="B53" t="s">
        <v>759</v>
      </c>
      <c r="C53" t="s">
        <v>759</v>
      </c>
      <c r="D53" t="s">
        <v>756</v>
      </c>
      <c r="E53" t="s">
        <v>757</v>
      </c>
      <c r="F53" t="s">
        <v>735</v>
      </c>
      <c r="G53" t="s">
        <v>647</v>
      </c>
      <c r="H53">
        <v>52</v>
      </c>
      <c r="I53" t="s">
        <v>760</v>
      </c>
      <c r="J53">
        <v>90317</v>
      </c>
      <c r="K53" t="s">
        <v>619</v>
      </c>
      <c r="L53">
        <v>294</v>
      </c>
    </row>
    <row r="54" spans="1:12">
      <c r="A54" t="s">
        <v>52</v>
      </c>
      <c r="B54" t="s">
        <v>761</v>
      </c>
      <c r="C54" t="s">
        <v>761</v>
      </c>
      <c r="D54" t="s">
        <v>756</v>
      </c>
      <c r="E54" t="s">
        <v>757</v>
      </c>
      <c r="F54" t="s">
        <v>735</v>
      </c>
      <c r="G54" t="s">
        <v>647</v>
      </c>
      <c r="H54">
        <v>53</v>
      </c>
      <c r="I54" t="s">
        <v>762</v>
      </c>
      <c r="J54">
        <v>127665</v>
      </c>
      <c r="K54" t="s">
        <v>619</v>
      </c>
      <c r="L54">
        <v>295</v>
      </c>
    </row>
    <row r="55" spans="1:12">
      <c r="A55" t="s">
        <v>53</v>
      </c>
      <c r="B55" t="s">
        <v>763</v>
      </c>
      <c r="C55" t="s">
        <v>763</v>
      </c>
      <c r="D55" t="s">
        <v>756</v>
      </c>
      <c r="E55" t="s">
        <v>757</v>
      </c>
      <c r="F55" t="s">
        <v>735</v>
      </c>
      <c r="G55" t="s">
        <v>647</v>
      </c>
      <c r="H55">
        <v>54</v>
      </c>
      <c r="I55" t="s">
        <v>764</v>
      </c>
      <c r="J55">
        <v>132460</v>
      </c>
      <c r="K55" t="s">
        <v>619</v>
      </c>
      <c r="L55">
        <v>296</v>
      </c>
    </row>
    <row r="56" spans="1:12">
      <c r="A56" t="s">
        <v>54</v>
      </c>
      <c r="B56" t="s">
        <v>765</v>
      </c>
      <c r="C56" t="s">
        <v>765</v>
      </c>
      <c r="D56" t="s">
        <v>766</v>
      </c>
      <c r="E56" t="s">
        <v>757</v>
      </c>
      <c r="F56" t="s">
        <v>767</v>
      </c>
      <c r="G56" t="s">
        <v>647</v>
      </c>
      <c r="H56">
        <v>55</v>
      </c>
      <c r="I56" t="s">
        <v>768</v>
      </c>
      <c r="J56">
        <v>30669</v>
      </c>
      <c r="K56" t="s">
        <v>619</v>
      </c>
      <c r="L56">
        <v>305</v>
      </c>
    </row>
    <row r="57" spans="1:12">
      <c r="A57" t="s">
        <v>55</v>
      </c>
      <c r="B57" t="s">
        <v>769</v>
      </c>
      <c r="C57" t="s">
        <v>769</v>
      </c>
      <c r="D57" t="s">
        <v>766</v>
      </c>
      <c r="E57" t="s">
        <v>757</v>
      </c>
      <c r="F57" t="s">
        <v>767</v>
      </c>
      <c r="G57" t="s">
        <v>647</v>
      </c>
      <c r="H57">
        <v>56</v>
      </c>
      <c r="I57" t="s">
        <v>770</v>
      </c>
      <c r="J57">
        <v>29798</v>
      </c>
      <c r="K57" t="s">
        <v>619</v>
      </c>
      <c r="L57">
        <v>306</v>
      </c>
    </row>
    <row r="58" spans="1:12">
      <c r="A58" t="s">
        <v>56</v>
      </c>
      <c r="B58" t="s">
        <v>771</v>
      </c>
      <c r="C58" t="s">
        <v>771</v>
      </c>
      <c r="D58" t="s">
        <v>766</v>
      </c>
      <c r="E58" t="s">
        <v>757</v>
      </c>
      <c r="F58" t="s">
        <v>767</v>
      </c>
      <c r="G58" t="s">
        <v>647</v>
      </c>
      <c r="H58">
        <v>57</v>
      </c>
      <c r="I58" t="s">
        <v>772</v>
      </c>
      <c r="J58">
        <v>34771</v>
      </c>
      <c r="K58" t="s">
        <v>619</v>
      </c>
      <c r="L58">
        <v>307</v>
      </c>
    </row>
    <row r="59" spans="1:12">
      <c r="A59" t="s">
        <v>57</v>
      </c>
      <c r="B59" t="s">
        <v>773</v>
      </c>
      <c r="C59" t="s">
        <v>773</v>
      </c>
      <c r="D59" t="s">
        <v>766</v>
      </c>
      <c r="E59" t="s">
        <v>757</v>
      </c>
      <c r="F59" t="s">
        <v>767</v>
      </c>
      <c r="G59" t="s">
        <v>647</v>
      </c>
      <c r="H59">
        <v>58</v>
      </c>
      <c r="I59" t="s">
        <v>774</v>
      </c>
      <c r="J59">
        <v>30247</v>
      </c>
      <c r="K59" t="s">
        <v>619</v>
      </c>
      <c r="L59">
        <v>308</v>
      </c>
    </row>
    <row r="60" spans="1:12">
      <c r="A60" t="s">
        <v>58</v>
      </c>
      <c r="B60" t="s">
        <v>775</v>
      </c>
      <c r="C60" t="s">
        <v>775</v>
      </c>
      <c r="D60" t="s">
        <v>776</v>
      </c>
      <c r="E60" t="s">
        <v>757</v>
      </c>
      <c r="F60" t="s">
        <v>767</v>
      </c>
      <c r="G60" t="s">
        <v>647</v>
      </c>
      <c r="H60">
        <v>59</v>
      </c>
      <c r="I60" t="s">
        <v>777</v>
      </c>
      <c r="J60">
        <v>9252</v>
      </c>
      <c r="K60" t="s">
        <v>619</v>
      </c>
      <c r="L60">
        <v>325</v>
      </c>
    </row>
    <row r="61" spans="1:12">
      <c r="A61" t="s">
        <v>59</v>
      </c>
      <c r="B61" t="s">
        <v>778</v>
      </c>
      <c r="C61" t="s">
        <v>778</v>
      </c>
      <c r="D61" t="s">
        <v>779</v>
      </c>
      <c r="E61" t="s">
        <v>757</v>
      </c>
      <c r="F61" t="s">
        <v>767</v>
      </c>
      <c r="G61" t="s">
        <v>647</v>
      </c>
      <c r="H61">
        <v>60</v>
      </c>
      <c r="I61" t="s">
        <v>780</v>
      </c>
      <c r="J61">
        <v>18860</v>
      </c>
      <c r="K61" t="s">
        <v>619</v>
      </c>
      <c r="L61">
        <v>337</v>
      </c>
    </row>
    <row r="62" spans="1:12">
      <c r="A62" t="s">
        <v>60</v>
      </c>
      <c r="B62" t="s">
        <v>781</v>
      </c>
      <c r="C62" t="s">
        <v>781</v>
      </c>
      <c r="D62" t="s">
        <v>782</v>
      </c>
      <c r="E62" t="s">
        <v>757</v>
      </c>
      <c r="F62" t="s">
        <v>767</v>
      </c>
      <c r="G62" t="s">
        <v>647</v>
      </c>
      <c r="H62">
        <v>61</v>
      </c>
      <c r="I62" t="s">
        <v>783</v>
      </c>
      <c r="J62">
        <v>37874</v>
      </c>
      <c r="K62" t="s">
        <v>619</v>
      </c>
      <c r="L62">
        <v>341</v>
      </c>
    </row>
    <row r="63" spans="1:12">
      <c r="A63" t="s">
        <v>61</v>
      </c>
      <c r="B63" t="s">
        <v>784</v>
      </c>
      <c r="C63" t="s">
        <v>784</v>
      </c>
      <c r="D63" t="s">
        <v>782</v>
      </c>
      <c r="E63" t="s">
        <v>757</v>
      </c>
      <c r="F63" t="s">
        <v>767</v>
      </c>
      <c r="G63" t="s">
        <v>647</v>
      </c>
      <c r="H63">
        <v>62</v>
      </c>
      <c r="I63" t="s">
        <v>785</v>
      </c>
      <c r="J63">
        <v>21470</v>
      </c>
      <c r="K63" t="s">
        <v>619</v>
      </c>
      <c r="L63">
        <v>342</v>
      </c>
    </row>
    <row r="64" spans="1:12">
      <c r="A64" t="s">
        <v>62</v>
      </c>
      <c r="B64" t="s">
        <v>786</v>
      </c>
      <c r="C64" t="s">
        <v>786</v>
      </c>
      <c r="D64" t="s">
        <v>787</v>
      </c>
      <c r="E64" t="s">
        <v>757</v>
      </c>
      <c r="F64" t="s">
        <v>680</v>
      </c>
      <c r="G64" t="s">
        <v>647</v>
      </c>
      <c r="H64">
        <v>63</v>
      </c>
      <c r="I64" t="s">
        <v>788</v>
      </c>
      <c r="J64">
        <v>38643</v>
      </c>
      <c r="K64" t="s">
        <v>619</v>
      </c>
      <c r="L64">
        <v>345</v>
      </c>
    </row>
    <row r="65" spans="1:12">
      <c r="A65" t="s">
        <v>63</v>
      </c>
      <c r="B65" t="s">
        <v>789</v>
      </c>
      <c r="C65" t="s">
        <v>789</v>
      </c>
      <c r="D65" t="s">
        <v>787</v>
      </c>
      <c r="E65" t="s">
        <v>757</v>
      </c>
      <c r="F65" t="s">
        <v>680</v>
      </c>
      <c r="G65" t="s">
        <v>647</v>
      </c>
      <c r="H65">
        <v>64</v>
      </c>
      <c r="I65" t="s">
        <v>790</v>
      </c>
      <c r="J65">
        <v>33756</v>
      </c>
      <c r="K65" t="s">
        <v>619</v>
      </c>
      <c r="L65">
        <v>346</v>
      </c>
    </row>
    <row r="66" spans="1:12">
      <c r="A66" t="s">
        <v>64</v>
      </c>
      <c r="B66" t="s">
        <v>791</v>
      </c>
      <c r="C66" t="s">
        <v>791</v>
      </c>
      <c r="D66" t="s">
        <v>787</v>
      </c>
      <c r="E66" t="s">
        <v>757</v>
      </c>
      <c r="F66" t="s">
        <v>680</v>
      </c>
      <c r="G66" t="s">
        <v>647</v>
      </c>
      <c r="H66">
        <v>65</v>
      </c>
      <c r="I66" t="s">
        <v>792</v>
      </c>
      <c r="J66">
        <v>50054</v>
      </c>
      <c r="K66" t="s">
        <v>619</v>
      </c>
      <c r="L66">
        <v>347</v>
      </c>
    </row>
    <row r="67" spans="1:12">
      <c r="A67" t="s">
        <v>65</v>
      </c>
      <c r="B67" t="s">
        <v>793</v>
      </c>
      <c r="C67" t="s">
        <v>793</v>
      </c>
      <c r="D67" t="s">
        <v>787</v>
      </c>
      <c r="E67" t="s">
        <v>757</v>
      </c>
      <c r="F67" t="s">
        <v>680</v>
      </c>
      <c r="G67" t="s">
        <v>647</v>
      </c>
      <c r="H67">
        <v>66</v>
      </c>
      <c r="I67" t="s">
        <v>794</v>
      </c>
      <c r="J67">
        <v>52226</v>
      </c>
      <c r="K67" t="s">
        <v>619</v>
      </c>
      <c r="L67">
        <v>348</v>
      </c>
    </row>
    <row r="68" spans="1:12">
      <c r="A68" t="s">
        <v>66</v>
      </c>
      <c r="B68" t="s">
        <v>795</v>
      </c>
      <c r="C68" t="s">
        <v>795</v>
      </c>
      <c r="D68" t="s">
        <v>796</v>
      </c>
      <c r="E68" t="s">
        <v>757</v>
      </c>
      <c r="F68" t="s">
        <v>680</v>
      </c>
      <c r="G68" t="s">
        <v>647</v>
      </c>
      <c r="H68">
        <v>67</v>
      </c>
      <c r="I68" t="s">
        <v>797</v>
      </c>
      <c r="J68">
        <v>34474</v>
      </c>
      <c r="K68" t="s">
        <v>619</v>
      </c>
      <c r="L68">
        <v>349</v>
      </c>
    </row>
    <row r="69" spans="1:12">
      <c r="A69" t="s">
        <v>67</v>
      </c>
      <c r="B69" t="s">
        <v>798</v>
      </c>
      <c r="C69" t="s">
        <v>798</v>
      </c>
      <c r="D69" t="s">
        <v>796</v>
      </c>
      <c r="E69" t="s">
        <v>757</v>
      </c>
      <c r="F69" t="s">
        <v>680</v>
      </c>
      <c r="G69" t="s">
        <v>647</v>
      </c>
      <c r="H69">
        <v>68</v>
      </c>
      <c r="I69" t="s">
        <v>799</v>
      </c>
      <c r="J69">
        <v>57303</v>
      </c>
      <c r="K69" t="s">
        <v>619</v>
      </c>
      <c r="L69">
        <v>350</v>
      </c>
    </row>
    <row r="70" spans="1:12">
      <c r="A70" t="s">
        <v>68</v>
      </c>
      <c r="B70" t="s">
        <v>800</v>
      </c>
      <c r="C70" t="s">
        <v>800</v>
      </c>
      <c r="D70" t="s">
        <v>796</v>
      </c>
      <c r="E70" t="s">
        <v>757</v>
      </c>
      <c r="F70" t="s">
        <v>680</v>
      </c>
      <c r="G70" t="s">
        <v>647</v>
      </c>
      <c r="H70">
        <v>69</v>
      </c>
      <c r="I70" t="s">
        <v>801</v>
      </c>
      <c r="J70">
        <v>26838</v>
      </c>
      <c r="K70" t="s">
        <v>619</v>
      </c>
      <c r="L70">
        <v>351</v>
      </c>
    </row>
    <row r="71" spans="1:12">
      <c r="A71" t="s">
        <v>69</v>
      </c>
      <c r="B71" t="s">
        <v>802</v>
      </c>
      <c r="C71" t="s">
        <v>802</v>
      </c>
      <c r="D71" t="s">
        <v>803</v>
      </c>
      <c r="E71" t="s">
        <v>757</v>
      </c>
      <c r="F71" t="s">
        <v>680</v>
      </c>
      <c r="G71" t="s">
        <v>647</v>
      </c>
      <c r="H71">
        <v>70</v>
      </c>
      <c r="I71" t="s">
        <v>804</v>
      </c>
      <c r="J71">
        <v>13696</v>
      </c>
      <c r="K71" t="s">
        <v>619</v>
      </c>
      <c r="L71">
        <v>353</v>
      </c>
    </row>
    <row r="72" spans="1:12">
      <c r="A72" t="s">
        <v>70</v>
      </c>
      <c r="B72" t="s">
        <v>805</v>
      </c>
      <c r="C72" t="s">
        <v>805</v>
      </c>
      <c r="D72" t="s">
        <v>803</v>
      </c>
      <c r="E72" t="s">
        <v>757</v>
      </c>
      <c r="F72" t="s">
        <v>680</v>
      </c>
      <c r="G72" t="s">
        <v>647</v>
      </c>
      <c r="H72">
        <v>71</v>
      </c>
      <c r="I72" t="s">
        <v>806</v>
      </c>
      <c r="J72">
        <v>42674</v>
      </c>
      <c r="K72" t="s">
        <v>619</v>
      </c>
      <c r="L72">
        <v>354</v>
      </c>
    </row>
    <row r="73" spans="1:12">
      <c r="A73" t="s">
        <v>71</v>
      </c>
      <c r="B73" t="s">
        <v>807</v>
      </c>
      <c r="C73" t="s">
        <v>807</v>
      </c>
      <c r="D73" t="s">
        <v>803</v>
      </c>
      <c r="E73" t="s">
        <v>757</v>
      </c>
      <c r="F73" t="s">
        <v>680</v>
      </c>
      <c r="G73" t="s">
        <v>647</v>
      </c>
      <c r="H73">
        <v>72</v>
      </c>
      <c r="I73" t="s">
        <v>808</v>
      </c>
      <c r="J73">
        <v>51904</v>
      </c>
      <c r="K73" t="s">
        <v>619</v>
      </c>
      <c r="L73">
        <v>355</v>
      </c>
    </row>
    <row r="74" spans="1:12">
      <c r="A74" t="s">
        <v>72</v>
      </c>
      <c r="B74" t="s">
        <v>809</v>
      </c>
      <c r="C74" t="s">
        <v>809</v>
      </c>
      <c r="D74" t="s">
        <v>803</v>
      </c>
      <c r="E74" t="s">
        <v>757</v>
      </c>
      <c r="F74" t="s">
        <v>680</v>
      </c>
      <c r="G74" t="s">
        <v>647</v>
      </c>
      <c r="H74">
        <v>73</v>
      </c>
      <c r="I74" t="s">
        <v>810</v>
      </c>
      <c r="J74">
        <v>45466</v>
      </c>
      <c r="K74" t="s">
        <v>619</v>
      </c>
      <c r="L74">
        <v>356</v>
      </c>
    </row>
    <row r="75" spans="1:12">
      <c r="A75" t="s">
        <v>73</v>
      </c>
      <c r="B75" t="s">
        <v>811</v>
      </c>
      <c r="C75" t="s">
        <v>811</v>
      </c>
      <c r="D75" t="s">
        <v>812</v>
      </c>
      <c r="E75" t="s">
        <v>757</v>
      </c>
      <c r="F75" t="s">
        <v>680</v>
      </c>
      <c r="G75" t="s">
        <v>647</v>
      </c>
      <c r="H75">
        <v>74</v>
      </c>
      <c r="I75" t="s">
        <v>813</v>
      </c>
      <c r="J75">
        <v>32980</v>
      </c>
      <c r="K75" t="s">
        <v>619</v>
      </c>
      <c r="L75">
        <v>357</v>
      </c>
    </row>
    <row r="76" spans="1:12">
      <c r="A76" t="s">
        <v>74</v>
      </c>
      <c r="B76" t="s">
        <v>814</v>
      </c>
      <c r="C76" t="s">
        <v>814</v>
      </c>
      <c r="D76" t="s">
        <v>815</v>
      </c>
      <c r="E76" t="s">
        <v>757</v>
      </c>
      <c r="F76" t="s">
        <v>680</v>
      </c>
      <c r="G76" t="s">
        <v>647</v>
      </c>
      <c r="H76">
        <v>75</v>
      </c>
      <c r="I76" t="s">
        <v>816</v>
      </c>
      <c r="J76">
        <v>33525</v>
      </c>
      <c r="K76" t="s">
        <v>619</v>
      </c>
      <c r="L76">
        <v>358</v>
      </c>
    </row>
    <row r="77" spans="1:12">
      <c r="A77" t="s">
        <v>75</v>
      </c>
      <c r="B77" t="s">
        <v>817</v>
      </c>
      <c r="C77" t="s">
        <v>817</v>
      </c>
      <c r="D77" t="s">
        <v>818</v>
      </c>
      <c r="E77" t="s">
        <v>757</v>
      </c>
      <c r="F77" t="s">
        <v>680</v>
      </c>
      <c r="G77" t="s">
        <v>647</v>
      </c>
      <c r="H77">
        <v>76</v>
      </c>
      <c r="I77" t="s">
        <v>819</v>
      </c>
      <c r="J77">
        <v>46293</v>
      </c>
      <c r="K77" t="s">
        <v>619</v>
      </c>
      <c r="L77">
        <v>359</v>
      </c>
    </row>
    <row r="78" spans="1:12">
      <c r="A78" t="s">
        <v>76</v>
      </c>
      <c r="B78" t="s">
        <v>820</v>
      </c>
      <c r="C78" t="s">
        <v>820</v>
      </c>
      <c r="D78" t="s">
        <v>821</v>
      </c>
      <c r="E78" t="s">
        <v>822</v>
      </c>
      <c r="F78" t="s">
        <v>680</v>
      </c>
      <c r="G78" t="s">
        <v>647</v>
      </c>
      <c r="H78">
        <v>77</v>
      </c>
      <c r="I78" t="s">
        <v>823</v>
      </c>
      <c r="J78">
        <v>12946</v>
      </c>
      <c r="K78" t="s">
        <v>619</v>
      </c>
      <c r="L78">
        <v>365</v>
      </c>
    </row>
    <row r="79" spans="1:12">
      <c r="A79" t="s">
        <v>77</v>
      </c>
      <c r="B79" t="s">
        <v>824</v>
      </c>
      <c r="C79" t="s">
        <v>824</v>
      </c>
      <c r="D79" t="s">
        <v>825</v>
      </c>
      <c r="E79" t="s">
        <v>757</v>
      </c>
      <c r="F79" t="s">
        <v>767</v>
      </c>
      <c r="G79" t="s">
        <v>617</v>
      </c>
      <c r="H79">
        <v>78</v>
      </c>
      <c r="I79" t="s">
        <v>826</v>
      </c>
      <c r="J79">
        <v>12309</v>
      </c>
      <c r="K79" t="s">
        <v>619</v>
      </c>
      <c r="L79">
        <v>316</v>
      </c>
    </row>
    <row r="80" spans="1:12">
      <c r="A80" t="s">
        <v>78</v>
      </c>
      <c r="B80" t="s">
        <v>802</v>
      </c>
      <c r="C80" t="s">
        <v>802</v>
      </c>
      <c r="D80" t="s">
        <v>803</v>
      </c>
      <c r="E80" t="s">
        <v>757</v>
      </c>
      <c r="F80" t="s">
        <v>680</v>
      </c>
      <c r="G80" t="s">
        <v>617</v>
      </c>
      <c r="H80">
        <v>79</v>
      </c>
      <c r="I80" t="s">
        <v>827</v>
      </c>
      <c r="J80">
        <v>15281</v>
      </c>
      <c r="K80" t="s">
        <v>619</v>
      </c>
      <c r="L80">
        <v>353</v>
      </c>
    </row>
    <row r="81" spans="1:12">
      <c r="A81" t="s">
        <v>79</v>
      </c>
      <c r="B81" t="s">
        <v>828</v>
      </c>
      <c r="C81" t="s">
        <v>828</v>
      </c>
      <c r="D81" t="s">
        <v>829</v>
      </c>
      <c r="E81" t="s">
        <v>645</v>
      </c>
      <c r="F81" t="s">
        <v>646</v>
      </c>
      <c r="G81" t="s">
        <v>617</v>
      </c>
      <c r="H81">
        <v>80</v>
      </c>
      <c r="I81" t="s">
        <v>830</v>
      </c>
      <c r="J81">
        <v>14292</v>
      </c>
      <c r="K81" t="s">
        <v>619</v>
      </c>
      <c r="L81">
        <v>35</v>
      </c>
    </row>
    <row r="82" spans="1:12">
      <c r="A82" t="s">
        <v>80</v>
      </c>
      <c r="B82" t="s">
        <v>613</v>
      </c>
      <c r="C82" t="s">
        <v>831</v>
      </c>
      <c r="D82" t="s">
        <v>614</v>
      </c>
      <c r="E82" t="s">
        <v>832</v>
      </c>
      <c r="F82" t="s">
        <v>631</v>
      </c>
      <c r="G82" t="s">
        <v>617</v>
      </c>
      <c r="H82">
        <v>81</v>
      </c>
      <c r="I82" t="s">
        <v>833</v>
      </c>
      <c r="J82">
        <v>22298</v>
      </c>
      <c r="K82" t="s">
        <v>619</v>
      </c>
      <c r="L82">
        <v>377</v>
      </c>
    </row>
    <row r="83" spans="1:12">
      <c r="A83" t="s">
        <v>81</v>
      </c>
      <c r="B83" t="s">
        <v>834</v>
      </c>
      <c r="C83" t="s">
        <v>835</v>
      </c>
      <c r="D83" t="s">
        <v>614</v>
      </c>
      <c r="E83" t="s">
        <v>832</v>
      </c>
      <c r="F83" t="s">
        <v>631</v>
      </c>
      <c r="G83" t="s">
        <v>617</v>
      </c>
      <c r="H83">
        <v>82</v>
      </c>
      <c r="I83" t="s">
        <v>836</v>
      </c>
      <c r="J83">
        <v>12585</v>
      </c>
      <c r="K83" t="s">
        <v>619</v>
      </c>
      <c r="L83">
        <v>378</v>
      </c>
    </row>
    <row r="84" spans="1:12">
      <c r="A84" t="s">
        <v>82</v>
      </c>
      <c r="B84" t="s">
        <v>837</v>
      </c>
      <c r="C84" t="s">
        <v>838</v>
      </c>
      <c r="D84" t="s">
        <v>614</v>
      </c>
      <c r="E84" t="s">
        <v>832</v>
      </c>
      <c r="F84" t="s">
        <v>631</v>
      </c>
      <c r="G84" t="s">
        <v>617</v>
      </c>
      <c r="H84">
        <v>83</v>
      </c>
      <c r="I84" t="s">
        <v>839</v>
      </c>
      <c r="J84">
        <v>22472</v>
      </c>
      <c r="K84" t="s">
        <v>619</v>
      </c>
      <c r="L84">
        <v>379</v>
      </c>
    </row>
    <row r="85" spans="1:12">
      <c r="A85" t="s">
        <v>83</v>
      </c>
      <c r="B85" t="s">
        <v>840</v>
      </c>
      <c r="C85" t="s">
        <v>841</v>
      </c>
      <c r="D85" t="s">
        <v>614</v>
      </c>
      <c r="E85" t="s">
        <v>832</v>
      </c>
      <c r="F85" t="s">
        <v>631</v>
      </c>
      <c r="G85" t="s">
        <v>617</v>
      </c>
      <c r="H85">
        <v>84</v>
      </c>
      <c r="I85" t="s">
        <v>842</v>
      </c>
      <c r="J85">
        <v>15598</v>
      </c>
      <c r="K85" t="s">
        <v>619</v>
      </c>
      <c r="L85">
        <v>380</v>
      </c>
    </row>
    <row r="86" spans="1:12">
      <c r="A86" t="s">
        <v>84</v>
      </c>
      <c r="B86" t="s">
        <v>613</v>
      </c>
      <c r="C86" t="s">
        <v>843</v>
      </c>
      <c r="D86" t="s">
        <v>614</v>
      </c>
      <c r="E86" t="s">
        <v>832</v>
      </c>
      <c r="F86" t="s">
        <v>666</v>
      </c>
      <c r="G86" t="s">
        <v>617</v>
      </c>
      <c r="H86">
        <v>85</v>
      </c>
      <c r="I86" t="s">
        <v>844</v>
      </c>
      <c r="J86">
        <v>13943</v>
      </c>
      <c r="K86" t="s">
        <v>619</v>
      </c>
      <c r="L86">
        <v>381</v>
      </c>
    </row>
    <row r="87" spans="1:12">
      <c r="A87" t="s">
        <v>85</v>
      </c>
      <c r="B87" t="s">
        <v>834</v>
      </c>
      <c r="C87" t="s">
        <v>845</v>
      </c>
      <c r="D87" t="s">
        <v>614</v>
      </c>
      <c r="E87" t="s">
        <v>832</v>
      </c>
      <c r="F87" t="s">
        <v>666</v>
      </c>
      <c r="G87" t="s">
        <v>617</v>
      </c>
      <c r="H87">
        <v>86</v>
      </c>
      <c r="I87" t="s">
        <v>846</v>
      </c>
      <c r="J87">
        <v>22223</v>
      </c>
      <c r="K87" t="s">
        <v>619</v>
      </c>
      <c r="L87">
        <v>382</v>
      </c>
    </row>
    <row r="88" spans="1:12">
      <c r="A88" t="s">
        <v>86</v>
      </c>
      <c r="B88" t="s">
        <v>837</v>
      </c>
      <c r="C88" t="s">
        <v>847</v>
      </c>
      <c r="D88" t="s">
        <v>614</v>
      </c>
      <c r="E88" t="s">
        <v>832</v>
      </c>
      <c r="F88" t="s">
        <v>666</v>
      </c>
      <c r="G88" t="s">
        <v>617</v>
      </c>
      <c r="H88">
        <v>87</v>
      </c>
      <c r="I88" t="s">
        <v>848</v>
      </c>
      <c r="J88">
        <v>14361</v>
      </c>
      <c r="K88" t="s">
        <v>619</v>
      </c>
      <c r="L88">
        <v>383</v>
      </c>
    </row>
    <row r="89" spans="1:12">
      <c r="A89" t="s">
        <v>87</v>
      </c>
      <c r="B89" t="s">
        <v>840</v>
      </c>
      <c r="C89" t="s">
        <v>849</v>
      </c>
      <c r="D89" t="s">
        <v>614</v>
      </c>
      <c r="E89" t="s">
        <v>832</v>
      </c>
      <c r="F89" t="s">
        <v>666</v>
      </c>
      <c r="G89" t="s">
        <v>617</v>
      </c>
      <c r="H89">
        <v>88</v>
      </c>
      <c r="I89" t="s">
        <v>850</v>
      </c>
      <c r="J89">
        <v>17215</v>
      </c>
      <c r="K89" t="s">
        <v>619</v>
      </c>
      <c r="L89">
        <v>384</v>
      </c>
    </row>
    <row r="90" spans="1:12">
      <c r="A90" t="s">
        <v>88</v>
      </c>
      <c r="B90" t="s">
        <v>613</v>
      </c>
      <c r="C90" t="s">
        <v>851</v>
      </c>
      <c r="D90" t="s">
        <v>614</v>
      </c>
      <c r="E90" t="s">
        <v>832</v>
      </c>
      <c r="F90" t="s">
        <v>735</v>
      </c>
      <c r="G90" t="s">
        <v>617</v>
      </c>
      <c r="H90">
        <v>89</v>
      </c>
      <c r="I90" t="s">
        <v>852</v>
      </c>
      <c r="J90">
        <v>11637</v>
      </c>
      <c r="K90" t="s">
        <v>619</v>
      </c>
      <c r="L90">
        <v>385</v>
      </c>
    </row>
    <row r="91" spans="1:12">
      <c r="A91" t="s">
        <v>89</v>
      </c>
      <c r="B91" t="s">
        <v>834</v>
      </c>
      <c r="C91" t="s">
        <v>853</v>
      </c>
      <c r="D91" t="s">
        <v>614</v>
      </c>
      <c r="E91" t="s">
        <v>832</v>
      </c>
      <c r="F91" t="s">
        <v>735</v>
      </c>
      <c r="G91" t="s">
        <v>617</v>
      </c>
      <c r="H91">
        <v>90</v>
      </c>
      <c r="I91" t="s">
        <v>854</v>
      </c>
      <c r="J91">
        <v>22773</v>
      </c>
      <c r="K91" t="s">
        <v>619</v>
      </c>
      <c r="L91">
        <v>386</v>
      </c>
    </row>
    <row r="92" spans="1:12">
      <c r="A92" t="s">
        <v>90</v>
      </c>
      <c r="B92" t="s">
        <v>837</v>
      </c>
      <c r="C92" t="s">
        <v>855</v>
      </c>
      <c r="D92" t="s">
        <v>614</v>
      </c>
      <c r="E92" t="s">
        <v>832</v>
      </c>
      <c r="F92" t="s">
        <v>735</v>
      </c>
      <c r="G92" t="s">
        <v>617</v>
      </c>
      <c r="H92">
        <v>91</v>
      </c>
      <c r="I92" t="s">
        <v>856</v>
      </c>
      <c r="J92">
        <v>25807</v>
      </c>
      <c r="K92" t="s">
        <v>619</v>
      </c>
      <c r="L92">
        <v>387</v>
      </c>
    </row>
    <row r="93" spans="1:12">
      <c r="A93" t="s">
        <v>91</v>
      </c>
      <c r="B93" t="s">
        <v>840</v>
      </c>
      <c r="C93" t="s">
        <v>857</v>
      </c>
      <c r="D93" t="s">
        <v>614</v>
      </c>
      <c r="E93" t="s">
        <v>832</v>
      </c>
      <c r="F93" t="s">
        <v>735</v>
      </c>
      <c r="G93" t="s">
        <v>617</v>
      </c>
      <c r="H93">
        <v>92</v>
      </c>
      <c r="I93" t="s">
        <v>858</v>
      </c>
      <c r="J93">
        <v>21087</v>
      </c>
      <c r="K93" t="s">
        <v>619</v>
      </c>
      <c r="L93">
        <v>388</v>
      </c>
    </row>
    <row r="94" spans="1:12">
      <c r="A94" t="s">
        <v>92</v>
      </c>
      <c r="B94" t="s">
        <v>859</v>
      </c>
      <c r="C94" t="s">
        <v>860</v>
      </c>
      <c r="D94" t="s">
        <v>626</v>
      </c>
      <c r="E94" t="s">
        <v>832</v>
      </c>
      <c r="F94" t="s">
        <v>631</v>
      </c>
      <c r="G94" t="s">
        <v>617</v>
      </c>
      <c r="H94">
        <v>93</v>
      </c>
      <c r="I94" t="s">
        <v>861</v>
      </c>
      <c r="J94">
        <v>15008</v>
      </c>
      <c r="K94" t="s">
        <v>619</v>
      </c>
      <c r="L94">
        <v>389</v>
      </c>
    </row>
    <row r="95" spans="1:12">
      <c r="A95" t="s">
        <v>93</v>
      </c>
      <c r="B95" t="s">
        <v>862</v>
      </c>
      <c r="C95" t="s">
        <v>863</v>
      </c>
      <c r="D95" t="s">
        <v>626</v>
      </c>
      <c r="E95" t="s">
        <v>832</v>
      </c>
      <c r="F95" t="s">
        <v>631</v>
      </c>
      <c r="G95" t="s">
        <v>617</v>
      </c>
      <c r="H95">
        <v>94</v>
      </c>
      <c r="I95" t="s">
        <v>864</v>
      </c>
      <c r="J95">
        <v>12339</v>
      </c>
      <c r="K95" t="s">
        <v>619</v>
      </c>
      <c r="L95">
        <v>390</v>
      </c>
    </row>
    <row r="96" spans="1:12">
      <c r="A96" t="s">
        <v>94</v>
      </c>
      <c r="B96" t="s">
        <v>865</v>
      </c>
      <c r="C96" t="s">
        <v>866</v>
      </c>
      <c r="D96" t="s">
        <v>626</v>
      </c>
      <c r="E96" t="s">
        <v>832</v>
      </c>
      <c r="F96" t="s">
        <v>631</v>
      </c>
      <c r="G96" t="s">
        <v>617</v>
      </c>
      <c r="H96">
        <v>95</v>
      </c>
      <c r="I96" t="s">
        <v>867</v>
      </c>
      <c r="J96">
        <v>12723</v>
      </c>
      <c r="K96" t="s">
        <v>619</v>
      </c>
      <c r="L96">
        <v>391</v>
      </c>
    </row>
    <row r="97" spans="1:12">
      <c r="A97" t="s">
        <v>95</v>
      </c>
      <c r="B97" t="s">
        <v>868</v>
      </c>
      <c r="C97" t="s">
        <v>869</v>
      </c>
      <c r="D97" t="s">
        <v>626</v>
      </c>
      <c r="E97" t="s">
        <v>832</v>
      </c>
      <c r="F97" t="s">
        <v>631</v>
      </c>
      <c r="G97" t="s">
        <v>617</v>
      </c>
      <c r="H97">
        <v>96</v>
      </c>
      <c r="I97" t="s">
        <v>870</v>
      </c>
      <c r="J97">
        <v>12415</v>
      </c>
      <c r="K97" t="s">
        <v>619</v>
      </c>
      <c r="L97">
        <v>392</v>
      </c>
    </row>
    <row r="98" spans="1:12">
      <c r="A98" t="s">
        <v>96</v>
      </c>
      <c r="B98" t="s">
        <v>859</v>
      </c>
      <c r="C98" t="s">
        <v>871</v>
      </c>
      <c r="D98" t="s">
        <v>626</v>
      </c>
      <c r="E98" t="s">
        <v>832</v>
      </c>
      <c r="F98" t="s">
        <v>666</v>
      </c>
      <c r="G98" t="s">
        <v>617</v>
      </c>
      <c r="H98">
        <v>97</v>
      </c>
      <c r="I98" t="s">
        <v>872</v>
      </c>
      <c r="J98">
        <v>11883</v>
      </c>
      <c r="K98" t="s">
        <v>619</v>
      </c>
      <c r="L98">
        <v>393</v>
      </c>
    </row>
    <row r="99" spans="1:12">
      <c r="A99" t="s">
        <v>97</v>
      </c>
      <c r="B99" t="s">
        <v>862</v>
      </c>
      <c r="C99" t="s">
        <v>873</v>
      </c>
      <c r="D99" t="s">
        <v>626</v>
      </c>
      <c r="E99" t="s">
        <v>832</v>
      </c>
      <c r="F99" t="s">
        <v>666</v>
      </c>
      <c r="G99" t="s">
        <v>617</v>
      </c>
      <c r="H99">
        <v>98</v>
      </c>
      <c r="I99" t="s">
        <v>874</v>
      </c>
      <c r="J99">
        <v>1639</v>
      </c>
      <c r="K99" t="s">
        <v>619</v>
      </c>
      <c r="L99">
        <v>394</v>
      </c>
    </row>
    <row r="100" spans="1:12">
      <c r="A100" t="s">
        <v>98</v>
      </c>
      <c r="B100" t="s">
        <v>865</v>
      </c>
      <c r="C100" t="s">
        <v>875</v>
      </c>
      <c r="D100" t="s">
        <v>626</v>
      </c>
      <c r="E100" t="s">
        <v>832</v>
      </c>
      <c r="F100" t="s">
        <v>666</v>
      </c>
      <c r="G100" t="s">
        <v>617</v>
      </c>
      <c r="H100">
        <v>99</v>
      </c>
      <c r="I100" t="s">
        <v>876</v>
      </c>
      <c r="J100">
        <v>3801</v>
      </c>
      <c r="K100" t="s">
        <v>619</v>
      </c>
      <c r="L100">
        <v>395</v>
      </c>
    </row>
    <row r="101" spans="1:12">
      <c r="A101" t="s">
        <v>99</v>
      </c>
      <c r="B101" t="s">
        <v>868</v>
      </c>
      <c r="C101" t="s">
        <v>877</v>
      </c>
      <c r="D101" t="s">
        <v>626</v>
      </c>
      <c r="E101" t="s">
        <v>832</v>
      </c>
      <c r="F101" t="s">
        <v>666</v>
      </c>
      <c r="G101" t="s">
        <v>617</v>
      </c>
      <c r="H101">
        <v>100</v>
      </c>
      <c r="I101" t="s">
        <v>878</v>
      </c>
      <c r="J101">
        <v>11673</v>
      </c>
      <c r="K101" t="s">
        <v>619</v>
      </c>
      <c r="L101">
        <v>396</v>
      </c>
    </row>
    <row r="102" spans="1:12">
      <c r="A102" t="s">
        <v>100</v>
      </c>
      <c r="B102" t="s">
        <v>859</v>
      </c>
      <c r="C102" t="s">
        <v>879</v>
      </c>
      <c r="D102" t="s">
        <v>626</v>
      </c>
      <c r="E102" t="s">
        <v>832</v>
      </c>
      <c r="F102" t="s">
        <v>735</v>
      </c>
      <c r="G102" t="s">
        <v>617</v>
      </c>
      <c r="H102">
        <v>101</v>
      </c>
      <c r="I102" t="s">
        <v>880</v>
      </c>
      <c r="J102">
        <v>4762</v>
      </c>
      <c r="K102" t="s">
        <v>619</v>
      </c>
      <c r="L102">
        <v>397</v>
      </c>
    </row>
    <row r="103" spans="1:12">
      <c r="A103" t="s">
        <v>101</v>
      </c>
      <c r="B103" t="s">
        <v>862</v>
      </c>
      <c r="C103" t="s">
        <v>881</v>
      </c>
      <c r="D103" t="s">
        <v>626</v>
      </c>
      <c r="E103" t="s">
        <v>832</v>
      </c>
      <c r="F103" t="s">
        <v>735</v>
      </c>
      <c r="G103" t="s">
        <v>617</v>
      </c>
      <c r="H103">
        <v>102</v>
      </c>
      <c r="I103" t="s">
        <v>882</v>
      </c>
      <c r="J103">
        <v>1778</v>
      </c>
      <c r="K103" t="s">
        <v>619</v>
      </c>
      <c r="L103">
        <v>398</v>
      </c>
    </row>
    <row r="104" spans="1:12">
      <c r="A104" t="s">
        <v>102</v>
      </c>
      <c r="B104" t="s">
        <v>865</v>
      </c>
      <c r="C104" t="s">
        <v>883</v>
      </c>
      <c r="D104" t="s">
        <v>626</v>
      </c>
      <c r="E104" t="s">
        <v>832</v>
      </c>
      <c r="F104" t="s">
        <v>735</v>
      </c>
      <c r="G104" t="s">
        <v>617</v>
      </c>
      <c r="H104">
        <v>103</v>
      </c>
      <c r="I104" t="s">
        <v>884</v>
      </c>
      <c r="J104">
        <v>17075</v>
      </c>
      <c r="K104" t="s">
        <v>619</v>
      </c>
      <c r="L104">
        <v>399</v>
      </c>
    </row>
    <row r="105" spans="1:12">
      <c r="A105" t="s">
        <v>103</v>
      </c>
      <c r="B105" t="s">
        <v>868</v>
      </c>
      <c r="C105" t="s">
        <v>885</v>
      </c>
      <c r="D105" t="s">
        <v>626</v>
      </c>
      <c r="E105" t="s">
        <v>832</v>
      </c>
      <c r="F105" t="s">
        <v>735</v>
      </c>
      <c r="G105" t="s">
        <v>617</v>
      </c>
      <c r="H105">
        <v>104</v>
      </c>
      <c r="I105" t="s">
        <v>886</v>
      </c>
      <c r="J105">
        <v>23197</v>
      </c>
      <c r="K105" t="s">
        <v>619</v>
      </c>
      <c r="L105">
        <v>400</v>
      </c>
    </row>
    <row r="106" spans="1:12">
      <c r="A106" t="s">
        <v>104</v>
      </c>
      <c r="B106" t="s">
        <v>887</v>
      </c>
      <c r="C106" t="s">
        <v>888</v>
      </c>
      <c r="D106" t="s">
        <v>622</v>
      </c>
      <c r="E106" t="s">
        <v>832</v>
      </c>
      <c r="F106" t="s">
        <v>631</v>
      </c>
      <c r="G106" t="s">
        <v>617</v>
      </c>
      <c r="H106">
        <v>105</v>
      </c>
      <c r="I106" t="s">
        <v>889</v>
      </c>
      <c r="J106">
        <v>15855</v>
      </c>
      <c r="K106" t="s">
        <v>619</v>
      </c>
      <c r="L106">
        <v>401</v>
      </c>
    </row>
    <row r="107" spans="1:12">
      <c r="A107" t="s">
        <v>105</v>
      </c>
      <c r="B107" t="s">
        <v>890</v>
      </c>
      <c r="C107" t="s">
        <v>891</v>
      </c>
      <c r="D107" t="s">
        <v>622</v>
      </c>
      <c r="E107" t="s">
        <v>832</v>
      </c>
      <c r="F107" t="s">
        <v>631</v>
      </c>
      <c r="G107" t="s">
        <v>617</v>
      </c>
      <c r="H107">
        <v>106</v>
      </c>
      <c r="I107" t="s">
        <v>892</v>
      </c>
      <c r="J107">
        <v>13980</v>
      </c>
      <c r="K107" t="s">
        <v>619</v>
      </c>
      <c r="L107">
        <v>402</v>
      </c>
    </row>
    <row r="108" spans="1:12">
      <c r="A108" t="s">
        <v>106</v>
      </c>
      <c r="B108" t="s">
        <v>893</v>
      </c>
      <c r="C108" t="s">
        <v>894</v>
      </c>
      <c r="D108" t="s">
        <v>622</v>
      </c>
      <c r="E108" t="s">
        <v>832</v>
      </c>
      <c r="F108" t="s">
        <v>631</v>
      </c>
      <c r="G108" t="s">
        <v>617</v>
      </c>
      <c r="H108">
        <v>107</v>
      </c>
      <c r="I108" t="s">
        <v>895</v>
      </c>
      <c r="J108">
        <v>14495</v>
      </c>
      <c r="K108" t="s">
        <v>619</v>
      </c>
      <c r="L108">
        <v>403</v>
      </c>
    </row>
    <row r="109" spans="1:12">
      <c r="A109" t="s">
        <v>107</v>
      </c>
      <c r="B109" t="s">
        <v>887</v>
      </c>
      <c r="C109" t="s">
        <v>896</v>
      </c>
      <c r="D109" t="s">
        <v>622</v>
      </c>
      <c r="E109" t="s">
        <v>832</v>
      </c>
      <c r="F109" t="s">
        <v>666</v>
      </c>
      <c r="G109" t="s">
        <v>617</v>
      </c>
      <c r="H109">
        <v>108</v>
      </c>
      <c r="I109" t="s">
        <v>897</v>
      </c>
      <c r="J109">
        <v>16047</v>
      </c>
      <c r="K109" t="s">
        <v>619</v>
      </c>
      <c r="L109">
        <v>404</v>
      </c>
    </row>
    <row r="110" spans="1:12">
      <c r="A110" t="s">
        <v>108</v>
      </c>
      <c r="B110" t="s">
        <v>890</v>
      </c>
      <c r="C110" t="s">
        <v>898</v>
      </c>
      <c r="D110" t="s">
        <v>622</v>
      </c>
      <c r="E110" t="s">
        <v>832</v>
      </c>
      <c r="F110" t="s">
        <v>666</v>
      </c>
      <c r="G110" t="s">
        <v>617</v>
      </c>
      <c r="H110">
        <v>109</v>
      </c>
      <c r="I110" t="s">
        <v>899</v>
      </c>
      <c r="J110">
        <v>11334</v>
      </c>
      <c r="K110" t="s">
        <v>619</v>
      </c>
      <c r="L110">
        <v>405</v>
      </c>
    </row>
    <row r="111" spans="1:12">
      <c r="A111" t="s">
        <v>109</v>
      </c>
      <c r="B111" t="s">
        <v>893</v>
      </c>
      <c r="C111" t="s">
        <v>900</v>
      </c>
      <c r="D111" t="s">
        <v>622</v>
      </c>
      <c r="E111" t="s">
        <v>832</v>
      </c>
      <c r="F111" t="s">
        <v>666</v>
      </c>
      <c r="G111" t="s">
        <v>617</v>
      </c>
      <c r="H111">
        <v>110</v>
      </c>
      <c r="I111" t="s">
        <v>901</v>
      </c>
      <c r="J111">
        <v>14401</v>
      </c>
      <c r="K111" t="s">
        <v>619</v>
      </c>
      <c r="L111">
        <v>406</v>
      </c>
    </row>
    <row r="112" spans="1:12">
      <c r="A112" t="s">
        <v>110</v>
      </c>
      <c r="B112" t="s">
        <v>902</v>
      </c>
      <c r="C112" t="s">
        <v>903</v>
      </c>
      <c r="D112" t="s">
        <v>622</v>
      </c>
      <c r="E112" t="s">
        <v>832</v>
      </c>
      <c r="F112" t="s">
        <v>666</v>
      </c>
      <c r="G112" t="s">
        <v>617</v>
      </c>
      <c r="H112">
        <v>111</v>
      </c>
      <c r="I112" t="s">
        <v>904</v>
      </c>
      <c r="J112">
        <v>13085</v>
      </c>
      <c r="K112" t="s">
        <v>619</v>
      </c>
      <c r="L112">
        <v>407</v>
      </c>
    </row>
    <row r="113" spans="1:12">
      <c r="A113" t="s">
        <v>111</v>
      </c>
      <c r="B113" t="s">
        <v>887</v>
      </c>
      <c r="C113" t="s">
        <v>905</v>
      </c>
      <c r="D113" t="s">
        <v>622</v>
      </c>
      <c r="E113" t="s">
        <v>832</v>
      </c>
      <c r="F113" t="s">
        <v>735</v>
      </c>
      <c r="G113" t="s">
        <v>617</v>
      </c>
      <c r="H113">
        <v>112</v>
      </c>
      <c r="I113" t="s">
        <v>906</v>
      </c>
      <c r="J113">
        <v>3322</v>
      </c>
      <c r="K113" t="s">
        <v>619</v>
      </c>
      <c r="L113">
        <v>408</v>
      </c>
    </row>
    <row r="114" spans="1:12">
      <c r="A114" t="s">
        <v>112</v>
      </c>
      <c r="B114" t="s">
        <v>890</v>
      </c>
      <c r="C114" t="s">
        <v>907</v>
      </c>
      <c r="D114" t="s">
        <v>622</v>
      </c>
      <c r="E114" t="s">
        <v>832</v>
      </c>
      <c r="F114" t="s">
        <v>735</v>
      </c>
      <c r="G114" t="s">
        <v>617</v>
      </c>
      <c r="H114">
        <v>113</v>
      </c>
      <c r="I114" t="s">
        <v>908</v>
      </c>
      <c r="J114">
        <v>13115</v>
      </c>
      <c r="K114" t="s">
        <v>619</v>
      </c>
      <c r="L114">
        <v>409</v>
      </c>
    </row>
    <row r="115" spans="1:12">
      <c r="A115" t="s">
        <v>113</v>
      </c>
      <c r="B115" t="s">
        <v>893</v>
      </c>
      <c r="C115" t="s">
        <v>909</v>
      </c>
      <c r="D115" t="s">
        <v>622</v>
      </c>
      <c r="E115" t="s">
        <v>832</v>
      </c>
      <c r="F115" t="s">
        <v>735</v>
      </c>
      <c r="G115" t="s">
        <v>617</v>
      </c>
      <c r="H115">
        <v>114</v>
      </c>
      <c r="I115" t="s">
        <v>910</v>
      </c>
      <c r="J115">
        <v>67148</v>
      </c>
      <c r="K115" t="s">
        <v>619</v>
      </c>
      <c r="L115">
        <v>410</v>
      </c>
    </row>
    <row r="116" spans="1:12">
      <c r="A116" t="s">
        <v>114</v>
      </c>
      <c r="B116" t="s">
        <v>902</v>
      </c>
      <c r="C116" t="s">
        <v>911</v>
      </c>
      <c r="D116" t="s">
        <v>622</v>
      </c>
      <c r="E116" t="s">
        <v>832</v>
      </c>
      <c r="F116" t="s">
        <v>735</v>
      </c>
      <c r="G116" t="s">
        <v>617</v>
      </c>
      <c r="H116">
        <v>115</v>
      </c>
      <c r="I116" t="s">
        <v>912</v>
      </c>
      <c r="J116">
        <v>16598</v>
      </c>
      <c r="K116" t="s">
        <v>619</v>
      </c>
      <c r="L116">
        <v>411</v>
      </c>
    </row>
    <row r="117" spans="1:12">
      <c r="A117" t="s">
        <v>115</v>
      </c>
      <c r="B117" t="s">
        <v>613</v>
      </c>
      <c r="C117" t="s">
        <v>913</v>
      </c>
      <c r="D117" t="s">
        <v>614</v>
      </c>
      <c r="E117" t="s">
        <v>832</v>
      </c>
      <c r="F117" t="s">
        <v>767</v>
      </c>
      <c r="G117" t="s">
        <v>617</v>
      </c>
      <c r="H117">
        <v>116</v>
      </c>
      <c r="I117" t="s">
        <v>914</v>
      </c>
      <c r="J117">
        <v>9652</v>
      </c>
      <c r="K117" t="s">
        <v>619</v>
      </c>
      <c r="L117">
        <v>412</v>
      </c>
    </row>
    <row r="118" spans="1:12">
      <c r="A118" t="s">
        <v>116</v>
      </c>
      <c r="B118" t="s">
        <v>834</v>
      </c>
      <c r="C118" t="s">
        <v>915</v>
      </c>
      <c r="D118" t="s">
        <v>614</v>
      </c>
      <c r="E118" t="s">
        <v>832</v>
      </c>
      <c r="F118" t="s">
        <v>767</v>
      </c>
      <c r="G118" t="s">
        <v>617</v>
      </c>
      <c r="H118">
        <v>117</v>
      </c>
      <c r="I118" t="s">
        <v>916</v>
      </c>
      <c r="J118">
        <v>19352</v>
      </c>
      <c r="K118" t="s">
        <v>619</v>
      </c>
      <c r="L118">
        <v>413</v>
      </c>
    </row>
    <row r="119" spans="1:12">
      <c r="A119" t="s">
        <v>117</v>
      </c>
      <c r="B119" t="s">
        <v>837</v>
      </c>
      <c r="C119" t="s">
        <v>917</v>
      </c>
      <c r="D119" t="s">
        <v>614</v>
      </c>
      <c r="E119" t="s">
        <v>832</v>
      </c>
      <c r="F119" t="s">
        <v>767</v>
      </c>
      <c r="G119" t="s">
        <v>617</v>
      </c>
      <c r="H119">
        <v>118</v>
      </c>
      <c r="I119" t="s">
        <v>918</v>
      </c>
      <c r="J119">
        <v>3010</v>
      </c>
      <c r="K119" t="s">
        <v>619</v>
      </c>
      <c r="L119">
        <v>414</v>
      </c>
    </row>
    <row r="120" spans="1:12">
      <c r="A120" t="s">
        <v>919</v>
      </c>
      <c r="B120" t="s">
        <v>840</v>
      </c>
      <c r="C120" t="s">
        <v>920</v>
      </c>
      <c r="D120" t="s">
        <v>614</v>
      </c>
      <c r="E120" t="s">
        <v>832</v>
      </c>
      <c r="F120" t="s">
        <v>767</v>
      </c>
      <c r="G120" t="s">
        <v>617</v>
      </c>
      <c r="H120">
        <v>119</v>
      </c>
      <c r="I120" t="s">
        <v>921</v>
      </c>
      <c r="J120">
        <v>955</v>
      </c>
      <c r="K120" t="s">
        <v>619</v>
      </c>
      <c r="L120">
        <v>415</v>
      </c>
    </row>
    <row r="121" spans="1:12">
      <c r="A121" t="s">
        <v>118</v>
      </c>
      <c r="B121" t="s">
        <v>859</v>
      </c>
      <c r="C121" t="s">
        <v>922</v>
      </c>
      <c r="D121" t="s">
        <v>626</v>
      </c>
      <c r="E121" t="s">
        <v>832</v>
      </c>
      <c r="F121" t="s">
        <v>767</v>
      </c>
      <c r="G121" t="s">
        <v>617</v>
      </c>
      <c r="H121">
        <v>120</v>
      </c>
      <c r="I121" t="s">
        <v>923</v>
      </c>
      <c r="J121">
        <v>17510</v>
      </c>
      <c r="K121" t="s">
        <v>619</v>
      </c>
      <c r="L121">
        <v>416</v>
      </c>
    </row>
    <row r="122" spans="1:12">
      <c r="A122" t="s">
        <v>119</v>
      </c>
      <c r="B122" t="s">
        <v>862</v>
      </c>
      <c r="C122" t="s">
        <v>924</v>
      </c>
      <c r="D122" t="s">
        <v>626</v>
      </c>
      <c r="E122" t="s">
        <v>832</v>
      </c>
      <c r="F122" t="s">
        <v>767</v>
      </c>
      <c r="G122" t="s">
        <v>617</v>
      </c>
      <c r="H122">
        <v>121</v>
      </c>
      <c r="I122" t="s">
        <v>925</v>
      </c>
      <c r="J122">
        <v>11511</v>
      </c>
      <c r="K122" t="s">
        <v>619</v>
      </c>
      <c r="L122">
        <v>417</v>
      </c>
    </row>
    <row r="123" spans="1:12">
      <c r="A123" t="s">
        <v>120</v>
      </c>
      <c r="B123" t="s">
        <v>865</v>
      </c>
      <c r="C123" t="s">
        <v>926</v>
      </c>
      <c r="D123" t="s">
        <v>626</v>
      </c>
      <c r="E123" t="s">
        <v>832</v>
      </c>
      <c r="F123" t="s">
        <v>767</v>
      </c>
      <c r="G123" t="s">
        <v>617</v>
      </c>
      <c r="H123">
        <v>122</v>
      </c>
      <c r="I123" t="s">
        <v>927</v>
      </c>
      <c r="J123">
        <v>18227</v>
      </c>
      <c r="K123" t="s">
        <v>619</v>
      </c>
      <c r="L123">
        <v>418</v>
      </c>
    </row>
    <row r="124" spans="1:12">
      <c r="A124" t="s">
        <v>121</v>
      </c>
      <c r="B124" t="s">
        <v>868</v>
      </c>
      <c r="C124" t="s">
        <v>928</v>
      </c>
      <c r="D124" t="s">
        <v>626</v>
      </c>
      <c r="E124" t="s">
        <v>832</v>
      </c>
      <c r="F124" t="s">
        <v>767</v>
      </c>
      <c r="G124" t="s">
        <v>617</v>
      </c>
      <c r="H124">
        <v>123</v>
      </c>
      <c r="I124" t="s">
        <v>929</v>
      </c>
      <c r="J124">
        <v>17471</v>
      </c>
      <c r="K124" t="s">
        <v>619</v>
      </c>
      <c r="L124">
        <v>419</v>
      </c>
    </row>
    <row r="125" spans="1:12">
      <c r="A125" t="s">
        <v>122</v>
      </c>
      <c r="B125" t="s">
        <v>613</v>
      </c>
      <c r="C125" t="s">
        <v>930</v>
      </c>
      <c r="D125" t="s">
        <v>614</v>
      </c>
      <c r="E125" t="s">
        <v>832</v>
      </c>
      <c r="F125" t="s">
        <v>680</v>
      </c>
      <c r="G125" t="s">
        <v>617</v>
      </c>
      <c r="H125">
        <v>124</v>
      </c>
      <c r="I125" t="s">
        <v>931</v>
      </c>
      <c r="J125">
        <v>15667</v>
      </c>
      <c r="K125" t="s">
        <v>619</v>
      </c>
      <c r="L125">
        <v>420</v>
      </c>
    </row>
    <row r="126" spans="1:12">
      <c r="A126" t="s">
        <v>123</v>
      </c>
      <c r="B126" t="s">
        <v>834</v>
      </c>
      <c r="C126" t="s">
        <v>932</v>
      </c>
      <c r="D126" t="s">
        <v>614</v>
      </c>
      <c r="E126" t="s">
        <v>832</v>
      </c>
      <c r="F126" t="s">
        <v>680</v>
      </c>
      <c r="G126" t="s">
        <v>617</v>
      </c>
      <c r="H126">
        <v>125</v>
      </c>
      <c r="I126" t="s">
        <v>933</v>
      </c>
      <c r="J126">
        <v>18919</v>
      </c>
      <c r="K126" t="s">
        <v>619</v>
      </c>
      <c r="L126">
        <v>421</v>
      </c>
    </row>
    <row r="127" spans="1:12">
      <c r="A127" t="s">
        <v>124</v>
      </c>
      <c r="B127" t="s">
        <v>837</v>
      </c>
      <c r="C127" t="s">
        <v>934</v>
      </c>
      <c r="D127" t="s">
        <v>614</v>
      </c>
      <c r="E127" t="s">
        <v>832</v>
      </c>
      <c r="F127" t="s">
        <v>680</v>
      </c>
      <c r="G127" t="s">
        <v>617</v>
      </c>
      <c r="H127">
        <v>126</v>
      </c>
      <c r="I127" t="s">
        <v>935</v>
      </c>
      <c r="J127">
        <v>19158</v>
      </c>
      <c r="K127" t="s">
        <v>619</v>
      </c>
      <c r="L127">
        <v>422</v>
      </c>
    </row>
    <row r="128" spans="1:12">
      <c r="A128" t="s">
        <v>125</v>
      </c>
      <c r="B128" t="s">
        <v>840</v>
      </c>
      <c r="C128" t="s">
        <v>936</v>
      </c>
      <c r="D128" t="s">
        <v>614</v>
      </c>
      <c r="E128" t="s">
        <v>832</v>
      </c>
      <c r="F128" t="s">
        <v>680</v>
      </c>
      <c r="G128" t="s">
        <v>617</v>
      </c>
      <c r="H128">
        <v>127</v>
      </c>
      <c r="I128" t="s">
        <v>937</v>
      </c>
      <c r="J128">
        <v>13981</v>
      </c>
      <c r="K128" t="s">
        <v>619</v>
      </c>
      <c r="L128">
        <v>423</v>
      </c>
    </row>
    <row r="129" spans="1:12">
      <c r="A129" t="s">
        <v>126</v>
      </c>
      <c r="B129" t="s">
        <v>887</v>
      </c>
      <c r="C129" t="s">
        <v>938</v>
      </c>
      <c r="D129" t="s">
        <v>622</v>
      </c>
      <c r="E129" t="s">
        <v>832</v>
      </c>
      <c r="F129" t="s">
        <v>767</v>
      </c>
      <c r="G129" t="s">
        <v>617</v>
      </c>
      <c r="H129">
        <v>128</v>
      </c>
      <c r="I129" t="s">
        <v>939</v>
      </c>
      <c r="J129">
        <v>20168</v>
      </c>
      <c r="K129" t="s">
        <v>619</v>
      </c>
      <c r="L129">
        <v>424</v>
      </c>
    </row>
    <row r="130" spans="1:12">
      <c r="A130" t="s">
        <v>127</v>
      </c>
      <c r="B130" t="s">
        <v>890</v>
      </c>
      <c r="C130" t="s">
        <v>940</v>
      </c>
      <c r="D130" t="s">
        <v>622</v>
      </c>
      <c r="E130" t="s">
        <v>832</v>
      </c>
      <c r="F130" t="s">
        <v>767</v>
      </c>
      <c r="G130" t="s">
        <v>617</v>
      </c>
      <c r="H130">
        <v>129</v>
      </c>
      <c r="I130" t="s">
        <v>941</v>
      </c>
      <c r="J130">
        <v>2148</v>
      </c>
      <c r="K130" t="s">
        <v>619</v>
      </c>
      <c r="L130">
        <v>425</v>
      </c>
    </row>
    <row r="131" spans="1:12">
      <c r="A131" t="s">
        <v>128</v>
      </c>
      <c r="B131" t="s">
        <v>893</v>
      </c>
      <c r="C131" t="s">
        <v>942</v>
      </c>
      <c r="D131" t="s">
        <v>622</v>
      </c>
      <c r="E131" t="s">
        <v>832</v>
      </c>
      <c r="F131" t="s">
        <v>767</v>
      </c>
      <c r="G131" t="s">
        <v>617</v>
      </c>
      <c r="H131">
        <v>130</v>
      </c>
      <c r="I131" t="s">
        <v>943</v>
      </c>
      <c r="J131">
        <v>3492</v>
      </c>
      <c r="K131" t="s">
        <v>619</v>
      </c>
      <c r="L131">
        <v>426</v>
      </c>
    </row>
    <row r="132" spans="1:12">
      <c r="A132" t="s">
        <v>129</v>
      </c>
      <c r="B132" t="s">
        <v>902</v>
      </c>
      <c r="C132" t="s">
        <v>944</v>
      </c>
      <c r="D132" t="s">
        <v>622</v>
      </c>
      <c r="E132" t="s">
        <v>832</v>
      </c>
      <c r="F132" t="s">
        <v>767</v>
      </c>
      <c r="G132" t="s">
        <v>617</v>
      </c>
      <c r="H132">
        <v>131</v>
      </c>
      <c r="I132" t="s">
        <v>945</v>
      </c>
      <c r="J132">
        <v>2950</v>
      </c>
      <c r="K132" t="s">
        <v>619</v>
      </c>
      <c r="L132">
        <v>427</v>
      </c>
    </row>
    <row r="133" spans="1:12">
      <c r="A133" t="s">
        <v>130</v>
      </c>
      <c r="B133" t="s">
        <v>859</v>
      </c>
      <c r="C133" t="s">
        <v>946</v>
      </c>
      <c r="D133" t="s">
        <v>626</v>
      </c>
      <c r="E133" t="s">
        <v>832</v>
      </c>
      <c r="F133" t="s">
        <v>680</v>
      </c>
      <c r="G133" t="s">
        <v>617</v>
      </c>
      <c r="H133">
        <v>132</v>
      </c>
      <c r="I133" t="s">
        <v>947</v>
      </c>
      <c r="J133">
        <v>14077</v>
      </c>
      <c r="K133" t="s">
        <v>619</v>
      </c>
      <c r="L133">
        <v>428</v>
      </c>
    </row>
    <row r="134" spans="1:12">
      <c r="A134" t="s">
        <v>131</v>
      </c>
      <c r="B134" t="s">
        <v>862</v>
      </c>
      <c r="C134" t="s">
        <v>948</v>
      </c>
      <c r="D134" t="s">
        <v>626</v>
      </c>
      <c r="E134" t="s">
        <v>832</v>
      </c>
      <c r="F134" t="s">
        <v>680</v>
      </c>
      <c r="G134" t="s">
        <v>617</v>
      </c>
      <c r="H134">
        <v>133</v>
      </c>
      <c r="I134" t="s">
        <v>949</v>
      </c>
      <c r="J134">
        <v>13125</v>
      </c>
      <c r="K134" t="s">
        <v>619</v>
      </c>
      <c r="L134">
        <v>429</v>
      </c>
    </row>
    <row r="135" spans="1:12">
      <c r="A135" t="s">
        <v>132</v>
      </c>
      <c r="B135" t="s">
        <v>865</v>
      </c>
      <c r="C135" t="s">
        <v>950</v>
      </c>
      <c r="D135" t="s">
        <v>626</v>
      </c>
      <c r="E135" t="s">
        <v>832</v>
      </c>
      <c r="F135" t="s">
        <v>680</v>
      </c>
      <c r="G135" t="s">
        <v>617</v>
      </c>
      <c r="H135">
        <v>134</v>
      </c>
      <c r="I135" t="s">
        <v>951</v>
      </c>
      <c r="J135">
        <v>14953</v>
      </c>
      <c r="K135" t="s">
        <v>619</v>
      </c>
      <c r="L135">
        <v>430</v>
      </c>
    </row>
    <row r="136" spans="1:12">
      <c r="A136" t="s">
        <v>133</v>
      </c>
      <c r="B136" t="s">
        <v>868</v>
      </c>
      <c r="C136" t="s">
        <v>952</v>
      </c>
      <c r="D136" t="s">
        <v>626</v>
      </c>
      <c r="E136" t="s">
        <v>832</v>
      </c>
      <c r="F136" t="s">
        <v>680</v>
      </c>
      <c r="G136" t="s">
        <v>617</v>
      </c>
      <c r="H136">
        <v>135</v>
      </c>
      <c r="I136" t="s">
        <v>953</v>
      </c>
      <c r="J136">
        <v>15313</v>
      </c>
      <c r="K136" t="s">
        <v>619</v>
      </c>
      <c r="L136">
        <v>431</v>
      </c>
    </row>
    <row r="137" spans="1:12">
      <c r="A137" t="s">
        <v>134</v>
      </c>
      <c r="B137" t="s">
        <v>887</v>
      </c>
      <c r="C137" t="s">
        <v>954</v>
      </c>
      <c r="D137" t="s">
        <v>622</v>
      </c>
      <c r="E137" t="s">
        <v>832</v>
      </c>
      <c r="F137" t="s">
        <v>680</v>
      </c>
      <c r="G137" t="s">
        <v>617</v>
      </c>
      <c r="H137">
        <v>136</v>
      </c>
      <c r="I137" t="s">
        <v>955</v>
      </c>
      <c r="J137">
        <v>14667</v>
      </c>
      <c r="K137" t="s">
        <v>619</v>
      </c>
      <c r="L137">
        <v>432</v>
      </c>
    </row>
    <row r="138" spans="1:12">
      <c r="A138" t="s">
        <v>135</v>
      </c>
      <c r="B138" t="s">
        <v>890</v>
      </c>
      <c r="C138" t="s">
        <v>956</v>
      </c>
      <c r="D138" t="s">
        <v>622</v>
      </c>
      <c r="E138" t="s">
        <v>832</v>
      </c>
      <c r="F138" t="s">
        <v>680</v>
      </c>
      <c r="G138" t="s">
        <v>617</v>
      </c>
      <c r="H138">
        <v>137</v>
      </c>
      <c r="I138" t="s">
        <v>957</v>
      </c>
      <c r="J138">
        <v>2201</v>
      </c>
      <c r="K138" t="s">
        <v>619</v>
      </c>
      <c r="L138">
        <v>433</v>
      </c>
    </row>
    <row r="139" spans="1:12">
      <c r="A139" t="s">
        <v>136</v>
      </c>
      <c r="B139" t="s">
        <v>893</v>
      </c>
      <c r="C139" t="s">
        <v>958</v>
      </c>
      <c r="D139" t="s">
        <v>622</v>
      </c>
      <c r="E139" t="s">
        <v>832</v>
      </c>
      <c r="F139" t="s">
        <v>680</v>
      </c>
      <c r="G139" t="s">
        <v>617</v>
      </c>
      <c r="H139">
        <v>138</v>
      </c>
      <c r="I139" t="s">
        <v>959</v>
      </c>
      <c r="J139">
        <v>14536</v>
      </c>
      <c r="K139" t="s">
        <v>619</v>
      </c>
      <c r="L139">
        <v>434</v>
      </c>
    </row>
    <row r="140" spans="1:12">
      <c r="A140" t="s">
        <v>137</v>
      </c>
      <c r="B140" t="s">
        <v>902</v>
      </c>
      <c r="C140" t="s">
        <v>960</v>
      </c>
      <c r="D140" t="s">
        <v>622</v>
      </c>
      <c r="E140" t="s">
        <v>832</v>
      </c>
      <c r="F140" t="s">
        <v>680</v>
      </c>
      <c r="G140" t="s">
        <v>617</v>
      </c>
      <c r="H140">
        <v>139</v>
      </c>
      <c r="I140" t="s">
        <v>961</v>
      </c>
      <c r="J140">
        <v>15654</v>
      </c>
      <c r="K140" t="s">
        <v>619</v>
      </c>
      <c r="L140">
        <v>435</v>
      </c>
    </row>
    <row r="141" spans="1:12">
      <c r="A141" t="s">
        <v>138</v>
      </c>
      <c r="B141" t="s">
        <v>962</v>
      </c>
      <c r="C141" t="s">
        <v>962</v>
      </c>
      <c r="D141" t="s">
        <v>963</v>
      </c>
      <c r="E141" t="s">
        <v>645</v>
      </c>
      <c r="F141" t="s">
        <v>616</v>
      </c>
      <c r="G141" t="s">
        <v>617</v>
      </c>
      <c r="H141">
        <v>140</v>
      </c>
      <c r="I141" t="s">
        <v>964</v>
      </c>
      <c r="J141">
        <v>13812</v>
      </c>
      <c r="K141" t="s">
        <v>619</v>
      </c>
      <c r="L141">
        <v>57</v>
      </c>
    </row>
    <row r="142" spans="1:12">
      <c r="A142" t="s">
        <v>139</v>
      </c>
      <c r="B142" t="s">
        <v>965</v>
      </c>
      <c r="C142" t="s">
        <v>859</v>
      </c>
      <c r="D142" t="s">
        <v>626</v>
      </c>
      <c r="E142" t="s">
        <v>645</v>
      </c>
      <c r="F142" t="s">
        <v>646</v>
      </c>
      <c r="G142" t="s">
        <v>617</v>
      </c>
      <c r="H142">
        <v>141</v>
      </c>
      <c r="I142" t="s">
        <v>966</v>
      </c>
      <c r="J142">
        <v>14310</v>
      </c>
      <c r="K142" t="s">
        <v>619</v>
      </c>
      <c r="L142">
        <v>65</v>
      </c>
    </row>
    <row r="143" spans="1:12">
      <c r="A143" t="s">
        <v>140</v>
      </c>
      <c r="B143" t="s">
        <v>967</v>
      </c>
      <c r="C143" t="s">
        <v>887</v>
      </c>
      <c r="D143" t="s">
        <v>622</v>
      </c>
      <c r="E143" t="s">
        <v>645</v>
      </c>
      <c r="F143" t="s">
        <v>646</v>
      </c>
      <c r="G143" t="s">
        <v>617</v>
      </c>
      <c r="H143">
        <v>142</v>
      </c>
      <c r="I143" t="s">
        <v>968</v>
      </c>
      <c r="J143">
        <v>19562</v>
      </c>
      <c r="K143" t="s">
        <v>619</v>
      </c>
      <c r="L143">
        <v>69</v>
      </c>
    </row>
    <row r="144" spans="1:12">
      <c r="A144" t="s">
        <v>141</v>
      </c>
      <c r="B144" t="s">
        <v>969</v>
      </c>
      <c r="C144" t="s">
        <v>969</v>
      </c>
      <c r="D144" t="s">
        <v>644</v>
      </c>
      <c r="E144" t="s">
        <v>645</v>
      </c>
      <c r="F144" t="s">
        <v>646</v>
      </c>
      <c r="G144" t="s">
        <v>647</v>
      </c>
      <c r="H144">
        <v>143</v>
      </c>
      <c r="I144" t="s">
        <v>970</v>
      </c>
      <c r="J144">
        <v>29446</v>
      </c>
      <c r="K144" t="s">
        <v>619</v>
      </c>
      <c r="L144">
        <v>18</v>
      </c>
    </row>
    <row r="145" spans="1:12">
      <c r="A145" t="s">
        <v>142</v>
      </c>
      <c r="B145" t="s">
        <v>971</v>
      </c>
      <c r="C145" t="s">
        <v>971</v>
      </c>
      <c r="D145" t="s">
        <v>644</v>
      </c>
      <c r="E145" t="s">
        <v>645</v>
      </c>
      <c r="F145" t="s">
        <v>646</v>
      </c>
      <c r="G145" t="s">
        <v>647</v>
      </c>
      <c r="H145">
        <v>144</v>
      </c>
      <c r="I145" t="s">
        <v>972</v>
      </c>
      <c r="J145">
        <v>32240</v>
      </c>
      <c r="K145" t="s">
        <v>619</v>
      </c>
      <c r="L145">
        <v>19</v>
      </c>
    </row>
    <row r="146" spans="1:12">
      <c r="A146" t="s">
        <v>143</v>
      </c>
      <c r="B146" t="s">
        <v>973</v>
      </c>
      <c r="C146" t="s">
        <v>973</v>
      </c>
      <c r="D146" t="s">
        <v>974</v>
      </c>
      <c r="E146" t="s">
        <v>645</v>
      </c>
      <c r="F146" t="s">
        <v>646</v>
      </c>
      <c r="G146" t="s">
        <v>647</v>
      </c>
      <c r="H146">
        <v>145</v>
      </c>
      <c r="I146" t="s">
        <v>975</v>
      </c>
      <c r="J146">
        <v>36477</v>
      </c>
      <c r="K146" t="s">
        <v>619</v>
      </c>
      <c r="L146">
        <v>9</v>
      </c>
    </row>
    <row r="147" spans="1:12">
      <c r="A147" t="s">
        <v>144</v>
      </c>
      <c r="B147" t="s">
        <v>976</v>
      </c>
      <c r="C147" t="s">
        <v>976</v>
      </c>
      <c r="D147" t="s">
        <v>974</v>
      </c>
      <c r="E147" t="s">
        <v>645</v>
      </c>
      <c r="F147" t="s">
        <v>646</v>
      </c>
      <c r="G147" t="s">
        <v>647</v>
      </c>
      <c r="H147">
        <v>146</v>
      </c>
      <c r="I147" t="s">
        <v>977</v>
      </c>
      <c r="J147">
        <v>29624</v>
      </c>
      <c r="K147" t="s">
        <v>619</v>
      </c>
      <c r="L147">
        <v>10</v>
      </c>
    </row>
    <row r="148" spans="1:12">
      <c r="A148" t="s">
        <v>145</v>
      </c>
      <c r="B148" t="s">
        <v>978</v>
      </c>
      <c r="C148" t="s">
        <v>978</v>
      </c>
      <c r="D148" t="s">
        <v>974</v>
      </c>
      <c r="E148" t="s">
        <v>645</v>
      </c>
      <c r="F148" t="s">
        <v>646</v>
      </c>
      <c r="G148" t="s">
        <v>647</v>
      </c>
      <c r="H148">
        <v>147</v>
      </c>
      <c r="I148" t="s">
        <v>979</v>
      </c>
      <c r="J148">
        <v>36010</v>
      </c>
      <c r="K148" t="s">
        <v>619</v>
      </c>
      <c r="L148">
        <v>11</v>
      </c>
    </row>
    <row r="149" spans="1:12">
      <c r="A149" t="s">
        <v>146</v>
      </c>
      <c r="B149" t="s">
        <v>980</v>
      </c>
      <c r="C149" t="s">
        <v>980</v>
      </c>
      <c r="D149" t="s">
        <v>974</v>
      </c>
      <c r="E149" t="s">
        <v>645</v>
      </c>
      <c r="F149" t="s">
        <v>646</v>
      </c>
      <c r="G149" t="s">
        <v>647</v>
      </c>
      <c r="H149">
        <v>148</v>
      </c>
      <c r="I149" t="s">
        <v>981</v>
      </c>
      <c r="J149">
        <v>33234</v>
      </c>
      <c r="K149" t="s">
        <v>619</v>
      </c>
      <c r="L149">
        <v>12</v>
      </c>
    </row>
    <row r="150" spans="1:12">
      <c r="A150" t="s">
        <v>147</v>
      </c>
      <c r="B150" t="s">
        <v>982</v>
      </c>
      <c r="C150" t="s">
        <v>982</v>
      </c>
      <c r="D150" t="s">
        <v>983</v>
      </c>
      <c r="E150" t="s">
        <v>645</v>
      </c>
      <c r="F150" t="s">
        <v>646</v>
      </c>
      <c r="G150" t="s">
        <v>647</v>
      </c>
      <c r="H150">
        <v>149</v>
      </c>
      <c r="I150" t="s">
        <v>984</v>
      </c>
      <c r="J150">
        <v>40068</v>
      </c>
      <c r="K150" t="s">
        <v>619</v>
      </c>
      <c r="L150">
        <v>13</v>
      </c>
    </row>
    <row r="151" spans="1:12">
      <c r="A151" t="s">
        <v>148</v>
      </c>
      <c r="B151" t="s">
        <v>985</v>
      </c>
      <c r="C151" t="s">
        <v>985</v>
      </c>
      <c r="D151" t="s">
        <v>983</v>
      </c>
      <c r="E151" t="s">
        <v>645</v>
      </c>
      <c r="F151" t="s">
        <v>646</v>
      </c>
      <c r="G151" t="s">
        <v>647</v>
      </c>
      <c r="H151">
        <v>150</v>
      </c>
      <c r="I151" t="s">
        <v>986</v>
      </c>
      <c r="J151">
        <v>31792</v>
      </c>
      <c r="K151" t="s">
        <v>619</v>
      </c>
      <c r="L151">
        <v>14</v>
      </c>
    </row>
    <row r="152" spans="1:12">
      <c r="A152" t="s">
        <v>149</v>
      </c>
      <c r="B152" t="s">
        <v>987</v>
      </c>
      <c r="C152" t="s">
        <v>987</v>
      </c>
      <c r="D152" t="s">
        <v>983</v>
      </c>
      <c r="E152" t="s">
        <v>645</v>
      </c>
      <c r="F152" t="s">
        <v>646</v>
      </c>
      <c r="G152" t="s">
        <v>647</v>
      </c>
      <c r="H152">
        <v>151</v>
      </c>
      <c r="I152" t="s">
        <v>988</v>
      </c>
      <c r="J152">
        <v>28060</v>
      </c>
      <c r="K152" t="s">
        <v>619</v>
      </c>
      <c r="L152">
        <v>15</v>
      </c>
    </row>
    <row r="153" spans="1:12">
      <c r="A153" t="s">
        <v>150</v>
      </c>
      <c r="B153" t="s">
        <v>989</v>
      </c>
      <c r="C153" t="s">
        <v>989</v>
      </c>
      <c r="D153" t="s">
        <v>983</v>
      </c>
      <c r="E153" t="s">
        <v>645</v>
      </c>
      <c r="F153" t="s">
        <v>646</v>
      </c>
      <c r="G153" t="s">
        <v>647</v>
      </c>
      <c r="H153">
        <v>152</v>
      </c>
      <c r="I153" t="s">
        <v>990</v>
      </c>
      <c r="J153">
        <v>27284</v>
      </c>
      <c r="K153" t="s">
        <v>619</v>
      </c>
      <c r="L153">
        <v>16</v>
      </c>
    </row>
    <row r="154" spans="1:12">
      <c r="A154" t="s">
        <v>7</v>
      </c>
      <c r="B154" t="s">
        <v>643</v>
      </c>
      <c r="C154" t="s">
        <v>643</v>
      </c>
      <c r="D154" t="s">
        <v>644</v>
      </c>
      <c r="E154" t="s">
        <v>645</v>
      </c>
      <c r="F154" t="s">
        <v>646</v>
      </c>
      <c r="G154" t="s">
        <v>647</v>
      </c>
      <c r="H154">
        <v>153</v>
      </c>
      <c r="I154" t="s">
        <v>991</v>
      </c>
      <c r="J154">
        <v>36444</v>
      </c>
      <c r="K154" t="s">
        <v>619</v>
      </c>
      <c r="L154">
        <v>17</v>
      </c>
    </row>
    <row r="155" spans="1:12">
      <c r="A155" t="s">
        <v>152</v>
      </c>
      <c r="B155" t="s">
        <v>992</v>
      </c>
      <c r="C155" t="s">
        <v>992</v>
      </c>
      <c r="D155" t="s">
        <v>993</v>
      </c>
      <c r="E155" t="s">
        <v>645</v>
      </c>
      <c r="F155" t="s">
        <v>616</v>
      </c>
      <c r="G155" t="s">
        <v>647</v>
      </c>
      <c r="H155">
        <v>154</v>
      </c>
      <c r="I155" t="s">
        <v>994</v>
      </c>
      <c r="J155">
        <v>128880</v>
      </c>
      <c r="K155" t="s">
        <v>619</v>
      </c>
      <c r="L155">
        <v>41</v>
      </c>
    </row>
    <row r="156" spans="1:12">
      <c r="A156" t="s">
        <v>153</v>
      </c>
      <c r="B156" t="s">
        <v>995</v>
      </c>
      <c r="C156" t="s">
        <v>995</v>
      </c>
      <c r="D156" t="s">
        <v>993</v>
      </c>
      <c r="E156" t="s">
        <v>645</v>
      </c>
      <c r="F156" t="s">
        <v>616</v>
      </c>
      <c r="G156" t="s">
        <v>647</v>
      </c>
      <c r="H156">
        <v>155</v>
      </c>
      <c r="I156" t="s">
        <v>996</v>
      </c>
      <c r="J156">
        <v>133736</v>
      </c>
      <c r="K156" t="s">
        <v>619</v>
      </c>
      <c r="L156">
        <v>42</v>
      </c>
    </row>
    <row r="157" spans="1:12">
      <c r="A157" t="s">
        <v>154</v>
      </c>
      <c r="B157" t="s">
        <v>997</v>
      </c>
      <c r="C157" t="s">
        <v>997</v>
      </c>
      <c r="D157" t="s">
        <v>993</v>
      </c>
      <c r="E157" t="s">
        <v>645</v>
      </c>
      <c r="F157" t="s">
        <v>616</v>
      </c>
      <c r="G157" t="s">
        <v>647</v>
      </c>
      <c r="H157">
        <v>156</v>
      </c>
      <c r="I157" t="s">
        <v>998</v>
      </c>
      <c r="J157">
        <v>110054</v>
      </c>
      <c r="K157" t="s">
        <v>619</v>
      </c>
      <c r="L157">
        <v>43</v>
      </c>
    </row>
    <row r="158" spans="1:12">
      <c r="A158" t="s">
        <v>155</v>
      </c>
      <c r="B158" t="s">
        <v>999</v>
      </c>
      <c r="C158" t="s">
        <v>999</v>
      </c>
      <c r="D158" t="s">
        <v>1000</v>
      </c>
      <c r="E158" t="s">
        <v>645</v>
      </c>
      <c r="F158" t="s">
        <v>646</v>
      </c>
      <c r="G158" t="s">
        <v>647</v>
      </c>
      <c r="H158">
        <v>157</v>
      </c>
      <c r="I158" t="s">
        <v>1001</v>
      </c>
      <c r="J158">
        <v>123891</v>
      </c>
      <c r="K158" t="s">
        <v>619</v>
      </c>
      <c r="L158">
        <v>37</v>
      </c>
    </row>
    <row r="159" spans="1:12">
      <c r="A159" t="s">
        <v>156</v>
      </c>
      <c r="B159" t="s">
        <v>1002</v>
      </c>
      <c r="C159" t="s">
        <v>1002</v>
      </c>
      <c r="D159" t="s">
        <v>1000</v>
      </c>
      <c r="E159" t="s">
        <v>645</v>
      </c>
      <c r="F159" t="s">
        <v>646</v>
      </c>
      <c r="G159" t="s">
        <v>647</v>
      </c>
      <c r="H159">
        <v>158</v>
      </c>
      <c r="I159" t="s">
        <v>1003</v>
      </c>
      <c r="J159">
        <v>129070</v>
      </c>
      <c r="K159" t="s">
        <v>619</v>
      </c>
      <c r="L159">
        <v>38</v>
      </c>
    </row>
    <row r="160" spans="1:12">
      <c r="A160" t="s">
        <v>157</v>
      </c>
      <c r="B160" t="s">
        <v>1004</v>
      </c>
      <c r="C160" t="s">
        <v>1004</v>
      </c>
      <c r="D160" t="s">
        <v>1000</v>
      </c>
      <c r="E160" t="s">
        <v>645</v>
      </c>
      <c r="F160" t="s">
        <v>646</v>
      </c>
      <c r="G160" t="s">
        <v>647</v>
      </c>
      <c r="H160">
        <v>159</v>
      </c>
      <c r="I160" t="s">
        <v>1005</v>
      </c>
      <c r="J160">
        <v>118899</v>
      </c>
      <c r="K160" t="s">
        <v>619</v>
      </c>
      <c r="L160">
        <v>39</v>
      </c>
    </row>
    <row r="161" spans="1:12">
      <c r="A161" t="s">
        <v>158</v>
      </c>
      <c r="B161" t="s">
        <v>1006</v>
      </c>
      <c r="C161" t="s">
        <v>1006</v>
      </c>
      <c r="D161" t="s">
        <v>1000</v>
      </c>
      <c r="E161" t="s">
        <v>645</v>
      </c>
      <c r="F161" t="s">
        <v>646</v>
      </c>
      <c r="G161" t="s">
        <v>647</v>
      </c>
      <c r="H161">
        <v>160</v>
      </c>
      <c r="I161" t="s">
        <v>1007</v>
      </c>
      <c r="J161">
        <v>169431</v>
      </c>
      <c r="K161" t="s">
        <v>619</v>
      </c>
      <c r="L161">
        <v>40</v>
      </c>
    </row>
    <row r="162" spans="1:12">
      <c r="A162" t="s">
        <v>159</v>
      </c>
      <c r="B162" t="s">
        <v>637</v>
      </c>
      <c r="C162" t="s">
        <v>638</v>
      </c>
      <c r="D162" t="s">
        <v>626</v>
      </c>
      <c r="E162" t="s">
        <v>630</v>
      </c>
      <c r="F162" t="s">
        <v>616</v>
      </c>
      <c r="G162" t="s">
        <v>647</v>
      </c>
      <c r="H162">
        <v>161</v>
      </c>
      <c r="I162" t="s">
        <v>1008</v>
      </c>
      <c r="J162">
        <v>114336</v>
      </c>
      <c r="K162" t="s">
        <v>619</v>
      </c>
      <c r="L162">
        <v>205</v>
      </c>
    </row>
    <row r="163" spans="1:12">
      <c r="A163" t="s">
        <v>160</v>
      </c>
      <c r="B163" t="s">
        <v>1009</v>
      </c>
      <c r="C163" t="s">
        <v>1010</v>
      </c>
      <c r="D163" t="s">
        <v>626</v>
      </c>
      <c r="E163" t="s">
        <v>630</v>
      </c>
      <c r="F163" t="s">
        <v>616</v>
      </c>
      <c r="G163" t="s">
        <v>647</v>
      </c>
      <c r="H163">
        <v>162</v>
      </c>
      <c r="I163" t="s">
        <v>1011</v>
      </c>
      <c r="J163">
        <v>154926</v>
      </c>
      <c r="K163" t="s">
        <v>619</v>
      </c>
      <c r="L163">
        <v>206</v>
      </c>
    </row>
    <row r="164" spans="1:12">
      <c r="A164" t="s">
        <v>161</v>
      </c>
      <c r="B164" t="s">
        <v>1012</v>
      </c>
      <c r="C164" t="s">
        <v>1013</v>
      </c>
      <c r="D164" t="s">
        <v>626</v>
      </c>
      <c r="E164" t="s">
        <v>630</v>
      </c>
      <c r="F164" t="s">
        <v>616</v>
      </c>
      <c r="G164" t="s">
        <v>647</v>
      </c>
      <c r="H164">
        <v>163</v>
      </c>
      <c r="I164" t="s">
        <v>1014</v>
      </c>
      <c r="J164">
        <v>123690</v>
      </c>
      <c r="K164" t="s">
        <v>619</v>
      </c>
      <c r="L164">
        <v>207</v>
      </c>
    </row>
    <row r="165" spans="1:12">
      <c r="A165" t="s">
        <v>1015</v>
      </c>
      <c r="B165" t="s">
        <v>1016</v>
      </c>
      <c r="C165" t="s">
        <v>1017</v>
      </c>
      <c r="D165" t="s">
        <v>626</v>
      </c>
      <c r="E165" t="s">
        <v>630</v>
      </c>
      <c r="F165" t="s">
        <v>616</v>
      </c>
      <c r="G165" t="s">
        <v>647</v>
      </c>
      <c r="H165">
        <v>164</v>
      </c>
      <c r="I165" t="s">
        <v>1018</v>
      </c>
      <c r="J165">
        <v>607</v>
      </c>
      <c r="K165" t="s">
        <v>619</v>
      </c>
      <c r="L165">
        <v>208</v>
      </c>
    </row>
    <row r="166" spans="1:12">
      <c r="A166" t="s">
        <v>162</v>
      </c>
      <c r="B166" t="s">
        <v>1019</v>
      </c>
      <c r="C166" t="s">
        <v>1019</v>
      </c>
      <c r="D166" t="s">
        <v>993</v>
      </c>
      <c r="E166" t="s">
        <v>645</v>
      </c>
      <c r="F166" t="s">
        <v>616</v>
      </c>
      <c r="G166" t="s">
        <v>647</v>
      </c>
      <c r="H166">
        <v>165</v>
      </c>
      <c r="I166" t="s">
        <v>1020</v>
      </c>
      <c r="J166">
        <v>107426</v>
      </c>
      <c r="K166" t="s">
        <v>619</v>
      </c>
      <c r="L166">
        <v>44</v>
      </c>
    </row>
    <row r="167" spans="1:12">
      <c r="A167" t="s">
        <v>163</v>
      </c>
      <c r="B167" t="s">
        <v>612</v>
      </c>
      <c r="C167" t="s">
        <v>613</v>
      </c>
      <c r="D167" t="s">
        <v>614</v>
      </c>
      <c r="E167" t="s">
        <v>615</v>
      </c>
      <c r="F167" t="s">
        <v>616</v>
      </c>
      <c r="G167" t="s">
        <v>647</v>
      </c>
      <c r="H167">
        <v>166</v>
      </c>
      <c r="I167" t="s">
        <v>1021</v>
      </c>
      <c r="J167">
        <v>35738</v>
      </c>
      <c r="K167" t="s">
        <v>619</v>
      </c>
      <c r="L167">
        <v>129</v>
      </c>
    </row>
    <row r="168" spans="1:12">
      <c r="A168" t="s">
        <v>164</v>
      </c>
      <c r="B168" t="s">
        <v>1022</v>
      </c>
      <c r="C168" t="s">
        <v>834</v>
      </c>
      <c r="D168" t="s">
        <v>614</v>
      </c>
      <c r="E168" t="s">
        <v>615</v>
      </c>
      <c r="F168" t="s">
        <v>616</v>
      </c>
      <c r="G168" t="s">
        <v>647</v>
      </c>
      <c r="H168">
        <v>167</v>
      </c>
      <c r="I168" t="s">
        <v>1023</v>
      </c>
      <c r="J168">
        <v>37974</v>
      </c>
      <c r="K168" t="s">
        <v>619</v>
      </c>
      <c r="L168">
        <v>130</v>
      </c>
    </row>
    <row r="169" spans="1:12">
      <c r="A169" t="s">
        <v>165</v>
      </c>
      <c r="B169" t="s">
        <v>1024</v>
      </c>
      <c r="C169" t="s">
        <v>837</v>
      </c>
      <c r="D169" t="s">
        <v>614</v>
      </c>
      <c r="E169" t="s">
        <v>615</v>
      </c>
      <c r="F169" t="s">
        <v>616</v>
      </c>
      <c r="G169" t="s">
        <v>647</v>
      </c>
      <c r="H169">
        <v>168</v>
      </c>
      <c r="I169" t="s">
        <v>1025</v>
      </c>
      <c r="J169">
        <v>47424</v>
      </c>
      <c r="K169" t="s">
        <v>619</v>
      </c>
      <c r="L169">
        <v>131</v>
      </c>
    </row>
    <row r="170" spans="1:12">
      <c r="A170" t="s">
        <v>166</v>
      </c>
      <c r="B170" t="s">
        <v>1026</v>
      </c>
      <c r="C170" t="s">
        <v>840</v>
      </c>
      <c r="D170" t="s">
        <v>614</v>
      </c>
      <c r="E170" t="s">
        <v>615</v>
      </c>
      <c r="F170" t="s">
        <v>616</v>
      </c>
      <c r="G170" t="s">
        <v>647</v>
      </c>
      <c r="H170">
        <v>169</v>
      </c>
      <c r="I170" t="s">
        <v>1027</v>
      </c>
      <c r="J170">
        <v>39408</v>
      </c>
      <c r="K170" t="s">
        <v>619</v>
      </c>
      <c r="L170">
        <v>132</v>
      </c>
    </row>
    <row r="171" spans="1:12">
      <c r="A171" t="s">
        <v>167</v>
      </c>
      <c r="B171" t="s">
        <v>1028</v>
      </c>
      <c r="C171" t="s">
        <v>1028</v>
      </c>
      <c r="D171" t="s">
        <v>1029</v>
      </c>
      <c r="E171" t="s">
        <v>615</v>
      </c>
      <c r="F171" t="s">
        <v>635</v>
      </c>
      <c r="G171" t="s">
        <v>647</v>
      </c>
      <c r="H171">
        <v>170</v>
      </c>
      <c r="I171" t="s">
        <v>1030</v>
      </c>
      <c r="J171">
        <v>128518</v>
      </c>
      <c r="K171" t="s">
        <v>619</v>
      </c>
      <c r="L171">
        <v>82</v>
      </c>
    </row>
    <row r="172" spans="1:12">
      <c r="A172" t="s">
        <v>168</v>
      </c>
      <c r="B172" t="s">
        <v>1031</v>
      </c>
      <c r="C172" t="s">
        <v>1031</v>
      </c>
      <c r="D172" t="s">
        <v>1029</v>
      </c>
      <c r="E172" t="s">
        <v>615</v>
      </c>
      <c r="F172" t="s">
        <v>635</v>
      </c>
      <c r="G172" t="s">
        <v>647</v>
      </c>
      <c r="H172">
        <v>171</v>
      </c>
      <c r="I172" t="s">
        <v>1032</v>
      </c>
      <c r="J172">
        <v>151553</v>
      </c>
      <c r="K172" t="s">
        <v>619</v>
      </c>
      <c r="L172">
        <v>83</v>
      </c>
    </row>
    <row r="173" spans="1:12">
      <c r="A173" t="s">
        <v>169</v>
      </c>
      <c r="B173" t="s">
        <v>1033</v>
      </c>
      <c r="C173" t="s">
        <v>1033</v>
      </c>
      <c r="D173" t="s">
        <v>1029</v>
      </c>
      <c r="E173" t="s">
        <v>615</v>
      </c>
      <c r="F173" t="s">
        <v>635</v>
      </c>
      <c r="G173" t="s">
        <v>647</v>
      </c>
      <c r="H173">
        <v>172</v>
      </c>
      <c r="I173" t="s">
        <v>1034</v>
      </c>
      <c r="J173">
        <v>181256</v>
      </c>
      <c r="K173" t="s">
        <v>619</v>
      </c>
      <c r="L173">
        <v>84</v>
      </c>
    </row>
    <row r="174" spans="1:12">
      <c r="A174" t="s">
        <v>170</v>
      </c>
      <c r="B174" t="s">
        <v>1035</v>
      </c>
      <c r="C174" t="s">
        <v>1035</v>
      </c>
      <c r="D174" t="s">
        <v>659</v>
      </c>
      <c r="E174" t="s">
        <v>615</v>
      </c>
      <c r="F174" t="s">
        <v>616</v>
      </c>
      <c r="G174" t="s">
        <v>647</v>
      </c>
      <c r="H174">
        <v>173</v>
      </c>
      <c r="I174" t="s">
        <v>1036</v>
      </c>
      <c r="J174">
        <v>135694</v>
      </c>
      <c r="K174" t="s">
        <v>619</v>
      </c>
      <c r="L174">
        <v>73</v>
      </c>
    </row>
    <row r="175" spans="1:12">
      <c r="A175" t="s">
        <v>1037</v>
      </c>
      <c r="B175" t="s">
        <v>1038</v>
      </c>
      <c r="C175" t="s">
        <v>1038</v>
      </c>
      <c r="D175" t="s">
        <v>659</v>
      </c>
      <c r="E175" t="s">
        <v>615</v>
      </c>
      <c r="F175" t="s">
        <v>616</v>
      </c>
      <c r="G175" t="s">
        <v>647</v>
      </c>
      <c r="H175">
        <v>174</v>
      </c>
      <c r="I175" t="s">
        <v>1039</v>
      </c>
      <c r="J175">
        <v>1142</v>
      </c>
      <c r="K175" t="s">
        <v>619</v>
      </c>
      <c r="L175">
        <v>74</v>
      </c>
    </row>
    <row r="176" spans="1:12">
      <c r="A176" t="s">
        <v>171</v>
      </c>
      <c r="B176" t="s">
        <v>1040</v>
      </c>
      <c r="C176" t="s">
        <v>1040</v>
      </c>
      <c r="D176" t="s">
        <v>659</v>
      </c>
      <c r="E176" t="s">
        <v>615</v>
      </c>
      <c r="F176" t="s">
        <v>616</v>
      </c>
      <c r="G176" t="s">
        <v>647</v>
      </c>
      <c r="H176">
        <v>175</v>
      </c>
      <c r="I176" t="s">
        <v>1041</v>
      </c>
      <c r="J176">
        <v>159792</v>
      </c>
      <c r="K176" t="s">
        <v>619</v>
      </c>
      <c r="L176">
        <v>75</v>
      </c>
    </row>
    <row r="177" spans="1:12">
      <c r="A177" t="s">
        <v>11</v>
      </c>
      <c r="B177" t="s">
        <v>658</v>
      </c>
      <c r="C177" t="s">
        <v>658</v>
      </c>
      <c r="D177" t="s">
        <v>659</v>
      </c>
      <c r="E177" t="s">
        <v>615</v>
      </c>
      <c r="F177" t="s">
        <v>616</v>
      </c>
      <c r="G177" t="s">
        <v>647</v>
      </c>
      <c r="H177">
        <v>176</v>
      </c>
      <c r="I177" t="s">
        <v>1042</v>
      </c>
      <c r="J177">
        <v>155090</v>
      </c>
      <c r="K177" t="s">
        <v>619</v>
      </c>
      <c r="L177">
        <v>76</v>
      </c>
    </row>
    <row r="178" spans="1:12">
      <c r="A178" t="s">
        <v>173</v>
      </c>
      <c r="B178" t="s">
        <v>620</v>
      </c>
      <c r="C178" t="s">
        <v>621</v>
      </c>
      <c r="D178" t="s">
        <v>622</v>
      </c>
      <c r="E178" t="s">
        <v>615</v>
      </c>
      <c r="F178" t="s">
        <v>616</v>
      </c>
      <c r="G178" t="s">
        <v>647</v>
      </c>
      <c r="H178">
        <v>177</v>
      </c>
      <c r="I178" t="s">
        <v>1043</v>
      </c>
      <c r="J178">
        <v>10675</v>
      </c>
      <c r="K178" t="s">
        <v>619</v>
      </c>
      <c r="L178">
        <v>133</v>
      </c>
    </row>
    <row r="179" spans="1:12">
      <c r="A179" t="s">
        <v>174</v>
      </c>
      <c r="B179" t="s">
        <v>1044</v>
      </c>
      <c r="C179" t="s">
        <v>1045</v>
      </c>
      <c r="D179" t="s">
        <v>622</v>
      </c>
      <c r="E179" t="s">
        <v>615</v>
      </c>
      <c r="F179" t="s">
        <v>616</v>
      </c>
      <c r="G179" t="s">
        <v>647</v>
      </c>
      <c r="H179">
        <v>178</v>
      </c>
      <c r="I179" t="s">
        <v>1046</v>
      </c>
      <c r="J179">
        <v>2922</v>
      </c>
      <c r="K179" t="s">
        <v>619</v>
      </c>
      <c r="L179">
        <v>134</v>
      </c>
    </row>
    <row r="180" spans="1:12">
      <c r="A180" t="s">
        <v>1047</v>
      </c>
      <c r="B180" t="s">
        <v>1048</v>
      </c>
      <c r="C180" t="s">
        <v>1049</v>
      </c>
      <c r="D180" t="s">
        <v>622</v>
      </c>
      <c r="E180" t="s">
        <v>615</v>
      </c>
      <c r="F180" t="s">
        <v>616</v>
      </c>
      <c r="G180" t="s">
        <v>647</v>
      </c>
      <c r="H180">
        <v>179</v>
      </c>
      <c r="I180" t="s">
        <v>1050</v>
      </c>
      <c r="J180">
        <v>211</v>
      </c>
      <c r="K180" t="s">
        <v>619</v>
      </c>
      <c r="L180">
        <v>135</v>
      </c>
    </row>
    <row r="181" spans="1:12">
      <c r="A181" t="s">
        <v>1051</v>
      </c>
      <c r="B181" t="s">
        <v>1052</v>
      </c>
      <c r="C181" t="s">
        <v>1053</v>
      </c>
      <c r="D181" t="s">
        <v>622</v>
      </c>
      <c r="E181" t="s">
        <v>615</v>
      </c>
      <c r="F181" t="s">
        <v>616</v>
      </c>
      <c r="G181" t="s">
        <v>647</v>
      </c>
      <c r="H181">
        <v>180</v>
      </c>
      <c r="I181" t="s">
        <v>1054</v>
      </c>
      <c r="J181">
        <v>84</v>
      </c>
      <c r="K181" t="s">
        <v>619</v>
      </c>
      <c r="L181">
        <v>136</v>
      </c>
    </row>
    <row r="182" spans="1:12">
      <c r="A182" t="s">
        <v>175</v>
      </c>
      <c r="B182" t="s">
        <v>1055</v>
      </c>
      <c r="C182" t="s">
        <v>1055</v>
      </c>
      <c r="D182" t="s">
        <v>1029</v>
      </c>
      <c r="E182" t="s">
        <v>615</v>
      </c>
      <c r="F182" t="s">
        <v>635</v>
      </c>
      <c r="G182" t="s">
        <v>647</v>
      </c>
      <c r="H182">
        <v>181</v>
      </c>
      <c r="I182" t="s">
        <v>1056</v>
      </c>
      <c r="J182">
        <v>137164</v>
      </c>
      <c r="K182" t="s">
        <v>619</v>
      </c>
      <c r="L182">
        <v>81</v>
      </c>
    </row>
    <row r="183" spans="1:12">
      <c r="A183" t="s">
        <v>176</v>
      </c>
      <c r="B183" t="s">
        <v>1057</v>
      </c>
      <c r="C183" t="s">
        <v>1057</v>
      </c>
      <c r="D183" t="s">
        <v>1058</v>
      </c>
      <c r="E183" t="s">
        <v>615</v>
      </c>
      <c r="F183" t="s">
        <v>635</v>
      </c>
      <c r="G183" t="s">
        <v>647</v>
      </c>
      <c r="H183">
        <v>182</v>
      </c>
      <c r="I183" t="s">
        <v>1059</v>
      </c>
      <c r="J183">
        <v>183445</v>
      </c>
      <c r="K183" t="s">
        <v>619</v>
      </c>
      <c r="L183">
        <v>102</v>
      </c>
    </row>
    <row r="184" spans="1:12">
      <c r="A184" t="s">
        <v>177</v>
      </c>
      <c r="B184" t="s">
        <v>1060</v>
      </c>
      <c r="C184" t="s">
        <v>1060</v>
      </c>
      <c r="D184" t="s">
        <v>1058</v>
      </c>
      <c r="E184" t="s">
        <v>615</v>
      </c>
      <c r="F184" t="s">
        <v>635</v>
      </c>
      <c r="G184" t="s">
        <v>647</v>
      </c>
      <c r="H184">
        <v>183</v>
      </c>
      <c r="I184" t="s">
        <v>1061</v>
      </c>
      <c r="J184">
        <v>130726</v>
      </c>
      <c r="K184" t="s">
        <v>619</v>
      </c>
      <c r="L184">
        <v>103</v>
      </c>
    </row>
    <row r="185" spans="1:12">
      <c r="A185" t="s">
        <v>178</v>
      </c>
      <c r="B185" t="s">
        <v>1062</v>
      </c>
      <c r="C185" t="s">
        <v>1062</v>
      </c>
      <c r="D185" t="s">
        <v>1058</v>
      </c>
      <c r="E185" t="s">
        <v>615</v>
      </c>
      <c r="F185" t="s">
        <v>635</v>
      </c>
      <c r="G185" t="s">
        <v>647</v>
      </c>
      <c r="H185">
        <v>184</v>
      </c>
      <c r="I185" t="s">
        <v>1063</v>
      </c>
      <c r="J185">
        <v>134605</v>
      </c>
      <c r="K185" t="s">
        <v>619</v>
      </c>
      <c r="L185">
        <v>104</v>
      </c>
    </row>
    <row r="186" spans="1:12">
      <c r="A186" t="s">
        <v>179</v>
      </c>
      <c r="B186" t="s">
        <v>1064</v>
      </c>
      <c r="C186" t="s">
        <v>1064</v>
      </c>
      <c r="D186" t="s">
        <v>1065</v>
      </c>
      <c r="E186" t="s">
        <v>615</v>
      </c>
      <c r="F186" t="s">
        <v>635</v>
      </c>
      <c r="G186" t="s">
        <v>647</v>
      </c>
      <c r="H186">
        <v>185</v>
      </c>
      <c r="I186" t="s">
        <v>1066</v>
      </c>
      <c r="J186">
        <v>123801</v>
      </c>
      <c r="K186" t="s">
        <v>619</v>
      </c>
      <c r="L186">
        <v>93</v>
      </c>
    </row>
    <row r="187" spans="1:12">
      <c r="A187" t="s">
        <v>180</v>
      </c>
      <c r="B187" t="s">
        <v>1067</v>
      </c>
      <c r="C187" t="s">
        <v>1067</v>
      </c>
      <c r="D187" t="s">
        <v>1065</v>
      </c>
      <c r="E187" t="s">
        <v>615</v>
      </c>
      <c r="F187" t="s">
        <v>635</v>
      </c>
      <c r="G187" t="s">
        <v>647</v>
      </c>
      <c r="H187">
        <v>186</v>
      </c>
      <c r="I187" t="s">
        <v>1068</v>
      </c>
      <c r="J187">
        <v>120170</v>
      </c>
      <c r="K187" t="s">
        <v>619</v>
      </c>
      <c r="L187">
        <v>94</v>
      </c>
    </row>
    <row r="188" spans="1:12">
      <c r="A188" t="s">
        <v>181</v>
      </c>
      <c r="B188" t="s">
        <v>1069</v>
      </c>
      <c r="C188" t="s">
        <v>1069</v>
      </c>
      <c r="D188" t="s">
        <v>1065</v>
      </c>
      <c r="E188" t="s">
        <v>615</v>
      </c>
      <c r="F188" t="s">
        <v>635</v>
      </c>
      <c r="G188" t="s">
        <v>647</v>
      </c>
      <c r="H188">
        <v>187</v>
      </c>
      <c r="I188" t="s">
        <v>1070</v>
      </c>
      <c r="J188">
        <v>91995</v>
      </c>
      <c r="K188" t="s">
        <v>619</v>
      </c>
      <c r="L188">
        <v>95</v>
      </c>
    </row>
    <row r="189" spans="1:12">
      <c r="A189" t="s">
        <v>182</v>
      </c>
      <c r="B189" t="s">
        <v>1071</v>
      </c>
      <c r="C189" t="s">
        <v>1071</v>
      </c>
      <c r="D189" t="s">
        <v>1065</v>
      </c>
      <c r="E189" t="s">
        <v>615</v>
      </c>
      <c r="F189" t="s">
        <v>635</v>
      </c>
      <c r="G189" t="s">
        <v>647</v>
      </c>
      <c r="H189">
        <v>188</v>
      </c>
      <c r="I189" t="s">
        <v>1072</v>
      </c>
      <c r="J189">
        <v>175427</v>
      </c>
      <c r="K189" t="s">
        <v>619</v>
      </c>
      <c r="L189">
        <v>96</v>
      </c>
    </row>
    <row r="190" spans="1:12">
      <c r="A190" t="s">
        <v>183</v>
      </c>
      <c r="B190" t="s">
        <v>1073</v>
      </c>
      <c r="C190" t="s">
        <v>1073</v>
      </c>
      <c r="D190" t="s">
        <v>1074</v>
      </c>
      <c r="E190" t="s">
        <v>615</v>
      </c>
      <c r="F190" t="s">
        <v>635</v>
      </c>
      <c r="G190" t="s">
        <v>647</v>
      </c>
      <c r="H190">
        <v>189</v>
      </c>
      <c r="I190" t="s">
        <v>1075</v>
      </c>
      <c r="J190">
        <v>98197</v>
      </c>
      <c r="K190" t="s">
        <v>619</v>
      </c>
      <c r="L190">
        <v>97</v>
      </c>
    </row>
    <row r="191" spans="1:12">
      <c r="A191" t="s">
        <v>184</v>
      </c>
      <c r="B191" t="s">
        <v>1076</v>
      </c>
      <c r="C191" t="s">
        <v>1076</v>
      </c>
      <c r="D191" t="s">
        <v>1074</v>
      </c>
      <c r="E191" t="s">
        <v>615</v>
      </c>
      <c r="F191" t="s">
        <v>635</v>
      </c>
      <c r="G191" t="s">
        <v>647</v>
      </c>
      <c r="H191">
        <v>190</v>
      </c>
      <c r="I191" t="s">
        <v>1077</v>
      </c>
      <c r="J191">
        <v>123369</v>
      </c>
      <c r="K191" t="s">
        <v>619</v>
      </c>
      <c r="L191">
        <v>98</v>
      </c>
    </row>
    <row r="192" spans="1:12">
      <c r="A192" t="s">
        <v>185</v>
      </c>
      <c r="B192" t="s">
        <v>1078</v>
      </c>
      <c r="C192" t="s">
        <v>1078</v>
      </c>
      <c r="D192" t="s">
        <v>1074</v>
      </c>
      <c r="E192" t="s">
        <v>615</v>
      </c>
      <c r="F192" t="s">
        <v>635</v>
      </c>
      <c r="G192" t="s">
        <v>647</v>
      </c>
      <c r="H192">
        <v>191</v>
      </c>
      <c r="I192" t="s">
        <v>1079</v>
      </c>
      <c r="J192">
        <v>147360</v>
      </c>
      <c r="K192" t="s">
        <v>619</v>
      </c>
      <c r="L192">
        <v>99</v>
      </c>
    </row>
    <row r="193" spans="1:12">
      <c r="A193" t="s">
        <v>186</v>
      </c>
      <c r="B193" t="s">
        <v>1080</v>
      </c>
      <c r="C193" t="s">
        <v>1080</v>
      </c>
      <c r="D193" t="s">
        <v>1074</v>
      </c>
      <c r="E193" t="s">
        <v>615</v>
      </c>
      <c r="F193" t="s">
        <v>635</v>
      </c>
      <c r="G193" t="s">
        <v>647</v>
      </c>
      <c r="H193">
        <v>192</v>
      </c>
      <c r="I193" t="s">
        <v>1081</v>
      </c>
      <c r="J193">
        <v>10631</v>
      </c>
      <c r="K193" t="s">
        <v>619</v>
      </c>
      <c r="L193">
        <v>100</v>
      </c>
    </row>
    <row r="194" spans="1:12">
      <c r="A194" t="s">
        <v>187</v>
      </c>
      <c r="B194" t="s">
        <v>1082</v>
      </c>
      <c r="C194" t="s">
        <v>1082</v>
      </c>
      <c r="D194" t="s">
        <v>1058</v>
      </c>
      <c r="E194" t="s">
        <v>615</v>
      </c>
      <c r="F194" t="s">
        <v>635</v>
      </c>
      <c r="G194" t="s">
        <v>647</v>
      </c>
      <c r="H194">
        <v>193</v>
      </c>
      <c r="I194" t="s">
        <v>1083</v>
      </c>
      <c r="J194">
        <v>171721</v>
      </c>
      <c r="K194" t="s">
        <v>619</v>
      </c>
      <c r="L194">
        <v>101</v>
      </c>
    </row>
    <row r="195" spans="1:12">
      <c r="A195" t="s">
        <v>1084</v>
      </c>
      <c r="B195" t="s">
        <v>1085</v>
      </c>
      <c r="C195" t="s">
        <v>1086</v>
      </c>
      <c r="D195" t="s">
        <v>614</v>
      </c>
      <c r="E195" t="s">
        <v>630</v>
      </c>
      <c r="F195" t="s">
        <v>635</v>
      </c>
      <c r="G195" t="s">
        <v>647</v>
      </c>
      <c r="H195">
        <v>194</v>
      </c>
      <c r="I195" t="s">
        <v>1087</v>
      </c>
      <c r="J195">
        <v>6</v>
      </c>
      <c r="K195" t="s">
        <v>619</v>
      </c>
      <c r="L195">
        <v>202</v>
      </c>
    </row>
    <row r="196" spans="1:12">
      <c r="A196" t="s">
        <v>1088</v>
      </c>
      <c r="B196" t="s">
        <v>1089</v>
      </c>
      <c r="C196" t="s">
        <v>1090</v>
      </c>
      <c r="D196" t="s">
        <v>614</v>
      </c>
      <c r="E196" t="s">
        <v>630</v>
      </c>
      <c r="F196" t="s">
        <v>635</v>
      </c>
      <c r="G196" t="s">
        <v>647</v>
      </c>
      <c r="H196">
        <v>195</v>
      </c>
      <c r="I196" t="s">
        <v>1091</v>
      </c>
      <c r="J196">
        <v>0</v>
      </c>
      <c r="K196" t="s">
        <v>619</v>
      </c>
      <c r="L196">
        <v>203</v>
      </c>
    </row>
    <row r="197" spans="1:12">
      <c r="A197" t="s">
        <v>1092</v>
      </c>
      <c r="B197" t="s">
        <v>1093</v>
      </c>
      <c r="C197" t="s">
        <v>1094</v>
      </c>
      <c r="D197" t="s">
        <v>614</v>
      </c>
      <c r="E197" t="s">
        <v>630</v>
      </c>
      <c r="F197" t="s">
        <v>635</v>
      </c>
      <c r="G197" t="s">
        <v>647</v>
      </c>
      <c r="H197">
        <v>196</v>
      </c>
      <c r="I197" t="s">
        <v>1095</v>
      </c>
      <c r="J197">
        <v>1</v>
      </c>
      <c r="K197" t="s">
        <v>619</v>
      </c>
      <c r="L197">
        <v>204</v>
      </c>
    </row>
    <row r="198" spans="1:12">
      <c r="A198" t="s">
        <v>188</v>
      </c>
      <c r="B198" t="s">
        <v>1096</v>
      </c>
      <c r="C198" t="s">
        <v>1096</v>
      </c>
      <c r="D198" t="s">
        <v>1097</v>
      </c>
      <c r="E198" t="s">
        <v>615</v>
      </c>
      <c r="F198" t="s">
        <v>635</v>
      </c>
      <c r="G198" t="s">
        <v>647</v>
      </c>
      <c r="H198">
        <v>197</v>
      </c>
      <c r="I198" t="s">
        <v>1098</v>
      </c>
      <c r="J198">
        <v>169119</v>
      </c>
      <c r="K198" t="s">
        <v>619</v>
      </c>
      <c r="L198">
        <v>105</v>
      </c>
    </row>
    <row r="199" spans="1:12">
      <c r="A199" t="s">
        <v>1099</v>
      </c>
      <c r="B199" t="s">
        <v>1100</v>
      </c>
      <c r="C199" t="s">
        <v>1100</v>
      </c>
      <c r="D199" t="s">
        <v>1097</v>
      </c>
      <c r="E199" t="s">
        <v>615</v>
      </c>
      <c r="F199" t="s">
        <v>635</v>
      </c>
      <c r="G199" t="s">
        <v>647</v>
      </c>
      <c r="H199">
        <v>198</v>
      </c>
      <c r="I199" t="s">
        <v>1101</v>
      </c>
      <c r="J199">
        <v>317</v>
      </c>
      <c r="K199" t="s">
        <v>619</v>
      </c>
      <c r="L199">
        <v>106</v>
      </c>
    </row>
    <row r="200" spans="1:12">
      <c r="A200" t="s">
        <v>189</v>
      </c>
      <c r="B200" t="s">
        <v>1102</v>
      </c>
      <c r="C200" t="s">
        <v>1102</v>
      </c>
      <c r="D200" t="s">
        <v>1097</v>
      </c>
      <c r="E200" t="s">
        <v>615</v>
      </c>
      <c r="F200" t="s">
        <v>635</v>
      </c>
      <c r="G200" t="s">
        <v>647</v>
      </c>
      <c r="H200">
        <v>199</v>
      </c>
      <c r="I200" t="s">
        <v>1103</v>
      </c>
      <c r="J200">
        <v>162566</v>
      </c>
      <c r="K200" t="s">
        <v>619</v>
      </c>
      <c r="L200">
        <v>107</v>
      </c>
    </row>
    <row r="201" spans="1:12">
      <c r="A201" t="s">
        <v>190</v>
      </c>
      <c r="B201" t="s">
        <v>1104</v>
      </c>
      <c r="C201" t="s">
        <v>1104</v>
      </c>
      <c r="D201" t="s">
        <v>1097</v>
      </c>
      <c r="E201" t="s">
        <v>615</v>
      </c>
      <c r="F201" t="s">
        <v>635</v>
      </c>
      <c r="G201" t="s">
        <v>647</v>
      </c>
      <c r="H201">
        <v>200</v>
      </c>
      <c r="I201" t="s">
        <v>1105</v>
      </c>
      <c r="J201">
        <v>148192</v>
      </c>
      <c r="K201" t="s">
        <v>619</v>
      </c>
      <c r="L201">
        <v>108</v>
      </c>
    </row>
    <row r="202" spans="1:12">
      <c r="A202" t="s">
        <v>1106</v>
      </c>
      <c r="B202" t="s">
        <v>1107</v>
      </c>
      <c r="C202" t="s">
        <v>1107</v>
      </c>
      <c r="D202" t="s">
        <v>662</v>
      </c>
      <c r="E202" t="s">
        <v>615</v>
      </c>
      <c r="F202" t="s">
        <v>635</v>
      </c>
      <c r="G202" t="s">
        <v>647</v>
      </c>
      <c r="H202">
        <v>201</v>
      </c>
      <c r="I202" t="s">
        <v>1108</v>
      </c>
      <c r="J202">
        <v>10</v>
      </c>
      <c r="K202" t="s">
        <v>619</v>
      </c>
      <c r="L202">
        <v>113</v>
      </c>
    </row>
    <row r="203" spans="1:12">
      <c r="A203" t="s">
        <v>12</v>
      </c>
      <c r="B203" t="s">
        <v>661</v>
      </c>
      <c r="C203" t="s">
        <v>661</v>
      </c>
      <c r="D203" t="s">
        <v>662</v>
      </c>
      <c r="E203" t="s">
        <v>615</v>
      </c>
      <c r="F203" t="s">
        <v>635</v>
      </c>
      <c r="G203" t="s">
        <v>647</v>
      </c>
      <c r="H203">
        <v>202</v>
      </c>
      <c r="I203" t="s">
        <v>1109</v>
      </c>
      <c r="J203">
        <v>139354</v>
      </c>
      <c r="K203" t="s">
        <v>619</v>
      </c>
      <c r="L203">
        <v>114</v>
      </c>
    </row>
    <row r="204" spans="1:12">
      <c r="A204" t="s">
        <v>1110</v>
      </c>
      <c r="B204" t="s">
        <v>1111</v>
      </c>
      <c r="C204" t="s">
        <v>1111</v>
      </c>
      <c r="D204" t="s">
        <v>662</v>
      </c>
      <c r="E204" t="s">
        <v>615</v>
      </c>
      <c r="F204" t="s">
        <v>635</v>
      </c>
      <c r="G204" t="s">
        <v>647</v>
      </c>
      <c r="H204">
        <v>203</v>
      </c>
      <c r="I204" t="s">
        <v>1112</v>
      </c>
      <c r="J204">
        <v>0</v>
      </c>
      <c r="K204" t="s">
        <v>619</v>
      </c>
      <c r="L204">
        <v>115</v>
      </c>
    </row>
    <row r="205" spans="1:12">
      <c r="A205" t="s">
        <v>192</v>
      </c>
      <c r="B205" t="s">
        <v>1113</v>
      </c>
      <c r="C205" t="s">
        <v>1113</v>
      </c>
      <c r="D205" t="s">
        <v>662</v>
      </c>
      <c r="E205" t="s">
        <v>615</v>
      </c>
      <c r="F205" t="s">
        <v>635</v>
      </c>
      <c r="G205" t="s">
        <v>647</v>
      </c>
      <c r="H205">
        <v>204</v>
      </c>
      <c r="I205" t="s">
        <v>1114</v>
      </c>
      <c r="J205">
        <v>142310</v>
      </c>
      <c r="K205" t="s">
        <v>619</v>
      </c>
      <c r="L205">
        <v>116</v>
      </c>
    </row>
    <row r="206" spans="1:12">
      <c r="A206" t="s">
        <v>1115</v>
      </c>
      <c r="B206" t="s">
        <v>633</v>
      </c>
      <c r="C206" t="s">
        <v>634</v>
      </c>
      <c r="D206" t="s">
        <v>614</v>
      </c>
      <c r="E206" t="s">
        <v>630</v>
      </c>
      <c r="F206" t="s">
        <v>635</v>
      </c>
      <c r="G206" t="s">
        <v>647</v>
      </c>
      <c r="H206">
        <v>205</v>
      </c>
      <c r="I206" t="s">
        <v>1116</v>
      </c>
      <c r="J206">
        <v>0</v>
      </c>
      <c r="K206" t="s">
        <v>619</v>
      </c>
      <c r="L206">
        <v>201</v>
      </c>
    </row>
    <row r="207" spans="1:12">
      <c r="A207" t="s">
        <v>193</v>
      </c>
      <c r="B207" t="s">
        <v>859</v>
      </c>
      <c r="C207" t="s">
        <v>860</v>
      </c>
      <c r="D207" t="s">
        <v>626</v>
      </c>
      <c r="E207" t="s">
        <v>832</v>
      </c>
      <c r="F207" t="s">
        <v>631</v>
      </c>
      <c r="G207" t="s">
        <v>647</v>
      </c>
      <c r="H207">
        <v>206</v>
      </c>
      <c r="I207" t="s">
        <v>1117</v>
      </c>
      <c r="J207">
        <v>155190</v>
      </c>
      <c r="K207" t="s">
        <v>619</v>
      </c>
      <c r="L207">
        <v>389</v>
      </c>
    </row>
    <row r="208" spans="1:12">
      <c r="A208" t="s">
        <v>194</v>
      </c>
      <c r="B208" t="s">
        <v>1118</v>
      </c>
      <c r="C208" t="s">
        <v>1118</v>
      </c>
      <c r="D208" t="s">
        <v>697</v>
      </c>
      <c r="E208" t="s">
        <v>645</v>
      </c>
      <c r="F208" t="s">
        <v>646</v>
      </c>
      <c r="G208" t="s">
        <v>617</v>
      </c>
      <c r="H208">
        <v>207</v>
      </c>
      <c r="I208" t="s">
        <v>1119</v>
      </c>
      <c r="J208">
        <v>188148</v>
      </c>
      <c r="K208" t="s">
        <v>1120</v>
      </c>
      <c r="L208">
        <v>1</v>
      </c>
    </row>
    <row r="209" spans="1:12">
      <c r="A209" t="s">
        <v>195</v>
      </c>
      <c r="B209" t="s">
        <v>696</v>
      </c>
      <c r="C209" t="s">
        <v>696</v>
      </c>
      <c r="D209" t="s">
        <v>697</v>
      </c>
      <c r="E209" t="s">
        <v>645</v>
      </c>
      <c r="F209" t="s">
        <v>646</v>
      </c>
      <c r="G209" t="s">
        <v>617</v>
      </c>
      <c r="H209">
        <v>208</v>
      </c>
      <c r="I209" t="s">
        <v>1121</v>
      </c>
      <c r="J209">
        <v>112595</v>
      </c>
      <c r="K209" t="s">
        <v>1120</v>
      </c>
      <c r="L209">
        <v>2</v>
      </c>
    </row>
    <row r="210" spans="1:12">
      <c r="A210" t="s">
        <v>196</v>
      </c>
      <c r="B210" t="s">
        <v>1122</v>
      </c>
      <c r="C210" t="s">
        <v>1122</v>
      </c>
      <c r="D210" t="s">
        <v>697</v>
      </c>
      <c r="E210" t="s">
        <v>645</v>
      </c>
      <c r="F210" t="s">
        <v>646</v>
      </c>
      <c r="G210" t="s">
        <v>617</v>
      </c>
      <c r="H210">
        <v>209</v>
      </c>
      <c r="I210" t="s">
        <v>1123</v>
      </c>
      <c r="J210">
        <v>132153</v>
      </c>
      <c r="K210" t="s">
        <v>1120</v>
      </c>
      <c r="L210">
        <v>3</v>
      </c>
    </row>
    <row r="211" spans="1:12">
      <c r="A211" t="s">
        <v>197</v>
      </c>
      <c r="B211" t="s">
        <v>1124</v>
      </c>
      <c r="C211" t="s">
        <v>1124</v>
      </c>
      <c r="D211" t="s">
        <v>697</v>
      </c>
      <c r="E211" t="s">
        <v>645</v>
      </c>
      <c r="F211" t="s">
        <v>646</v>
      </c>
      <c r="G211" t="s">
        <v>617</v>
      </c>
      <c r="H211">
        <v>210</v>
      </c>
      <c r="I211" t="s">
        <v>1125</v>
      </c>
      <c r="J211">
        <v>107130</v>
      </c>
      <c r="K211" t="s">
        <v>1120</v>
      </c>
      <c r="L211">
        <v>4</v>
      </c>
    </row>
    <row r="212" spans="1:12">
      <c r="A212" t="s">
        <v>198</v>
      </c>
      <c r="B212" t="s">
        <v>1126</v>
      </c>
      <c r="C212" t="s">
        <v>1126</v>
      </c>
      <c r="D212" t="s">
        <v>1127</v>
      </c>
      <c r="E212" t="s">
        <v>645</v>
      </c>
      <c r="F212" t="s">
        <v>646</v>
      </c>
      <c r="G212" t="s">
        <v>617</v>
      </c>
      <c r="H212">
        <v>211</v>
      </c>
      <c r="I212" t="s">
        <v>1128</v>
      </c>
      <c r="J212">
        <v>108922</v>
      </c>
      <c r="K212" t="s">
        <v>1120</v>
      </c>
      <c r="L212">
        <v>5</v>
      </c>
    </row>
    <row r="213" spans="1:12">
      <c r="A213" t="s">
        <v>199</v>
      </c>
      <c r="B213" t="s">
        <v>1129</v>
      </c>
      <c r="C213" t="s">
        <v>1129</v>
      </c>
      <c r="D213" t="s">
        <v>1127</v>
      </c>
      <c r="E213" t="s">
        <v>645</v>
      </c>
      <c r="F213" t="s">
        <v>646</v>
      </c>
      <c r="G213" t="s">
        <v>617</v>
      </c>
      <c r="H213">
        <v>212</v>
      </c>
      <c r="I213" t="s">
        <v>1130</v>
      </c>
      <c r="J213">
        <v>91974</v>
      </c>
      <c r="K213" t="s">
        <v>1120</v>
      </c>
      <c r="L213">
        <v>6</v>
      </c>
    </row>
    <row r="214" spans="1:12">
      <c r="A214" t="s">
        <v>200</v>
      </c>
      <c r="B214" t="s">
        <v>1131</v>
      </c>
      <c r="C214" t="s">
        <v>1131</v>
      </c>
      <c r="D214" t="s">
        <v>1127</v>
      </c>
      <c r="E214" t="s">
        <v>645</v>
      </c>
      <c r="F214" t="s">
        <v>646</v>
      </c>
      <c r="G214" t="s">
        <v>617</v>
      </c>
      <c r="H214">
        <v>213</v>
      </c>
      <c r="I214" t="s">
        <v>1132</v>
      </c>
      <c r="J214">
        <v>161009</v>
      </c>
      <c r="K214" t="s">
        <v>1120</v>
      </c>
      <c r="L214">
        <v>7</v>
      </c>
    </row>
    <row r="215" spans="1:12">
      <c r="A215" t="s">
        <v>201</v>
      </c>
      <c r="B215" t="s">
        <v>1133</v>
      </c>
      <c r="C215" t="s">
        <v>1133</v>
      </c>
      <c r="D215" t="s">
        <v>1127</v>
      </c>
      <c r="E215" t="s">
        <v>645</v>
      </c>
      <c r="F215" t="s">
        <v>646</v>
      </c>
      <c r="G215" t="s">
        <v>617</v>
      </c>
      <c r="H215">
        <v>214</v>
      </c>
      <c r="I215" t="s">
        <v>1134</v>
      </c>
      <c r="J215">
        <v>153858</v>
      </c>
      <c r="K215" t="s">
        <v>1120</v>
      </c>
      <c r="L215">
        <v>8</v>
      </c>
    </row>
    <row r="216" spans="1:12">
      <c r="A216" t="s">
        <v>202</v>
      </c>
      <c r="B216" t="s">
        <v>973</v>
      </c>
      <c r="C216" t="s">
        <v>973</v>
      </c>
      <c r="D216" t="s">
        <v>974</v>
      </c>
      <c r="E216" t="s">
        <v>645</v>
      </c>
      <c r="F216" t="s">
        <v>646</v>
      </c>
      <c r="G216" t="s">
        <v>617</v>
      </c>
      <c r="H216">
        <v>215</v>
      </c>
      <c r="I216" t="s">
        <v>1135</v>
      </c>
      <c r="J216">
        <v>78488</v>
      </c>
      <c r="K216" t="s">
        <v>1120</v>
      </c>
      <c r="L216">
        <v>9</v>
      </c>
    </row>
    <row r="217" spans="1:12">
      <c r="A217" t="s">
        <v>203</v>
      </c>
      <c r="B217" t="s">
        <v>976</v>
      </c>
      <c r="C217" t="s">
        <v>976</v>
      </c>
      <c r="D217" t="s">
        <v>974</v>
      </c>
      <c r="E217" t="s">
        <v>645</v>
      </c>
      <c r="F217" t="s">
        <v>646</v>
      </c>
      <c r="G217" t="s">
        <v>617</v>
      </c>
      <c r="H217">
        <v>216</v>
      </c>
      <c r="I217" t="s">
        <v>1136</v>
      </c>
      <c r="J217">
        <v>70549</v>
      </c>
      <c r="K217" t="s">
        <v>1120</v>
      </c>
      <c r="L217">
        <v>10</v>
      </c>
    </row>
    <row r="218" spans="1:12">
      <c r="A218" t="s">
        <v>204</v>
      </c>
      <c r="B218" t="s">
        <v>978</v>
      </c>
      <c r="C218" t="s">
        <v>978</v>
      </c>
      <c r="D218" t="s">
        <v>974</v>
      </c>
      <c r="E218" t="s">
        <v>645</v>
      </c>
      <c r="F218" t="s">
        <v>646</v>
      </c>
      <c r="G218" t="s">
        <v>617</v>
      </c>
      <c r="H218">
        <v>217</v>
      </c>
      <c r="I218" t="s">
        <v>1137</v>
      </c>
      <c r="J218">
        <v>72185</v>
      </c>
      <c r="K218" t="s">
        <v>1120</v>
      </c>
      <c r="L218">
        <v>11</v>
      </c>
    </row>
    <row r="219" spans="1:12">
      <c r="A219" t="s">
        <v>205</v>
      </c>
      <c r="B219" t="s">
        <v>980</v>
      </c>
      <c r="C219" t="s">
        <v>980</v>
      </c>
      <c r="D219" t="s">
        <v>974</v>
      </c>
      <c r="E219" t="s">
        <v>645</v>
      </c>
      <c r="F219" t="s">
        <v>646</v>
      </c>
      <c r="G219" t="s">
        <v>617</v>
      </c>
      <c r="H219">
        <v>218</v>
      </c>
      <c r="I219" t="s">
        <v>1138</v>
      </c>
      <c r="J219">
        <v>79725</v>
      </c>
      <c r="K219" t="s">
        <v>1120</v>
      </c>
      <c r="L219">
        <v>12</v>
      </c>
    </row>
    <row r="220" spans="1:12">
      <c r="A220" t="s">
        <v>206</v>
      </c>
      <c r="B220" t="s">
        <v>982</v>
      </c>
      <c r="C220" t="s">
        <v>982</v>
      </c>
      <c r="D220" t="s">
        <v>983</v>
      </c>
      <c r="E220" t="s">
        <v>645</v>
      </c>
      <c r="F220" t="s">
        <v>646</v>
      </c>
      <c r="G220" t="s">
        <v>617</v>
      </c>
      <c r="H220">
        <v>219</v>
      </c>
      <c r="I220" t="s">
        <v>1139</v>
      </c>
      <c r="J220">
        <v>86314</v>
      </c>
      <c r="K220" t="s">
        <v>1120</v>
      </c>
      <c r="L220">
        <v>13</v>
      </c>
    </row>
    <row r="221" spans="1:12">
      <c r="A221" t="s">
        <v>207</v>
      </c>
      <c r="B221" t="s">
        <v>985</v>
      </c>
      <c r="C221" t="s">
        <v>985</v>
      </c>
      <c r="D221" t="s">
        <v>983</v>
      </c>
      <c r="E221" t="s">
        <v>645</v>
      </c>
      <c r="F221" t="s">
        <v>646</v>
      </c>
      <c r="G221" t="s">
        <v>617</v>
      </c>
      <c r="H221">
        <v>220</v>
      </c>
      <c r="I221" t="s">
        <v>1140</v>
      </c>
      <c r="J221">
        <v>158160</v>
      </c>
      <c r="K221" t="s">
        <v>1120</v>
      </c>
      <c r="L221">
        <v>14</v>
      </c>
    </row>
    <row r="222" spans="1:12">
      <c r="A222" t="s">
        <v>208</v>
      </c>
      <c r="B222" t="s">
        <v>987</v>
      </c>
      <c r="C222" t="s">
        <v>987</v>
      </c>
      <c r="D222" t="s">
        <v>983</v>
      </c>
      <c r="E222" t="s">
        <v>645</v>
      </c>
      <c r="F222" t="s">
        <v>646</v>
      </c>
      <c r="G222" t="s">
        <v>617</v>
      </c>
      <c r="H222">
        <v>221</v>
      </c>
      <c r="I222" t="s">
        <v>1141</v>
      </c>
      <c r="J222">
        <v>85782</v>
      </c>
      <c r="K222" t="s">
        <v>1120</v>
      </c>
      <c r="L222">
        <v>15</v>
      </c>
    </row>
    <row r="223" spans="1:12">
      <c r="A223" t="s">
        <v>209</v>
      </c>
      <c r="B223" t="s">
        <v>989</v>
      </c>
      <c r="C223" t="s">
        <v>989</v>
      </c>
      <c r="D223" t="s">
        <v>983</v>
      </c>
      <c r="E223" t="s">
        <v>645</v>
      </c>
      <c r="F223" t="s">
        <v>646</v>
      </c>
      <c r="G223" t="s">
        <v>617</v>
      </c>
      <c r="H223">
        <v>222</v>
      </c>
      <c r="I223" t="s">
        <v>1142</v>
      </c>
      <c r="J223">
        <v>128826</v>
      </c>
      <c r="K223" t="s">
        <v>1120</v>
      </c>
      <c r="L223">
        <v>16</v>
      </c>
    </row>
    <row r="224" spans="1:12">
      <c r="A224" t="s">
        <v>210</v>
      </c>
      <c r="B224" t="s">
        <v>643</v>
      </c>
      <c r="C224" t="s">
        <v>643</v>
      </c>
      <c r="D224" t="s">
        <v>644</v>
      </c>
      <c r="E224" t="s">
        <v>645</v>
      </c>
      <c r="F224" t="s">
        <v>646</v>
      </c>
      <c r="G224" t="s">
        <v>617</v>
      </c>
      <c r="H224">
        <v>223</v>
      </c>
      <c r="I224" t="s">
        <v>1143</v>
      </c>
      <c r="J224">
        <v>125818</v>
      </c>
      <c r="K224" t="s">
        <v>1120</v>
      </c>
      <c r="L224">
        <v>17</v>
      </c>
    </row>
    <row r="225" spans="1:12">
      <c r="A225" t="s">
        <v>211</v>
      </c>
      <c r="B225" t="s">
        <v>969</v>
      </c>
      <c r="C225" t="s">
        <v>969</v>
      </c>
      <c r="D225" t="s">
        <v>644</v>
      </c>
      <c r="E225" t="s">
        <v>645</v>
      </c>
      <c r="F225" t="s">
        <v>646</v>
      </c>
      <c r="G225" t="s">
        <v>617</v>
      </c>
      <c r="H225">
        <v>224</v>
      </c>
      <c r="I225" t="s">
        <v>1144</v>
      </c>
      <c r="J225">
        <v>59237</v>
      </c>
      <c r="K225" t="s">
        <v>1120</v>
      </c>
      <c r="L225">
        <v>18</v>
      </c>
    </row>
    <row r="226" spans="1:12">
      <c r="A226" t="s">
        <v>212</v>
      </c>
      <c r="B226" t="s">
        <v>971</v>
      </c>
      <c r="C226" t="s">
        <v>971</v>
      </c>
      <c r="D226" t="s">
        <v>644</v>
      </c>
      <c r="E226" t="s">
        <v>645</v>
      </c>
      <c r="F226" t="s">
        <v>646</v>
      </c>
      <c r="G226" t="s">
        <v>617</v>
      </c>
      <c r="H226">
        <v>225</v>
      </c>
      <c r="I226" t="s">
        <v>1145</v>
      </c>
      <c r="J226">
        <v>96649</v>
      </c>
      <c r="K226" t="s">
        <v>1120</v>
      </c>
      <c r="L226">
        <v>19</v>
      </c>
    </row>
    <row r="227" spans="1:12">
      <c r="A227" t="s">
        <v>213</v>
      </c>
      <c r="B227" t="s">
        <v>1146</v>
      </c>
      <c r="C227" t="s">
        <v>1146</v>
      </c>
      <c r="D227" t="s">
        <v>644</v>
      </c>
      <c r="E227" t="s">
        <v>645</v>
      </c>
      <c r="F227" t="s">
        <v>646</v>
      </c>
      <c r="G227" t="s">
        <v>617</v>
      </c>
      <c r="H227">
        <v>226</v>
      </c>
      <c r="I227" t="s">
        <v>1147</v>
      </c>
      <c r="J227">
        <v>74931</v>
      </c>
      <c r="K227" t="s">
        <v>1120</v>
      </c>
      <c r="L227">
        <v>20</v>
      </c>
    </row>
    <row r="228" spans="1:12">
      <c r="A228" t="s">
        <v>214</v>
      </c>
      <c r="B228" t="s">
        <v>1148</v>
      </c>
      <c r="C228" t="s">
        <v>1148</v>
      </c>
      <c r="D228" t="s">
        <v>1149</v>
      </c>
      <c r="E228" t="s">
        <v>645</v>
      </c>
      <c r="F228" t="s">
        <v>646</v>
      </c>
      <c r="G228" t="s">
        <v>617</v>
      </c>
      <c r="H228">
        <v>227</v>
      </c>
      <c r="I228" t="s">
        <v>1150</v>
      </c>
      <c r="J228">
        <v>29675</v>
      </c>
      <c r="K228" t="s">
        <v>1120</v>
      </c>
      <c r="L228">
        <v>21</v>
      </c>
    </row>
    <row r="229" spans="1:12">
      <c r="A229" t="s">
        <v>215</v>
      </c>
      <c r="B229" t="s">
        <v>1151</v>
      </c>
      <c r="C229" t="s">
        <v>1151</v>
      </c>
      <c r="D229" t="s">
        <v>1149</v>
      </c>
      <c r="E229" t="s">
        <v>645</v>
      </c>
      <c r="F229" t="s">
        <v>646</v>
      </c>
      <c r="G229" t="s">
        <v>617</v>
      </c>
      <c r="H229">
        <v>228</v>
      </c>
      <c r="I229" t="s">
        <v>1152</v>
      </c>
      <c r="J229">
        <v>64868</v>
      </c>
      <c r="K229" t="s">
        <v>1120</v>
      </c>
      <c r="L229">
        <v>22</v>
      </c>
    </row>
    <row r="230" spans="1:12">
      <c r="A230" t="s">
        <v>216</v>
      </c>
      <c r="B230" t="s">
        <v>1153</v>
      </c>
      <c r="C230" t="s">
        <v>1153</v>
      </c>
      <c r="D230" t="s">
        <v>1149</v>
      </c>
      <c r="E230" t="s">
        <v>645</v>
      </c>
      <c r="F230" t="s">
        <v>646</v>
      </c>
      <c r="G230" t="s">
        <v>617</v>
      </c>
      <c r="H230">
        <v>229</v>
      </c>
      <c r="I230" t="s">
        <v>1154</v>
      </c>
      <c r="J230">
        <v>119885</v>
      </c>
      <c r="K230" t="s">
        <v>1120</v>
      </c>
      <c r="L230">
        <v>23</v>
      </c>
    </row>
    <row r="231" spans="1:12">
      <c r="A231" t="s">
        <v>217</v>
      </c>
      <c r="B231" t="s">
        <v>1155</v>
      </c>
      <c r="C231" t="s">
        <v>1155</v>
      </c>
      <c r="D231" t="s">
        <v>1149</v>
      </c>
      <c r="E231" t="s">
        <v>645</v>
      </c>
      <c r="F231" t="s">
        <v>646</v>
      </c>
      <c r="G231" t="s">
        <v>617</v>
      </c>
      <c r="H231">
        <v>230</v>
      </c>
      <c r="I231" t="s">
        <v>1156</v>
      </c>
      <c r="J231">
        <v>100141</v>
      </c>
      <c r="K231" t="s">
        <v>1120</v>
      </c>
      <c r="L231">
        <v>24</v>
      </c>
    </row>
    <row r="232" spans="1:12">
      <c r="A232" t="s">
        <v>218</v>
      </c>
      <c r="B232" t="s">
        <v>1157</v>
      </c>
      <c r="C232" t="s">
        <v>1157</v>
      </c>
      <c r="D232" t="s">
        <v>1158</v>
      </c>
      <c r="E232" t="s">
        <v>645</v>
      </c>
      <c r="F232" t="s">
        <v>646</v>
      </c>
      <c r="G232" t="s">
        <v>617</v>
      </c>
      <c r="H232">
        <v>231</v>
      </c>
      <c r="I232" t="s">
        <v>1159</v>
      </c>
      <c r="J232">
        <v>47624</v>
      </c>
      <c r="K232" t="s">
        <v>1120</v>
      </c>
      <c r="L232">
        <v>25</v>
      </c>
    </row>
    <row r="233" spans="1:12">
      <c r="A233" t="s">
        <v>219</v>
      </c>
      <c r="B233" t="s">
        <v>1160</v>
      </c>
      <c r="C233" t="s">
        <v>1160</v>
      </c>
      <c r="D233" t="s">
        <v>1158</v>
      </c>
      <c r="E233" t="s">
        <v>645</v>
      </c>
      <c r="F233" t="s">
        <v>646</v>
      </c>
      <c r="G233" t="s">
        <v>617</v>
      </c>
      <c r="H233">
        <v>232</v>
      </c>
      <c r="I233" t="s">
        <v>1161</v>
      </c>
      <c r="J233">
        <v>59879</v>
      </c>
      <c r="K233" t="s">
        <v>1120</v>
      </c>
      <c r="L233">
        <v>26</v>
      </c>
    </row>
    <row r="234" spans="1:12">
      <c r="A234" t="s">
        <v>220</v>
      </c>
      <c r="B234" t="s">
        <v>1162</v>
      </c>
      <c r="C234" t="s">
        <v>1162</v>
      </c>
      <c r="D234" t="s">
        <v>1158</v>
      </c>
      <c r="E234" t="s">
        <v>645</v>
      </c>
      <c r="F234" t="s">
        <v>646</v>
      </c>
      <c r="G234" t="s">
        <v>617</v>
      </c>
      <c r="H234">
        <v>233</v>
      </c>
      <c r="I234" t="s">
        <v>1163</v>
      </c>
      <c r="J234">
        <v>30365</v>
      </c>
      <c r="K234" t="s">
        <v>1120</v>
      </c>
      <c r="L234">
        <v>27</v>
      </c>
    </row>
    <row r="235" spans="1:12">
      <c r="A235" t="s">
        <v>221</v>
      </c>
      <c r="B235" t="s">
        <v>1164</v>
      </c>
      <c r="C235" t="s">
        <v>1164</v>
      </c>
      <c r="D235" t="s">
        <v>1158</v>
      </c>
      <c r="E235" t="s">
        <v>645</v>
      </c>
      <c r="F235" t="s">
        <v>646</v>
      </c>
      <c r="G235" t="s">
        <v>617</v>
      </c>
      <c r="H235">
        <v>234</v>
      </c>
      <c r="I235" t="s">
        <v>1165</v>
      </c>
      <c r="J235">
        <v>39686</v>
      </c>
      <c r="K235" t="s">
        <v>1120</v>
      </c>
      <c r="L235">
        <v>28</v>
      </c>
    </row>
    <row r="236" spans="1:12">
      <c r="A236" t="s">
        <v>222</v>
      </c>
      <c r="B236" t="s">
        <v>1166</v>
      </c>
      <c r="C236" t="s">
        <v>1166</v>
      </c>
      <c r="D236" t="s">
        <v>1167</v>
      </c>
      <c r="E236" t="s">
        <v>645</v>
      </c>
      <c r="F236" t="s">
        <v>646</v>
      </c>
      <c r="G236" t="s">
        <v>617</v>
      </c>
      <c r="H236">
        <v>235</v>
      </c>
      <c r="I236" t="s">
        <v>1168</v>
      </c>
      <c r="J236">
        <v>29788</v>
      </c>
      <c r="K236" t="s">
        <v>1120</v>
      </c>
      <c r="L236">
        <v>29</v>
      </c>
    </row>
    <row r="237" spans="1:12">
      <c r="A237" t="s">
        <v>223</v>
      </c>
      <c r="B237" t="s">
        <v>1169</v>
      </c>
      <c r="C237" t="s">
        <v>1169</v>
      </c>
      <c r="D237" t="s">
        <v>1167</v>
      </c>
      <c r="E237" t="s">
        <v>645</v>
      </c>
      <c r="F237" t="s">
        <v>646</v>
      </c>
      <c r="G237" t="s">
        <v>617</v>
      </c>
      <c r="H237">
        <v>236</v>
      </c>
      <c r="I237" t="s">
        <v>1170</v>
      </c>
      <c r="J237">
        <v>33071</v>
      </c>
      <c r="K237" t="s">
        <v>1120</v>
      </c>
      <c r="L237">
        <v>30</v>
      </c>
    </row>
    <row r="238" spans="1:12">
      <c r="A238" t="s">
        <v>224</v>
      </c>
      <c r="B238" t="s">
        <v>1171</v>
      </c>
      <c r="C238" t="s">
        <v>1171</v>
      </c>
      <c r="D238" t="s">
        <v>1167</v>
      </c>
      <c r="E238" t="s">
        <v>645</v>
      </c>
      <c r="F238" t="s">
        <v>646</v>
      </c>
      <c r="G238" t="s">
        <v>617</v>
      </c>
      <c r="H238">
        <v>237</v>
      </c>
      <c r="I238" t="s">
        <v>1172</v>
      </c>
      <c r="J238">
        <v>48462</v>
      </c>
      <c r="K238" t="s">
        <v>1120</v>
      </c>
      <c r="L238">
        <v>31</v>
      </c>
    </row>
    <row r="239" spans="1:12">
      <c r="A239" t="s">
        <v>225</v>
      </c>
      <c r="B239" t="s">
        <v>1173</v>
      </c>
      <c r="C239" t="s">
        <v>1173</v>
      </c>
      <c r="D239" t="s">
        <v>1167</v>
      </c>
      <c r="E239" t="s">
        <v>645</v>
      </c>
      <c r="F239" t="s">
        <v>646</v>
      </c>
      <c r="G239" t="s">
        <v>617</v>
      </c>
      <c r="H239">
        <v>238</v>
      </c>
      <c r="I239" t="s">
        <v>1174</v>
      </c>
      <c r="J239">
        <v>39120</v>
      </c>
      <c r="K239" t="s">
        <v>1120</v>
      </c>
      <c r="L239">
        <v>32</v>
      </c>
    </row>
    <row r="240" spans="1:12">
      <c r="A240" t="s">
        <v>226</v>
      </c>
      <c r="B240" t="s">
        <v>1175</v>
      </c>
      <c r="C240" t="s">
        <v>1175</v>
      </c>
      <c r="D240" t="s">
        <v>829</v>
      </c>
      <c r="E240" t="s">
        <v>645</v>
      </c>
      <c r="F240" t="s">
        <v>646</v>
      </c>
      <c r="G240" t="s">
        <v>617</v>
      </c>
      <c r="H240">
        <v>239</v>
      </c>
      <c r="I240" t="s">
        <v>1176</v>
      </c>
      <c r="J240">
        <v>59716</v>
      </c>
      <c r="K240" t="s">
        <v>1120</v>
      </c>
      <c r="L240">
        <v>33</v>
      </c>
    </row>
    <row r="241" spans="1:12">
      <c r="A241" t="s">
        <v>227</v>
      </c>
      <c r="B241" t="s">
        <v>1177</v>
      </c>
      <c r="C241" t="s">
        <v>1177</v>
      </c>
      <c r="D241" t="s">
        <v>829</v>
      </c>
      <c r="E241" t="s">
        <v>645</v>
      </c>
      <c r="F241" t="s">
        <v>646</v>
      </c>
      <c r="G241" t="s">
        <v>617</v>
      </c>
      <c r="H241">
        <v>240</v>
      </c>
      <c r="I241" t="s">
        <v>1178</v>
      </c>
      <c r="J241">
        <v>148481</v>
      </c>
      <c r="K241" t="s">
        <v>1120</v>
      </c>
      <c r="L241">
        <v>34</v>
      </c>
    </row>
    <row r="242" spans="1:12">
      <c r="A242" t="s">
        <v>228</v>
      </c>
      <c r="B242" t="s">
        <v>828</v>
      </c>
      <c r="C242" t="s">
        <v>828</v>
      </c>
      <c r="D242" t="s">
        <v>829</v>
      </c>
      <c r="E242" t="s">
        <v>645</v>
      </c>
      <c r="F242" t="s">
        <v>646</v>
      </c>
      <c r="G242" t="s">
        <v>617</v>
      </c>
      <c r="H242">
        <v>241</v>
      </c>
      <c r="I242" t="s">
        <v>1179</v>
      </c>
      <c r="J242">
        <v>75186</v>
      </c>
      <c r="K242" t="s">
        <v>1120</v>
      </c>
      <c r="L242">
        <v>35</v>
      </c>
    </row>
    <row r="243" spans="1:12">
      <c r="A243" t="s">
        <v>229</v>
      </c>
      <c r="B243" t="s">
        <v>1180</v>
      </c>
      <c r="C243" t="s">
        <v>1180</v>
      </c>
      <c r="D243" t="s">
        <v>829</v>
      </c>
      <c r="E243" t="s">
        <v>645</v>
      </c>
      <c r="F243" t="s">
        <v>646</v>
      </c>
      <c r="G243" t="s">
        <v>617</v>
      </c>
      <c r="H243">
        <v>242</v>
      </c>
      <c r="I243" t="s">
        <v>1181</v>
      </c>
      <c r="J243">
        <v>113843</v>
      </c>
      <c r="K243" t="s">
        <v>1120</v>
      </c>
      <c r="L243">
        <v>36</v>
      </c>
    </row>
    <row r="244" spans="1:12">
      <c r="A244" t="s">
        <v>230</v>
      </c>
      <c r="B244" t="s">
        <v>999</v>
      </c>
      <c r="C244" t="s">
        <v>999</v>
      </c>
      <c r="D244" t="s">
        <v>1000</v>
      </c>
      <c r="E244" t="s">
        <v>645</v>
      </c>
      <c r="F244" t="s">
        <v>646</v>
      </c>
      <c r="G244" t="s">
        <v>617</v>
      </c>
      <c r="H244">
        <v>243</v>
      </c>
      <c r="I244" t="s">
        <v>1182</v>
      </c>
      <c r="J244">
        <v>69280</v>
      </c>
      <c r="K244" t="s">
        <v>1120</v>
      </c>
      <c r="L244">
        <v>37</v>
      </c>
    </row>
    <row r="245" spans="1:12">
      <c r="A245" t="s">
        <v>231</v>
      </c>
      <c r="B245" t="s">
        <v>1002</v>
      </c>
      <c r="C245" t="s">
        <v>1002</v>
      </c>
      <c r="D245" t="s">
        <v>1000</v>
      </c>
      <c r="E245" t="s">
        <v>645</v>
      </c>
      <c r="F245" t="s">
        <v>646</v>
      </c>
      <c r="G245" t="s">
        <v>617</v>
      </c>
      <c r="H245">
        <v>244</v>
      </c>
      <c r="I245" t="s">
        <v>1183</v>
      </c>
      <c r="J245">
        <v>86395</v>
      </c>
      <c r="K245" t="s">
        <v>1120</v>
      </c>
      <c r="L245">
        <v>38</v>
      </c>
    </row>
    <row r="246" spans="1:12">
      <c r="A246" t="s">
        <v>232</v>
      </c>
      <c r="B246" t="s">
        <v>1004</v>
      </c>
      <c r="C246" t="s">
        <v>1004</v>
      </c>
      <c r="D246" t="s">
        <v>1000</v>
      </c>
      <c r="E246" t="s">
        <v>645</v>
      </c>
      <c r="F246" t="s">
        <v>646</v>
      </c>
      <c r="G246" t="s">
        <v>617</v>
      </c>
      <c r="H246">
        <v>245</v>
      </c>
      <c r="I246" t="s">
        <v>1184</v>
      </c>
      <c r="J246">
        <v>88552</v>
      </c>
      <c r="K246" t="s">
        <v>1120</v>
      </c>
      <c r="L246">
        <v>39</v>
      </c>
    </row>
    <row r="247" spans="1:12">
      <c r="A247" t="s">
        <v>233</v>
      </c>
      <c r="B247" t="s">
        <v>1006</v>
      </c>
      <c r="C247" t="s">
        <v>1006</v>
      </c>
      <c r="D247" t="s">
        <v>1000</v>
      </c>
      <c r="E247" t="s">
        <v>645</v>
      </c>
      <c r="F247" t="s">
        <v>646</v>
      </c>
      <c r="G247" t="s">
        <v>617</v>
      </c>
      <c r="H247">
        <v>246</v>
      </c>
      <c r="I247" t="s">
        <v>1185</v>
      </c>
      <c r="J247">
        <v>103392</v>
      </c>
      <c r="K247" t="s">
        <v>1120</v>
      </c>
      <c r="L247">
        <v>40</v>
      </c>
    </row>
    <row r="248" spans="1:12">
      <c r="A248" t="s">
        <v>234</v>
      </c>
      <c r="B248" t="s">
        <v>992</v>
      </c>
      <c r="C248" t="s">
        <v>992</v>
      </c>
      <c r="D248" t="s">
        <v>993</v>
      </c>
      <c r="E248" t="s">
        <v>645</v>
      </c>
      <c r="F248" t="s">
        <v>616</v>
      </c>
      <c r="G248" t="s">
        <v>617</v>
      </c>
      <c r="H248">
        <v>247</v>
      </c>
      <c r="I248" t="s">
        <v>1186</v>
      </c>
      <c r="J248">
        <v>59532</v>
      </c>
      <c r="K248" t="s">
        <v>1120</v>
      </c>
      <c r="L248">
        <v>41</v>
      </c>
    </row>
    <row r="249" spans="1:12">
      <c r="A249" t="s">
        <v>235</v>
      </c>
      <c r="B249" t="s">
        <v>995</v>
      </c>
      <c r="C249" t="s">
        <v>995</v>
      </c>
      <c r="D249" t="s">
        <v>993</v>
      </c>
      <c r="E249" t="s">
        <v>645</v>
      </c>
      <c r="F249" t="s">
        <v>616</v>
      </c>
      <c r="G249" t="s">
        <v>617</v>
      </c>
      <c r="H249">
        <v>248</v>
      </c>
      <c r="I249" t="s">
        <v>1187</v>
      </c>
      <c r="J249">
        <v>61624</v>
      </c>
      <c r="K249" t="s">
        <v>1120</v>
      </c>
      <c r="L249">
        <v>42</v>
      </c>
    </row>
    <row r="250" spans="1:12">
      <c r="A250" t="s">
        <v>236</v>
      </c>
      <c r="B250" t="s">
        <v>997</v>
      </c>
      <c r="C250" t="s">
        <v>997</v>
      </c>
      <c r="D250" t="s">
        <v>993</v>
      </c>
      <c r="E250" t="s">
        <v>645</v>
      </c>
      <c r="F250" t="s">
        <v>616</v>
      </c>
      <c r="G250" t="s">
        <v>617</v>
      </c>
      <c r="H250">
        <v>249</v>
      </c>
      <c r="I250" t="s">
        <v>1188</v>
      </c>
      <c r="J250">
        <v>136240</v>
      </c>
      <c r="K250" t="s">
        <v>1120</v>
      </c>
      <c r="L250">
        <v>43</v>
      </c>
    </row>
    <row r="251" spans="1:12">
      <c r="A251" t="s">
        <v>237</v>
      </c>
      <c r="B251" t="s">
        <v>1019</v>
      </c>
      <c r="C251" t="s">
        <v>1019</v>
      </c>
      <c r="D251" t="s">
        <v>993</v>
      </c>
      <c r="E251" t="s">
        <v>645</v>
      </c>
      <c r="F251" t="s">
        <v>616</v>
      </c>
      <c r="G251" t="s">
        <v>617</v>
      </c>
      <c r="H251">
        <v>250</v>
      </c>
      <c r="I251" t="s">
        <v>1189</v>
      </c>
      <c r="J251">
        <v>117453</v>
      </c>
      <c r="K251" t="s">
        <v>1120</v>
      </c>
      <c r="L251">
        <v>44</v>
      </c>
    </row>
    <row r="252" spans="1:12">
      <c r="A252" t="s">
        <v>238</v>
      </c>
      <c r="B252" t="s">
        <v>1190</v>
      </c>
      <c r="C252" t="s">
        <v>1190</v>
      </c>
      <c r="D252" t="s">
        <v>1191</v>
      </c>
      <c r="E252" t="s">
        <v>645</v>
      </c>
      <c r="F252" t="s">
        <v>616</v>
      </c>
      <c r="G252" t="s">
        <v>617</v>
      </c>
      <c r="H252">
        <v>251</v>
      </c>
      <c r="I252" t="s">
        <v>1192</v>
      </c>
      <c r="J252">
        <v>88753</v>
      </c>
      <c r="K252" t="s">
        <v>1120</v>
      </c>
      <c r="L252">
        <v>45</v>
      </c>
    </row>
    <row r="253" spans="1:12">
      <c r="A253" t="s">
        <v>239</v>
      </c>
      <c r="B253" t="s">
        <v>1193</v>
      </c>
      <c r="C253" t="s">
        <v>1193</v>
      </c>
      <c r="D253" t="s">
        <v>1191</v>
      </c>
      <c r="E253" t="s">
        <v>645</v>
      </c>
      <c r="F253" t="s">
        <v>616</v>
      </c>
      <c r="G253" t="s">
        <v>617</v>
      </c>
      <c r="H253">
        <v>252</v>
      </c>
      <c r="I253" t="s">
        <v>1194</v>
      </c>
      <c r="J253">
        <v>78350</v>
      </c>
      <c r="K253" t="s">
        <v>1120</v>
      </c>
      <c r="L253">
        <v>46</v>
      </c>
    </row>
    <row r="254" spans="1:12">
      <c r="A254" t="s">
        <v>240</v>
      </c>
      <c r="B254" t="s">
        <v>1195</v>
      </c>
      <c r="C254" t="s">
        <v>1195</v>
      </c>
      <c r="D254" t="s">
        <v>1191</v>
      </c>
      <c r="E254" t="s">
        <v>645</v>
      </c>
      <c r="F254" t="s">
        <v>616</v>
      </c>
      <c r="G254" t="s">
        <v>617</v>
      </c>
      <c r="H254">
        <v>253</v>
      </c>
      <c r="I254" t="s">
        <v>1196</v>
      </c>
      <c r="J254">
        <v>54406</v>
      </c>
      <c r="K254" t="s">
        <v>1120</v>
      </c>
      <c r="L254">
        <v>47</v>
      </c>
    </row>
    <row r="255" spans="1:12">
      <c r="A255" t="s">
        <v>241</v>
      </c>
      <c r="B255" t="s">
        <v>1197</v>
      </c>
      <c r="C255" t="s">
        <v>1197</v>
      </c>
      <c r="D255" t="s">
        <v>1191</v>
      </c>
      <c r="E255" t="s">
        <v>645</v>
      </c>
      <c r="F255" t="s">
        <v>616</v>
      </c>
      <c r="G255" t="s">
        <v>617</v>
      </c>
      <c r="H255">
        <v>254</v>
      </c>
      <c r="I255" t="s">
        <v>1198</v>
      </c>
      <c r="J255">
        <v>33121</v>
      </c>
      <c r="K255" t="s">
        <v>1120</v>
      </c>
      <c r="L255">
        <v>48</v>
      </c>
    </row>
    <row r="256" spans="1:12">
      <c r="A256" t="s">
        <v>242</v>
      </c>
      <c r="B256" t="s">
        <v>653</v>
      </c>
      <c r="C256" t="s">
        <v>653</v>
      </c>
      <c r="D256" t="s">
        <v>654</v>
      </c>
      <c r="E256" t="s">
        <v>645</v>
      </c>
      <c r="F256" t="s">
        <v>616</v>
      </c>
      <c r="G256" t="s">
        <v>617</v>
      </c>
      <c r="H256">
        <v>255</v>
      </c>
      <c r="I256" t="s">
        <v>1199</v>
      </c>
      <c r="J256">
        <v>107816</v>
      </c>
      <c r="K256" t="s">
        <v>1120</v>
      </c>
      <c r="L256">
        <v>49</v>
      </c>
    </row>
    <row r="257" spans="1:12">
      <c r="A257" t="s">
        <v>243</v>
      </c>
      <c r="B257" t="s">
        <v>1200</v>
      </c>
      <c r="C257" t="s">
        <v>1200</v>
      </c>
      <c r="D257" t="s">
        <v>654</v>
      </c>
      <c r="E257" t="s">
        <v>645</v>
      </c>
      <c r="F257" t="s">
        <v>616</v>
      </c>
      <c r="G257" t="s">
        <v>617</v>
      </c>
      <c r="H257">
        <v>256</v>
      </c>
      <c r="I257" t="s">
        <v>1201</v>
      </c>
      <c r="J257">
        <v>146950</v>
      </c>
      <c r="K257" t="s">
        <v>1120</v>
      </c>
      <c r="L257">
        <v>50</v>
      </c>
    </row>
    <row r="258" spans="1:12">
      <c r="A258" t="s">
        <v>244</v>
      </c>
      <c r="B258" t="s">
        <v>656</v>
      </c>
      <c r="C258" t="s">
        <v>656</v>
      </c>
      <c r="D258" t="s">
        <v>654</v>
      </c>
      <c r="E258" t="s">
        <v>645</v>
      </c>
      <c r="F258" t="s">
        <v>616</v>
      </c>
      <c r="G258" t="s">
        <v>617</v>
      </c>
      <c r="H258">
        <v>257</v>
      </c>
      <c r="I258" t="s">
        <v>1202</v>
      </c>
      <c r="J258">
        <v>81661</v>
      </c>
      <c r="K258" t="s">
        <v>1120</v>
      </c>
      <c r="L258">
        <v>51</v>
      </c>
    </row>
    <row r="259" spans="1:12">
      <c r="A259" t="s">
        <v>245</v>
      </c>
      <c r="B259" t="s">
        <v>1203</v>
      </c>
      <c r="C259" t="s">
        <v>1203</v>
      </c>
      <c r="D259" t="s">
        <v>654</v>
      </c>
      <c r="E259" t="s">
        <v>645</v>
      </c>
      <c r="F259" t="s">
        <v>616</v>
      </c>
      <c r="G259" t="s">
        <v>617</v>
      </c>
      <c r="H259">
        <v>258</v>
      </c>
      <c r="I259" t="s">
        <v>1204</v>
      </c>
      <c r="J259">
        <v>86071</v>
      </c>
      <c r="K259" t="s">
        <v>1120</v>
      </c>
      <c r="L259">
        <v>52</v>
      </c>
    </row>
    <row r="260" spans="1:12">
      <c r="A260" t="s">
        <v>246</v>
      </c>
      <c r="B260" t="s">
        <v>1205</v>
      </c>
      <c r="C260" t="s">
        <v>1205</v>
      </c>
      <c r="D260" t="s">
        <v>1206</v>
      </c>
      <c r="E260" t="s">
        <v>645</v>
      </c>
      <c r="F260" t="s">
        <v>616</v>
      </c>
      <c r="G260" t="s">
        <v>617</v>
      </c>
      <c r="H260">
        <v>259</v>
      </c>
      <c r="I260" t="s">
        <v>1207</v>
      </c>
      <c r="J260">
        <v>57277</v>
      </c>
      <c r="K260" t="s">
        <v>1120</v>
      </c>
      <c r="L260">
        <v>53</v>
      </c>
    </row>
    <row r="261" spans="1:12">
      <c r="A261" t="s">
        <v>247</v>
      </c>
      <c r="B261" t="s">
        <v>1208</v>
      </c>
      <c r="C261" t="s">
        <v>1208</v>
      </c>
      <c r="D261" t="s">
        <v>1206</v>
      </c>
      <c r="E261" t="s">
        <v>645</v>
      </c>
      <c r="F261" t="s">
        <v>616</v>
      </c>
      <c r="G261" t="s">
        <v>617</v>
      </c>
      <c r="H261">
        <v>260</v>
      </c>
      <c r="I261" t="s">
        <v>1209</v>
      </c>
      <c r="J261">
        <v>57636</v>
      </c>
      <c r="K261" t="s">
        <v>1120</v>
      </c>
      <c r="L261">
        <v>54</v>
      </c>
    </row>
    <row r="262" spans="1:12">
      <c r="A262" t="s">
        <v>248</v>
      </c>
      <c r="B262" t="s">
        <v>1210</v>
      </c>
      <c r="C262" t="s">
        <v>1210</v>
      </c>
      <c r="D262" t="s">
        <v>1206</v>
      </c>
      <c r="E262" t="s">
        <v>645</v>
      </c>
      <c r="F262" t="s">
        <v>616</v>
      </c>
      <c r="G262" t="s">
        <v>617</v>
      </c>
      <c r="H262">
        <v>261</v>
      </c>
      <c r="I262" t="s">
        <v>1211</v>
      </c>
      <c r="J262">
        <v>63169</v>
      </c>
      <c r="K262" t="s">
        <v>1120</v>
      </c>
      <c r="L262">
        <v>55</v>
      </c>
    </row>
    <row r="263" spans="1:12">
      <c r="A263" t="s">
        <v>249</v>
      </c>
      <c r="B263" t="s">
        <v>1212</v>
      </c>
      <c r="C263" t="s">
        <v>1212</v>
      </c>
      <c r="D263" t="s">
        <v>1206</v>
      </c>
      <c r="E263" t="s">
        <v>645</v>
      </c>
      <c r="F263" t="s">
        <v>616</v>
      </c>
      <c r="G263" t="s">
        <v>617</v>
      </c>
      <c r="H263">
        <v>262</v>
      </c>
      <c r="I263" t="s">
        <v>1213</v>
      </c>
      <c r="J263">
        <v>68185</v>
      </c>
      <c r="K263" t="s">
        <v>1120</v>
      </c>
      <c r="L263">
        <v>56</v>
      </c>
    </row>
    <row r="264" spans="1:12">
      <c r="A264" t="s">
        <v>250</v>
      </c>
      <c r="B264" t="s">
        <v>962</v>
      </c>
      <c r="C264" t="s">
        <v>962</v>
      </c>
      <c r="D264" t="s">
        <v>963</v>
      </c>
      <c r="E264" t="s">
        <v>645</v>
      </c>
      <c r="F264" t="s">
        <v>616</v>
      </c>
      <c r="G264" t="s">
        <v>617</v>
      </c>
      <c r="H264">
        <v>263</v>
      </c>
      <c r="I264" t="s">
        <v>1214</v>
      </c>
      <c r="J264">
        <v>44547</v>
      </c>
      <c r="K264" t="s">
        <v>1120</v>
      </c>
      <c r="L264">
        <v>57</v>
      </c>
    </row>
    <row r="265" spans="1:12">
      <c r="A265" t="s">
        <v>251</v>
      </c>
      <c r="B265" t="s">
        <v>1215</v>
      </c>
      <c r="C265" t="s">
        <v>1215</v>
      </c>
      <c r="D265" t="s">
        <v>963</v>
      </c>
      <c r="E265" t="s">
        <v>645</v>
      </c>
      <c r="F265" t="s">
        <v>616</v>
      </c>
      <c r="G265" t="s">
        <v>617</v>
      </c>
      <c r="H265">
        <v>264</v>
      </c>
      <c r="I265" t="s">
        <v>1216</v>
      </c>
      <c r="J265">
        <v>66165</v>
      </c>
      <c r="K265" t="s">
        <v>1120</v>
      </c>
      <c r="L265">
        <v>58</v>
      </c>
    </row>
    <row r="266" spans="1:12">
      <c r="A266" t="s">
        <v>252</v>
      </c>
      <c r="B266" t="s">
        <v>1217</v>
      </c>
      <c r="C266" t="s">
        <v>1217</v>
      </c>
      <c r="D266" t="s">
        <v>963</v>
      </c>
      <c r="E266" t="s">
        <v>645</v>
      </c>
      <c r="F266" t="s">
        <v>616</v>
      </c>
      <c r="G266" t="s">
        <v>617</v>
      </c>
      <c r="H266">
        <v>265</v>
      </c>
      <c r="I266" t="s">
        <v>1218</v>
      </c>
      <c r="J266">
        <v>64404</v>
      </c>
      <c r="K266" t="s">
        <v>1120</v>
      </c>
      <c r="L266">
        <v>59</v>
      </c>
    </row>
    <row r="267" spans="1:12">
      <c r="A267" t="s">
        <v>253</v>
      </c>
      <c r="B267" t="s">
        <v>1219</v>
      </c>
      <c r="C267" t="s">
        <v>1219</v>
      </c>
      <c r="D267" t="s">
        <v>963</v>
      </c>
      <c r="E267" t="s">
        <v>645</v>
      </c>
      <c r="F267" t="s">
        <v>616</v>
      </c>
      <c r="G267" t="s">
        <v>617</v>
      </c>
      <c r="H267">
        <v>266</v>
      </c>
      <c r="I267" t="s">
        <v>1220</v>
      </c>
      <c r="J267">
        <v>54904</v>
      </c>
      <c r="K267" t="s">
        <v>1120</v>
      </c>
      <c r="L267">
        <v>60</v>
      </c>
    </row>
    <row r="268" spans="1:12">
      <c r="A268" t="s">
        <v>254</v>
      </c>
      <c r="B268" t="s">
        <v>1221</v>
      </c>
      <c r="C268" t="s">
        <v>1221</v>
      </c>
      <c r="D268" t="s">
        <v>1222</v>
      </c>
      <c r="E268" t="s">
        <v>645</v>
      </c>
      <c r="F268" t="s">
        <v>616</v>
      </c>
      <c r="G268" t="s">
        <v>617</v>
      </c>
      <c r="H268">
        <v>267</v>
      </c>
      <c r="I268" t="s">
        <v>1223</v>
      </c>
      <c r="J268">
        <v>64091</v>
      </c>
      <c r="K268" t="s">
        <v>1120</v>
      </c>
      <c r="L268">
        <v>61</v>
      </c>
    </row>
    <row r="269" spans="1:12">
      <c r="A269" t="s">
        <v>255</v>
      </c>
      <c r="B269" t="s">
        <v>1224</v>
      </c>
      <c r="C269" t="s">
        <v>1224</v>
      </c>
      <c r="D269" t="s">
        <v>1222</v>
      </c>
      <c r="E269" t="s">
        <v>645</v>
      </c>
      <c r="F269" t="s">
        <v>616</v>
      </c>
      <c r="G269" t="s">
        <v>617</v>
      </c>
      <c r="H269">
        <v>268</v>
      </c>
      <c r="I269" t="s">
        <v>1225</v>
      </c>
      <c r="J269">
        <v>67707</v>
      </c>
      <c r="K269" t="s">
        <v>1120</v>
      </c>
      <c r="L269">
        <v>62</v>
      </c>
    </row>
    <row r="270" spans="1:12">
      <c r="A270" t="s">
        <v>256</v>
      </c>
      <c r="B270" t="s">
        <v>1226</v>
      </c>
      <c r="C270" t="s">
        <v>1226</v>
      </c>
      <c r="D270" t="s">
        <v>1222</v>
      </c>
      <c r="E270" t="s">
        <v>645</v>
      </c>
      <c r="F270" t="s">
        <v>616</v>
      </c>
      <c r="G270" t="s">
        <v>617</v>
      </c>
      <c r="H270">
        <v>269</v>
      </c>
      <c r="I270" t="s">
        <v>1227</v>
      </c>
      <c r="J270">
        <v>72757</v>
      </c>
      <c r="K270" t="s">
        <v>1120</v>
      </c>
      <c r="L270">
        <v>63</v>
      </c>
    </row>
    <row r="271" spans="1:12">
      <c r="A271" t="s">
        <v>257</v>
      </c>
      <c r="B271" t="s">
        <v>1228</v>
      </c>
      <c r="C271" t="s">
        <v>1228</v>
      </c>
      <c r="D271" t="s">
        <v>1222</v>
      </c>
      <c r="E271" t="s">
        <v>645</v>
      </c>
      <c r="F271" t="s">
        <v>616</v>
      </c>
      <c r="G271" t="s">
        <v>617</v>
      </c>
      <c r="H271">
        <v>270</v>
      </c>
      <c r="I271" t="s">
        <v>1229</v>
      </c>
      <c r="J271">
        <v>80878</v>
      </c>
      <c r="K271" t="s">
        <v>1120</v>
      </c>
      <c r="L271">
        <v>64</v>
      </c>
    </row>
    <row r="272" spans="1:12">
      <c r="A272" t="s">
        <v>258</v>
      </c>
      <c r="B272" t="s">
        <v>965</v>
      </c>
      <c r="C272" t="s">
        <v>859</v>
      </c>
      <c r="D272" t="s">
        <v>626</v>
      </c>
      <c r="E272" t="s">
        <v>645</v>
      </c>
      <c r="F272" t="s">
        <v>646</v>
      </c>
      <c r="G272" t="s">
        <v>617</v>
      </c>
      <c r="H272">
        <v>271</v>
      </c>
      <c r="I272" t="s">
        <v>1230</v>
      </c>
      <c r="J272">
        <v>83474</v>
      </c>
      <c r="K272" t="s">
        <v>1120</v>
      </c>
      <c r="L272">
        <v>65</v>
      </c>
    </row>
    <row r="273" spans="1:12">
      <c r="A273" t="s">
        <v>259</v>
      </c>
      <c r="B273" t="s">
        <v>1231</v>
      </c>
      <c r="C273" t="s">
        <v>862</v>
      </c>
      <c r="D273" t="s">
        <v>626</v>
      </c>
      <c r="E273" t="s">
        <v>645</v>
      </c>
      <c r="F273" t="s">
        <v>646</v>
      </c>
      <c r="G273" t="s">
        <v>617</v>
      </c>
      <c r="H273">
        <v>272</v>
      </c>
      <c r="I273" t="s">
        <v>1232</v>
      </c>
      <c r="J273">
        <v>90549</v>
      </c>
      <c r="K273" t="s">
        <v>1120</v>
      </c>
      <c r="L273">
        <v>66</v>
      </c>
    </row>
    <row r="274" spans="1:12">
      <c r="A274" t="s">
        <v>260</v>
      </c>
      <c r="B274" t="s">
        <v>1233</v>
      </c>
      <c r="C274" t="s">
        <v>865</v>
      </c>
      <c r="D274" t="s">
        <v>626</v>
      </c>
      <c r="E274" t="s">
        <v>645</v>
      </c>
      <c r="F274" t="s">
        <v>646</v>
      </c>
      <c r="G274" t="s">
        <v>617</v>
      </c>
      <c r="H274">
        <v>273</v>
      </c>
      <c r="I274" t="s">
        <v>1234</v>
      </c>
      <c r="J274">
        <v>94653</v>
      </c>
      <c r="K274" t="s">
        <v>1120</v>
      </c>
      <c r="L274">
        <v>67</v>
      </c>
    </row>
    <row r="275" spans="1:12">
      <c r="A275" t="s">
        <v>261</v>
      </c>
      <c r="B275" t="s">
        <v>1235</v>
      </c>
      <c r="C275" t="s">
        <v>868</v>
      </c>
      <c r="D275" t="s">
        <v>626</v>
      </c>
      <c r="E275" t="s">
        <v>645</v>
      </c>
      <c r="F275" t="s">
        <v>646</v>
      </c>
      <c r="G275" t="s">
        <v>617</v>
      </c>
      <c r="H275">
        <v>274</v>
      </c>
      <c r="I275" t="s">
        <v>1236</v>
      </c>
      <c r="J275">
        <v>78837</v>
      </c>
      <c r="K275" t="s">
        <v>1120</v>
      </c>
      <c r="L275">
        <v>68</v>
      </c>
    </row>
    <row r="276" spans="1:12">
      <c r="A276" t="s">
        <v>262</v>
      </c>
      <c r="B276" t="s">
        <v>967</v>
      </c>
      <c r="C276" t="s">
        <v>887</v>
      </c>
      <c r="D276" t="s">
        <v>622</v>
      </c>
      <c r="E276" t="s">
        <v>645</v>
      </c>
      <c r="F276" t="s">
        <v>646</v>
      </c>
      <c r="G276" t="s">
        <v>617</v>
      </c>
      <c r="H276">
        <v>275</v>
      </c>
      <c r="I276" t="s">
        <v>1237</v>
      </c>
      <c r="J276">
        <v>93795</v>
      </c>
      <c r="K276" t="s">
        <v>1120</v>
      </c>
      <c r="L276">
        <v>69</v>
      </c>
    </row>
    <row r="277" spans="1:12">
      <c r="A277" t="s">
        <v>263</v>
      </c>
      <c r="B277" t="s">
        <v>1238</v>
      </c>
      <c r="C277" t="s">
        <v>890</v>
      </c>
      <c r="D277" t="s">
        <v>622</v>
      </c>
      <c r="E277" t="s">
        <v>645</v>
      </c>
      <c r="F277" t="s">
        <v>646</v>
      </c>
      <c r="G277" t="s">
        <v>617</v>
      </c>
      <c r="H277">
        <v>276</v>
      </c>
      <c r="I277" t="s">
        <v>1239</v>
      </c>
      <c r="J277">
        <v>75353</v>
      </c>
      <c r="K277" t="s">
        <v>1120</v>
      </c>
      <c r="L277">
        <v>70</v>
      </c>
    </row>
    <row r="278" spans="1:12">
      <c r="A278" t="s">
        <v>264</v>
      </c>
      <c r="B278" t="s">
        <v>1240</v>
      </c>
      <c r="C278" t="s">
        <v>893</v>
      </c>
      <c r="D278" t="s">
        <v>622</v>
      </c>
      <c r="E278" t="s">
        <v>645</v>
      </c>
      <c r="F278" t="s">
        <v>646</v>
      </c>
      <c r="G278" t="s">
        <v>617</v>
      </c>
      <c r="H278">
        <v>277</v>
      </c>
      <c r="I278" t="s">
        <v>1241</v>
      </c>
      <c r="J278">
        <v>55926</v>
      </c>
      <c r="K278" t="s">
        <v>1120</v>
      </c>
      <c r="L278">
        <v>71</v>
      </c>
    </row>
    <row r="279" spans="1:12">
      <c r="A279" t="s">
        <v>265</v>
      </c>
      <c r="B279" t="s">
        <v>1242</v>
      </c>
      <c r="C279" t="s">
        <v>902</v>
      </c>
      <c r="D279" t="s">
        <v>622</v>
      </c>
      <c r="E279" t="s">
        <v>645</v>
      </c>
      <c r="F279" t="s">
        <v>646</v>
      </c>
      <c r="G279" t="s">
        <v>617</v>
      </c>
      <c r="H279">
        <v>278</v>
      </c>
      <c r="I279" t="s">
        <v>1243</v>
      </c>
      <c r="J279">
        <v>36032</v>
      </c>
      <c r="K279" t="s">
        <v>1120</v>
      </c>
      <c r="L279">
        <v>72</v>
      </c>
    </row>
    <row r="280" spans="1:12">
      <c r="A280" t="s">
        <v>266</v>
      </c>
      <c r="B280" t="s">
        <v>1035</v>
      </c>
      <c r="C280" t="s">
        <v>1035</v>
      </c>
      <c r="D280" t="s">
        <v>659</v>
      </c>
      <c r="E280" t="s">
        <v>615</v>
      </c>
      <c r="F280" t="s">
        <v>616</v>
      </c>
      <c r="G280" t="s">
        <v>617</v>
      </c>
      <c r="H280">
        <v>279</v>
      </c>
      <c r="I280" t="s">
        <v>1244</v>
      </c>
      <c r="J280">
        <v>62274</v>
      </c>
      <c r="K280" t="s">
        <v>1120</v>
      </c>
      <c r="L280">
        <v>73</v>
      </c>
    </row>
    <row r="281" spans="1:12">
      <c r="A281" t="s">
        <v>267</v>
      </c>
      <c r="B281" t="s">
        <v>1038</v>
      </c>
      <c r="C281" t="s">
        <v>1038</v>
      </c>
      <c r="D281" t="s">
        <v>659</v>
      </c>
      <c r="E281" t="s">
        <v>615</v>
      </c>
      <c r="F281" t="s">
        <v>616</v>
      </c>
      <c r="G281" t="s">
        <v>617</v>
      </c>
      <c r="H281">
        <v>280</v>
      </c>
      <c r="I281" t="s">
        <v>1245</v>
      </c>
      <c r="J281">
        <v>66663</v>
      </c>
      <c r="K281" t="s">
        <v>1120</v>
      </c>
      <c r="L281">
        <v>74</v>
      </c>
    </row>
    <row r="282" spans="1:12">
      <c r="A282" t="s">
        <v>268</v>
      </c>
      <c r="B282" t="s">
        <v>1040</v>
      </c>
      <c r="C282" t="s">
        <v>1040</v>
      </c>
      <c r="D282" t="s">
        <v>659</v>
      </c>
      <c r="E282" t="s">
        <v>615</v>
      </c>
      <c r="F282" t="s">
        <v>616</v>
      </c>
      <c r="G282" t="s">
        <v>617</v>
      </c>
      <c r="H282">
        <v>281</v>
      </c>
      <c r="I282" t="s">
        <v>1246</v>
      </c>
      <c r="J282">
        <v>59927</v>
      </c>
      <c r="K282" t="s">
        <v>1120</v>
      </c>
      <c r="L282">
        <v>75</v>
      </c>
    </row>
    <row r="283" spans="1:12">
      <c r="A283" t="s">
        <v>269</v>
      </c>
      <c r="B283" t="s">
        <v>658</v>
      </c>
      <c r="C283" t="s">
        <v>658</v>
      </c>
      <c r="D283" t="s">
        <v>659</v>
      </c>
      <c r="E283" t="s">
        <v>615</v>
      </c>
      <c r="F283" t="s">
        <v>616</v>
      </c>
      <c r="G283" t="s">
        <v>617</v>
      </c>
      <c r="H283">
        <v>282</v>
      </c>
      <c r="I283" t="s">
        <v>1247</v>
      </c>
      <c r="J283">
        <v>63170</v>
      </c>
      <c r="K283" t="s">
        <v>1120</v>
      </c>
      <c r="L283">
        <v>76</v>
      </c>
    </row>
    <row r="284" spans="1:12">
      <c r="A284" t="s">
        <v>270</v>
      </c>
      <c r="B284" t="s">
        <v>1248</v>
      </c>
      <c r="C284" t="s">
        <v>1248</v>
      </c>
      <c r="D284" t="s">
        <v>1249</v>
      </c>
      <c r="E284" t="s">
        <v>615</v>
      </c>
      <c r="F284" t="s">
        <v>616</v>
      </c>
      <c r="G284" t="s">
        <v>617</v>
      </c>
      <c r="H284">
        <v>283</v>
      </c>
      <c r="I284" t="s">
        <v>1250</v>
      </c>
      <c r="J284">
        <v>73798</v>
      </c>
      <c r="K284" t="s">
        <v>1120</v>
      </c>
      <c r="L284">
        <v>77</v>
      </c>
    </row>
    <row r="285" spans="1:12">
      <c r="A285" t="s">
        <v>271</v>
      </c>
      <c r="B285" t="s">
        <v>1251</v>
      </c>
      <c r="C285" t="s">
        <v>1251</v>
      </c>
      <c r="D285" t="s">
        <v>1249</v>
      </c>
      <c r="E285" t="s">
        <v>615</v>
      </c>
      <c r="F285" t="s">
        <v>616</v>
      </c>
      <c r="G285" t="s">
        <v>617</v>
      </c>
      <c r="H285">
        <v>284</v>
      </c>
      <c r="I285" t="s">
        <v>1252</v>
      </c>
      <c r="J285">
        <v>71488</v>
      </c>
      <c r="K285" t="s">
        <v>1120</v>
      </c>
      <c r="L285">
        <v>78</v>
      </c>
    </row>
    <row r="286" spans="1:12">
      <c r="A286" t="s">
        <v>272</v>
      </c>
      <c r="B286" t="s">
        <v>1253</v>
      </c>
      <c r="C286" t="s">
        <v>1253</v>
      </c>
      <c r="D286" t="s">
        <v>1249</v>
      </c>
      <c r="E286" t="s">
        <v>615</v>
      </c>
      <c r="F286" t="s">
        <v>616</v>
      </c>
      <c r="G286" t="s">
        <v>617</v>
      </c>
      <c r="H286">
        <v>285</v>
      </c>
      <c r="I286" t="s">
        <v>1254</v>
      </c>
      <c r="J286">
        <v>67854</v>
      </c>
      <c r="K286" t="s">
        <v>1120</v>
      </c>
      <c r="L286">
        <v>79</v>
      </c>
    </row>
    <row r="287" spans="1:12">
      <c r="A287" t="s">
        <v>273</v>
      </c>
      <c r="B287" t="s">
        <v>1255</v>
      </c>
      <c r="C287" t="s">
        <v>1255</v>
      </c>
      <c r="D287" t="s">
        <v>1249</v>
      </c>
      <c r="E287" t="s">
        <v>615</v>
      </c>
      <c r="F287" t="s">
        <v>616</v>
      </c>
      <c r="G287" t="s">
        <v>617</v>
      </c>
      <c r="H287">
        <v>286</v>
      </c>
      <c r="I287" t="s">
        <v>1256</v>
      </c>
      <c r="J287">
        <v>76526</v>
      </c>
      <c r="K287" t="s">
        <v>1120</v>
      </c>
      <c r="L287">
        <v>80</v>
      </c>
    </row>
    <row r="288" spans="1:12">
      <c r="A288" t="s">
        <v>274</v>
      </c>
      <c r="B288" t="s">
        <v>1055</v>
      </c>
      <c r="C288" t="s">
        <v>1055</v>
      </c>
      <c r="D288" t="s">
        <v>1029</v>
      </c>
      <c r="E288" t="s">
        <v>615</v>
      </c>
      <c r="F288" t="s">
        <v>635</v>
      </c>
      <c r="G288" t="s">
        <v>617</v>
      </c>
      <c r="H288">
        <v>287</v>
      </c>
      <c r="I288" t="s">
        <v>1257</v>
      </c>
      <c r="J288">
        <v>73145</v>
      </c>
      <c r="K288" t="s">
        <v>1120</v>
      </c>
      <c r="L288">
        <v>81</v>
      </c>
    </row>
    <row r="289" spans="1:12">
      <c r="A289" t="s">
        <v>275</v>
      </c>
      <c r="B289" t="s">
        <v>1028</v>
      </c>
      <c r="C289" t="s">
        <v>1028</v>
      </c>
      <c r="D289" t="s">
        <v>1029</v>
      </c>
      <c r="E289" t="s">
        <v>615</v>
      </c>
      <c r="F289" t="s">
        <v>635</v>
      </c>
      <c r="G289" t="s">
        <v>617</v>
      </c>
      <c r="H289">
        <v>288</v>
      </c>
      <c r="I289" t="s">
        <v>1258</v>
      </c>
      <c r="J289">
        <v>67293</v>
      </c>
      <c r="K289" t="s">
        <v>1120</v>
      </c>
      <c r="L289">
        <v>82</v>
      </c>
    </row>
    <row r="290" spans="1:12">
      <c r="A290" t="s">
        <v>276</v>
      </c>
      <c r="B290" t="s">
        <v>1031</v>
      </c>
      <c r="C290" t="s">
        <v>1031</v>
      </c>
      <c r="D290" t="s">
        <v>1029</v>
      </c>
      <c r="E290" t="s">
        <v>615</v>
      </c>
      <c r="F290" t="s">
        <v>635</v>
      </c>
      <c r="G290" t="s">
        <v>617</v>
      </c>
      <c r="H290">
        <v>289</v>
      </c>
      <c r="I290" t="s">
        <v>1259</v>
      </c>
      <c r="J290">
        <v>74898</v>
      </c>
      <c r="K290" t="s">
        <v>1120</v>
      </c>
      <c r="L290">
        <v>83</v>
      </c>
    </row>
    <row r="291" spans="1:12">
      <c r="A291" t="s">
        <v>277</v>
      </c>
      <c r="B291" t="s">
        <v>1033</v>
      </c>
      <c r="C291" t="s">
        <v>1033</v>
      </c>
      <c r="D291" t="s">
        <v>1029</v>
      </c>
      <c r="E291" t="s">
        <v>615</v>
      </c>
      <c r="F291" t="s">
        <v>635</v>
      </c>
      <c r="G291" t="s">
        <v>617</v>
      </c>
      <c r="H291">
        <v>290</v>
      </c>
      <c r="I291" t="s">
        <v>1260</v>
      </c>
      <c r="J291">
        <v>74512</v>
      </c>
      <c r="K291" t="s">
        <v>1120</v>
      </c>
      <c r="L291">
        <v>84</v>
      </c>
    </row>
    <row r="292" spans="1:12">
      <c r="A292" t="s">
        <v>278</v>
      </c>
      <c r="B292" t="s">
        <v>1261</v>
      </c>
      <c r="C292" t="s">
        <v>1261</v>
      </c>
      <c r="D292" t="s">
        <v>1262</v>
      </c>
      <c r="E292" t="s">
        <v>615</v>
      </c>
      <c r="F292" t="s">
        <v>635</v>
      </c>
      <c r="G292" t="s">
        <v>617</v>
      </c>
      <c r="H292">
        <v>291</v>
      </c>
      <c r="I292" t="s">
        <v>1263</v>
      </c>
      <c r="J292">
        <v>80183</v>
      </c>
      <c r="K292" t="s">
        <v>1120</v>
      </c>
      <c r="L292">
        <v>85</v>
      </c>
    </row>
    <row r="293" spans="1:12">
      <c r="A293" t="s">
        <v>279</v>
      </c>
      <c r="B293" t="s">
        <v>1264</v>
      </c>
      <c r="C293" t="s">
        <v>1264</v>
      </c>
      <c r="D293" t="s">
        <v>1262</v>
      </c>
      <c r="E293" t="s">
        <v>615</v>
      </c>
      <c r="F293" t="s">
        <v>635</v>
      </c>
      <c r="G293" t="s">
        <v>617</v>
      </c>
      <c r="H293">
        <v>292</v>
      </c>
      <c r="I293" t="s">
        <v>1265</v>
      </c>
      <c r="J293">
        <v>73899</v>
      </c>
      <c r="K293" t="s">
        <v>1120</v>
      </c>
      <c r="L293">
        <v>86</v>
      </c>
    </row>
    <row r="294" spans="1:12">
      <c r="A294" t="s">
        <v>280</v>
      </c>
      <c r="B294" t="s">
        <v>1266</v>
      </c>
      <c r="C294" t="s">
        <v>1266</v>
      </c>
      <c r="D294" t="s">
        <v>1262</v>
      </c>
      <c r="E294" t="s">
        <v>615</v>
      </c>
      <c r="F294" t="s">
        <v>635</v>
      </c>
      <c r="G294" t="s">
        <v>617</v>
      </c>
      <c r="H294">
        <v>293</v>
      </c>
      <c r="I294" t="s">
        <v>1267</v>
      </c>
      <c r="J294">
        <v>89312</v>
      </c>
      <c r="K294" t="s">
        <v>1120</v>
      </c>
      <c r="L294">
        <v>87</v>
      </c>
    </row>
    <row r="295" spans="1:12">
      <c r="A295" t="s">
        <v>281</v>
      </c>
      <c r="B295" t="s">
        <v>1268</v>
      </c>
      <c r="C295" t="s">
        <v>1268</v>
      </c>
      <c r="D295" t="s">
        <v>1262</v>
      </c>
      <c r="E295" t="s">
        <v>615</v>
      </c>
      <c r="F295" t="s">
        <v>635</v>
      </c>
      <c r="G295" t="s">
        <v>617</v>
      </c>
      <c r="H295">
        <v>294</v>
      </c>
      <c r="I295" t="s">
        <v>1269</v>
      </c>
      <c r="J295">
        <v>72998</v>
      </c>
      <c r="K295" t="s">
        <v>1120</v>
      </c>
      <c r="L295">
        <v>88</v>
      </c>
    </row>
    <row r="296" spans="1:12">
      <c r="A296" t="s">
        <v>282</v>
      </c>
      <c r="B296" t="s">
        <v>1270</v>
      </c>
      <c r="C296" t="s">
        <v>1270</v>
      </c>
      <c r="D296" t="s">
        <v>1271</v>
      </c>
      <c r="E296" t="s">
        <v>615</v>
      </c>
      <c r="F296" t="s">
        <v>635</v>
      </c>
      <c r="G296" t="s">
        <v>617</v>
      </c>
      <c r="H296">
        <v>295</v>
      </c>
      <c r="I296" t="s">
        <v>1272</v>
      </c>
      <c r="J296">
        <v>76558</v>
      </c>
      <c r="K296" t="s">
        <v>1120</v>
      </c>
      <c r="L296">
        <v>89</v>
      </c>
    </row>
    <row r="297" spans="1:12">
      <c r="A297" t="s">
        <v>283</v>
      </c>
      <c r="B297" t="s">
        <v>1273</v>
      </c>
      <c r="C297" t="s">
        <v>1273</v>
      </c>
      <c r="D297" t="s">
        <v>1271</v>
      </c>
      <c r="E297" t="s">
        <v>615</v>
      </c>
      <c r="F297" t="s">
        <v>635</v>
      </c>
      <c r="G297" t="s">
        <v>617</v>
      </c>
      <c r="H297">
        <v>296</v>
      </c>
      <c r="I297" t="s">
        <v>1274</v>
      </c>
      <c r="J297">
        <v>30801</v>
      </c>
      <c r="K297" t="s">
        <v>1120</v>
      </c>
      <c r="L297">
        <v>90</v>
      </c>
    </row>
    <row r="298" spans="1:12">
      <c r="A298" t="s">
        <v>284</v>
      </c>
      <c r="B298" t="s">
        <v>1275</v>
      </c>
      <c r="C298" t="s">
        <v>1275</v>
      </c>
      <c r="D298" t="s">
        <v>1271</v>
      </c>
      <c r="E298" t="s">
        <v>615</v>
      </c>
      <c r="F298" t="s">
        <v>635</v>
      </c>
      <c r="G298" t="s">
        <v>617</v>
      </c>
      <c r="H298">
        <v>297</v>
      </c>
      <c r="I298" t="s">
        <v>1276</v>
      </c>
      <c r="J298">
        <v>75409</v>
      </c>
      <c r="K298" t="s">
        <v>1120</v>
      </c>
      <c r="L298">
        <v>91</v>
      </c>
    </row>
    <row r="299" spans="1:12">
      <c r="A299" t="s">
        <v>285</v>
      </c>
      <c r="B299" t="s">
        <v>1277</v>
      </c>
      <c r="C299" t="s">
        <v>1277</v>
      </c>
      <c r="D299" t="s">
        <v>1271</v>
      </c>
      <c r="E299" t="s">
        <v>615</v>
      </c>
      <c r="F299" t="s">
        <v>635</v>
      </c>
      <c r="G299" t="s">
        <v>617</v>
      </c>
      <c r="H299">
        <v>298</v>
      </c>
      <c r="I299" t="s">
        <v>1278</v>
      </c>
      <c r="J299">
        <v>54639</v>
      </c>
      <c r="K299" t="s">
        <v>1120</v>
      </c>
      <c r="L299">
        <v>92</v>
      </c>
    </row>
    <row r="300" spans="1:12">
      <c r="A300" t="s">
        <v>286</v>
      </c>
      <c r="B300" t="s">
        <v>1064</v>
      </c>
      <c r="C300" t="s">
        <v>1064</v>
      </c>
      <c r="D300" t="s">
        <v>1065</v>
      </c>
      <c r="E300" t="s">
        <v>615</v>
      </c>
      <c r="F300" t="s">
        <v>635</v>
      </c>
      <c r="G300" t="s">
        <v>617</v>
      </c>
      <c r="H300">
        <v>299</v>
      </c>
      <c r="I300" t="s">
        <v>1279</v>
      </c>
      <c r="J300">
        <v>74329</v>
      </c>
      <c r="K300" t="s">
        <v>1120</v>
      </c>
      <c r="L300">
        <v>93</v>
      </c>
    </row>
    <row r="301" spans="1:12">
      <c r="A301" t="s">
        <v>287</v>
      </c>
      <c r="B301" t="s">
        <v>1067</v>
      </c>
      <c r="C301" t="s">
        <v>1067</v>
      </c>
      <c r="D301" t="s">
        <v>1065</v>
      </c>
      <c r="E301" t="s">
        <v>615</v>
      </c>
      <c r="F301" t="s">
        <v>635</v>
      </c>
      <c r="G301" t="s">
        <v>617</v>
      </c>
      <c r="H301">
        <v>300</v>
      </c>
      <c r="I301" t="s">
        <v>1280</v>
      </c>
      <c r="J301">
        <v>79549</v>
      </c>
      <c r="K301" t="s">
        <v>1120</v>
      </c>
      <c r="L301">
        <v>94</v>
      </c>
    </row>
    <row r="302" spans="1:12">
      <c r="A302" t="s">
        <v>288</v>
      </c>
      <c r="B302" t="s">
        <v>1069</v>
      </c>
      <c r="C302" t="s">
        <v>1069</v>
      </c>
      <c r="D302" t="s">
        <v>1065</v>
      </c>
      <c r="E302" t="s">
        <v>615</v>
      </c>
      <c r="F302" t="s">
        <v>635</v>
      </c>
      <c r="G302" t="s">
        <v>617</v>
      </c>
      <c r="H302">
        <v>301</v>
      </c>
      <c r="I302" t="s">
        <v>1281</v>
      </c>
      <c r="J302">
        <v>73794</v>
      </c>
      <c r="K302" t="s">
        <v>1120</v>
      </c>
      <c r="L302">
        <v>95</v>
      </c>
    </row>
    <row r="303" spans="1:12">
      <c r="A303" t="s">
        <v>289</v>
      </c>
      <c r="B303" t="s">
        <v>1071</v>
      </c>
      <c r="C303" t="s">
        <v>1071</v>
      </c>
      <c r="D303" t="s">
        <v>1065</v>
      </c>
      <c r="E303" t="s">
        <v>615</v>
      </c>
      <c r="F303" t="s">
        <v>635</v>
      </c>
      <c r="G303" t="s">
        <v>617</v>
      </c>
      <c r="H303">
        <v>302</v>
      </c>
      <c r="I303" t="s">
        <v>1282</v>
      </c>
      <c r="J303">
        <v>60686</v>
      </c>
      <c r="K303" t="s">
        <v>1120</v>
      </c>
      <c r="L303">
        <v>96</v>
      </c>
    </row>
    <row r="304" spans="1:12">
      <c r="A304" t="s">
        <v>290</v>
      </c>
      <c r="B304" t="s">
        <v>1073</v>
      </c>
      <c r="C304" t="s">
        <v>1073</v>
      </c>
      <c r="D304" t="s">
        <v>1074</v>
      </c>
      <c r="E304" t="s">
        <v>615</v>
      </c>
      <c r="F304" t="s">
        <v>635</v>
      </c>
      <c r="G304" t="s">
        <v>617</v>
      </c>
      <c r="H304">
        <v>303</v>
      </c>
      <c r="I304" t="s">
        <v>1283</v>
      </c>
      <c r="J304">
        <v>60947</v>
      </c>
      <c r="K304" t="s">
        <v>1120</v>
      </c>
      <c r="L304">
        <v>97</v>
      </c>
    </row>
    <row r="305" spans="1:12">
      <c r="A305" t="s">
        <v>291</v>
      </c>
      <c r="B305" t="s">
        <v>1076</v>
      </c>
      <c r="C305" t="s">
        <v>1076</v>
      </c>
      <c r="D305" t="s">
        <v>1074</v>
      </c>
      <c r="E305" t="s">
        <v>615</v>
      </c>
      <c r="F305" t="s">
        <v>635</v>
      </c>
      <c r="G305" t="s">
        <v>617</v>
      </c>
      <c r="H305">
        <v>304</v>
      </c>
      <c r="I305" t="s">
        <v>1284</v>
      </c>
      <c r="J305">
        <v>96001</v>
      </c>
      <c r="K305" t="s">
        <v>1120</v>
      </c>
      <c r="L305">
        <v>98</v>
      </c>
    </row>
    <row r="306" spans="1:12">
      <c r="A306" t="s">
        <v>292</v>
      </c>
      <c r="B306" t="s">
        <v>1078</v>
      </c>
      <c r="C306" t="s">
        <v>1078</v>
      </c>
      <c r="D306" t="s">
        <v>1074</v>
      </c>
      <c r="E306" t="s">
        <v>615</v>
      </c>
      <c r="F306" t="s">
        <v>635</v>
      </c>
      <c r="G306" t="s">
        <v>617</v>
      </c>
      <c r="H306">
        <v>305</v>
      </c>
      <c r="I306" t="s">
        <v>1285</v>
      </c>
      <c r="J306">
        <v>71260</v>
      </c>
      <c r="K306" t="s">
        <v>1120</v>
      </c>
      <c r="L306">
        <v>99</v>
      </c>
    </row>
    <row r="307" spans="1:12">
      <c r="A307" t="s">
        <v>293</v>
      </c>
      <c r="B307" t="s">
        <v>1080</v>
      </c>
      <c r="C307" t="s">
        <v>1080</v>
      </c>
      <c r="D307" t="s">
        <v>1074</v>
      </c>
      <c r="E307" t="s">
        <v>615</v>
      </c>
      <c r="F307" t="s">
        <v>635</v>
      </c>
      <c r="G307" t="s">
        <v>617</v>
      </c>
      <c r="H307">
        <v>306</v>
      </c>
      <c r="I307" t="s">
        <v>1286</v>
      </c>
      <c r="J307">
        <v>56279</v>
      </c>
      <c r="K307" t="s">
        <v>1120</v>
      </c>
      <c r="L307">
        <v>100</v>
      </c>
    </row>
    <row r="308" spans="1:12">
      <c r="A308" t="s">
        <v>294</v>
      </c>
      <c r="B308" t="s">
        <v>1082</v>
      </c>
      <c r="C308" t="s">
        <v>1082</v>
      </c>
      <c r="D308" t="s">
        <v>1058</v>
      </c>
      <c r="E308" t="s">
        <v>615</v>
      </c>
      <c r="F308" t="s">
        <v>635</v>
      </c>
      <c r="G308" t="s">
        <v>617</v>
      </c>
      <c r="H308">
        <v>307</v>
      </c>
      <c r="I308" t="s">
        <v>1287</v>
      </c>
      <c r="J308">
        <v>50292</v>
      </c>
      <c r="K308" t="s">
        <v>1120</v>
      </c>
      <c r="L308">
        <v>101</v>
      </c>
    </row>
    <row r="309" spans="1:12">
      <c r="A309" t="s">
        <v>295</v>
      </c>
      <c r="B309" t="s">
        <v>1057</v>
      </c>
      <c r="C309" t="s">
        <v>1057</v>
      </c>
      <c r="D309" t="s">
        <v>1058</v>
      </c>
      <c r="E309" t="s">
        <v>615</v>
      </c>
      <c r="F309" t="s">
        <v>635</v>
      </c>
      <c r="G309" t="s">
        <v>617</v>
      </c>
      <c r="H309">
        <v>308</v>
      </c>
      <c r="I309" t="s">
        <v>1288</v>
      </c>
      <c r="J309">
        <v>69820</v>
      </c>
      <c r="K309" t="s">
        <v>1120</v>
      </c>
      <c r="L309">
        <v>102</v>
      </c>
    </row>
    <row r="310" spans="1:12">
      <c r="A310" t="s">
        <v>296</v>
      </c>
      <c r="B310" t="s">
        <v>1060</v>
      </c>
      <c r="C310" t="s">
        <v>1060</v>
      </c>
      <c r="D310" t="s">
        <v>1058</v>
      </c>
      <c r="E310" t="s">
        <v>615</v>
      </c>
      <c r="F310" t="s">
        <v>635</v>
      </c>
      <c r="G310" t="s">
        <v>617</v>
      </c>
      <c r="H310">
        <v>309</v>
      </c>
      <c r="I310" t="s">
        <v>1289</v>
      </c>
      <c r="J310">
        <v>61155</v>
      </c>
      <c r="K310" t="s">
        <v>1120</v>
      </c>
      <c r="L310">
        <v>103</v>
      </c>
    </row>
    <row r="311" spans="1:12">
      <c r="A311" t="s">
        <v>297</v>
      </c>
      <c r="B311" t="s">
        <v>1062</v>
      </c>
      <c r="C311" t="s">
        <v>1062</v>
      </c>
      <c r="D311" t="s">
        <v>1058</v>
      </c>
      <c r="E311" t="s">
        <v>615</v>
      </c>
      <c r="F311" t="s">
        <v>635</v>
      </c>
      <c r="G311" t="s">
        <v>617</v>
      </c>
      <c r="H311">
        <v>310</v>
      </c>
      <c r="I311" t="s">
        <v>1290</v>
      </c>
      <c r="J311">
        <v>69963</v>
      </c>
      <c r="K311" t="s">
        <v>1120</v>
      </c>
      <c r="L311">
        <v>104</v>
      </c>
    </row>
    <row r="312" spans="1:12">
      <c r="A312" t="s">
        <v>298</v>
      </c>
      <c r="B312" t="s">
        <v>1096</v>
      </c>
      <c r="C312" t="s">
        <v>1096</v>
      </c>
      <c r="D312" t="s">
        <v>1097</v>
      </c>
      <c r="E312" t="s">
        <v>615</v>
      </c>
      <c r="F312" t="s">
        <v>635</v>
      </c>
      <c r="G312" t="s">
        <v>617</v>
      </c>
      <c r="H312">
        <v>311</v>
      </c>
      <c r="I312" t="s">
        <v>1291</v>
      </c>
      <c r="J312">
        <v>70731</v>
      </c>
      <c r="K312" t="s">
        <v>1120</v>
      </c>
      <c r="L312">
        <v>105</v>
      </c>
    </row>
    <row r="313" spans="1:12">
      <c r="A313" t="s">
        <v>299</v>
      </c>
      <c r="B313" t="s">
        <v>1100</v>
      </c>
      <c r="C313" t="s">
        <v>1100</v>
      </c>
      <c r="D313" t="s">
        <v>1097</v>
      </c>
      <c r="E313" t="s">
        <v>615</v>
      </c>
      <c r="F313" t="s">
        <v>635</v>
      </c>
      <c r="G313" t="s">
        <v>617</v>
      </c>
      <c r="H313">
        <v>312</v>
      </c>
      <c r="I313" t="s">
        <v>1292</v>
      </c>
      <c r="J313">
        <v>57111</v>
      </c>
      <c r="K313" t="s">
        <v>1120</v>
      </c>
      <c r="L313">
        <v>106</v>
      </c>
    </row>
    <row r="314" spans="1:12">
      <c r="A314" t="s">
        <v>300</v>
      </c>
      <c r="B314" t="s">
        <v>1102</v>
      </c>
      <c r="C314" t="s">
        <v>1102</v>
      </c>
      <c r="D314" t="s">
        <v>1097</v>
      </c>
      <c r="E314" t="s">
        <v>615</v>
      </c>
      <c r="F314" t="s">
        <v>635</v>
      </c>
      <c r="G314" t="s">
        <v>617</v>
      </c>
      <c r="H314">
        <v>313</v>
      </c>
      <c r="I314" t="s">
        <v>1293</v>
      </c>
      <c r="J314">
        <v>105942</v>
      </c>
      <c r="K314" t="s">
        <v>1120</v>
      </c>
      <c r="L314">
        <v>107</v>
      </c>
    </row>
    <row r="315" spans="1:12">
      <c r="A315" t="s">
        <v>301</v>
      </c>
      <c r="B315" t="s">
        <v>1104</v>
      </c>
      <c r="C315" t="s">
        <v>1104</v>
      </c>
      <c r="D315" t="s">
        <v>1097</v>
      </c>
      <c r="E315" t="s">
        <v>615</v>
      </c>
      <c r="F315" t="s">
        <v>635</v>
      </c>
      <c r="G315" t="s">
        <v>617</v>
      </c>
      <c r="H315">
        <v>314</v>
      </c>
      <c r="I315" t="s">
        <v>1294</v>
      </c>
      <c r="J315">
        <v>185755</v>
      </c>
      <c r="K315" t="s">
        <v>1120</v>
      </c>
      <c r="L315">
        <v>108</v>
      </c>
    </row>
    <row r="316" spans="1:12">
      <c r="A316" t="s">
        <v>302</v>
      </c>
      <c r="B316" t="s">
        <v>1295</v>
      </c>
      <c r="C316" t="s">
        <v>1295</v>
      </c>
      <c r="D316" t="s">
        <v>1296</v>
      </c>
      <c r="E316" t="s">
        <v>615</v>
      </c>
      <c r="F316" t="s">
        <v>635</v>
      </c>
      <c r="G316" t="s">
        <v>617</v>
      </c>
      <c r="H316">
        <v>315</v>
      </c>
      <c r="I316" t="s">
        <v>1297</v>
      </c>
      <c r="J316">
        <v>96603</v>
      </c>
      <c r="K316" t="s">
        <v>1120</v>
      </c>
      <c r="L316">
        <v>109</v>
      </c>
    </row>
    <row r="317" spans="1:12">
      <c r="A317" t="s">
        <v>303</v>
      </c>
      <c r="B317" t="s">
        <v>1298</v>
      </c>
      <c r="C317" t="s">
        <v>1298</v>
      </c>
      <c r="D317" t="s">
        <v>1296</v>
      </c>
      <c r="E317" t="s">
        <v>615</v>
      </c>
      <c r="F317" t="s">
        <v>635</v>
      </c>
      <c r="G317" t="s">
        <v>617</v>
      </c>
      <c r="H317">
        <v>316</v>
      </c>
      <c r="I317" t="s">
        <v>1299</v>
      </c>
      <c r="J317">
        <v>106399</v>
      </c>
      <c r="K317" t="s">
        <v>1120</v>
      </c>
      <c r="L317">
        <v>110</v>
      </c>
    </row>
    <row r="318" spans="1:12">
      <c r="A318" t="s">
        <v>304</v>
      </c>
      <c r="B318" t="s">
        <v>1300</v>
      </c>
      <c r="C318" t="s">
        <v>1300</v>
      </c>
      <c r="D318" t="s">
        <v>1296</v>
      </c>
      <c r="E318" t="s">
        <v>615</v>
      </c>
      <c r="F318" t="s">
        <v>635</v>
      </c>
      <c r="G318" t="s">
        <v>617</v>
      </c>
      <c r="H318">
        <v>317</v>
      </c>
      <c r="I318" t="s">
        <v>1301</v>
      </c>
      <c r="J318">
        <v>85366</v>
      </c>
      <c r="K318" t="s">
        <v>1120</v>
      </c>
      <c r="L318">
        <v>111</v>
      </c>
    </row>
    <row r="319" spans="1:12">
      <c r="A319" t="s">
        <v>305</v>
      </c>
      <c r="B319" t="s">
        <v>1302</v>
      </c>
      <c r="C319" t="s">
        <v>1302</v>
      </c>
      <c r="D319" t="s">
        <v>1296</v>
      </c>
      <c r="E319" t="s">
        <v>615</v>
      </c>
      <c r="F319" t="s">
        <v>635</v>
      </c>
      <c r="G319" t="s">
        <v>617</v>
      </c>
      <c r="H319">
        <v>318</v>
      </c>
      <c r="I319" t="s">
        <v>1303</v>
      </c>
      <c r="J319">
        <v>55056</v>
      </c>
      <c r="K319" t="s">
        <v>1120</v>
      </c>
      <c r="L319">
        <v>112</v>
      </c>
    </row>
    <row r="320" spans="1:12">
      <c r="A320" t="s">
        <v>306</v>
      </c>
      <c r="B320" t="s">
        <v>1107</v>
      </c>
      <c r="C320" t="s">
        <v>1107</v>
      </c>
      <c r="D320" t="s">
        <v>662</v>
      </c>
      <c r="E320" t="s">
        <v>615</v>
      </c>
      <c r="F320" t="s">
        <v>635</v>
      </c>
      <c r="G320" t="s">
        <v>617</v>
      </c>
      <c r="H320">
        <v>319</v>
      </c>
      <c r="I320" t="s">
        <v>1304</v>
      </c>
      <c r="J320">
        <v>106302</v>
      </c>
      <c r="K320" t="s">
        <v>1120</v>
      </c>
      <c r="L320">
        <v>113</v>
      </c>
    </row>
    <row r="321" spans="1:12">
      <c r="A321" t="s">
        <v>307</v>
      </c>
      <c r="B321" t="s">
        <v>661</v>
      </c>
      <c r="C321" t="s">
        <v>661</v>
      </c>
      <c r="D321" t="s">
        <v>662</v>
      </c>
      <c r="E321" t="s">
        <v>615</v>
      </c>
      <c r="F321" t="s">
        <v>635</v>
      </c>
      <c r="G321" t="s">
        <v>617</v>
      </c>
      <c r="H321">
        <v>320</v>
      </c>
      <c r="I321" t="s">
        <v>1305</v>
      </c>
      <c r="J321">
        <v>83872</v>
      </c>
      <c r="K321" t="s">
        <v>1120</v>
      </c>
      <c r="L321">
        <v>114</v>
      </c>
    </row>
    <row r="322" spans="1:12">
      <c r="A322" t="s">
        <v>308</v>
      </c>
      <c r="B322" t="s">
        <v>1111</v>
      </c>
      <c r="C322" t="s">
        <v>1111</v>
      </c>
      <c r="D322" t="s">
        <v>662</v>
      </c>
      <c r="E322" t="s">
        <v>615</v>
      </c>
      <c r="F322" t="s">
        <v>635</v>
      </c>
      <c r="G322" t="s">
        <v>617</v>
      </c>
      <c r="H322">
        <v>321</v>
      </c>
      <c r="I322" t="s">
        <v>1306</v>
      </c>
      <c r="J322">
        <v>112501</v>
      </c>
      <c r="K322" t="s">
        <v>1120</v>
      </c>
      <c r="L322">
        <v>115</v>
      </c>
    </row>
    <row r="323" spans="1:12">
      <c r="A323" t="s">
        <v>309</v>
      </c>
      <c r="B323" t="s">
        <v>1113</v>
      </c>
      <c r="C323" t="s">
        <v>1113</v>
      </c>
      <c r="D323" t="s">
        <v>662</v>
      </c>
      <c r="E323" t="s">
        <v>615</v>
      </c>
      <c r="F323" t="s">
        <v>635</v>
      </c>
      <c r="G323" t="s">
        <v>617</v>
      </c>
      <c r="H323">
        <v>322</v>
      </c>
      <c r="I323" t="s">
        <v>1307</v>
      </c>
      <c r="J323">
        <v>74611</v>
      </c>
      <c r="K323" t="s">
        <v>1120</v>
      </c>
      <c r="L323">
        <v>116</v>
      </c>
    </row>
    <row r="324" spans="1:12">
      <c r="A324" t="s">
        <v>310</v>
      </c>
      <c r="B324" t="s">
        <v>668</v>
      </c>
      <c r="C324" t="s">
        <v>668</v>
      </c>
      <c r="D324" t="s">
        <v>669</v>
      </c>
      <c r="E324" t="s">
        <v>615</v>
      </c>
      <c r="F324" t="s">
        <v>635</v>
      </c>
      <c r="G324" t="s">
        <v>617</v>
      </c>
      <c r="H324">
        <v>323</v>
      </c>
      <c r="I324" t="s">
        <v>1308</v>
      </c>
      <c r="J324">
        <v>58002</v>
      </c>
      <c r="K324" t="s">
        <v>1120</v>
      </c>
      <c r="L324">
        <v>117</v>
      </c>
    </row>
    <row r="325" spans="1:12">
      <c r="A325" t="s">
        <v>311</v>
      </c>
      <c r="B325" t="s">
        <v>671</v>
      </c>
      <c r="C325" t="s">
        <v>671</v>
      </c>
      <c r="D325" t="s">
        <v>669</v>
      </c>
      <c r="E325" t="s">
        <v>615</v>
      </c>
      <c r="F325" t="s">
        <v>635</v>
      </c>
      <c r="G325" t="s">
        <v>617</v>
      </c>
      <c r="H325">
        <v>324</v>
      </c>
      <c r="I325" t="s">
        <v>1309</v>
      </c>
      <c r="J325">
        <v>59061</v>
      </c>
      <c r="K325" t="s">
        <v>1120</v>
      </c>
      <c r="L325">
        <v>118</v>
      </c>
    </row>
    <row r="326" spans="1:12">
      <c r="A326" t="s">
        <v>312</v>
      </c>
      <c r="B326" t="s">
        <v>673</v>
      </c>
      <c r="C326" t="s">
        <v>673</v>
      </c>
      <c r="D326" t="s">
        <v>669</v>
      </c>
      <c r="E326" t="s">
        <v>615</v>
      </c>
      <c r="F326" t="s">
        <v>635</v>
      </c>
      <c r="G326" t="s">
        <v>617</v>
      </c>
      <c r="H326">
        <v>325</v>
      </c>
      <c r="I326" t="s">
        <v>1310</v>
      </c>
      <c r="J326">
        <v>62846</v>
      </c>
      <c r="K326" t="s">
        <v>1120</v>
      </c>
      <c r="L326">
        <v>119</v>
      </c>
    </row>
    <row r="327" spans="1:12">
      <c r="A327" t="s">
        <v>313</v>
      </c>
      <c r="B327" t="s">
        <v>1311</v>
      </c>
      <c r="C327" t="s">
        <v>1311</v>
      </c>
      <c r="D327" t="s">
        <v>669</v>
      </c>
      <c r="E327" t="s">
        <v>615</v>
      </c>
      <c r="F327" t="s">
        <v>635</v>
      </c>
      <c r="G327" t="s">
        <v>617</v>
      </c>
      <c r="H327">
        <v>326</v>
      </c>
      <c r="I327" t="s">
        <v>1312</v>
      </c>
      <c r="J327">
        <v>66868</v>
      </c>
      <c r="K327" t="s">
        <v>1120</v>
      </c>
      <c r="L327">
        <v>120</v>
      </c>
    </row>
    <row r="328" spans="1:12">
      <c r="A328" t="s">
        <v>314</v>
      </c>
      <c r="B328" t="s">
        <v>1313</v>
      </c>
      <c r="C328" t="s">
        <v>1313</v>
      </c>
      <c r="D328" t="s">
        <v>1314</v>
      </c>
      <c r="E328" t="s">
        <v>615</v>
      </c>
      <c r="F328" t="s">
        <v>635</v>
      </c>
      <c r="G328" t="s">
        <v>617</v>
      </c>
      <c r="H328">
        <v>327</v>
      </c>
      <c r="I328" t="s">
        <v>1315</v>
      </c>
      <c r="J328">
        <v>61381</v>
      </c>
      <c r="K328" t="s">
        <v>1120</v>
      </c>
      <c r="L328">
        <v>121</v>
      </c>
    </row>
    <row r="329" spans="1:12">
      <c r="A329" t="s">
        <v>315</v>
      </c>
      <c r="B329" t="s">
        <v>1316</v>
      </c>
      <c r="C329" t="s">
        <v>1316</v>
      </c>
      <c r="D329" t="s">
        <v>1314</v>
      </c>
      <c r="E329" t="s">
        <v>615</v>
      </c>
      <c r="F329" t="s">
        <v>635</v>
      </c>
      <c r="G329" t="s">
        <v>617</v>
      </c>
      <c r="H329">
        <v>328</v>
      </c>
      <c r="I329" t="s">
        <v>1317</v>
      </c>
      <c r="J329">
        <v>63970</v>
      </c>
      <c r="K329" t="s">
        <v>1120</v>
      </c>
      <c r="L329">
        <v>122</v>
      </c>
    </row>
    <row r="330" spans="1:12">
      <c r="A330" t="s">
        <v>316</v>
      </c>
      <c r="B330" t="s">
        <v>1318</v>
      </c>
      <c r="C330" t="s">
        <v>1318</v>
      </c>
      <c r="D330" t="s">
        <v>1314</v>
      </c>
      <c r="E330" t="s">
        <v>615</v>
      </c>
      <c r="F330" t="s">
        <v>635</v>
      </c>
      <c r="G330" t="s">
        <v>617</v>
      </c>
      <c r="H330">
        <v>329</v>
      </c>
      <c r="I330" t="s">
        <v>1319</v>
      </c>
      <c r="J330">
        <v>78461</v>
      </c>
      <c r="K330" t="s">
        <v>1120</v>
      </c>
      <c r="L330">
        <v>123</v>
      </c>
    </row>
    <row r="331" spans="1:12">
      <c r="A331" t="s">
        <v>317</v>
      </c>
      <c r="B331" t="s">
        <v>1320</v>
      </c>
      <c r="C331" t="s">
        <v>1320</v>
      </c>
      <c r="D331" t="s">
        <v>1314</v>
      </c>
      <c r="E331" t="s">
        <v>615</v>
      </c>
      <c r="F331" t="s">
        <v>635</v>
      </c>
      <c r="G331" t="s">
        <v>617</v>
      </c>
      <c r="H331">
        <v>330</v>
      </c>
      <c r="I331" t="s">
        <v>1321</v>
      </c>
      <c r="J331">
        <v>64912</v>
      </c>
      <c r="K331" t="s">
        <v>1120</v>
      </c>
      <c r="L331">
        <v>124</v>
      </c>
    </row>
    <row r="332" spans="1:12">
      <c r="A332" t="s">
        <v>318</v>
      </c>
      <c r="B332" t="s">
        <v>1322</v>
      </c>
      <c r="C332" t="s">
        <v>1322</v>
      </c>
      <c r="D332" t="s">
        <v>676</v>
      </c>
      <c r="E332" t="s">
        <v>615</v>
      </c>
      <c r="F332" t="s">
        <v>635</v>
      </c>
      <c r="G332" t="s">
        <v>617</v>
      </c>
      <c r="H332">
        <v>331</v>
      </c>
      <c r="I332" t="s">
        <v>1323</v>
      </c>
      <c r="J332">
        <v>78057</v>
      </c>
      <c r="K332" t="s">
        <v>1120</v>
      </c>
      <c r="L332">
        <v>125</v>
      </c>
    </row>
    <row r="333" spans="1:12">
      <c r="A333" t="s">
        <v>319</v>
      </c>
      <c r="B333" t="s">
        <v>675</v>
      </c>
      <c r="C333" t="s">
        <v>675</v>
      </c>
      <c r="D333" t="s">
        <v>676</v>
      </c>
      <c r="E333" t="s">
        <v>615</v>
      </c>
      <c r="F333" t="s">
        <v>635</v>
      </c>
      <c r="G333" t="s">
        <v>617</v>
      </c>
      <c r="H333">
        <v>332</v>
      </c>
      <c r="I333" t="s">
        <v>1324</v>
      </c>
      <c r="J333">
        <v>69327</v>
      </c>
      <c r="K333" t="s">
        <v>1120</v>
      </c>
      <c r="L333">
        <v>126</v>
      </c>
    </row>
    <row r="334" spans="1:12">
      <c r="A334" t="s">
        <v>320</v>
      </c>
      <c r="B334" t="s">
        <v>1325</v>
      </c>
      <c r="C334" t="s">
        <v>1325</v>
      </c>
      <c r="D334" t="s">
        <v>676</v>
      </c>
      <c r="E334" t="s">
        <v>615</v>
      </c>
      <c r="F334" t="s">
        <v>635</v>
      </c>
      <c r="G334" t="s">
        <v>617</v>
      </c>
      <c r="H334">
        <v>333</v>
      </c>
      <c r="I334" t="s">
        <v>1326</v>
      </c>
      <c r="J334">
        <v>80279</v>
      </c>
      <c r="K334" t="s">
        <v>1120</v>
      </c>
      <c r="L334">
        <v>127</v>
      </c>
    </row>
    <row r="335" spans="1:12">
      <c r="A335" t="s">
        <v>321</v>
      </c>
      <c r="B335" t="s">
        <v>1327</v>
      </c>
      <c r="C335" t="s">
        <v>1327</v>
      </c>
      <c r="D335" t="s">
        <v>676</v>
      </c>
      <c r="E335" t="s">
        <v>615</v>
      </c>
      <c r="F335" t="s">
        <v>635</v>
      </c>
      <c r="G335" t="s">
        <v>617</v>
      </c>
      <c r="H335">
        <v>334</v>
      </c>
      <c r="I335" t="s">
        <v>1328</v>
      </c>
      <c r="J335">
        <v>60371</v>
      </c>
      <c r="K335" t="s">
        <v>1120</v>
      </c>
      <c r="L335">
        <v>128</v>
      </c>
    </row>
    <row r="336" spans="1:12">
      <c r="A336" t="s">
        <v>322</v>
      </c>
      <c r="B336" t="s">
        <v>612</v>
      </c>
      <c r="C336" t="s">
        <v>613</v>
      </c>
      <c r="D336" t="s">
        <v>614</v>
      </c>
      <c r="E336" t="s">
        <v>615</v>
      </c>
      <c r="F336" t="s">
        <v>616</v>
      </c>
      <c r="G336" t="s">
        <v>617</v>
      </c>
      <c r="H336">
        <v>335</v>
      </c>
      <c r="I336" t="s">
        <v>1329</v>
      </c>
      <c r="J336">
        <v>51664</v>
      </c>
      <c r="K336" t="s">
        <v>1120</v>
      </c>
      <c r="L336">
        <v>129</v>
      </c>
    </row>
    <row r="337" spans="1:12">
      <c r="A337" t="s">
        <v>323</v>
      </c>
      <c r="B337" t="s">
        <v>1022</v>
      </c>
      <c r="C337" t="s">
        <v>834</v>
      </c>
      <c r="D337" t="s">
        <v>614</v>
      </c>
      <c r="E337" t="s">
        <v>615</v>
      </c>
      <c r="F337" t="s">
        <v>616</v>
      </c>
      <c r="G337" t="s">
        <v>617</v>
      </c>
      <c r="H337">
        <v>336</v>
      </c>
      <c r="I337" t="s">
        <v>1330</v>
      </c>
      <c r="J337">
        <v>87068</v>
      </c>
      <c r="K337" t="s">
        <v>1120</v>
      </c>
      <c r="L337">
        <v>130</v>
      </c>
    </row>
    <row r="338" spans="1:12">
      <c r="A338" t="s">
        <v>324</v>
      </c>
      <c r="B338" t="s">
        <v>1024</v>
      </c>
      <c r="C338" t="s">
        <v>837</v>
      </c>
      <c r="D338" t="s">
        <v>614</v>
      </c>
      <c r="E338" t="s">
        <v>615</v>
      </c>
      <c r="F338" t="s">
        <v>616</v>
      </c>
      <c r="G338" t="s">
        <v>617</v>
      </c>
      <c r="H338">
        <v>337</v>
      </c>
      <c r="I338" t="s">
        <v>1331</v>
      </c>
      <c r="J338">
        <v>95367</v>
      </c>
      <c r="K338" t="s">
        <v>1120</v>
      </c>
      <c r="L338">
        <v>131</v>
      </c>
    </row>
    <row r="339" spans="1:12">
      <c r="A339" t="s">
        <v>325</v>
      </c>
      <c r="B339" t="s">
        <v>1026</v>
      </c>
      <c r="C339" t="s">
        <v>840</v>
      </c>
      <c r="D339" t="s">
        <v>614</v>
      </c>
      <c r="E339" t="s">
        <v>615</v>
      </c>
      <c r="F339" t="s">
        <v>616</v>
      </c>
      <c r="G339" t="s">
        <v>617</v>
      </c>
      <c r="H339">
        <v>338</v>
      </c>
      <c r="I339" t="s">
        <v>1332</v>
      </c>
      <c r="J339">
        <v>82401</v>
      </c>
      <c r="K339" t="s">
        <v>1120</v>
      </c>
      <c r="L339">
        <v>132</v>
      </c>
    </row>
    <row r="340" spans="1:12">
      <c r="A340" t="s">
        <v>326</v>
      </c>
      <c r="B340" t="s">
        <v>620</v>
      </c>
      <c r="C340" t="s">
        <v>621</v>
      </c>
      <c r="D340" t="s">
        <v>622</v>
      </c>
      <c r="E340" t="s">
        <v>615</v>
      </c>
      <c r="F340" t="s">
        <v>616</v>
      </c>
      <c r="G340" t="s">
        <v>617</v>
      </c>
      <c r="H340">
        <v>339</v>
      </c>
      <c r="I340" t="s">
        <v>1333</v>
      </c>
      <c r="J340">
        <v>131946</v>
      </c>
      <c r="K340" t="s">
        <v>1120</v>
      </c>
      <c r="L340">
        <v>133</v>
      </c>
    </row>
    <row r="341" spans="1:12">
      <c r="A341" t="s">
        <v>327</v>
      </c>
      <c r="B341" t="s">
        <v>1044</v>
      </c>
      <c r="C341" t="s">
        <v>1045</v>
      </c>
      <c r="D341" t="s">
        <v>622</v>
      </c>
      <c r="E341" t="s">
        <v>615</v>
      </c>
      <c r="F341" t="s">
        <v>616</v>
      </c>
      <c r="G341" t="s">
        <v>617</v>
      </c>
      <c r="H341">
        <v>340</v>
      </c>
      <c r="I341" t="s">
        <v>1334</v>
      </c>
      <c r="J341">
        <v>61338</v>
      </c>
      <c r="K341" t="s">
        <v>1120</v>
      </c>
      <c r="L341">
        <v>134</v>
      </c>
    </row>
    <row r="342" spans="1:12">
      <c r="A342" t="s">
        <v>328</v>
      </c>
      <c r="B342" t="s">
        <v>1048</v>
      </c>
      <c r="C342" t="s">
        <v>1049</v>
      </c>
      <c r="D342" t="s">
        <v>622</v>
      </c>
      <c r="E342" t="s">
        <v>615</v>
      </c>
      <c r="F342" t="s">
        <v>616</v>
      </c>
      <c r="G342" t="s">
        <v>617</v>
      </c>
      <c r="H342">
        <v>341</v>
      </c>
      <c r="I342" t="s">
        <v>1335</v>
      </c>
      <c r="J342">
        <v>73799</v>
      </c>
      <c r="K342" t="s">
        <v>1120</v>
      </c>
      <c r="L342">
        <v>135</v>
      </c>
    </row>
    <row r="343" spans="1:12">
      <c r="A343" t="s">
        <v>329</v>
      </c>
      <c r="B343" t="s">
        <v>1052</v>
      </c>
      <c r="C343" t="s">
        <v>1053</v>
      </c>
      <c r="D343" t="s">
        <v>622</v>
      </c>
      <c r="E343" t="s">
        <v>615</v>
      </c>
      <c r="F343" t="s">
        <v>616</v>
      </c>
      <c r="G343" t="s">
        <v>617</v>
      </c>
      <c r="H343">
        <v>342</v>
      </c>
      <c r="I343" t="s">
        <v>1336</v>
      </c>
      <c r="J343">
        <v>82178</v>
      </c>
      <c r="K343" t="s">
        <v>1120</v>
      </c>
      <c r="L343">
        <v>136</v>
      </c>
    </row>
    <row r="344" spans="1:12">
      <c r="A344" t="s">
        <v>330</v>
      </c>
      <c r="B344" t="s">
        <v>624</v>
      </c>
      <c r="C344" t="s">
        <v>625</v>
      </c>
      <c r="D344" t="s">
        <v>626</v>
      </c>
      <c r="E344" t="s">
        <v>615</v>
      </c>
      <c r="F344" t="s">
        <v>616</v>
      </c>
      <c r="G344" t="s">
        <v>617</v>
      </c>
      <c r="H344">
        <v>343</v>
      </c>
      <c r="I344" t="s">
        <v>1337</v>
      </c>
      <c r="J344">
        <v>75576</v>
      </c>
      <c r="K344" t="s">
        <v>1120</v>
      </c>
      <c r="L344">
        <v>137</v>
      </c>
    </row>
    <row r="345" spans="1:12">
      <c r="A345" t="s">
        <v>331</v>
      </c>
      <c r="B345" t="s">
        <v>1338</v>
      </c>
      <c r="C345" t="s">
        <v>1339</v>
      </c>
      <c r="D345" t="s">
        <v>626</v>
      </c>
      <c r="E345" t="s">
        <v>615</v>
      </c>
      <c r="F345" t="s">
        <v>616</v>
      </c>
      <c r="G345" t="s">
        <v>617</v>
      </c>
      <c r="H345">
        <v>344</v>
      </c>
      <c r="I345" t="s">
        <v>1340</v>
      </c>
      <c r="J345">
        <v>84168</v>
      </c>
      <c r="K345" t="s">
        <v>1120</v>
      </c>
      <c r="L345">
        <v>138</v>
      </c>
    </row>
    <row r="346" spans="1:12">
      <c r="A346" t="s">
        <v>332</v>
      </c>
      <c r="B346" t="s">
        <v>1341</v>
      </c>
      <c r="C346" t="s">
        <v>1342</v>
      </c>
      <c r="D346" t="s">
        <v>626</v>
      </c>
      <c r="E346" t="s">
        <v>615</v>
      </c>
      <c r="F346" t="s">
        <v>616</v>
      </c>
      <c r="G346" t="s">
        <v>617</v>
      </c>
      <c r="H346">
        <v>345</v>
      </c>
      <c r="I346" t="s">
        <v>1343</v>
      </c>
      <c r="J346">
        <v>79380</v>
      </c>
      <c r="K346" t="s">
        <v>1120</v>
      </c>
      <c r="L346">
        <v>139</v>
      </c>
    </row>
    <row r="347" spans="1:12">
      <c r="A347" t="s">
        <v>333</v>
      </c>
      <c r="B347" t="s">
        <v>1344</v>
      </c>
      <c r="C347" t="s">
        <v>1345</v>
      </c>
      <c r="D347" t="s">
        <v>626</v>
      </c>
      <c r="E347" t="s">
        <v>615</v>
      </c>
      <c r="F347" t="s">
        <v>616</v>
      </c>
      <c r="G347" t="s">
        <v>617</v>
      </c>
      <c r="H347">
        <v>346</v>
      </c>
      <c r="I347" t="s">
        <v>1346</v>
      </c>
      <c r="J347">
        <v>65996</v>
      </c>
      <c r="K347" t="s">
        <v>1120</v>
      </c>
      <c r="L347">
        <v>140</v>
      </c>
    </row>
    <row r="348" spans="1:12">
      <c r="A348" t="s">
        <v>334</v>
      </c>
      <c r="B348" t="s">
        <v>678</v>
      </c>
      <c r="C348" t="s">
        <v>678</v>
      </c>
      <c r="D348" t="s">
        <v>679</v>
      </c>
      <c r="E348" t="s">
        <v>630</v>
      </c>
      <c r="F348" t="s">
        <v>680</v>
      </c>
      <c r="G348" t="s">
        <v>617</v>
      </c>
      <c r="H348">
        <v>347</v>
      </c>
      <c r="I348" t="s">
        <v>1347</v>
      </c>
      <c r="J348">
        <v>33063</v>
      </c>
      <c r="K348" t="s">
        <v>1120</v>
      </c>
      <c r="L348">
        <v>141</v>
      </c>
    </row>
    <row r="349" spans="1:12">
      <c r="A349" t="s">
        <v>335</v>
      </c>
      <c r="B349" t="s">
        <v>682</v>
      </c>
      <c r="C349" t="s">
        <v>682</v>
      </c>
      <c r="D349" t="s">
        <v>679</v>
      </c>
      <c r="E349" t="s">
        <v>630</v>
      </c>
      <c r="F349" t="s">
        <v>680</v>
      </c>
      <c r="G349" t="s">
        <v>617</v>
      </c>
      <c r="H349">
        <v>348</v>
      </c>
      <c r="I349" t="s">
        <v>1348</v>
      </c>
      <c r="J349">
        <v>38062</v>
      </c>
      <c r="K349" t="s">
        <v>1120</v>
      </c>
      <c r="L349">
        <v>142</v>
      </c>
    </row>
    <row r="350" spans="1:12">
      <c r="A350" t="s">
        <v>336</v>
      </c>
      <c r="B350" t="s">
        <v>1349</v>
      </c>
      <c r="C350" t="s">
        <v>1349</v>
      </c>
      <c r="D350" t="s">
        <v>679</v>
      </c>
      <c r="E350" t="s">
        <v>630</v>
      </c>
      <c r="F350" t="s">
        <v>680</v>
      </c>
      <c r="G350" t="s">
        <v>617</v>
      </c>
      <c r="H350">
        <v>349</v>
      </c>
      <c r="I350" t="s">
        <v>1350</v>
      </c>
      <c r="J350">
        <v>41812</v>
      </c>
      <c r="K350" t="s">
        <v>1120</v>
      </c>
      <c r="L350">
        <v>143</v>
      </c>
    </row>
    <row r="351" spans="1:12">
      <c r="A351" t="s">
        <v>337</v>
      </c>
      <c r="B351" t="s">
        <v>1351</v>
      </c>
      <c r="C351" t="s">
        <v>1351</v>
      </c>
      <c r="D351" t="s">
        <v>679</v>
      </c>
      <c r="E351" t="s">
        <v>630</v>
      </c>
      <c r="F351" t="s">
        <v>680</v>
      </c>
      <c r="G351" t="s">
        <v>617</v>
      </c>
      <c r="H351">
        <v>350</v>
      </c>
      <c r="I351" t="s">
        <v>1352</v>
      </c>
      <c r="J351">
        <v>35444</v>
      </c>
      <c r="K351" t="s">
        <v>1120</v>
      </c>
      <c r="L351">
        <v>144</v>
      </c>
    </row>
    <row r="352" spans="1:12">
      <c r="A352" t="s">
        <v>338</v>
      </c>
      <c r="B352" t="s">
        <v>1353</v>
      </c>
      <c r="C352" t="s">
        <v>1353</v>
      </c>
      <c r="D352" t="s">
        <v>1354</v>
      </c>
      <c r="E352" t="s">
        <v>630</v>
      </c>
      <c r="F352" t="s">
        <v>680</v>
      </c>
      <c r="G352" t="s">
        <v>617</v>
      </c>
      <c r="H352">
        <v>351</v>
      </c>
      <c r="I352" t="s">
        <v>1355</v>
      </c>
      <c r="J352">
        <v>37027</v>
      </c>
      <c r="K352" t="s">
        <v>1120</v>
      </c>
      <c r="L352">
        <v>145</v>
      </c>
    </row>
    <row r="353" spans="1:12">
      <c r="A353" t="s">
        <v>339</v>
      </c>
      <c r="B353" t="s">
        <v>1356</v>
      </c>
      <c r="C353" t="s">
        <v>1356</v>
      </c>
      <c r="D353" t="s">
        <v>1354</v>
      </c>
      <c r="E353" t="s">
        <v>630</v>
      </c>
      <c r="F353" t="s">
        <v>680</v>
      </c>
      <c r="G353" t="s">
        <v>617</v>
      </c>
      <c r="H353">
        <v>352</v>
      </c>
      <c r="I353" t="s">
        <v>1357</v>
      </c>
      <c r="J353">
        <v>36060</v>
      </c>
      <c r="K353" t="s">
        <v>1120</v>
      </c>
      <c r="L353">
        <v>146</v>
      </c>
    </row>
    <row r="354" spans="1:12">
      <c r="A354" t="s">
        <v>340</v>
      </c>
      <c r="B354" t="s">
        <v>1358</v>
      </c>
      <c r="C354" t="s">
        <v>1358</v>
      </c>
      <c r="D354" t="s">
        <v>1354</v>
      </c>
      <c r="E354" t="s">
        <v>630</v>
      </c>
      <c r="F354" t="s">
        <v>680</v>
      </c>
      <c r="G354" t="s">
        <v>617</v>
      </c>
      <c r="H354">
        <v>353</v>
      </c>
      <c r="I354" t="s">
        <v>1359</v>
      </c>
      <c r="J354">
        <v>33518</v>
      </c>
      <c r="K354" t="s">
        <v>1120</v>
      </c>
      <c r="L354">
        <v>147</v>
      </c>
    </row>
    <row r="355" spans="1:12">
      <c r="A355" t="s">
        <v>341</v>
      </c>
      <c r="B355" t="s">
        <v>1360</v>
      </c>
      <c r="C355" t="s">
        <v>1360</v>
      </c>
      <c r="D355" t="s">
        <v>1354</v>
      </c>
      <c r="E355" t="s">
        <v>630</v>
      </c>
      <c r="F355" t="s">
        <v>680</v>
      </c>
      <c r="G355" t="s">
        <v>617</v>
      </c>
      <c r="H355">
        <v>354</v>
      </c>
      <c r="I355" t="s">
        <v>1361</v>
      </c>
      <c r="J355">
        <v>37587</v>
      </c>
      <c r="K355" t="s">
        <v>1120</v>
      </c>
      <c r="L355">
        <v>148</v>
      </c>
    </row>
    <row r="356" spans="1:12">
      <c r="A356" t="s">
        <v>342</v>
      </c>
      <c r="B356" t="s">
        <v>684</v>
      </c>
      <c r="C356" t="s">
        <v>684</v>
      </c>
      <c r="D356" t="s">
        <v>685</v>
      </c>
      <c r="E356" t="s">
        <v>630</v>
      </c>
      <c r="F356" t="s">
        <v>680</v>
      </c>
      <c r="G356" t="s">
        <v>617</v>
      </c>
      <c r="H356">
        <v>355</v>
      </c>
      <c r="I356" t="s">
        <v>1362</v>
      </c>
      <c r="J356">
        <v>30043</v>
      </c>
      <c r="K356" t="s">
        <v>1120</v>
      </c>
      <c r="L356">
        <v>149</v>
      </c>
    </row>
    <row r="357" spans="1:12">
      <c r="A357" t="s">
        <v>343</v>
      </c>
      <c r="B357" t="s">
        <v>687</v>
      </c>
      <c r="C357" t="s">
        <v>687</v>
      </c>
      <c r="D357" t="s">
        <v>685</v>
      </c>
      <c r="E357" t="s">
        <v>630</v>
      </c>
      <c r="F357" t="s">
        <v>680</v>
      </c>
      <c r="G357" t="s">
        <v>617</v>
      </c>
      <c r="H357">
        <v>356</v>
      </c>
      <c r="I357" t="s">
        <v>1363</v>
      </c>
      <c r="J357">
        <v>29104</v>
      </c>
      <c r="K357" t="s">
        <v>1120</v>
      </c>
      <c r="L357">
        <v>150</v>
      </c>
    </row>
    <row r="358" spans="1:12">
      <c r="A358" t="s">
        <v>344</v>
      </c>
      <c r="B358" t="s">
        <v>1364</v>
      </c>
      <c r="C358" t="s">
        <v>1364</v>
      </c>
      <c r="D358" t="s">
        <v>685</v>
      </c>
      <c r="E358" t="s">
        <v>630</v>
      </c>
      <c r="F358" t="s">
        <v>680</v>
      </c>
      <c r="G358" t="s">
        <v>617</v>
      </c>
      <c r="H358">
        <v>357</v>
      </c>
      <c r="I358" t="s">
        <v>1365</v>
      </c>
      <c r="J358">
        <v>33568</v>
      </c>
      <c r="K358" t="s">
        <v>1120</v>
      </c>
      <c r="L358">
        <v>151</v>
      </c>
    </row>
    <row r="359" spans="1:12">
      <c r="A359" t="s">
        <v>345</v>
      </c>
      <c r="B359" t="s">
        <v>1366</v>
      </c>
      <c r="C359" t="s">
        <v>1366</v>
      </c>
      <c r="D359" t="s">
        <v>685</v>
      </c>
      <c r="E359" t="s">
        <v>630</v>
      </c>
      <c r="F359" t="s">
        <v>680</v>
      </c>
      <c r="G359" t="s">
        <v>617</v>
      </c>
      <c r="H359">
        <v>358</v>
      </c>
      <c r="I359" t="s">
        <v>1367</v>
      </c>
      <c r="J359">
        <v>30812</v>
      </c>
      <c r="K359" t="s">
        <v>1120</v>
      </c>
      <c r="L359">
        <v>152</v>
      </c>
    </row>
    <row r="360" spans="1:12">
      <c r="A360" t="s">
        <v>346</v>
      </c>
      <c r="B360" t="s">
        <v>689</v>
      </c>
      <c r="C360" t="s">
        <v>689</v>
      </c>
      <c r="D360" t="s">
        <v>690</v>
      </c>
      <c r="E360" t="s">
        <v>630</v>
      </c>
      <c r="F360" t="s">
        <v>680</v>
      </c>
      <c r="G360" t="s">
        <v>617</v>
      </c>
      <c r="H360">
        <v>359</v>
      </c>
      <c r="I360" t="s">
        <v>1368</v>
      </c>
      <c r="J360">
        <v>32068</v>
      </c>
      <c r="K360" t="s">
        <v>1120</v>
      </c>
      <c r="L360">
        <v>153</v>
      </c>
    </row>
    <row r="361" spans="1:12">
      <c r="A361" t="s">
        <v>347</v>
      </c>
      <c r="B361" t="s">
        <v>692</v>
      </c>
      <c r="C361" t="s">
        <v>692</v>
      </c>
      <c r="D361" t="s">
        <v>690</v>
      </c>
      <c r="E361" t="s">
        <v>630</v>
      </c>
      <c r="F361" t="s">
        <v>680</v>
      </c>
      <c r="G361" t="s">
        <v>617</v>
      </c>
      <c r="H361">
        <v>360</v>
      </c>
      <c r="I361" t="s">
        <v>1369</v>
      </c>
      <c r="J361">
        <v>35765</v>
      </c>
      <c r="K361" t="s">
        <v>1120</v>
      </c>
      <c r="L361">
        <v>154</v>
      </c>
    </row>
    <row r="362" spans="1:12">
      <c r="A362" t="s">
        <v>348</v>
      </c>
      <c r="B362" t="s">
        <v>694</v>
      </c>
      <c r="C362" t="s">
        <v>694</v>
      </c>
      <c r="D362" t="s">
        <v>690</v>
      </c>
      <c r="E362" t="s">
        <v>630</v>
      </c>
      <c r="F362" t="s">
        <v>680</v>
      </c>
      <c r="G362" t="s">
        <v>617</v>
      </c>
      <c r="H362">
        <v>361</v>
      </c>
      <c r="I362" t="s">
        <v>1370</v>
      </c>
      <c r="J362">
        <v>50637</v>
      </c>
      <c r="K362" t="s">
        <v>1120</v>
      </c>
      <c r="L362">
        <v>155</v>
      </c>
    </row>
    <row r="363" spans="1:12">
      <c r="A363" t="s">
        <v>349</v>
      </c>
      <c r="B363" t="s">
        <v>1371</v>
      </c>
      <c r="C363" t="s">
        <v>1371</v>
      </c>
      <c r="D363" t="s">
        <v>690</v>
      </c>
      <c r="E363" t="s">
        <v>630</v>
      </c>
      <c r="F363" t="s">
        <v>680</v>
      </c>
      <c r="G363" t="s">
        <v>617</v>
      </c>
      <c r="H363">
        <v>362</v>
      </c>
      <c r="I363" t="s">
        <v>1372</v>
      </c>
      <c r="J363">
        <v>36416</v>
      </c>
      <c r="K363" t="s">
        <v>1120</v>
      </c>
      <c r="L363">
        <v>156</v>
      </c>
    </row>
    <row r="364" spans="1:12">
      <c r="A364" t="s">
        <v>350</v>
      </c>
      <c r="B364" t="s">
        <v>1373</v>
      </c>
      <c r="C364" t="s">
        <v>1373</v>
      </c>
      <c r="D364" t="s">
        <v>1374</v>
      </c>
      <c r="E364" t="s">
        <v>630</v>
      </c>
      <c r="F364" t="s">
        <v>680</v>
      </c>
      <c r="G364" t="s">
        <v>617</v>
      </c>
      <c r="H364">
        <v>363</v>
      </c>
      <c r="I364" t="s">
        <v>1375</v>
      </c>
      <c r="J364">
        <v>34362</v>
      </c>
      <c r="K364" t="s">
        <v>1120</v>
      </c>
      <c r="L364">
        <v>157</v>
      </c>
    </row>
    <row r="365" spans="1:12">
      <c r="A365" t="s">
        <v>351</v>
      </c>
      <c r="B365" t="s">
        <v>1376</v>
      </c>
      <c r="C365" t="s">
        <v>1376</v>
      </c>
      <c r="D365" t="s">
        <v>1374</v>
      </c>
      <c r="E365" t="s">
        <v>630</v>
      </c>
      <c r="F365" t="s">
        <v>680</v>
      </c>
      <c r="G365" t="s">
        <v>617</v>
      </c>
      <c r="H365">
        <v>364</v>
      </c>
      <c r="I365" t="s">
        <v>1377</v>
      </c>
      <c r="J365">
        <v>26432</v>
      </c>
      <c r="K365" t="s">
        <v>1120</v>
      </c>
      <c r="L365">
        <v>158</v>
      </c>
    </row>
    <row r="366" spans="1:12">
      <c r="A366" t="s">
        <v>352</v>
      </c>
      <c r="B366" t="s">
        <v>1378</v>
      </c>
      <c r="C366" t="s">
        <v>1378</v>
      </c>
      <c r="D366" t="s">
        <v>1374</v>
      </c>
      <c r="E366" t="s">
        <v>630</v>
      </c>
      <c r="F366" t="s">
        <v>680</v>
      </c>
      <c r="G366" t="s">
        <v>617</v>
      </c>
      <c r="H366">
        <v>365</v>
      </c>
      <c r="I366" t="s">
        <v>1379</v>
      </c>
      <c r="J366">
        <v>49838</v>
      </c>
      <c r="K366" t="s">
        <v>1120</v>
      </c>
      <c r="L366">
        <v>159</v>
      </c>
    </row>
    <row r="367" spans="1:12">
      <c r="A367" t="s">
        <v>353</v>
      </c>
      <c r="B367" t="s">
        <v>1380</v>
      </c>
      <c r="C367" t="s">
        <v>1380</v>
      </c>
      <c r="D367" t="s">
        <v>1374</v>
      </c>
      <c r="E367" t="s">
        <v>630</v>
      </c>
      <c r="F367" t="s">
        <v>680</v>
      </c>
      <c r="G367" t="s">
        <v>617</v>
      </c>
      <c r="H367">
        <v>366</v>
      </c>
      <c r="I367" t="s">
        <v>1381</v>
      </c>
      <c r="J367">
        <v>49430</v>
      </c>
      <c r="K367" t="s">
        <v>1120</v>
      </c>
      <c r="L367">
        <v>160</v>
      </c>
    </row>
    <row r="368" spans="1:12">
      <c r="A368" t="s">
        <v>354</v>
      </c>
      <c r="B368" t="s">
        <v>1382</v>
      </c>
      <c r="C368" t="s">
        <v>1382</v>
      </c>
      <c r="D368" t="s">
        <v>1383</v>
      </c>
      <c r="E368" t="s">
        <v>630</v>
      </c>
      <c r="F368" t="s">
        <v>680</v>
      </c>
      <c r="G368" t="s">
        <v>617</v>
      </c>
      <c r="H368">
        <v>367</v>
      </c>
      <c r="I368" t="s">
        <v>1384</v>
      </c>
      <c r="J368">
        <v>41591</v>
      </c>
      <c r="K368" t="s">
        <v>1120</v>
      </c>
      <c r="L368">
        <v>161</v>
      </c>
    </row>
    <row r="369" spans="1:12">
      <c r="A369" t="s">
        <v>355</v>
      </c>
      <c r="B369" t="s">
        <v>1385</v>
      </c>
      <c r="C369" t="s">
        <v>1385</v>
      </c>
      <c r="D369" t="s">
        <v>1383</v>
      </c>
      <c r="E369" t="s">
        <v>630</v>
      </c>
      <c r="F369" t="s">
        <v>680</v>
      </c>
      <c r="G369" t="s">
        <v>617</v>
      </c>
      <c r="H369">
        <v>368</v>
      </c>
      <c r="I369" t="s">
        <v>1386</v>
      </c>
      <c r="J369">
        <v>72889</v>
      </c>
      <c r="K369" t="s">
        <v>1120</v>
      </c>
      <c r="L369">
        <v>162</v>
      </c>
    </row>
    <row r="370" spans="1:12">
      <c r="A370" t="s">
        <v>356</v>
      </c>
      <c r="B370" t="s">
        <v>1387</v>
      </c>
      <c r="C370" t="s">
        <v>1387</v>
      </c>
      <c r="D370" t="s">
        <v>1383</v>
      </c>
      <c r="E370" t="s">
        <v>630</v>
      </c>
      <c r="F370" t="s">
        <v>680</v>
      </c>
      <c r="G370" t="s">
        <v>617</v>
      </c>
      <c r="H370">
        <v>369</v>
      </c>
      <c r="I370" t="s">
        <v>1388</v>
      </c>
      <c r="J370">
        <v>92173</v>
      </c>
      <c r="K370" t="s">
        <v>1120</v>
      </c>
      <c r="L370">
        <v>163</v>
      </c>
    </row>
    <row r="371" spans="1:12">
      <c r="A371" t="s">
        <v>357</v>
      </c>
      <c r="B371" t="s">
        <v>1389</v>
      </c>
      <c r="C371" t="s">
        <v>1389</v>
      </c>
      <c r="D371" t="s">
        <v>1383</v>
      </c>
      <c r="E371" t="s">
        <v>630</v>
      </c>
      <c r="F371" t="s">
        <v>680</v>
      </c>
      <c r="G371" t="s">
        <v>617</v>
      </c>
      <c r="H371">
        <v>370</v>
      </c>
      <c r="I371" t="s">
        <v>1390</v>
      </c>
      <c r="J371">
        <v>47125</v>
      </c>
      <c r="K371" t="s">
        <v>1120</v>
      </c>
      <c r="L371">
        <v>164</v>
      </c>
    </row>
    <row r="372" spans="1:12">
      <c r="A372" t="s">
        <v>358</v>
      </c>
      <c r="B372" t="s">
        <v>1391</v>
      </c>
      <c r="C372" t="s">
        <v>1391</v>
      </c>
      <c r="D372" t="s">
        <v>1392</v>
      </c>
      <c r="E372" t="s">
        <v>630</v>
      </c>
      <c r="F372" t="s">
        <v>680</v>
      </c>
      <c r="G372" t="s">
        <v>617</v>
      </c>
      <c r="H372">
        <v>371</v>
      </c>
      <c r="I372" t="s">
        <v>1393</v>
      </c>
      <c r="J372">
        <v>45571</v>
      </c>
      <c r="K372" t="s">
        <v>1120</v>
      </c>
      <c r="L372">
        <v>165</v>
      </c>
    </row>
    <row r="373" spans="1:12">
      <c r="A373" t="s">
        <v>359</v>
      </c>
      <c r="B373" t="s">
        <v>1394</v>
      </c>
      <c r="C373" t="s">
        <v>1394</v>
      </c>
      <c r="D373" t="s">
        <v>1392</v>
      </c>
      <c r="E373" t="s">
        <v>630</v>
      </c>
      <c r="F373" t="s">
        <v>680</v>
      </c>
      <c r="G373" t="s">
        <v>617</v>
      </c>
      <c r="H373">
        <v>372</v>
      </c>
      <c r="I373" t="s">
        <v>1395</v>
      </c>
      <c r="J373">
        <v>72330</v>
      </c>
      <c r="K373" t="s">
        <v>1120</v>
      </c>
      <c r="L373">
        <v>166</v>
      </c>
    </row>
    <row r="374" spans="1:12">
      <c r="A374" t="s">
        <v>360</v>
      </c>
      <c r="B374" t="s">
        <v>1396</v>
      </c>
      <c r="C374" t="s">
        <v>1396</v>
      </c>
      <c r="D374" t="s">
        <v>1392</v>
      </c>
      <c r="E374" t="s">
        <v>630</v>
      </c>
      <c r="F374" t="s">
        <v>680</v>
      </c>
      <c r="G374" t="s">
        <v>617</v>
      </c>
      <c r="H374">
        <v>373</v>
      </c>
      <c r="I374" t="s">
        <v>1397</v>
      </c>
      <c r="J374">
        <v>50811</v>
      </c>
      <c r="K374" t="s">
        <v>1120</v>
      </c>
      <c r="L374">
        <v>167</v>
      </c>
    </row>
    <row r="375" spans="1:12">
      <c r="A375" t="s">
        <v>361</v>
      </c>
      <c r="B375" t="s">
        <v>1398</v>
      </c>
      <c r="C375" t="s">
        <v>1398</v>
      </c>
      <c r="D375" t="s">
        <v>1392</v>
      </c>
      <c r="E375" t="s">
        <v>630</v>
      </c>
      <c r="F375" t="s">
        <v>680</v>
      </c>
      <c r="G375" t="s">
        <v>617</v>
      </c>
      <c r="H375">
        <v>374</v>
      </c>
      <c r="I375" t="s">
        <v>1399</v>
      </c>
      <c r="J375">
        <v>42974</v>
      </c>
      <c r="K375" t="s">
        <v>1120</v>
      </c>
      <c r="L375">
        <v>168</v>
      </c>
    </row>
    <row r="376" spans="1:12">
      <c r="A376" t="s">
        <v>362</v>
      </c>
      <c r="B376" t="s">
        <v>1400</v>
      </c>
      <c r="C376" t="s">
        <v>1400</v>
      </c>
      <c r="D376" t="s">
        <v>700</v>
      </c>
      <c r="E376" t="s">
        <v>630</v>
      </c>
      <c r="F376" t="s">
        <v>631</v>
      </c>
      <c r="G376" t="s">
        <v>617</v>
      </c>
      <c r="H376">
        <v>375</v>
      </c>
      <c r="I376" t="s">
        <v>1401</v>
      </c>
      <c r="J376">
        <v>68681</v>
      </c>
      <c r="K376" t="s">
        <v>1120</v>
      </c>
      <c r="L376">
        <v>169</v>
      </c>
    </row>
    <row r="377" spans="1:12">
      <c r="A377" t="s">
        <v>363</v>
      </c>
      <c r="B377" t="s">
        <v>1402</v>
      </c>
      <c r="C377" t="s">
        <v>1402</v>
      </c>
      <c r="D377" t="s">
        <v>700</v>
      </c>
      <c r="E377" t="s">
        <v>630</v>
      </c>
      <c r="F377" t="s">
        <v>631</v>
      </c>
      <c r="G377" t="s">
        <v>617</v>
      </c>
      <c r="H377">
        <v>376</v>
      </c>
      <c r="I377" t="s">
        <v>1403</v>
      </c>
      <c r="J377">
        <v>80956</v>
      </c>
      <c r="K377" t="s">
        <v>1120</v>
      </c>
      <c r="L377">
        <v>170</v>
      </c>
    </row>
    <row r="378" spans="1:12">
      <c r="A378" t="s">
        <v>364</v>
      </c>
      <c r="B378" t="s">
        <v>1404</v>
      </c>
      <c r="C378" t="s">
        <v>1404</v>
      </c>
      <c r="D378" t="s">
        <v>700</v>
      </c>
      <c r="E378" t="s">
        <v>630</v>
      </c>
      <c r="F378" t="s">
        <v>631</v>
      </c>
      <c r="G378" t="s">
        <v>617</v>
      </c>
      <c r="H378">
        <v>377</v>
      </c>
      <c r="I378" t="s">
        <v>1405</v>
      </c>
      <c r="J378">
        <v>86576</v>
      </c>
      <c r="K378" t="s">
        <v>1120</v>
      </c>
      <c r="L378">
        <v>171</v>
      </c>
    </row>
    <row r="379" spans="1:12">
      <c r="A379" t="s">
        <v>365</v>
      </c>
      <c r="B379" t="s">
        <v>699</v>
      </c>
      <c r="C379" t="s">
        <v>699</v>
      </c>
      <c r="D379" t="s">
        <v>700</v>
      </c>
      <c r="E379" t="s">
        <v>630</v>
      </c>
      <c r="F379" t="s">
        <v>631</v>
      </c>
      <c r="G379" t="s">
        <v>617</v>
      </c>
      <c r="H379">
        <v>378</v>
      </c>
      <c r="I379" t="s">
        <v>1406</v>
      </c>
      <c r="J379">
        <v>93989</v>
      </c>
      <c r="K379" t="s">
        <v>1120</v>
      </c>
      <c r="L379">
        <v>172</v>
      </c>
    </row>
    <row r="380" spans="1:12">
      <c r="A380" t="s">
        <v>366</v>
      </c>
      <c r="B380" t="s">
        <v>1407</v>
      </c>
      <c r="C380" t="s">
        <v>1407</v>
      </c>
      <c r="D380" t="s">
        <v>1408</v>
      </c>
      <c r="E380" t="s">
        <v>630</v>
      </c>
      <c r="F380" t="s">
        <v>631</v>
      </c>
      <c r="G380" t="s">
        <v>617</v>
      </c>
      <c r="H380">
        <v>379</v>
      </c>
      <c r="I380" t="s">
        <v>1409</v>
      </c>
      <c r="J380">
        <v>91109</v>
      </c>
      <c r="K380" t="s">
        <v>1120</v>
      </c>
      <c r="L380">
        <v>173</v>
      </c>
    </row>
    <row r="381" spans="1:12">
      <c r="A381" t="s">
        <v>367</v>
      </c>
      <c r="B381" t="s">
        <v>1410</v>
      </c>
      <c r="C381" t="s">
        <v>1410</v>
      </c>
      <c r="D381" t="s">
        <v>1408</v>
      </c>
      <c r="E381" t="s">
        <v>630</v>
      </c>
      <c r="F381" t="s">
        <v>631</v>
      </c>
      <c r="G381" t="s">
        <v>617</v>
      </c>
      <c r="H381">
        <v>380</v>
      </c>
      <c r="I381" t="s">
        <v>1411</v>
      </c>
      <c r="J381">
        <v>82165</v>
      </c>
      <c r="K381" t="s">
        <v>1120</v>
      </c>
      <c r="L381">
        <v>174</v>
      </c>
    </row>
    <row r="382" spans="1:12">
      <c r="A382" t="s">
        <v>368</v>
      </c>
      <c r="B382" t="s">
        <v>1412</v>
      </c>
      <c r="C382" t="s">
        <v>1412</v>
      </c>
      <c r="D382" t="s">
        <v>1408</v>
      </c>
      <c r="E382" t="s">
        <v>630</v>
      </c>
      <c r="F382" t="s">
        <v>631</v>
      </c>
      <c r="G382" t="s">
        <v>617</v>
      </c>
      <c r="H382">
        <v>381</v>
      </c>
      <c r="I382" t="s">
        <v>1413</v>
      </c>
      <c r="J382">
        <v>106106</v>
      </c>
      <c r="K382" t="s">
        <v>1120</v>
      </c>
      <c r="L382">
        <v>175</v>
      </c>
    </row>
    <row r="383" spans="1:12">
      <c r="A383" t="s">
        <v>369</v>
      </c>
      <c r="B383" t="s">
        <v>1414</v>
      </c>
      <c r="C383" t="s">
        <v>1414</v>
      </c>
      <c r="D383" t="s">
        <v>1408</v>
      </c>
      <c r="E383" t="s">
        <v>630</v>
      </c>
      <c r="F383" t="s">
        <v>631</v>
      </c>
      <c r="G383" t="s">
        <v>617</v>
      </c>
      <c r="H383">
        <v>382</v>
      </c>
      <c r="I383" t="s">
        <v>1415</v>
      </c>
      <c r="J383">
        <v>84937</v>
      </c>
      <c r="K383" t="s">
        <v>1120</v>
      </c>
      <c r="L383">
        <v>176</v>
      </c>
    </row>
    <row r="384" spans="1:12">
      <c r="A384" t="s">
        <v>370</v>
      </c>
      <c r="B384" t="s">
        <v>702</v>
      </c>
      <c r="C384" t="s">
        <v>702</v>
      </c>
      <c r="D384" t="s">
        <v>703</v>
      </c>
      <c r="E384" t="s">
        <v>630</v>
      </c>
      <c r="F384" t="s">
        <v>631</v>
      </c>
      <c r="G384" t="s">
        <v>617</v>
      </c>
      <c r="H384">
        <v>383</v>
      </c>
      <c r="I384" t="s">
        <v>1416</v>
      </c>
      <c r="J384">
        <v>82781</v>
      </c>
      <c r="K384" t="s">
        <v>1120</v>
      </c>
      <c r="L384">
        <v>177</v>
      </c>
    </row>
    <row r="385" spans="1:12">
      <c r="A385" t="s">
        <v>371</v>
      </c>
      <c r="B385" t="s">
        <v>705</v>
      </c>
      <c r="C385" t="s">
        <v>705</v>
      </c>
      <c r="D385" t="s">
        <v>703</v>
      </c>
      <c r="E385" t="s">
        <v>630</v>
      </c>
      <c r="F385" t="s">
        <v>631</v>
      </c>
      <c r="G385" t="s">
        <v>617</v>
      </c>
      <c r="H385">
        <v>384</v>
      </c>
      <c r="I385" t="s">
        <v>1417</v>
      </c>
      <c r="J385">
        <v>80104</v>
      </c>
      <c r="K385" t="s">
        <v>1120</v>
      </c>
      <c r="L385">
        <v>178</v>
      </c>
    </row>
    <row r="386" spans="1:12">
      <c r="A386" t="s">
        <v>372</v>
      </c>
      <c r="B386" t="s">
        <v>707</v>
      </c>
      <c r="C386" t="s">
        <v>707</v>
      </c>
      <c r="D386" t="s">
        <v>703</v>
      </c>
      <c r="E386" t="s">
        <v>630</v>
      </c>
      <c r="F386" t="s">
        <v>631</v>
      </c>
      <c r="G386" t="s">
        <v>617</v>
      </c>
      <c r="H386">
        <v>385</v>
      </c>
      <c r="I386" t="s">
        <v>1418</v>
      </c>
      <c r="J386">
        <v>74390</v>
      </c>
      <c r="K386" t="s">
        <v>1120</v>
      </c>
      <c r="L386">
        <v>179</v>
      </c>
    </row>
    <row r="387" spans="1:12">
      <c r="A387" t="s">
        <v>373</v>
      </c>
      <c r="B387" t="s">
        <v>1419</v>
      </c>
      <c r="C387" t="s">
        <v>1419</v>
      </c>
      <c r="D387" t="s">
        <v>703</v>
      </c>
      <c r="E387" t="s">
        <v>630</v>
      </c>
      <c r="F387" t="s">
        <v>631</v>
      </c>
      <c r="G387" t="s">
        <v>617</v>
      </c>
      <c r="H387">
        <v>386</v>
      </c>
      <c r="I387" t="s">
        <v>1420</v>
      </c>
      <c r="J387">
        <v>150243</v>
      </c>
      <c r="K387" t="s">
        <v>1120</v>
      </c>
      <c r="L387">
        <v>180</v>
      </c>
    </row>
    <row r="388" spans="1:12">
      <c r="A388" t="s">
        <v>374</v>
      </c>
      <c r="B388" t="s">
        <v>1421</v>
      </c>
      <c r="C388" t="s">
        <v>1421</v>
      </c>
      <c r="D388" t="s">
        <v>629</v>
      </c>
      <c r="E388" t="s">
        <v>630</v>
      </c>
      <c r="F388" t="s">
        <v>631</v>
      </c>
      <c r="G388" t="s">
        <v>617</v>
      </c>
      <c r="H388">
        <v>387</v>
      </c>
      <c r="I388" t="s">
        <v>1422</v>
      </c>
      <c r="J388">
        <v>76496</v>
      </c>
      <c r="K388" t="s">
        <v>1120</v>
      </c>
      <c r="L388">
        <v>181</v>
      </c>
    </row>
    <row r="389" spans="1:12">
      <c r="A389" t="s">
        <v>375</v>
      </c>
      <c r="B389" t="s">
        <v>1423</v>
      </c>
      <c r="C389" t="s">
        <v>1423</v>
      </c>
      <c r="D389" t="s">
        <v>629</v>
      </c>
      <c r="E389" t="s">
        <v>630</v>
      </c>
      <c r="F389" t="s">
        <v>631</v>
      </c>
      <c r="G389" t="s">
        <v>617</v>
      </c>
      <c r="H389">
        <v>388</v>
      </c>
      <c r="I389" t="s">
        <v>1424</v>
      </c>
      <c r="J389">
        <v>92887</v>
      </c>
      <c r="K389" t="s">
        <v>1120</v>
      </c>
      <c r="L389">
        <v>182</v>
      </c>
    </row>
    <row r="390" spans="1:12">
      <c r="A390" t="s">
        <v>376</v>
      </c>
      <c r="B390" t="s">
        <v>1425</v>
      </c>
      <c r="C390" t="s">
        <v>1425</v>
      </c>
      <c r="D390" t="s">
        <v>629</v>
      </c>
      <c r="E390" t="s">
        <v>630</v>
      </c>
      <c r="F390" t="s">
        <v>631</v>
      </c>
      <c r="G390" t="s">
        <v>617</v>
      </c>
      <c r="H390">
        <v>389</v>
      </c>
      <c r="I390" t="s">
        <v>1426</v>
      </c>
      <c r="J390">
        <v>60677</v>
      </c>
      <c r="K390" t="s">
        <v>1120</v>
      </c>
      <c r="L390">
        <v>183</v>
      </c>
    </row>
    <row r="391" spans="1:12">
      <c r="A391" t="s">
        <v>377</v>
      </c>
      <c r="B391" t="s">
        <v>628</v>
      </c>
      <c r="C391" t="s">
        <v>628</v>
      </c>
      <c r="D391" t="s">
        <v>629</v>
      </c>
      <c r="E391" t="s">
        <v>630</v>
      </c>
      <c r="F391" t="s">
        <v>631</v>
      </c>
      <c r="G391" t="s">
        <v>617</v>
      </c>
      <c r="H391">
        <v>390</v>
      </c>
      <c r="I391" t="s">
        <v>1427</v>
      </c>
      <c r="J391">
        <v>101534</v>
      </c>
      <c r="K391" t="s">
        <v>1120</v>
      </c>
      <c r="L391">
        <v>184</v>
      </c>
    </row>
    <row r="392" spans="1:12">
      <c r="A392" t="s">
        <v>378</v>
      </c>
      <c r="B392" t="s">
        <v>1428</v>
      </c>
      <c r="C392" t="s">
        <v>1428</v>
      </c>
      <c r="D392" t="s">
        <v>1429</v>
      </c>
      <c r="E392" t="s">
        <v>630</v>
      </c>
      <c r="F392" t="s">
        <v>631</v>
      </c>
      <c r="G392" t="s">
        <v>617</v>
      </c>
      <c r="H392">
        <v>391</v>
      </c>
      <c r="I392" t="s">
        <v>1430</v>
      </c>
      <c r="J392">
        <v>93735</v>
      </c>
      <c r="K392" t="s">
        <v>1120</v>
      </c>
      <c r="L392">
        <v>185</v>
      </c>
    </row>
    <row r="393" spans="1:12">
      <c r="A393" t="s">
        <v>379</v>
      </c>
      <c r="B393" t="s">
        <v>1431</v>
      </c>
      <c r="C393" t="s">
        <v>1431</v>
      </c>
      <c r="D393" t="s">
        <v>1429</v>
      </c>
      <c r="E393" t="s">
        <v>630</v>
      </c>
      <c r="F393" t="s">
        <v>631</v>
      </c>
      <c r="G393" t="s">
        <v>617</v>
      </c>
      <c r="H393">
        <v>392</v>
      </c>
      <c r="I393" t="s">
        <v>1432</v>
      </c>
      <c r="J393">
        <v>79413</v>
      </c>
      <c r="K393" t="s">
        <v>1120</v>
      </c>
      <c r="L393">
        <v>186</v>
      </c>
    </row>
    <row r="394" spans="1:12">
      <c r="A394" t="s">
        <v>380</v>
      </c>
      <c r="B394" t="s">
        <v>1433</v>
      </c>
      <c r="C394" t="s">
        <v>1433</v>
      </c>
      <c r="D394" t="s">
        <v>1429</v>
      </c>
      <c r="E394" t="s">
        <v>630</v>
      </c>
      <c r="F394" t="s">
        <v>631</v>
      </c>
      <c r="G394" t="s">
        <v>617</v>
      </c>
      <c r="H394">
        <v>393</v>
      </c>
      <c r="I394" t="s">
        <v>1434</v>
      </c>
      <c r="J394">
        <v>78173</v>
      </c>
      <c r="K394" t="s">
        <v>1120</v>
      </c>
      <c r="L394">
        <v>187</v>
      </c>
    </row>
    <row r="395" spans="1:12">
      <c r="A395" t="s">
        <v>381</v>
      </c>
      <c r="B395" t="s">
        <v>1435</v>
      </c>
      <c r="C395" t="s">
        <v>1435</v>
      </c>
      <c r="D395" t="s">
        <v>1429</v>
      </c>
      <c r="E395" t="s">
        <v>630</v>
      </c>
      <c r="F395" t="s">
        <v>631</v>
      </c>
      <c r="G395" t="s">
        <v>617</v>
      </c>
      <c r="H395">
        <v>394</v>
      </c>
      <c r="I395" t="s">
        <v>1436</v>
      </c>
      <c r="J395">
        <v>94883</v>
      </c>
      <c r="K395" t="s">
        <v>1120</v>
      </c>
      <c r="L395">
        <v>188</v>
      </c>
    </row>
    <row r="396" spans="1:12">
      <c r="A396" t="s">
        <v>382</v>
      </c>
      <c r="B396" t="s">
        <v>1437</v>
      </c>
      <c r="C396" t="s">
        <v>1437</v>
      </c>
      <c r="D396" t="s">
        <v>1438</v>
      </c>
      <c r="E396" t="s">
        <v>630</v>
      </c>
      <c r="F396" t="s">
        <v>631</v>
      </c>
      <c r="G396" t="s">
        <v>617</v>
      </c>
      <c r="H396">
        <v>395</v>
      </c>
      <c r="I396" t="s">
        <v>1439</v>
      </c>
      <c r="J396">
        <v>114537</v>
      </c>
      <c r="K396" t="s">
        <v>1120</v>
      </c>
      <c r="L396">
        <v>189</v>
      </c>
    </row>
    <row r="397" spans="1:12">
      <c r="A397" t="s">
        <v>383</v>
      </c>
      <c r="B397" t="s">
        <v>1440</v>
      </c>
      <c r="C397" t="s">
        <v>1440</v>
      </c>
      <c r="D397" t="s">
        <v>1438</v>
      </c>
      <c r="E397" t="s">
        <v>630</v>
      </c>
      <c r="F397" t="s">
        <v>631</v>
      </c>
      <c r="G397" t="s">
        <v>617</v>
      </c>
      <c r="H397">
        <v>396</v>
      </c>
      <c r="I397" t="s">
        <v>1441</v>
      </c>
      <c r="J397">
        <v>115952</v>
      </c>
      <c r="K397" t="s">
        <v>1120</v>
      </c>
      <c r="L397">
        <v>190</v>
      </c>
    </row>
    <row r="398" spans="1:12">
      <c r="A398" t="s">
        <v>384</v>
      </c>
      <c r="B398" t="s">
        <v>1442</v>
      </c>
      <c r="C398" t="s">
        <v>1442</v>
      </c>
      <c r="D398" t="s">
        <v>1438</v>
      </c>
      <c r="E398" t="s">
        <v>630</v>
      </c>
      <c r="F398" t="s">
        <v>631</v>
      </c>
      <c r="G398" t="s">
        <v>617</v>
      </c>
      <c r="H398">
        <v>397</v>
      </c>
      <c r="I398" t="s">
        <v>1443</v>
      </c>
      <c r="J398">
        <v>106015</v>
      </c>
      <c r="K398" t="s">
        <v>1120</v>
      </c>
      <c r="L398">
        <v>191</v>
      </c>
    </row>
    <row r="399" spans="1:12">
      <c r="A399" t="s">
        <v>385</v>
      </c>
      <c r="B399" t="s">
        <v>1444</v>
      </c>
      <c r="C399" t="s">
        <v>1444</v>
      </c>
      <c r="D399" t="s">
        <v>1438</v>
      </c>
      <c r="E399" t="s">
        <v>630</v>
      </c>
      <c r="F399" t="s">
        <v>631</v>
      </c>
      <c r="G399" t="s">
        <v>617</v>
      </c>
      <c r="H399">
        <v>398</v>
      </c>
      <c r="I399" t="s">
        <v>1445</v>
      </c>
      <c r="J399">
        <v>101434</v>
      </c>
      <c r="K399" t="s">
        <v>1120</v>
      </c>
      <c r="L399">
        <v>192</v>
      </c>
    </row>
    <row r="400" spans="1:12">
      <c r="A400" t="s">
        <v>386</v>
      </c>
      <c r="B400" t="s">
        <v>1446</v>
      </c>
      <c r="C400" t="s">
        <v>1446</v>
      </c>
      <c r="D400" t="s">
        <v>1447</v>
      </c>
      <c r="E400" t="s">
        <v>630</v>
      </c>
      <c r="F400" t="s">
        <v>631</v>
      </c>
      <c r="G400" t="s">
        <v>617</v>
      </c>
      <c r="H400">
        <v>399</v>
      </c>
      <c r="I400" t="s">
        <v>1448</v>
      </c>
      <c r="J400">
        <v>53658</v>
      </c>
      <c r="K400" t="s">
        <v>1120</v>
      </c>
      <c r="L400">
        <v>193</v>
      </c>
    </row>
    <row r="401" spans="1:12">
      <c r="A401" t="s">
        <v>387</v>
      </c>
      <c r="B401" t="s">
        <v>1449</v>
      </c>
      <c r="C401" t="s">
        <v>1449</v>
      </c>
      <c r="D401" t="s">
        <v>1447</v>
      </c>
      <c r="E401" t="s">
        <v>630</v>
      </c>
      <c r="F401" t="s">
        <v>631</v>
      </c>
      <c r="G401" t="s">
        <v>617</v>
      </c>
      <c r="H401">
        <v>400</v>
      </c>
      <c r="I401" t="s">
        <v>1450</v>
      </c>
      <c r="J401">
        <v>96265</v>
      </c>
      <c r="K401" t="s">
        <v>1120</v>
      </c>
      <c r="L401">
        <v>194</v>
      </c>
    </row>
    <row r="402" spans="1:12">
      <c r="A402" t="s">
        <v>388</v>
      </c>
      <c r="B402" t="s">
        <v>1451</v>
      </c>
      <c r="C402" t="s">
        <v>1451</v>
      </c>
      <c r="D402" t="s">
        <v>1447</v>
      </c>
      <c r="E402" t="s">
        <v>630</v>
      </c>
      <c r="F402" t="s">
        <v>631</v>
      </c>
      <c r="G402" t="s">
        <v>617</v>
      </c>
      <c r="H402">
        <v>401</v>
      </c>
      <c r="I402" t="s">
        <v>1452</v>
      </c>
      <c r="J402">
        <v>43996</v>
      </c>
      <c r="K402" t="s">
        <v>1120</v>
      </c>
      <c r="L402">
        <v>195</v>
      </c>
    </row>
    <row r="403" spans="1:12">
      <c r="A403" t="s">
        <v>389</v>
      </c>
      <c r="B403" t="s">
        <v>1453</v>
      </c>
      <c r="C403" t="s">
        <v>1453</v>
      </c>
      <c r="D403" t="s">
        <v>1447</v>
      </c>
      <c r="E403" t="s">
        <v>630</v>
      </c>
      <c r="F403" t="s">
        <v>631</v>
      </c>
      <c r="G403" t="s">
        <v>617</v>
      </c>
      <c r="H403">
        <v>402</v>
      </c>
      <c r="I403" t="s">
        <v>1454</v>
      </c>
      <c r="J403">
        <v>385275</v>
      </c>
      <c r="K403" t="s">
        <v>1120</v>
      </c>
      <c r="L403">
        <v>196</v>
      </c>
    </row>
    <row r="404" spans="1:12">
      <c r="A404" t="s">
        <v>390</v>
      </c>
      <c r="B404" t="s">
        <v>1455</v>
      </c>
      <c r="C404" t="s">
        <v>1455</v>
      </c>
      <c r="D404" t="s">
        <v>1456</v>
      </c>
      <c r="E404" t="s">
        <v>630</v>
      </c>
      <c r="F404" t="s">
        <v>631</v>
      </c>
      <c r="G404" t="s">
        <v>617</v>
      </c>
      <c r="H404">
        <v>403</v>
      </c>
      <c r="I404" t="s">
        <v>1457</v>
      </c>
      <c r="J404">
        <v>115196</v>
      </c>
      <c r="K404" t="s">
        <v>1120</v>
      </c>
      <c r="L404">
        <v>197</v>
      </c>
    </row>
    <row r="405" spans="1:12">
      <c r="A405" t="s">
        <v>391</v>
      </c>
      <c r="B405" t="s">
        <v>1458</v>
      </c>
      <c r="C405" t="s">
        <v>1458</v>
      </c>
      <c r="D405" t="s">
        <v>1456</v>
      </c>
      <c r="E405" t="s">
        <v>630</v>
      </c>
      <c r="F405" t="s">
        <v>631</v>
      </c>
      <c r="G405" t="s">
        <v>617</v>
      </c>
      <c r="H405">
        <v>404</v>
      </c>
      <c r="I405" t="s">
        <v>1459</v>
      </c>
      <c r="J405">
        <v>94065</v>
      </c>
      <c r="K405" t="s">
        <v>1120</v>
      </c>
      <c r="L405">
        <v>198</v>
      </c>
    </row>
    <row r="406" spans="1:12">
      <c r="A406" t="s">
        <v>392</v>
      </c>
      <c r="B406" t="s">
        <v>1460</v>
      </c>
      <c r="C406" t="s">
        <v>1460</v>
      </c>
      <c r="D406" t="s">
        <v>1456</v>
      </c>
      <c r="E406" t="s">
        <v>630</v>
      </c>
      <c r="F406" t="s">
        <v>631</v>
      </c>
      <c r="G406" t="s">
        <v>617</v>
      </c>
      <c r="H406">
        <v>405</v>
      </c>
      <c r="I406" t="s">
        <v>1461</v>
      </c>
      <c r="J406">
        <v>90418</v>
      </c>
      <c r="K406" t="s">
        <v>1120</v>
      </c>
      <c r="L406">
        <v>199</v>
      </c>
    </row>
    <row r="407" spans="1:12">
      <c r="A407" t="s">
        <v>393</v>
      </c>
      <c r="B407" t="s">
        <v>1462</v>
      </c>
      <c r="C407" t="s">
        <v>1462</v>
      </c>
      <c r="D407" t="s">
        <v>1456</v>
      </c>
      <c r="E407" t="s">
        <v>630</v>
      </c>
      <c r="F407" t="s">
        <v>631</v>
      </c>
      <c r="G407" t="s">
        <v>617</v>
      </c>
      <c r="H407">
        <v>406</v>
      </c>
      <c r="I407" t="s">
        <v>1463</v>
      </c>
      <c r="J407">
        <v>97257</v>
      </c>
      <c r="K407" t="s">
        <v>1120</v>
      </c>
      <c r="L407">
        <v>200</v>
      </c>
    </row>
    <row r="408" spans="1:12">
      <c r="A408" t="s">
        <v>394</v>
      </c>
      <c r="B408" t="s">
        <v>633</v>
      </c>
      <c r="C408" t="s">
        <v>634</v>
      </c>
      <c r="D408" t="s">
        <v>614</v>
      </c>
      <c r="E408" t="s">
        <v>630</v>
      </c>
      <c r="F408" t="s">
        <v>635</v>
      </c>
      <c r="G408" t="s">
        <v>617</v>
      </c>
      <c r="H408">
        <v>407</v>
      </c>
      <c r="I408" t="s">
        <v>1464</v>
      </c>
      <c r="J408">
        <v>38799</v>
      </c>
      <c r="K408" t="s">
        <v>1120</v>
      </c>
      <c r="L408">
        <v>201</v>
      </c>
    </row>
    <row r="409" spans="1:12">
      <c r="A409" t="s">
        <v>395</v>
      </c>
      <c r="B409" t="s">
        <v>1085</v>
      </c>
      <c r="C409" t="s">
        <v>1086</v>
      </c>
      <c r="D409" t="s">
        <v>614</v>
      </c>
      <c r="E409" t="s">
        <v>630</v>
      </c>
      <c r="F409" t="s">
        <v>635</v>
      </c>
      <c r="G409" t="s">
        <v>617</v>
      </c>
      <c r="H409">
        <v>408</v>
      </c>
      <c r="I409" t="s">
        <v>1465</v>
      </c>
      <c r="J409">
        <v>113169</v>
      </c>
      <c r="K409" t="s">
        <v>1120</v>
      </c>
      <c r="L409">
        <v>202</v>
      </c>
    </row>
    <row r="410" spans="1:12">
      <c r="A410" t="s">
        <v>396</v>
      </c>
      <c r="B410" t="s">
        <v>1089</v>
      </c>
      <c r="C410" t="s">
        <v>1090</v>
      </c>
      <c r="D410" t="s">
        <v>614</v>
      </c>
      <c r="E410" t="s">
        <v>630</v>
      </c>
      <c r="F410" t="s">
        <v>635</v>
      </c>
      <c r="G410" t="s">
        <v>617</v>
      </c>
      <c r="H410">
        <v>409</v>
      </c>
      <c r="I410" t="s">
        <v>1466</v>
      </c>
      <c r="J410">
        <v>99020</v>
      </c>
      <c r="K410" t="s">
        <v>1120</v>
      </c>
      <c r="L410">
        <v>203</v>
      </c>
    </row>
    <row r="411" spans="1:12">
      <c r="A411" t="s">
        <v>397</v>
      </c>
      <c r="B411" t="s">
        <v>1093</v>
      </c>
      <c r="C411" t="s">
        <v>1094</v>
      </c>
      <c r="D411" t="s">
        <v>614</v>
      </c>
      <c r="E411" t="s">
        <v>630</v>
      </c>
      <c r="F411" t="s">
        <v>635</v>
      </c>
      <c r="G411" t="s">
        <v>617</v>
      </c>
      <c r="H411">
        <v>410</v>
      </c>
      <c r="I411" t="s">
        <v>1467</v>
      </c>
      <c r="J411">
        <v>129261</v>
      </c>
      <c r="K411" t="s">
        <v>1120</v>
      </c>
      <c r="L411">
        <v>204</v>
      </c>
    </row>
    <row r="412" spans="1:12">
      <c r="A412" t="s">
        <v>398</v>
      </c>
      <c r="B412" t="s">
        <v>637</v>
      </c>
      <c r="C412" t="s">
        <v>638</v>
      </c>
      <c r="D412" t="s">
        <v>626</v>
      </c>
      <c r="E412" t="s">
        <v>630</v>
      </c>
      <c r="F412" t="s">
        <v>635</v>
      </c>
      <c r="G412" t="s">
        <v>617</v>
      </c>
      <c r="H412">
        <v>411</v>
      </c>
      <c r="I412" t="s">
        <v>1468</v>
      </c>
      <c r="J412">
        <v>55383</v>
      </c>
      <c r="K412" t="s">
        <v>1120</v>
      </c>
      <c r="L412">
        <v>205</v>
      </c>
    </row>
    <row r="413" spans="1:12">
      <c r="A413" t="s">
        <v>399</v>
      </c>
      <c r="B413" t="s">
        <v>1009</v>
      </c>
      <c r="C413" t="s">
        <v>1010</v>
      </c>
      <c r="D413" t="s">
        <v>626</v>
      </c>
      <c r="E413" t="s">
        <v>630</v>
      </c>
      <c r="F413" t="s">
        <v>635</v>
      </c>
      <c r="G413" t="s">
        <v>617</v>
      </c>
      <c r="H413">
        <v>412</v>
      </c>
      <c r="I413" t="s">
        <v>1469</v>
      </c>
      <c r="J413">
        <v>107269</v>
      </c>
      <c r="K413" t="s">
        <v>1120</v>
      </c>
      <c r="L413">
        <v>206</v>
      </c>
    </row>
    <row r="414" spans="1:12">
      <c r="A414" t="s">
        <v>400</v>
      </c>
      <c r="B414" t="s">
        <v>1012</v>
      </c>
      <c r="C414" t="s">
        <v>1013</v>
      </c>
      <c r="D414" t="s">
        <v>626</v>
      </c>
      <c r="E414" t="s">
        <v>630</v>
      </c>
      <c r="F414" t="s">
        <v>635</v>
      </c>
      <c r="G414" t="s">
        <v>617</v>
      </c>
      <c r="H414">
        <v>413</v>
      </c>
      <c r="I414" t="s">
        <v>1470</v>
      </c>
      <c r="J414">
        <v>124472</v>
      </c>
      <c r="K414" t="s">
        <v>1120</v>
      </c>
      <c r="L414">
        <v>207</v>
      </c>
    </row>
    <row r="415" spans="1:12">
      <c r="A415" t="s">
        <v>401</v>
      </c>
      <c r="B415" t="s">
        <v>1016</v>
      </c>
      <c r="C415" t="s">
        <v>1017</v>
      </c>
      <c r="D415" t="s">
        <v>626</v>
      </c>
      <c r="E415" t="s">
        <v>630</v>
      </c>
      <c r="F415" t="s">
        <v>635</v>
      </c>
      <c r="G415" t="s">
        <v>617</v>
      </c>
      <c r="H415">
        <v>414</v>
      </c>
      <c r="I415" t="s">
        <v>1471</v>
      </c>
      <c r="J415">
        <v>97244</v>
      </c>
      <c r="K415" t="s">
        <v>1120</v>
      </c>
      <c r="L415">
        <v>208</v>
      </c>
    </row>
    <row r="416" spans="1:12">
      <c r="A416" t="s">
        <v>402</v>
      </c>
      <c r="B416" t="s">
        <v>640</v>
      </c>
      <c r="C416" t="s">
        <v>641</v>
      </c>
      <c r="D416" t="s">
        <v>622</v>
      </c>
      <c r="E416" t="s">
        <v>630</v>
      </c>
      <c r="F416" t="s">
        <v>635</v>
      </c>
      <c r="G416" t="s">
        <v>617</v>
      </c>
      <c r="H416">
        <v>415</v>
      </c>
      <c r="I416" t="s">
        <v>1472</v>
      </c>
      <c r="J416">
        <v>49559</v>
      </c>
      <c r="K416" t="s">
        <v>1120</v>
      </c>
      <c r="L416">
        <v>209</v>
      </c>
    </row>
    <row r="417" spans="1:12">
      <c r="A417" t="s">
        <v>403</v>
      </c>
      <c r="B417" t="s">
        <v>1473</v>
      </c>
      <c r="C417" t="s">
        <v>1474</v>
      </c>
      <c r="D417" t="s">
        <v>622</v>
      </c>
      <c r="E417" t="s">
        <v>630</v>
      </c>
      <c r="F417" t="s">
        <v>635</v>
      </c>
      <c r="G417" t="s">
        <v>617</v>
      </c>
      <c r="H417">
        <v>416</v>
      </c>
      <c r="I417" t="s">
        <v>1475</v>
      </c>
      <c r="J417">
        <v>49226</v>
      </c>
      <c r="K417" t="s">
        <v>1120</v>
      </c>
      <c r="L417">
        <v>210</v>
      </c>
    </row>
    <row r="418" spans="1:12">
      <c r="A418" t="s">
        <v>404</v>
      </c>
      <c r="B418" t="s">
        <v>1476</v>
      </c>
      <c r="C418" t="s">
        <v>1477</v>
      </c>
      <c r="D418" t="s">
        <v>622</v>
      </c>
      <c r="E418" t="s">
        <v>630</v>
      </c>
      <c r="F418" t="s">
        <v>635</v>
      </c>
      <c r="G418" t="s">
        <v>617</v>
      </c>
      <c r="H418">
        <v>417</v>
      </c>
      <c r="I418" t="s">
        <v>1478</v>
      </c>
      <c r="J418">
        <v>92829</v>
      </c>
      <c r="K418" t="s">
        <v>1120</v>
      </c>
      <c r="L418">
        <v>211</v>
      </c>
    </row>
    <row r="419" spans="1:12">
      <c r="A419" t="s">
        <v>405</v>
      </c>
      <c r="B419" t="s">
        <v>1479</v>
      </c>
      <c r="C419" t="s">
        <v>1480</v>
      </c>
      <c r="D419" t="s">
        <v>622</v>
      </c>
      <c r="E419" t="s">
        <v>630</v>
      </c>
      <c r="F419" t="s">
        <v>635</v>
      </c>
      <c r="G419" t="s">
        <v>617</v>
      </c>
      <c r="H419">
        <v>418</v>
      </c>
      <c r="I419" t="s">
        <v>1481</v>
      </c>
      <c r="J419">
        <v>86315</v>
      </c>
      <c r="K419" t="s">
        <v>1120</v>
      </c>
      <c r="L419">
        <v>212</v>
      </c>
    </row>
    <row r="420" spans="1:12">
      <c r="A420" t="s">
        <v>406</v>
      </c>
      <c r="B420" t="s">
        <v>649</v>
      </c>
      <c r="C420" t="s">
        <v>649</v>
      </c>
      <c r="D420" t="s">
        <v>650</v>
      </c>
      <c r="E420" t="s">
        <v>651</v>
      </c>
      <c r="F420" t="s">
        <v>631</v>
      </c>
      <c r="G420" t="s">
        <v>617</v>
      </c>
      <c r="H420">
        <v>419</v>
      </c>
      <c r="I420" t="s">
        <v>1482</v>
      </c>
      <c r="J420">
        <v>82071</v>
      </c>
      <c r="K420" t="s">
        <v>1120</v>
      </c>
      <c r="L420">
        <v>213</v>
      </c>
    </row>
    <row r="421" spans="1:12">
      <c r="A421" t="s">
        <v>407</v>
      </c>
      <c r="B421" t="s">
        <v>1483</v>
      </c>
      <c r="C421" t="s">
        <v>1483</v>
      </c>
      <c r="D421" t="s">
        <v>650</v>
      </c>
      <c r="E421" t="s">
        <v>651</v>
      </c>
      <c r="F421" t="s">
        <v>631</v>
      </c>
      <c r="G421" t="s">
        <v>617</v>
      </c>
      <c r="H421">
        <v>420</v>
      </c>
      <c r="I421" t="s">
        <v>1484</v>
      </c>
      <c r="J421">
        <v>13716</v>
      </c>
      <c r="K421" t="s">
        <v>1120</v>
      </c>
      <c r="L421">
        <v>214</v>
      </c>
    </row>
    <row r="422" spans="1:12">
      <c r="A422" t="s">
        <v>408</v>
      </c>
      <c r="B422" t="s">
        <v>1485</v>
      </c>
      <c r="C422" t="s">
        <v>1485</v>
      </c>
      <c r="D422" t="s">
        <v>650</v>
      </c>
      <c r="E422" t="s">
        <v>651</v>
      </c>
      <c r="F422" t="s">
        <v>631</v>
      </c>
      <c r="G422" t="s">
        <v>617</v>
      </c>
      <c r="H422">
        <v>421</v>
      </c>
      <c r="I422" t="s">
        <v>1486</v>
      </c>
      <c r="J422">
        <v>104789</v>
      </c>
      <c r="K422" t="s">
        <v>1120</v>
      </c>
      <c r="L422">
        <v>215</v>
      </c>
    </row>
    <row r="423" spans="1:12">
      <c r="A423" t="s">
        <v>409</v>
      </c>
      <c r="B423" t="s">
        <v>1487</v>
      </c>
      <c r="C423" t="s">
        <v>1487</v>
      </c>
      <c r="D423" t="s">
        <v>650</v>
      </c>
      <c r="E423" t="s">
        <v>651</v>
      </c>
      <c r="F423" t="s">
        <v>631</v>
      </c>
      <c r="G423" t="s">
        <v>617</v>
      </c>
      <c r="H423">
        <v>422</v>
      </c>
      <c r="I423" t="s">
        <v>1488</v>
      </c>
      <c r="J423">
        <v>65196</v>
      </c>
      <c r="K423" t="s">
        <v>1120</v>
      </c>
      <c r="L423">
        <v>216</v>
      </c>
    </row>
    <row r="424" spans="1:12">
      <c r="A424" t="s">
        <v>410</v>
      </c>
      <c r="B424" t="s">
        <v>1489</v>
      </c>
      <c r="C424" t="s">
        <v>1489</v>
      </c>
      <c r="D424" t="s">
        <v>1490</v>
      </c>
      <c r="E424" t="s">
        <v>651</v>
      </c>
      <c r="F424" t="s">
        <v>666</v>
      </c>
      <c r="G424" t="s">
        <v>617</v>
      </c>
      <c r="H424">
        <v>423</v>
      </c>
      <c r="I424" t="s">
        <v>1491</v>
      </c>
      <c r="J424">
        <v>66494</v>
      </c>
      <c r="K424" t="s">
        <v>1120</v>
      </c>
      <c r="L424">
        <v>217</v>
      </c>
    </row>
    <row r="425" spans="1:12">
      <c r="A425" t="s">
        <v>411</v>
      </c>
      <c r="B425" t="s">
        <v>1492</v>
      </c>
      <c r="C425" t="s">
        <v>1492</v>
      </c>
      <c r="D425" t="s">
        <v>1490</v>
      </c>
      <c r="E425" t="s">
        <v>651</v>
      </c>
      <c r="F425" t="s">
        <v>666</v>
      </c>
      <c r="G425" t="s">
        <v>617</v>
      </c>
      <c r="H425">
        <v>424</v>
      </c>
      <c r="I425" t="s">
        <v>1493</v>
      </c>
      <c r="J425">
        <v>89217</v>
      </c>
      <c r="K425" t="s">
        <v>1120</v>
      </c>
      <c r="L425">
        <v>218</v>
      </c>
    </row>
    <row r="426" spans="1:12">
      <c r="A426" t="s">
        <v>412</v>
      </c>
      <c r="B426" t="s">
        <v>1494</v>
      </c>
      <c r="C426" t="s">
        <v>1494</v>
      </c>
      <c r="D426" t="s">
        <v>1490</v>
      </c>
      <c r="E426" t="s">
        <v>651</v>
      </c>
      <c r="F426" t="s">
        <v>666</v>
      </c>
      <c r="G426" t="s">
        <v>617</v>
      </c>
      <c r="H426">
        <v>425</v>
      </c>
      <c r="I426" t="s">
        <v>1495</v>
      </c>
      <c r="J426">
        <v>65872</v>
      </c>
      <c r="K426" t="s">
        <v>1120</v>
      </c>
      <c r="L426">
        <v>219</v>
      </c>
    </row>
    <row r="427" spans="1:12">
      <c r="A427" t="s">
        <v>413</v>
      </c>
      <c r="B427" t="s">
        <v>1496</v>
      </c>
      <c r="C427" t="s">
        <v>1496</v>
      </c>
      <c r="D427" t="s">
        <v>1490</v>
      </c>
      <c r="E427" t="s">
        <v>651</v>
      </c>
      <c r="F427" t="s">
        <v>666</v>
      </c>
      <c r="G427" t="s">
        <v>617</v>
      </c>
      <c r="H427">
        <v>426</v>
      </c>
      <c r="I427" t="s">
        <v>1497</v>
      </c>
      <c r="J427">
        <v>107768</v>
      </c>
      <c r="K427" t="s">
        <v>1120</v>
      </c>
      <c r="L427">
        <v>220</v>
      </c>
    </row>
    <row r="428" spans="1:12">
      <c r="A428" t="s">
        <v>414</v>
      </c>
      <c r="B428" t="s">
        <v>1498</v>
      </c>
      <c r="C428" t="s">
        <v>1498</v>
      </c>
      <c r="D428" t="s">
        <v>1499</v>
      </c>
      <c r="E428" t="s">
        <v>651</v>
      </c>
      <c r="F428" t="s">
        <v>666</v>
      </c>
      <c r="G428" t="s">
        <v>617</v>
      </c>
      <c r="H428">
        <v>427</v>
      </c>
      <c r="I428" t="s">
        <v>1500</v>
      </c>
      <c r="J428">
        <v>81769</v>
      </c>
      <c r="K428" t="s">
        <v>1120</v>
      </c>
      <c r="L428">
        <v>221</v>
      </c>
    </row>
    <row r="429" spans="1:12">
      <c r="A429" t="s">
        <v>415</v>
      </c>
      <c r="B429" t="s">
        <v>1501</v>
      </c>
      <c r="C429" t="s">
        <v>1501</v>
      </c>
      <c r="D429" t="s">
        <v>1499</v>
      </c>
      <c r="E429" t="s">
        <v>651</v>
      </c>
      <c r="F429" t="s">
        <v>666</v>
      </c>
      <c r="G429" t="s">
        <v>617</v>
      </c>
      <c r="H429">
        <v>428</v>
      </c>
      <c r="I429" t="s">
        <v>1502</v>
      </c>
      <c r="J429">
        <v>88335</v>
      </c>
      <c r="K429" t="s">
        <v>1120</v>
      </c>
      <c r="L429">
        <v>222</v>
      </c>
    </row>
    <row r="430" spans="1:12">
      <c r="A430" t="s">
        <v>416</v>
      </c>
      <c r="B430" t="s">
        <v>1503</v>
      </c>
      <c r="C430" t="s">
        <v>1503</v>
      </c>
      <c r="D430" t="s">
        <v>1499</v>
      </c>
      <c r="E430" t="s">
        <v>651</v>
      </c>
      <c r="F430" t="s">
        <v>666</v>
      </c>
      <c r="G430" t="s">
        <v>617</v>
      </c>
      <c r="H430">
        <v>429</v>
      </c>
      <c r="I430" t="s">
        <v>1504</v>
      </c>
      <c r="J430">
        <v>96663</v>
      </c>
      <c r="K430" t="s">
        <v>1120</v>
      </c>
      <c r="L430">
        <v>223</v>
      </c>
    </row>
    <row r="431" spans="1:12">
      <c r="A431" t="s">
        <v>417</v>
      </c>
      <c r="B431" t="s">
        <v>1505</v>
      </c>
      <c r="C431" t="s">
        <v>1505</v>
      </c>
      <c r="D431" t="s">
        <v>1499</v>
      </c>
      <c r="E431" t="s">
        <v>651</v>
      </c>
      <c r="F431" t="s">
        <v>666</v>
      </c>
      <c r="G431" t="s">
        <v>617</v>
      </c>
      <c r="H431">
        <v>430</v>
      </c>
      <c r="I431" t="s">
        <v>1506</v>
      </c>
      <c r="J431">
        <v>119705</v>
      </c>
      <c r="K431" t="s">
        <v>1120</v>
      </c>
      <c r="L431">
        <v>224</v>
      </c>
    </row>
    <row r="432" spans="1:12">
      <c r="A432" t="s">
        <v>418</v>
      </c>
      <c r="B432" t="s">
        <v>1507</v>
      </c>
      <c r="C432" t="s">
        <v>1507</v>
      </c>
      <c r="D432" t="s">
        <v>1508</v>
      </c>
      <c r="E432" t="s">
        <v>651</v>
      </c>
      <c r="F432" t="s">
        <v>666</v>
      </c>
      <c r="G432" t="s">
        <v>617</v>
      </c>
      <c r="H432">
        <v>431</v>
      </c>
      <c r="I432" t="s">
        <v>1509</v>
      </c>
      <c r="J432">
        <v>71530</v>
      </c>
      <c r="K432" t="s">
        <v>1120</v>
      </c>
      <c r="L432">
        <v>225</v>
      </c>
    </row>
    <row r="433" spans="1:12">
      <c r="A433" t="s">
        <v>419</v>
      </c>
      <c r="B433" t="s">
        <v>1510</v>
      </c>
      <c r="C433" t="s">
        <v>1510</v>
      </c>
      <c r="D433" t="s">
        <v>1508</v>
      </c>
      <c r="E433" t="s">
        <v>651</v>
      </c>
      <c r="F433" t="s">
        <v>666</v>
      </c>
      <c r="G433" t="s">
        <v>617</v>
      </c>
      <c r="H433">
        <v>432</v>
      </c>
      <c r="I433" t="s">
        <v>1511</v>
      </c>
      <c r="J433">
        <v>79457</v>
      </c>
      <c r="K433" t="s">
        <v>1120</v>
      </c>
      <c r="L433">
        <v>226</v>
      </c>
    </row>
    <row r="434" spans="1:12">
      <c r="A434" t="s">
        <v>420</v>
      </c>
      <c r="B434" t="s">
        <v>1512</v>
      </c>
      <c r="C434" t="s">
        <v>1512</v>
      </c>
      <c r="D434" t="s">
        <v>1508</v>
      </c>
      <c r="E434" t="s">
        <v>651</v>
      </c>
      <c r="F434" t="s">
        <v>666</v>
      </c>
      <c r="G434" t="s">
        <v>617</v>
      </c>
      <c r="H434">
        <v>433</v>
      </c>
      <c r="I434" t="s">
        <v>1513</v>
      </c>
      <c r="J434">
        <v>103706</v>
      </c>
      <c r="K434" t="s">
        <v>1120</v>
      </c>
      <c r="L434">
        <v>227</v>
      </c>
    </row>
    <row r="435" spans="1:12">
      <c r="A435" t="s">
        <v>421</v>
      </c>
      <c r="B435" t="s">
        <v>1514</v>
      </c>
      <c r="C435" t="s">
        <v>1514</v>
      </c>
      <c r="D435" t="s">
        <v>1515</v>
      </c>
      <c r="E435" t="s">
        <v>651</v>
      </c>
      <c r="F435" t="s">
        <v>666</v>
      </c>
      <c r="G435" t="s">
        <v>617</v>
      </c>
      <c r="H435">
        <v>434</v>
      </c>
      <c r="I435" t="s">
        <v>1516</v>
      </c>
      <c r="J435">
        <v>76638</v>
      </c>
      <c r="K435" t="s">
        <v>1120</v>
      </c>
      <c r="L435">
        <v>229</v>
      </c>
    </row>
    <row r="436" spans="1:12">
      <c r="A436" t="s">
        <v>422</v>
      </c>
      <c r="B436" t="s">
        <v>1517</v>
      </c>
      <c r="C436" t="s">
        <v>1517</v>
      </c>
      <c r="D436" t="s">
        <v>1515</v>
      </c>
      <c r="E436" t="s">
        <v>651</v>
      </c>
      <c r="F436" t="s">
        <v>666</v>
      </c>
      <c r="G436" t="s">
        <v>617</v>
      </c>
      <c r="H436">
        <v>435</v>
      </c>
      <c r="I436" t="s">
        <v>1518</v>
      </c>
      <c r="J436">
        <v>66114</v>
      </c>
      <c r="K436" t="s">
        <v>1120</v>
      </c>
      <c r="L436">
        <v>230</v>
      </c>
    </row>
    <row r="437" spans="1:12">
      <c r="A437" t="s">
        <v>423</v>
      </c>
      <c r="B437" t="s">
        <v>1519</v>
      </c>
      <c r="C437" t="s">
        <v>1519</v>
      </c>
      <c r="D437" t="s">
        <v>1515</v>
      </c>
      <c r="E437" t="s">
        <v>651</v>
      </c>
      <c r="F437" t="s">
        <v>666</v>
      </c>
      <c r="G437" t="s">
        <v>617</v>
      </c>
      <c r="H437">
        <v>436</v>
      </c>
      <c r="I437" t="s">
        <v>1520</v>
      </c>
      <c r="J437">
        <v>139081</v>
      </c>
      <c r="K437" t="s">
        <v>1120</v>
      </c>
      <c r="L437">
        <v>231</v>
      </c>
    </row>
    <row r="438" spans="1:12">
      <c r="A438" t="s">
        <v>424</v>
      </c>
      <c r="B438" t="s">
        <v>1521</v>
      </c>
      <c r="C438" t="s">
        <v>1521</v>
      </c>
      <c r="D438" t="s">
        <v>1515</v>
      </c>
      <c r="E438" t="s">
        <v>651</v>
      </c>
      <c r="F438" t="s">
        <v>666</v>
      </c>
      <c r="G438" t="s">
        <v>617</v>
      </c>
      <c r="H438">
        <v>437</v>
      </c>
      <c r="I438" t="s">
        <v>1522</v>
      </c>
      <c r="J438">
        <v>108519</v>
      </c>
      <c r="K438" t="s">
        <v>1120</v>
      </c>
      <c r="L438">
        <v>232</v>
      </c>
    </row>
    <row r="439" spans="1:12">
      <c r="A439" t="s">
        <v>425</v>
      </c>
      <c r="B439" t="s">
        <v>1523</v>
      </c>
      <c r="C439" t="s">
        <v>1523</v>
      </c>
      <c r="D439" t="s">
        <v>665</v>
      </c>
      <c r="E439" t="s">
        <v>651</v>
      </c>
      <c r="F439" t="s">
        <v>666</v>
      </c>
      <c r="G439" t="s">
        <v>617</v>
      </c>
      <c r="H439">
        <v>438</v>
      </c>
      <c r="I439" t="s">
        <v>1524</v>
      </c>
      <c r="J439">
        <v>129796</v>
      </c>
      <c r="K439" t="s">
        <v>1120</v>
      </c>
      <c r="L439">
        <v>233</v>
      </c>
    </row>
    <row r="440" spans="1:12">
      <c r="A440" t="s">
        <v>426</v>
      </c>
      <c r="B440" t="s">
        <v>664</v>
      </c>
      <c r="C440" t="s">
        <v>664</v>
      </c>
      <c r="D440" t="s">
        <v>665</v>
      </c>
      <c r="E440" t="s">
        <v>651</v>
      </c>
      <c r="F440" t="s">
        <v>666</v>
      </c>
      <c r="G440" t="s">
        <v>617</v>
      </c>
      <c r="H440">
        <v>439</v>
      </c>
      <c r="I440" t="s">
        <v>1525</v>
      </c>
      <c r="J440">
        <v>98416</v>
      </c>
      <c r="K440" t="s">
        <v>1120</v>
      </c>
      <c r="L440">
        <v>234</v>
      </c>
    </row>
    <row r="441" spans="1:12">
      <c r="A441" t="s">
        <v>427</v>
      </c>
      <c r="B441" t="s">
        <v>1526</v>
      </c>
      <c r="C441" t="s">
        <v>1526</v>
      </c>
      <c r="D441" t="s">
        <v>665</v>
      </c>
      <c r="E441" t="s">
        <v>651</v>
      </c>
      <c r="F441" t="s">
        <v>666</v>
      </c>
      <c r="G441" t="s">
        <v>617</v>
      </c>
      <c r="H441">
        <v>440</v>
      </c>
      <c r="I441" t="s">
        <v>1527</v>
      </c>
      <c r="J441">
        <v>123743</v>
      </c>
      <c r="K441" t="s">
        <v>1120</v>
      </c>
      <c r="L441">
        <v>235</v>
      </c>
    </row>
    <row r="442" spans="1:12">
      <c r="A442" t="s">
        <v>428</v>
      </c>
      <c r="B442" t="s">
        <v>1528</v>
      </c>
      <c r="C442" t="s">
        <v>1528</v>
      </c>
      <c r="D442" t="s">
        <v>665</v>
      </c>
      <c r="E442" t="s">
        <v>651</v>
      </c>
      <c r="F442" t="s">
        <v>666</v>
      </c>
      <c r="G442" t="s">
        <v>617</v>
      </c>
      <c r="H442">
        <v>441</v>
      </c>
      <c r="I442" t="s">
        <v>1529</v>
      </c>
      <c r="J442">
        <v>127635</v>
      </c>
      <c r="K442" t="s">
        <v>1120</v>
      </c>
      <c r="L442">
        <v>236</v>
      </c>
    </row>
    <row r="443" spans="1:12">
      <c r="A443" t="s">
        <v>429</v>
      </c>
      <c r="B443" t="s">
        <v>1530</v>
      </c>
      <c r="C443" t="s">
        <v>1530</v>
      </c>
      <c r="D443" t="s">
        <v>1531</v>
      </c>
      <c r="E443" t="s">
        <v>651</v>
      </c>
      <c r="F443" t="s">
        <v>666</v>
      </c>
      <c r="G443" t="s">
        <v>617</v>
      </c>
      <c r="H443">
        <v>442</v>
      </c>
      <c r="I443" t="s">
        <v>1532</v>
      </c>
      <c r="J443">
        <v>112587</v>
      </c>
      <c r="K443" t="s">
        <v>1120</v>
      </c>
      <c r="L443">
        <v>237</v>
      </c>
    </row>
    <row r="444" spans="1:12">
      <c r="A444" t="s">
        <v>430</v>
      </c>
      <c r="B444" t="s">
        <v>1533</v>
      </c>
      <c r="C444" t="s">
        <v>1533</v>
      </c>
      <c r="D444" t="s">
        <v>1531</v>
      </c>
      <c r="E444" t="s">
        <v>651</v>
      </c>
      <c r="F444" t="s">
        <v>666</v>
      </c>
      <c r="G444" t="s">
        <v>617</v>
      </c>
      <c r="H444">
        <v>443</v>
      </c>
      <c r="I444" t="s">
        <v>1534</v>
      </c>
      <c r="J444">
        <v>95899</v>
      </c>
      <c r="K444" t="s">
        <v>1120</v>
      </c>
      <c r="L444">
        <v>238</v>
      </c>
    </row>
    <row r="445" spans="1:12">
      <c r="A445" t="s">
        <v>431</v>
      </c>
      <c r="B445" t="s">
        <v>1535</v>
      </c>
      <c r="C445" t="s">
        <v>1535</v>
      </c>
      <c r="D445" t="s">
        <v>1531</v>
      </c>
      <c r="E445" t="s">
        <v>651</v>
      </c>
      <c r="F445" t="s">
        <v>666</v>
      </c>
      <c r="G445" t="s">
        <v>617</v>
      </c>
      <c r="H445">
        <v>444</v>
      </c>
      <c r="I445" t="s">
        <v>1536</v>
      </c>
      <c r="J445">
        <v>48849</v>
      </c>
      <c r="K445" t="s">
        <v>1120</v>
      </c>
      <c r="L445">
        <v>239</v>
      </c>
    </row>
    <row r="446" spans="1:12">
      <c r="A446" t="s">
        <v>432</v>
      </c>
      <c r="B446" t="s">
        <v>1537</v>
      </c>
      <c r="C446" t="s">
        <v>1537</v>
      </c>
      <c r="D446" t="s">
        <v>1531</v>
      </c>
      <c r="E446" t="s">
        <v>651</v>
      </c>
      <c r="F446" t="s">
        <v>666</v>
      </c>
      <c r="G446" t="s">
        <v>617</v>
      </c>
      <c r="H446">
        <v>445</v>
      </c>
      <c r="I446" t="s">
        <v>1538</v>
      </c>
      <c r="J446">
        <v>125218</v>
      </c>
      <c r="K446" t="s">
        <v>1120</v>
      </c>
      <c r="L446">
        <v>240</v>
      </c>
    </row>
    <row r="447" spans="1:12">
      <c r="A447" t="s">
        <v>433</v>
      </c>
      <c r="B447" t="s">
        <v>709</v>
      </c>
      <c r="C447" t="s">
        <v>709</v>
      </c>
      <c r="D447" t="s">
        <v>710</v>
      </c>
      <c r="E447" t="s">
        <v>651</v>
      </c>
      <c r="F447" t="s">
        <v>666</v>
      </c>
      <c r="G447" t="s">
        <v>617</v>
      </c>
      <c r="H447">
        <v>446</v>
      </c>
      <c r="I447" t="s">
        <v>1539</v>
      </c>
      <c r="J447">
        <v>105924</v>
      </c>
      <c r="K447" t="s">
        <v>1120</v>
      </c>
      <c r="L447">
        <v>241</v>
      </c>
    </row>
    <row r="448" spans="1:12">
      <c r="A448" t="s">
        <v>434</v>
      </c>
      <c r="B448" t="s">
        <v>712</v>
      </c>
      <c r="C448" t="s">
        <v>712</v>
      </c>
      <c r="D448" t="s">
        <v>710</v>
      </c>
      <c r="E448" t="s">
        <v>651</v>
      </c>
      <c r="F448" t="s">
        <v>666</v>
      </c>
      <c r="G448" t="s">
        <v>617</v>
      </c>
      <c r="H448">
        <v>447</v>
      </c>
      <c r="I448" t="s">
        <v>1540</v>
      </c>
      <c r="J448">
        <v>112952</v>
      </c>
      <c r="K448" t="s">
        <v>1120</v>
      </c>
      <c r="L448">
        <v>242</v>
      </c>
    </row>
    <row r="449" spans="1:12">
      <c r="A449" t="s">
        <v>435</v>
      </c>
      <c r="B449" t="s">
        <v>1541</v>
      </c>
      <c r="C449" t="s">
        <v>1541</v>
      </c>
      <c r="D449" t="s">
        <v>710</v>
      </c>
      <c r="E449" t="s">
        <v>651</v>
      </c>
      <c r="F449" t="s">
        <v>666</v>
      </c>
      <c r="G449" t="s">
        <v>617</v>
      </c>
      <c r="H449">
        <v>448</v>
      </c>
      <c r="I449" t="s">
        <v>1542</v>
      </c>
      <c r="J449">
        <v>86112</v>
      </c>
      <c r="K449" t="s">
        <v>1120</v>
      </c>
      <c r="L449">
        <v>243</v>
      </c>
    </row>
    <row r="450" spans="1:12">
      <c r="A450" t="s">
        <v>436</v>
      </c>
      <c r="B450" t="s">
        <v>1543</v>
      </c>
      <c r="C450" t="s">
        <v>1543</v>
      </c>
      <c r="D450" t="s">
        <v>710</v>
      </c>
      <c r="E450" t="s">
        <v>651</v>
      </c>
      <c r="F450" t="s">
        <v>666</v>
      </c>
      <c r="G450" t="s">
        <v>617</v>
      </c>
      <c r="H450">
        <v>449</v>
      </c>
      <c r="I450" t="s">
        <v>1544</v>
      </c>
      <c r="J450">
        <v>81467</v>
      </c>
      <c r="K450" t="s">
        <v>1120</v>
      </c>
      <c r="L450">
        <v>244</v>
      </c>
    </row>
    <row r="451" spans="1:12">
      <c r="A451" t="s">
        <v>437</v>
      </c>
      <c r="B451" t="s">
        <v>714</v>
      </c>
      <c r="C451" t="s">
        <v>714</v>
      </c>
      <c r="D451" t="s">
        <v>715</v>
      </c>
      <c r="E451" t="s">
        <v>651</v>
      </c>
      <c r="F451" t="s">
        <v>666</v>
      </c>
      <c r="G451" t="s">
        <v>617</v>
      </c>
      <c r="H451">
        <v>450</v>
      </c>
      <c r="I451" t="s">
        <v>1545</v>
      </c>
      <c r="J451">
        <v>105656</v>
      </c>
      <c r="K451" t="s">
        <v>1120</v>
      </c>
      <c r="L451">
        <v>245</v>
      </c>
    </row>
    <row r="452" spans="1:12">
      <c r="A452" t="s">
        <v>438</v>
      </c>
      <c r="B452" t="s">
        <v>717</v>
      </c>
      <c r="C452" t="s">
        <v>717</v>
      </c>
      <c r="D452" t="s">
        <v>715</v>
      </c>
      <c r="E452" t="s">
        <v>651</v>
      </c>
      <c r="F452" t="s">
        <v>666</v>
      </c>
      <c r="G452" t="s">
        <v>617</v>
      </c>
      <c r="H452">
        <v>451</v>
      </c>
      <c r="I452" t="s">
        <v>1546</v>
      </c>
      <c r="J452">
        <v>106520</v>
      </c>
      <c r="K452" t="s">
        <v>1120</v>
      </c>
      <c r="L452">
        <v>246</v>
      </c>
    </row>
    <row r="453" spans="1:12">
      <c r="A453" t="s">
        <v>439</v>
      </c>
      <c r="B453" t="s">
        <v>719</v>
      </c>
      <c r="C453" t="s">
        <v>719</v>
      </c>
      <c r="D453" t="s">
        <v>715</v>
      </c>
      <c r="E453" t="s">
        <v>651</v>
      </c>
      <c r="F453" t="s">
        <v>666</v>
      </c>
      <c r="G453" t="s">
        <v>617</v>
      </c>
      <c r="H453">
        <v>452</v>
      </c>
      <c r="I453" t="s">
        <v>1547</v>
      </c>
      <c r="J453">
        <v>105293</v>
      </c>
      <c r="K453" t="s">
        <v>1120</v>
      </c>
      <c r="L453">
        <v>247</v>
      </c>
    </row>
    <row r="454" spans="1:12">
      <c r="A454" t="s">
        <v>440</v>
      </c>
      <c r="B454" t="s">
        <v>721</v>
      </c>
      <c r="C454" t="s">
        <v>721</v>
      </c>
      <c r="D454" t="s">
        <v>715</v>
      </c>
      <c r="E454" t="s">
        <v>651</v>
      </c>
      <c r="F454" t="s">
        <v>666</v>
      </c>
      <c r="G454" t="s">
        <v>617</v>
      </c>
      <c r="H454">
        <v>453</v>
      </c>
      <c r="I454" t="s">
        <v>1548</v>
      </c>
      <c r="J454">
        <v>107797</v>
      </c>
      <c r="K454" t="s">
        <v>1120</v>
      </c>
      <c r="L454">
        <v>248</v>
      </c>
    </row>
    <row r="455" spans="1:12">
      <c r="A455" t="s">
        <v>441</v>
      </c>
      <c r="B455" t="s">
        <v>723</v>
      </c>
      <c r="C455" t="s">
        <v>723</v>
      </c>
      <c r="D455" t="s">
        <v>724</v>
      </c>
      <c r="E455" t="s">
        <v>651</v>
      </c>
      <c r="F455" t="s">
        <v>666</v>
      </c>
      <c r="G455" t="s">
        <v>617</v>
      </c>
      <c r="H455">
        <v>454</v>
      </c>
      <c r="I455" t="s">
        <v>1549</v>
      </c>
      <c r="J455">
        <v>102134</v>
      </c>
      <c r="K455" t="s">
        <v>1120</v>
      </c>
      <c r="L455">
        <v>249</v>
      </c>
    </row>
    <row r="456" spans="1:12">
      <c r="A456" t="s">
        <v>442</v>
      </c>
      <c r="B456" t="s">
        <v>727</v>
      </c>
      <c r="C456" t="s">
        <v>727</v>
      </c>
      <c r="D456" t="s">
        <v>724</v>
      </c>
      <c r="E456" t="s">
        <v>651</v>
      </c>
      <c r="F456" t="s">
        <v>666</v>
      </c>
      <c r="G456" t="s">
        <v>617</v>
      </c>
      <c r="H456">
        <v>455</v>
      </c>
      <c r="I456" t="s">
        <v>1550</v>
      </c>
      <c r="J456">
        <v>116803</v>
      </c>
      <c r="K456" t="s">
        <v>1120</v>
      </c>
      <c r="L456">
        <v>250</v>
      </c>
    </row>
    <row r="457" spans="1:12">
      <c r="A457" t="s">
        <v>443</v>
      </c>
      <c r="B457" t="s">
        <v>729</v>
      </c>
      <c r="C457" t="s">
        <v>729</v>
      </c>
      <c r="D457" t="s">
        <v>724</v>
      </c>
      <c r="E457" t="s">
        <v>651</v>
      </c>
      <c r="F457" t="s">
        <v>666</v>
      </c>
      <c r="G457" t="s">
        <v>617</v>
      </c>
      <c r="H457">
        <v>456</v>
      </c>
      <c r="I457" t="s">
        <v>1551</v>
      </c>
      <c r="J457">
        <v>89615</v>
      </c>
      <c r="K457" t="s">
        <v>1120</v>
      </c>
      <c r="L457">
        <v>251</v>
      </c>
    </row>
    <row r="458" spans="1:12">
      <c r="A458" t="s">
        <v>444</v>
      </c>
      <c r="B458" t="s">
        <v>731</v>
      </c>
      <c r="C458" t="s">
        <v>731</v>
      </c>
      <c r="D458" t="s">
        <v>724</v>
      </c>
      <c r="E458" t="s">
        <v>651</v>
      </c>
      <c r="F458" t="s">
        <v>666</v>
      </c>
      <c r="G458" t="s">
        <v>617</v>
      </c>
      <c r="H458">
        <v>457</v>
      </c>
      <c r="I458" t="s">
        <v>1552</v>
      </c>
      <c r="J458">
        <v>109505</v>
      </c>
      <c r="K458" t="s">
        <v>1120</v>
      </c>
      <c r="L458">
        <v>252</v>
      </c>
    </row>
    <row r="459" spans="1:12">
      <c r="A459" t="s">
        <v>445</v>
      </c>
      <c r="B459" t="s">
        <v>1553</v>
      </c>
      <c r="C459" t="s">
        <v>1553</v>
      </c>
      <c r="D459" t="s">
        <v>1554</v>
      </c>
      <c r="E459" t="s">
        <v>651</v>
      </c>
      <c r="F459" t="s">
        <v>666</v>
      </c>
      <c r="G459" t="s">
        <v>617</v>
      </c>
      <c r="H459">
        <v>458</v>
      </c>
      <c r="I459" t="s">
        <v>1555</v>
      </c>
      <c r="J459">
        <v>101913</v>
      </c>
      <c r="K459" t="s">
        <v>1120</v>
      </c>
      <c r="L459">
        <v>253</v>
      </c>
    </row>
    <row r="460" spans="1:12">
      <c r="A460" t="s">
        <v>446</v>
      </c>
      <c r="B460" t="s">
        <v>1556</v>
      </c>
      <c r="C460" t="s">
        <v>1556</v>
      </c>
      <c r="D460" t="s">
        <v>1554</v>
      </c>
      <c r="E460" t="s">
        <v>651</v>
      </c>
      <c r="F460" t="s">
        <v>666</v>
      </c>
      <c r="G460" t="s">
        <v>617</v>
      </c>
      <c r="H460">
        <v>459</v>
      </c>
      <c r="I460" t="s">
        <v>1557</v>
      </c>
      <c r="J460">
        <v>127289</v>
      </c>
      <c r="K460" t="s">
        <v>1120</v>
      </c>
      <c r="L460">
        <v>254</v>
      </c>
    </row>
    <row r="461" spans="1:12">
      <c r="A461" t="s">
        <v>447</v>
      </c>
      <c r="B461" t="s">
        <v>1558</v>
      </c>
      <c r="C461" t="s">
        <v>1558</v>
      </c>
      <c r="D461" t="s">
        <v>1554</v>
      </c>
      <c r="E461" t="s">
        <v>651</v>
      </c>
      <c r="F461" t="s">
        <v>666</v>
      </c>
      <c r="G461" t="s">
        <v>617</v>
      </c>
      <c r="H461">
        <v>460</v>
      </c>
      <c r="I461" t="s">
        <v>1559</v>
      </c>
      <c r="J461">
        <v>94718</v>
      </c>
      <c r="K461" t="s">
        <v>1120</v>
      </c>
      <c r="L461">
        <v>255</v>
      </c>
    </row>
    <row r="462" spans="1:12">
      <c r="A462" t="s">
        <v>448</v>
      </c>
      <c r="B462" t="s">
        <v>1560</v>
      </c>
      <c r="C462" t="s">
        <v>1560</v>
      </c>
      <c r="D462" t="s">
        <v>1554</v>
      </c>
      <c r="E462" t="s">
        <v>651</v>
      </c>
      <c r="F462" t="s">
        <v>666</v>
      </c>
      <c r="G462" t="s">
        <v>617</v>
      </c>
      <c r="H462">
        <v>461</v>
      </c>
      <c r="I462" t="s">
        <v>1561</v>
      </c>
      <c r="J462">
        <v>94237</v>
      </c>
      <c r="K462" t="s">
        <v>1120</v>
      </c>
      <c r="L462">
        <v>256</v>
      </c>
    </row>
    <row r="463" spans="1:12">
      <c r="A463" t="s">
        <v>449</v>
      </c>
      <c r="B463" t="s">
        <v>1562</v>
      </c>
      <c r="C463" t="s">
        <v>1562</v>
      </c>
      <c r="D463" t="s">
        <v>1563</v>
      </c>
      <c r="E463" t="s">
        <v>651</v>
      </c>
      <c r="F463" t="s">
        <v>735</v>
      </c>
      <c r="G463" t="s">
        <v>617</v>
      </c>
      <c r="H463">
        <v>462</v>
      </c>
      <c r="I463" t="s">
        <v>1564</v>
      </c>
      <c r="J463">
        <v>112891</v>
      </c>
      <c r="K463" t="s">
        <v>1120</v>
      </c>
      <c r="L463">
        <v>257</v>
      </c>
    </row>
    <row r="464" spans="1:12">
      <c r="A464" t="s">
        <v>450</v>
      </c>
      <c r="B464" t="s">
        <v>1565</v>
      </c>
      <c r="C464" t="s">
        <v>1565</v>
      </c>
      <c r="D464" t="s">
        <v>1563</v>
      </c>
      <c r="E464" t="s">
        <v>651</v>
      </c>
      <c r="F464" t="s">
        <v>735</v>
      </c>
      <c r="G464" t="s">
        <v>617</v>
      </c>
      <c r="H464">
        <v>463</v>
      </c>
      <c r="I464" t="s">
        <v>1566</v>
      </c>
      <c r="J464">
        <v>102269</v>
      </c>
      <c r="K464" t="s">
        <v>1120</v>
      </c>
      <c r="L464">
        <v>258</v>
      </c>
    </row>
    <row r="465" spans="1:12">
      <c r="A465" t="s">
        <v>451</v>
      </c>
      <c r="B465" t="s">
        <v>1567</v>
      </c>
      <c r="C465" t="s">
        <v>1567</v>
      </c>
      <c r="D465" t="s">
        <v>1563</v>
      </c>
      <c r="E465" t="s">
        <v>651</v>
      </c>
      <c r="F465" t="s">
        <v>735</v>
      </c>
      <c r="G465" t="s">
        <v>617</v>
      </c>
      <c r="H465">
        <v>464</v>
      </c>
      <c r="I465" t="s">
        <v>1568</v>
      </c>
      <c r="J465">
        <v>89556</v>
      </c>
      <c r="K465" t="s">
        <v>1120</v>
      </c>
      <c r="L465">
        <v>259</v>
      </c>
    </row>
    <row r="466" spans="1:12">
      <c r="A466" t="s">
        <v>452</v>
      </c>
      <c r="B466" t="s">
        <v>1569</v>
      </c>
      <c r="C466" t="s">
        <v>1569</v>
      </c>
      <c r="D466" t="s">
        <v>1563</v>
      </c>
      <c r="E466" t="s">
        <v>651</v>
      </c>
      <c r="F466" t="s">
        <v>735</v>
      </c>
      <c r="G466" t="s">
        <v>617</v>
      </c>
      <c r="H466">
        <v>465</v>
      </c>
      <c r="I466" t="s">
        <v>1570</v>
      </c>
      <c r="J466">
        <v>64199</v>
      </c>
      <c r="K466" t="s">
        <v>1120</v>
      </c>
      <c r="L466">
        <v>260</v>
      </c>
    </row>
    <row r="467" spans="1:12">
      <c r="A467" t="s">
        <v>453</v>
      </c>
      <c r="B467" t="s">
        <v>733</v>
      </c>
      <c r="C467" t="s">
        <v>733</v>
      </c>
      <c r="D467" t="s">
        <v>734</v>
      </c>
      <c r="E467" t="s">
        <v>651</v>
      </c>
      <c r="F467" t="s">
        <v>735</v>
      </c>
      <c r="G467" t="s">
        <v>617</v>
      </c>
      <c r="H467">
        <v>466</v>
      </c>
      <c r="I467" t="s">
        <v>1571</v>
      </c>
      <c r="J467">
        <v>69495</v>
      </c>
      <c r="K467" t="s">
        <v>1120</v>
      </c>
      <c r="L467">
        <v>261</v>
      </c>
    </row>
    <row r="468" spans="1:12">
      <c r="A468" t="s">
        <v>454</v>
      </c>
      <c r="B468" t="s">
        <v>737</v>
      </c>
      <c r="C468" t="s">
        <v>737</v>
      </c>
      <c r="D468" t="s">
        <v>734</v>
      </c>
      <c r="E468" t="s">
        <v>651</v>
      </c>
      <c r="F468" t="s">
        <v>735</v>
      </c>
      <c r="G468" t="s">
        <v>617</v>
      </c>
      <c r="H468">
        <v>467</v>
      </c>
      <c r="I468" t="s">
        <v>1572</v>
      </c>
      <c r="J468">
        <v>93833</v>
      </c>
      <c r="K468" t="s">
        <v>1120</v>
      </c>
      <c r="L468">
        <v>262</v>
      </c>
    </row>
    <row r="469" spans="1:12">
      <c r="A469" t="s">
        <v>455</v>
      </c>
      <c r="B469" t="s">
        <v>1573</v>
      </c>
      <c r="C469" t="s">
        <v>1573</v>
      </c>
      <c r="D469" t="s">
        <v>734</v>
      </c>
      <c r="E469" t="s">
        <v>651</v>
      </c>
      <c r="F469" t="s">
        <v>735</v>
      </c>
      <c r="G469" t="s">
        <v>617</v>
      </c>
      <c r="H469">
        <v>468</v>
      </c>
      <c r="I469" t="s">
        <v>1574</v>
      </c>
      <c r="J469">
        <v>91686</v>
      </c>
      <c r="K469" t="s">
        <v>1120</v>
      </c>
      <c r="L469">
        <v>263</v>
      </c>
    </row>
    <row r="470" spans="1:12">
      <c r="A470" t="s">
        <v>456</v>
      </c>
      <c r="B470" t="s">
        <v>1575</v>
      </c>
      <c r="C470" t="s">
        <v>1575</v>
      </c>
      <c r="D470" t="s">
        <v>734</v>
      </c>
      <c r="E470" t="s">
        <v>651</v>
      </c>
      <c r="F470" t="s">
        <v>735</v>
      </c>
      <c r="G470" t="s">
        <v>617</v>
      </c>
      <c r="H470">
        <v>469</v>
      </c>
      <c r="I470" t="s">
        <v>1576</v>
      </c>
      <c r="J470">
        <v>87766</v>
      </c>
      <c r="K470" t="s">
        <v>1120</v>
      </c>
      <c r="L470">
        <v>264</v>
      </c>
    </row>
    <row r="471" spans="1:12">
      <c r="A471" t="s">
        <v>457</v>
      </c>
      <c r="B471" t="s">
        <v>739</v>
      </c>
      <c r="C471" t="s">
        <v>739</v>
      </c>
      <c r="D471" t="s">
        <v>740</v>
      </c>
      <c r="E471" t="s">
        <v>651</v>
      </c>
      <c r="F471" t="s">
        <v>735</v>
      </c>
      <c r="G471" t="s">
        <v>617</v>
      </c>
      <c r="H471">
        <v>470</v>
      </c>
      <c r="I471" t="s">
        <v>1577</v>
      </c>
      <c r="J471">
        <v>129403</v>
      </c>
      <c r="K471" t="s">
        <v>1120</v>
      </c>
      <c r="L471">
        <v>265</v>
      </c>
    </row>
    <row r="472" spans="1:12">
      <c r="A472" t="s">
        <v>458</v>
      </c>
      <c r="B472" t="s">
        <v>742</v>
      </c>
      <c r="C472" t="s">
        <v>742</v>
      </c>
      <c r="D472" t="s">
        <v>740</v>
      </c>
      <c r="E472" t="s">
        <v>651</v>
      </c>
      <c r="F472" t="s">
        <v>735</v>
      </c>
      <c r="G472" t="s">
        <v>617</v>
      </c>
      <c r="H472">
        <v>471</v>
      </c>
      <c r="I472" t="s">
        <v>1578</v>
      </c>
      <c r="J472">
        <v>156136</v>
      </c>
      <c r="K472" t="s">
        <v>1120</v>
      </c>
      <c r="L472">
        <v>266</v>
      </c>
    </row>
    <row r="473" spans="1:12">
      <c r="A473" t="s">
        <v>459</v>
      </c>
      <c r="B473" t="s">
        <v>744</v>
      </c>
      <c r="C473" t="s">
        <v>744</v>
      </c>
      <c r="D473" t="s">
        <v>740</v>
      </c>
      <c r="E473" t="s">
        <v>651</v>
      </c>
      <c r="F473" t="s">
        <v>735</v>
      </c>
      <c r="G473" t="s">
        <v>617</v>
      </c>
      <c r="H473">
        <v>472</v>
      </c>
      <c r="I473" t="s">
        <v>1579</v>
      </c>
      <c r="J473">
        <v>113448</v>
      </c>
      <c r="K473" t="s">
        <v>1120</v>
      </c>
      <c r="L473">
        <v>267</v>
      </c>
    </row>
    <row r="474" spans="1:12">
      <c r="A474" t="s">
        <v>460</v>
      </c>
      <c r="B474" t="s">
        <v>746</v>
      </c>
      <c r="C474" t="s">
        <v>746</v>
      </c>
      <c r="D474" t="s">
        <v>740</v>
      </c>
      <c r="E474" t="s">
        <v>651</v>
      </c>
      <c r="F474" t="s">
        <v>735</v>
      </c>
      <c r="G474" t="s">
        <v>617</v>
      </c>
      <c r="H474">
        <v>473</v>
      </c>
      <c r="I474" t="s">
        <v>1580</v>
      </c>
      <c r="J474">
        <v>108266</v>
      </c>
      <c r="K474" t="s">
        <v>1120</v>
      </c>
      <c r="L474">
        <v>268</v>
      </c>
    </row>
    <row r="475" spans="1:12">
      <c r="A475" t="s">
        <v>461</v>
      </c>
      <c r="B475" t="s">
        <v>748</v>
      </c>
      <c r="C475" t="s">
        <v>748</v>
      </c>
      <c r="D475" t="s">
        <v>749</v>
      </c>
      <c r="E475" t="s">
        <v>651</v>
      </c>
      <c r="F475" t="s">
        <v>735</v>
      </c>
      <c r="G475" t="s">
        <v>617</v>
      </c>
      <c r="H475">
        <v>474</v>
      </c>
      <c r="I475" t="s">
        <v>1581</v>
      </c>
      <c r="J475">
        <v>116571</v>
      </c>
      <c r="K475" t="s">
        <v>1120</v>
      </c>
      <c r="L475">
        <v>269</v>
      </c>
    </row>
    <row r="476" spans="1:12">
      <c r="A476" t="s">
        <v>462</v>
      </c>
      <c r="B476" t="s">
        <v>751</v>
      </c>
      <c r="C476" t="s">
        <v>751</v>
      </c>
      <c r="D476" t="s">
        <v>749</v>
      </c>
      <c r="E476" t="s">
        <v>651</v>
      </c>
      <c r="F476" t="s">
        <v>735</v>
      </c>
      <c r="G476" t="s">
        <v>617</v>
      </c>
      <c r="H476">
        <v>475</v>
      </c>
      <c r="I476" t="s">
        <v>1582</v>
      </c>
      <c r="J476">
        <v>121393</v>
      </c>
      <c r="K476" t="s">
        <v>1120</v>
      </c>
      <c r="L476">
        <v>270</v>
      </c>
    </row>
    <row r="477" spans="1:12">
      <c r="A477" t="s">
        <v>463</v>
      </c>
      <c r="B477" t="s">
        <v>753</v>
      </c>
      <c r="C477" t="s">
        <v>753</v>
      </c>
      <c r="D477" t="s">
        <v>749</v>
      </c>
      <c r="E477" t="s">
        <v>651</v>
      </c>
      <c r="F477" t="s">
        <v>735</v>
      </c>
      <c r="G477" t="s">
        <v>617</v>
      </c>
      <c r="H477">
        <v>476</v>
      </c>
      <c r="I477" t="s">
        <v>1583</v>
      </c>
      <c r="J477">
        <v>129807</v>
      </c>
      <c r="K477" t="s">
        <v>1120</v>
      </c>
      <c r="L477">
        <v>271</v>
      </c>
    </row>
    <row r="478" spans="1:12">
      <c r="A478" t="s">
        <v>464</v>
      </c>
      <c r="B478" t="s">
        <v>1584</v>
      </c>
      <c r="C478" t="s">
        <v>1584</v>
      </c>
      <c r="D478" t="s">
        <v>749</v>
      </c>
      <c r="E478" t="s">
        <v>651</v>
      </c>
      <c r="F478" t="s">
        <v>735</v>
      </c>
      <c r="G478" t="s">
        <v>617</v>
      </c>
      <c r="H478">
        <v>477</v>
      </c>
      <c r="I478" t="s">
        <v>1585</v>
      </c>
      <c r="J478">
        <v>97695</v>
      </c>
      <c r="K478" t="s">
        <v>1120</v>
      </c>
      <c r="L478">
        <v>272</v>
      </c>
    </row>
    <row r="479" spans="1:12">
      <c r="A479" t="s">
        <v>465</v>
      </c>
      <c r="B479" t="s">
        <v>1586</v>
      </c>
      <c r="C479" t="s">
        <v>1586</v>
      </c>
      <c r="D479" t="s">
        <v>1587</v>
      </c>
      <c r="E479" t="s">
        <v>651</v>
      </c>
      <c r="F479" t="s">
        <v>735</v>
      </c>
      <c r="G479" t="s">
        <v>617</v>
      </c>
      <c r="H479">
        <v>478</v>
      </c>
      <c r="I479" t="s">
        <v>1588</v>
      </c>
      <c r="J479">
        <v>114257</v>
      </c>
      <c r="K479" t="s">
        <v>1120</v>
      </c>
      <c r="L479">
        <v>273</v>
      </c>
    </row>
    <row r="480" spans="1:12">
      <c r="A480" t="s">
        <v>466</v>
      </c>
      <c r="B480" t="s">
        <v>1589</v>
      </c>
      <c r="C480" t="s">
        <v>1589</v>
      </c>
      <c r="D480" t="s">
        <v>1587</v>
      </c>
      <c r="E480" t="s">
        <v>651</v>
      </c>
      <c r="F480" t="s">
        <v>735</v>
      </c>
      <c r="G480" t="s">
        <v>617</v>
      </c>
      <c r="H480">
        <v>479</v>
      </c>
      <c r="I480" t="s">
        <v>1590</v>
      </c>
      <c r="J480">
        <v>139775</v>
      </c>
      <c r="K480" t="s">
        <v>1120</v>
      </c>
      <c r="L480">
        <v>274</v>
      </c>
    </row>
    <row r="481" spans="1:12">
      <c r="A481" t="s">
        <v>467</v>
      </c>
      <c r="B481" t="s">
        <v>1591</v>
      </c>
      <c r="C481" t="s">
        <v>1591</v>
      </c>
      <c r="D481" t="s">
        <v>1587</v>
      </c>
      <c r="E481" t="s">
        <v>651</v>
      </c>
      <c r="F481" t="s">
        <v>735</v>
      </c>
      <c r="G481" t="s">
        <v>617</v>
      </c>
      <c r="H481">
        <v>480</v>
      </c>
      <c r="I481" t="s">
        <v>1592</v>
      </c>
      <c r="J481">
        <v>139210</v>
      </c>
      <c r="K481" t="s">
        <v>1120</v>
      </c>
      <c r="L481">
        <v>275</v>
      </c>
    </row>
    <row r="482" spans="1:12">
      <c r="A482" t="s">
        <v>468</v>
      </c>
      <c r="B482" t="s">
        <v>1593</v>
      </c>
      <c r="C482" t="s">
        <v>1593</v>
      </c>
      <c r="D482" t="s">
        <v>1587</v>
      </c>
      <c r="E482" t="s">
        <v>651</v>
      </c>
      <c r="F482" t="s">
        <v>735</v>
      </c>
      <c r="G482" t="s">
        <v>617</v>
      </c>
      <c r="H482">
        <v>481</v>
      </c>
      <c r="I482" t="s">
        <v>1594</v>
      </c>
      <c r="J482">
        <v>112746</v>
      </c>
      <c r="K482" t="s">
        <v>1120</v>
      </c>
      <c r="L482">
        <v>276</v>
      </c>
    </row>
    <row r="483" spans="1:12">
      <c r="A483" t="s">
        <v>469</v>
      </c>
      <c r="B483" t="s">
        <v>1595</v>
      </c>
      <c r="C483" t="s">
        <v>1595</v>
      </c>
      <c r="D483" t="s">
        <v>1596</v>
      </c>
      <c r="E483" t="s">
        <v>651</v>
      </c>
      <c r="F483" t="s">
        <v>735</v>
      </c>
      <c r="G483" t="s">
        <v>617</v>
      </c>
      <c r="H483">
        <v>482</v>
      </c>
      <c r="I483" t="s">
        <v>1597</v>
      </c>
      <c r="J483">
        <v>115988</v>
      </c>
      <c r="K483" t="s">
        <v>1120</v>
      </c>
      <c r="L483">
        <v>277</v>
      </c>
    </row>
    <row r="484" spans="1:12">
      <c r="A484" t="s">
        <v>470</v>
      </c>
      <c r="B484" t="s">
        <v>1598</v>
      </c>
      <c r="C484" t="s">
        <v>1598</v>
      </c>
      <c r="D484" t="s">
        <v>1596</v>
      </c>
      <c r="E484" t="s">
        <v>651</v>
      </c>
      <c r="F484" t="s">
        <v>735</v>
      </c>
      <c r="G484" t="s">
        <v>617</v>
      </c>
      <c r="H484">
        <v>483</v>
      </c>
      <c r="I484" t="s">
        <v>1599</v>
      </c>
      <c r="J484">
        <v>158914</v>
      </c>
      <c r="K484" t="s">
        <v>1120</v>
      </c>
      <c r="L484">
        <v>278</v>
      </c>
    </row>
    <row r="485" spans="1:12">
      <c r="A485" t="s">
        <v>471</v>
      </c>
      <c r="B485" t="s">
        <v>1600</v>
      </c>
      <c r="C485" t="s">
        <v>1600</v>
      </c>
      <c r="D485" t="s">
        <v>1596</v>
      </c>
      <c r="E485" t="s">
        <v>651</v>
      </c>
      <c r="F485" t="s">
        <v>735</v>
      </c>
      <c r="G485" t="s">
        <v>617</v>
      </c>
      <c r="H485">
        <v>484</v>
      </c>
      <c r="I485" t="s">
        <v>1601</v>
      </c>
      <c r="J485">
        <v>127021</v>
      </c>
      <c r="K485" t="s">
        <v>1120</v>
      </c>
      <c r="L485">
        <v>279</v>
      </c>
    </row>
    <row r="486" spans="1:12">
      <c r="A486" t="s">
        <v>472</v>
      </c>
      <c r="B486" t="s">
        <v>1602</v>
      </c>
      <c r="C486" t="s">
        <v>1602</v>
      </c>
      <c r="D486" t="s">
        <v>1596</v>
      </c>
      <c r="E486" t="s">
        <v>651</v>
      </c>
      <c r="F486" t="s">
        <v>735</v>
      </c>
      <c r="G486" t="s">
        <v>617</v>
      </c>
      <c r="H486">
        <v>485</v>
      </c>
      <c r="I486" t="s">
        <v>1603</v>
      </c>
      <c r="J486">
        <v>114980</v>
      </c>
      <c r="K486" t="s">
        <v>1120</v>
      </c>
      <c r="L486">
        <v>280</v>
      </c>
    </row>
    <row r="487" spans="1:12">
      <c r="A487" t="s">
        <v>473</v>
      </c>
      <c r="B487" t="s">
        <v>1604</v>
      </c>
      <c r="C487" t="s">
        <v>1604</v>
      </c>
      <c r="D487" t="s">
        <v>1605</v>
      </c>
      <c r="E487" t="s">
        <v>651</v>
      </c>
      <c r="F487" t="s">
        <v>735</v>
      </c>
      <c r="G487" t="s">
        <v>617</v>
      </c>
      <c r="H487">
        <v>486</v>
      </c>
      <c r="I487" t="s">
        <v>1606</v>
      </c>
      <c r="J487">
        <v>123802</v>
      </c>
      <c r="K487" t="s">
        <v>1120</v>
      </c>
      <c r="L487">
        <v>281</v>
      </c>
    </row>
    <row r="488" spans="1:12">
      <c r="A488" t="s">
        <v>474</v>
      </c>
      <c r="B488" t="s">
        <v>1607</v>
      </c>
      <c r="C488" t="s">
        <v>1607</v>
      </c>
      <c r="D488" t="s">
        <v>1605</v>
      </c>
      <c r="E488" t="s">
        <v>651</v>
      </c>
      <c r="F488" t="s">
        <v>735</v>
      </c>
      <c r="G488" t="s">
        <v>617</v>
      </c>
      <c r="H488">
        <v>487</v>
      </c>
      <c r="I488" t="s">
        <v>1608</v>
      </c>
      <c r="J488">
        <v>128569</v>
      </c>
      <c r="K488" t="s">
        <v>1120</v>
      </c>
      <c r="L488">
        <v>282</v>
      </c>
    </row>
    <row r="489" spans="1:12">
      <c r="A489" t="s">
        <v>475</v>
      </c>
      <c r="B489" t="s">
        <v>1609</v>
      </c>
      <c r="C489" t="s">
        <v>1609</v>
      </c>
      <c r="D489" t="s">
        <v>1605</v>
      </c>
      <c r="E489" t="s">
        <v>651</v>
      </c>
      <c r="F489" t="s">
        <v>735</v>
      </c>
      <c r="G489" t="s">
        <v>617</v>
      </c>
      <c r="H489">
        <v>488</v>
      </c>
      <c r="I489" t="s">
        <v>1610</v>
      </c>
      <c r="J489">
        <v>129792</v>
      </c>
      <c r="K489" t="s">
        <v>1120</v>
      </c>
      <c r="L489">
        <v>283</v>
      </c>
    </row>
    <row r="490" spans="1:12">
      <c r="A490" t="s">
        <v>476</v>
      </c>
      <c r="B490" t="s">
        <v>1611</v>
      </c>
      <c r="C490" t="s">
        <v>1611</v>
      </c>
      <c r="D490" t="s">
        <v>1605</v>
      </c>
      <c r="E490" t="s">
        <v>757</v>
      </c>
      <c r="F490" t="s">
        <v>735</v>
      </c>
      <c r="G490" t="s">
        <v>617</v>
      </c>
      <c r="H490">
        <v>489</v>
      </c>
      <c r="I490" t="s">
        <v>1612</v>
      </c>
      <c r="J490">
        <v>94035</v>
      </c>
      <c r="K490" t="s">
        <v>1120</v>
      </c>
      <c r="L490">
        <v>284</v>
      </c>
    </row>
    <row r="491" spans="1:12">
      <c r="A491" t="s">
        <v>477</v>
      </c>
      <c r="B491" t="s">
        <v>1613</v>
      </c>
      <c r="C491" t="s">
        <v>1613</v>
      </c>
      <c r="D491" t="s">
        <v>1614</v>
      </c>
      <c r="E491" t="s">
        <v>757</v>
      </c>
      <c r="F491" t="s">
        <v>735</v>
      </c>
      <c r="G491" t="s">
        <v>617</v>
      </c>
      <c r="H491">
        <v>490</v>
      </c>
      <c r="I491" t="s">
        <v>1615</v>
      </c>
      <c r="J491">
        <v>131846</v>
      </c>
      <c r="K491" t="s">
        <v>1120</v>
      </c>
      <c r="L491">
        <v>285</v>
      </c>
    </row>
    <row r="492" spans="1:12">
      <c r="A492" t="s">
        <v>478</v>
      </c>
      <c r="B492" t="s">
        <v>1616</v>
      </c>
      <c r="C492" t="s">
        <v>1616</v>
      </c>
      <c r="D492" t="s">
        <v>1614</v>
      </c>
      <c r="E492" t="s">
        <v>757</v>
      </c>
      <c r="F492" t="s">
        <v>735</v>
      </c>
      <c r="G492" t="s">
        <v>617</v>
      </c>
      <c r="H492">
        <v>491</v>
      </c>
      <c r="I492" t="s">
        <v>1617</v>
      </c>
      <c r="J492">
        <v>96859</v>
      </c>
      <c r="K492" t="s">
        <v>1120</v>
      </c>
      <c r="L492">
        <v>286</v>
      </c>
    </row>
    <row r="493" spans="1:12">
      <c r="A493" t="s">
        <v>479</v>
      </c>
      <c r="B493" t="s">
        <v>1618</v>
      </c>
      <c r="C493" t="s">
        <v>1618</v>
      </c>
      <c r="D493" t="s">
        <v>1614</v>
      </c>
      <c r="E493" t="s">
        <v>757</v>
      </c>
      <c r="F493" t="s">
        <v>735</v>
      </c>
      <c r="G493" t="s">
        <v>617</v>
      </c>
      <c r="H493">
        <v>492</v>
      </c>
      <c r="I493" t="s">
        <v>1619</v>
      </c>
      <c r="J493">
        <v>128153</v>
      </c>
      <c r="K493" t="s">
        <v>1120</v>
      </c>
      <c r="L493">
        <v>287</v>
      </c>
    </row>
    <row r="494" spans="1:12">
      <c r="A494" t="s">
        <v>480</v>
      </c>
      <c r="B494" t="s">
        <v>1620</v>
      </c>
      <c r="C494" t="s">
        <v>1620</v>
      </c>
      <c r="D494" t="s">
        <v>1614</v>
      </c>
      <c r="E494" t="s">
        <v>757</v>
      </c>
      <c r="F494" t="s">
        <v>735</v>
      </c>
      <c r="G494" t="s">
        <v>617</v>
      </c>
      <c r="H494">
        <v>493</v>
      </c>
      <c r="I494" t="s">
        <v>1621</v>
      </c>
      <c r="J494">
        <v>106610</v>
      </c>
      <c r="K494" t="s">
        <v>1120</v>
      </c>
      <c r="L494">
        <v>288</v>
      </c>
    </row>
    <row r="495" spans="1:12">
      <c r="A495" t="s">
        <v>481</v>
      </c>
      <c r="B495" t="s">
        <v>1622</v>
      </c>
      <c r="C495" t="s">
        <v>1622</v>
      </c>
      <c r="D495" t="s">
        <v>1623</v>
      </c>
      <c r="E495" t="s">
        <v>757</v>
      </c>
      <c r="F495" t="s">
        <v>735</v>
      </c>
      <c r="G495" t="s">
        <v>617</v>
      </c>
      <c r="H495">
        <v>494</v>
      </c>
      <c r="I495" t="s">
        <v>1624</v>
      </c>
      <c r="J495">
        <v>110333</v>
      </c>
      <c r="K495" t="s">
        <v>1120</v>
      </c>
      <c r="L495">
        <v>289</v>
      </c>
    </row>
    <row r="496" spans="1:12">
      <c r="A496" t="s">
        <v>482</v>
      </c>
      <c r="B496" t="s">
        <v>1625</v>
      </c>
      <c r="C496" t="s">
        <v>1625</v>
      </c>
      <c r="D496" t="s">
        <v>1623</v>
      </c>
      <c r="E496" t="s">
        <v>757</v>
      </c>
      <c r="F496" t="s">
        <v>735</v>
      </c>
      <c r="G496" t="s">
        <v>617</v>
      </c>
      <c r="H496">
        <v>495</v>
      </c>
      <c r="I496" t="s">
        <v>1626</v>
      </c>
      <c r="J496">
        <v>120858</v>
      </c>
      <c r="K496" t="s">
        <v>1120</v>
      </c>
      <c r="L496">
        <v>290</v>
      </c>
    </row>
    <row r="497" spans="1:12">
      <c r="A497" t="s">
        <v>483</v>
      </c>
      <c r="B497" t="s">
        <v>1627</v>
      </c>
      <c r="C497" t="s">
        <v>1627</v>
      </c>
      <c r="D497" t="s">
        <v>1623</v>
      </c>
      <c r="E497" t="s">
        <v>757</v>
      </c>
      <c r="F497" t="s">
        <v>735</v>
      </c>
      <c r="G497" t="s">
        <v>617</v>
      </c>
      <c r="H497">
        <v>496</v>
      </c>
      <c r="I497" t="s">
        <v>1628</v>
      </c>
      <c r="J497">
        <v>237251</v>
      </c>
      <c r="K497" t="s">
        <v>1120</v>
      </c>
      <c r="L497">
        <v>291</v>
      </c>
    </row>
    <row r="498" spans="1:12">
      <c r="A498" t="s">
        <v>484</v>
      </c>
      <c r="B498" t="s">
        <v>1629</v>
      </c>
      <c r="C498" t="s">
        <v>1629</v>
      </c>
      <c r="D498" t="s">
        <v>1623</v>
      </c>
      <c r="E498" t="s">
        <v>757</v>
      </c>
      <c r="F498" t="s">
        <v>735</v>
      </c>
      <c r="G498" t="s">
        <v>617</v>
      </c>
      <c r="H498">
        <v>497</v>
      </c>
      <c r="I498" t="s">
        <v>1630</v>
      </c>
      <c r="J498">
        <v>122608</v>
      </c>
      <c r="K498" t="s">
        <v>1120</v>
      </c>
      <c r="L498">
        <v>292</v>
      </c>
    </row>
    <row r="499" spans="1:12">
      <c r="A499" t="s">
        <v>485</v>
      </c>
      <c r="B499" t="s">
        <v>755</v>
      </c>
      <c r="C499" t="s">
        <v>755</v>
      </c>
      <c r="D499" t="s">
        <v>756</v>
      </c>
      <c r="E499" t="s">
        <v>757</v>
      </c>
      <c r="F499" t="s">
        <v>735</v>
      </c>
      <c r="G499" t="s">
        <v>617</v>
      </c>
      <c r="H499">
        <v>498</v>
      </c>
      <c r="I499" t="s">
        <v>1631</v>
      </c>
      <c r="J499">
        <v>100687</v>
      </c>
      <c r="K499" t="s">
        <v>1120</v>
      </c>
      <c r="L499">
        <v>293</v>
      </c>
    </row>
    <row r="500" spans="1:12">
      <c r="A500" t="s">
        <v>486</v>
      </c>
      <c r="B500" t="s">
        <v>759</v>
      </c>
      <c r="C500" t="s">
        <v>759</v>
      </c>
      <c r="D500" t="s">
        <v>756</v>
      </c>
      <c r="E500" t="s">
        <v>757</v>
      </c>
      <c r="F500" t="s">
        <v>735</v>
      </c>
      <c r="G500" t="s">
        <v>617</v>
      </c>
      <c r="H500">
        <v>499</v>
      </c>
      <c r="I500" t="s">
        <v>1632</v>
      </c>
      <c r="J500">
        <v>125980</v>
      </c>
      <c r="K500" t="s">
        <v>1120</v>
      </c>
      <c r="L500">
        <v>294</v>
      </c>
    </row>
    <row r="501" spans="1:12">
      <c r="A501" t="s">
        <v>487</v>
      </c>
      <c r="B501" t="s">
        <v>761</v>
      </c>
      <c r="C501" t="s">
        <v>761</v>
      </c>
      <c r="D501" t="s">
        <v>756</v>
      </c>
      <c r="E501" t="s">
        <v>757</v>
      </c>
      <c r="F501" t="s">
        <v>735</v>
      </c>
      <c r="G501" t="s">
        <v>617</v>
      </c>
      <c r="H501">
        <v>500</v>
      </c>
      <c r="I501" t="s">
        <v>1633</v>
      </c>
      <c r="J501">
        <v>115113</v>
      </c>
      <c r="K501" t="s">
        <v>1120</v>
      </c>
      <c r="L501">
        <v>295</v>
      </c>
    </row>
    <row r="502" spans="1:12">
      <c r="A502" t="s">
        <v>488</v>
      </c>
      <c r="B502" t="s">
        <v>763</v>
      </c>
      <c r="C502" t="s">
        <v>763</v>
      </c>
      <c r="D502" t="s">
        <v>756</v>
      </c>
      <c r="E502" t="s">
        <v>757</v>
      </c>
      <c r="F502" t="s">
        <v>735</v>
      </c>
      <c r="G502" t="s">
        <v>617</v>
      </c>
      <c r="H502">
        <v>501</v>
      </c>
      <c r="I502" t="s">
        <v>1634</v>
      </c>
      <c r="J502">
        <v>96854</v>
      </c>
      <c r="K502" t="s">
        <v>1120</v>
      </c>
      <c r="L502">
        <v>296</v>
      </c>
    </row>
    <row r="503" spans="1:12">
      <c r="A503" t="s">
        <v>489</v>
      </c>
      <c r="B503" t="s">
        <v>1635</v>
      </c>
      <c r="C503" t="s">
        <v>1635</v>
      </c>
      <c r="D503" t="s">
        <v>1636</v>
      </c>
      <c r="E503" t="s">
        <v>757</v>
      </c>
      <c r="F503" t="s">
        <v>767</v>
      </c>
      <c r="G503" t="s">
        <v>617</v>
      </c>
      <c r="H503">
        <v>502</v>
      </c>
      <c r="I503" t="s">
        <v>1637</v>
      </c>
      <c r="J503">
        <v>123587</v>
      </c>
      <c r="K503" t="s">
        <v>1120</v>
      </c>
      <c r="L503">
        <v>297</v>
      </c>
    </row>
    <row r="504" spans="1:12">
      <c r="A504" t="s">
        <v>490</v>
      </c>
      <c r="B504" t="s">
        <v>1638</v>
      </c>
      <c r="C504" t="s">
        <v>1638</v>
      </c>
      <c r="D504" t="s">
        <v>1636</v>
      </c>
      <c r="E504" t="s">
        <v>757</v>
      </c>
      <c r="F504" t="s">
        <v>767</v>
      </c>
      <c r="G504" t="s">
        <v>617</v>
      </c>
      <c r="H504">
        <v>503</v>
      </c>
      <c r="I504" t="s">
        <v>1639</v>
      </c>
      <c r="J504">
        <v>107468</v>
      </c>
      <c r="K504" t="s">
        <v>1120</v>
      </c>
      <c r="L504">
        <v>298</v>
      </c>
    </row>
    <row r="505" spans="1:12">
      <c r="A505" t="s">
        <v>491</v>
      </c>
      <c r="B505" t="s">
        <v>1640</v>
      </c>
      <c r="C505" t="s">
        <v>1640</v>
      </c>
      <c r="D505" t="s">
        <v>1636</v>
      </c>
      <c r="E505" t="s">
        <v>757</v>
      </c>
      <c r="F505" t="s">
        <v>767</v>
      </c>
      <c r="G505" t="s">
        <v>617</v>
      </c>
      <c r="H505">
        <v>504</v>
      </c>
      <c r="I505" t="s">
        <v>1641</v>
      </c>
      <c r="J505">
        <v>100232</v>
      </c>
      <c r="K505" t="s">
        <v>1120</v>
      </c>
      <c r="L505">
        <v>299</v>
      </c>
    </row>
    <row r="506" spans="1:12">
      <c r="A506" t="s">
        <v>492</v>
      </c>
      <c r="B506" t="s">
        <v>1642</v>
      </c>
      <c r="C506" t="s">
        <v>1642</v>
      </c>
      <c r="D506" t="s">
        <v>1636</v>
      </c>
      <c r="E506" t="s">
        <v>757</v>
      </c>
      <c r="F506" t="s">
        <v>767</v>
      </c>
      <c r="G506" t="s">
        <v>617</v>
      </c>
      <c r="H506">
        <v>505</v>
      </c>
      <c r="I506" t="s">
        <v>1643</v>
      </c>
      <c r="J506">
        <v>104049</v>
      </c>
      <c r="K506" t="s">
        <v>1120</v>
      </c>
      <c r="L506">
        <v>300</v>
      </c>
    </row>
    <row r="507" spans="1:12">
      <c r="A507" t="s">
        <v>493</v>
      </c>
      <c r="B507" t="s">
        <v>1644</v>
      </c>
      <c r="C507" t="s">
        <v>1644</v>
      </c>
      <c r="D507" t="s">
        <v>1645</v>
      </c>
      <c r="E507" t="s">
        <v>757</v>
      </c>
      <c r="F507" t="s">
        <v>767</v>
      </c>
      <c r="G507" t="s">
        <v>617</v>
      </c>
      <c r="H507">
        <v>506</v>
      </c>
      <c r="I507" t="s">
        <v>1646</v>
      </c>
      <c r="J507">
        <v>107209</v>
      </c>
      <c r="K507" t="s">
        <v>1120</v>
      </c>
      <c r="L507">
        <v>301</v>
      </c>
    </row>
    <row r="508" spans="1:12">
      <c r="A508" t="s">
        <v>494</v>
      </c>
      <c r="B508" t="s">
        <v>1647</v>
      </c>
      <c r="C508" t="s">
        <v>1647</v>
      </c>
      <c r="D508" t="s">
        <v>1645</v>
      </c>
      <c r="E508" t="s">
        <v>757</v>
      </c>
      <c r="F508" t="s">
        <v>767</v>
      </c>
      <c r="G508" t="s">
        <v>617</v>
      </c>
      <c r="H508">
        <v>507</v>
      </c>
      <c r="I508" t="s">
        <v>1648</v>
      </c>
      <c r="J508">
        <v>155930</v>
      </c>
      <c r="K508" t="s">
        <v>1120</v>
      </c>
      <c r="L508">
        <v>302</v>
      </c>
    </row>
    <row r="509" spans="1:12">
      <c r="A509" t="s">
        <v>495</v>
      </c>
      <c r="B509" t="s">
        <v>1649</v>
      </c>
      <c r="C509" t="s">
        <v>1649</v>
      </c>
      <c r="D509" t="s">
        <v>1645</v>
      </c>
      <c r="E509" t="s">
        <v>757</v>
      </c>
      <c r="F509" t="s">
        <v>767</v>
      </c>
      <c r="G509" t="s">
        <v>617</v>
      </c>
      <c r="H509">
        <v>508</v>
      </c>
      <c r="I509" t="s">
        <v>1650</v>
      </c>
      <c r="J509">
        <v>136095</v>
      </c>
      <c r="K509" t="s">
        <v>1120</v>
      </c>
      <c r="L509">
        <v>303</v>
      </c>
    </row>
    <row r="510" spans="1:12">
      <c r="A510" t="s">
        <v>496</v>
      </c>
      <c r="B510" t="s">
        <v>1651</v>
      </c>
      <c r="C510" t="s">
        <v>1651</v>
      </c>
      <c r="D510" t="s">
        <v>1645</v>
      </c>
      <c r="E510" t="s">
        <v>757</v>
      </c>
      <c r="F510" t="s">
        <v>767</v>
      </c>
      <c r="G510" t="s">
        <v>617</v>
      </c>
      <c r="H510">
        <v>509</v>
      </c>
      <c r="I510" t="s">
        <v>1652</v>
      </c>
      <c r="J510">
        <v>119217</v>
      </c>
      <c r="K510" t="s">
        <v>1120</v>
      </c>
      <c r="L510">
        <v>304</v>
      </c>
    </row>
    <row r="511" spans="1:12">
      <c r="A511" t="s">
        <v>497</v>
      </c>
      <c r="B511" t="s">
        <v>765</v>
      </c>
      <c r="C511" t="s">
        <v>765</v>
      </c>
      <c r="D511" t="s">
        <v>766</v>
      </c>
      <c r="E511" t="s">
        <v>757</v>
      </c>
      <c r="F511" t="s">
        <v>767</v>
      </c>
      <c r="G511" t="s">
        <v>617</v>
      </c>
      <c r="H511">
        <v>510</v>
      </c>
      <c r="I511" t="s">
        <v>1653</v>
      </c>
      <c r="J511">
        <v>118112</v>
      </c>
      <c r="K511" t="s">
        <v>1120</v>
      </c>
      <c r="L511">
        <v>305</v>
      </c>
    </row>
    <row r="512" spans="1:12">
      <c r="A512" t="s">
        <v>498</v>
      </c>
      <c r="B512" t="s">
        <v>769</v>
      </c>
      <c r="C512" t="s">
        <v>769</v>
      </c>
      <c r="D512" t="s">
        <v>766</v>
      </c>
      <c r="E512" t="s">
        <v>757</v>
      </c>
      <c r="F512" t="s">
        <v>767</v>
      </c>
      <c r="G512" t="s">
        <v>617</v>
      </c>
      <c r="H512">
        <v>511</v>
      </c>
      <c r="I512" t="s">
        <v>1654</v>
      </c>
      <c r="J512">
        <v>50695</v>
      </c>
      <c r="K512" t="s">
        <v>1120</v>
      </c>
      <c r="L512">
        <v>306</v>
      </c>
    </row>
    <row r="513" spans="1:12">
      <c r="A513" t="s">
        <v>499</v>
      </c>
      <c r="B513" t="s">
        <v>771</v>
      </c>
      <c r="C513" t="s">
        <v>771</v>
      </c>
      <c r="D513" t="s">
        <v>766</v>
      </c>
      <c r="E513" t="s">
        <v>757</v>
      </c>
      <c r="F513" t="s">
        <v>767</v>
      </c>
      <c r="G513" t="s">
        <v>617</v>
      </c>
      <c r="H513">
        <v>512</v>
      </c>
      <c r="I513" t="s">
        <v>1655</v>
      </c>
      <c r="J513">
        <v>69703</v>
      </c>
      <c r="K513" t="s">
        <v>1120</v>
      </c>
      <c r="L513">
        <v>307</v>
      </c>
    </row>
    <row r="514" spans="1:12">
      <c r="A514" t="s">
        <v>500</v>
      </c>
      <c r="B514" t="s">
        <v>773</v>
      </c>
      <c r="C514" t="s">
        <v>773</v>
      </c>
      <c r="D514" t="s">
        <v>766</v>
      </c>
      <c r="E514" t="s">
        <v>757</v>
      </c>
      <c r="F514" t="s">
        <v>767</v>
      </c>
      <c r="G514" t="s">
        <v>617</v>
      </c>
      <c r="H514">
        <v>513</v>
      </c>
      <c r="I514" t="s">
        <v>1656</v>
      </c>
      <c r="J514">
        <v>96061</v>
      </c>
      <c r="K514" t="s">
        <v>1120</v>
      </c>
      <c r="L514">
        <v>308</v>
      </c>
    </row>
    <row r="515" spans="1:12">
      <c r="A515" t="s">
        <v>501</v>
      </c>
      <c r="B515" t="s">
        <v>1657</v>
      </c>
      <c r="C515" t="s">
        <v>1657</v>
      </c>
      <c r="D515" t="s">
        <v>1658</v>
      </c>
      <c r="E515" t="s">
        <v>757</v>
      </c>
      <c r="F515" t="s">
        <v>767</v>
      </c>
      <c r="G515" t="s">
        <v>617</v>
      </c>
      <c r="H515">
        <v>514</v>
      </c>
      <c r="I515" t="s">
        <v>1659</v>
      </c>
      <c r="J515">
        <v>80282</v>
      </c>
      <c r="K515" t="s">
        <v>1120</v>
      </c>
      <c r="L515">
        <v>309</v>
      </c>
    </row>
    <row r="516" spans="1:12">
      <c r="A516" t="s">
        <v>502</v>
      </c>
      <c r="B516" t="s">
        <v>1660</v>
      </c>
      <c r="C516" t="s">
        <v>1660</v>
      </c>
      <c r="D516" t="s">
        <v>1658</v>
      </c>
      <c r="E516" t="s">
        <v>757</v>
      </c>
      <c r="F516" t="s">
        <v>767</v>
      </c>
      <c r="G516" t="s">
        <v>617</v>
      </c>
      <c r="H516">
        <v>515</v>
      </c>
      <c r="I516" t="s">
        <v>1661</v>
      </c>
      <c r="J516">
        <v>92387</v>
      </c>
      <c r="K516" t="s">
        <v>1120</v>
      </c>
      <c r="L516">
        <v>310</v>
      </c>
    </row>
    <row r="517" spans="1:12">
      <c r="A517" t="s">
        <v>503</v>
      </c>
      <c r="B517" t="s">
        <v>1662</v>
      </c>
      <c r="C517" t="s">
        <v>1662</v>
      </c>
      <c r="D517" t="s">
        <v>1658</v>
      </c>
      <c r="E517" t="s">
        <v>757</v>
      </c>
      <c r="F517" t="s">
        <v>767</v>
      </c>
      <c r="G517" t="s">
        <v>617</v>
      </c>
      <c r="H517">
        <v>516</v>
      </c>
      <c r="I517" t="s">
        <v>1663</v>
      </c>
      <c r="J517">
        <v>105887</v>
      </c>
      <c r="K517" t="s">
        <v>1120</v>
      </c>
      <c r="L517">
        <v>311</v>
      </c>
    </row>
    <row r="518" spans="1:12">
      <c r="A518" t="s">
        <v>1664</v>
      </c>
      <c r="B518" t="s">
        <v>1665</v>
      </c>
      <c r="C518" t="s">
        <v>1665</v>
      </c>
      <c r="D518" t="s">
        <v>1658</v>
      </c>
      <c r="E518" t="s">
        <v>757</v>
      </c>
      <c r="F518" t="s">
        <v>767</v>
      </c>
      <c r="G518" t="s">
        <v>617</v>
      </c>
      <c r="H518">
        <v>517</v>
      </c>
      <c r="I518" t="s">
        <v>1666</v>
      </c>
      <c r="J518">
        <v>5</v>
      </c>
      <c r="K518" t="s">
        <v>1120</v>
      </c>
      <c r="L518">
        <v>312</v>
      </c>
    </row>
    <row r="519" spans="1:12">
      <c r="A519" t="s">
        <v>504</v>
      </c>
      <c r="B519" t="s">
        <v>1667</v>
      </c>
      <c r="C519" t="s">
        <v>1667</v>
      </c>
      <c r="D519" t="s">
        <v>825</v>
      </c>
      <c r="E519" t="s">
        <v>757</v>
      </c>
      <c r="F519" t="s">
        <v>767</v>
      </c>
      <c r="G519" t="s">
        <v>617</v>
      </c>
      <c r="H519">
        <v>518</v>
      </c>
      <c r="I519" t="s">
        <v>1668</v>
      </c>
      <c r="J519">
        <v>99244</v>
      </c>
      <c r="K519" t="s">
        <v>1120</v>
      </c>
      <c r="L519">
        <v>313</v>
      </c>
    </row>
    <row r="520" spans="1:12">
      <c r="A520" t="s">
        <v>505</v>
      </c>
      <c r="B520" t="s">
        <v>1669</v>
      </c>
      <c r="C520" t="s">
        <v>1669</v>
      </c>
      <c r="D520" t="s">
        <v>825</v>
      </c>
      <c r="E520" t="s">
        <v>757</v>
      </c>
      <c r="F520" t="s">
        <v>767</v>
      </c>
      <c r="G520" t="s">
        <v>617</v>
      </c>
      <c r="H520">
        <v>519</v>
      </c>
      <c r="I520" t="s">
        <v>1670</v>
      </c>
      <c r="J520">
        <v>85182</v>
      </c>
      <c r="K520" t="s">
        <v>1120</v>
      </c>
      <c r="L520">
        <v>314</v>
      </c>
    </row>
    <row r="521" spans="1:12">
      <c r="A521" t="s">
        <v>506</v>
      </c>
      <c r="B521" t="s">
        <v>1671</v>
      </c>
      <c r="C521" t="s">
        <v>1671</v>
      </c>
      <c r="D521" t="s">
        <v>825</v>
      </c>
      <c r="E521" t="s">
        <v>757</v>
      </c>
      <c r="F521" t="s">
        <v>767</v>
      </c>
      <c r="G521" t="s">
        <v>617</v>
      </c>
      <c r="H521">
        <v>520</v>
      </c>
      <c r="I521" t="s">
        <v>1672</v>
      </c>
      <c r="J521">
        <v>78602</v>
      </c>
      <c r="K521" t="s">
        <v>1120</v>
      </c>
      <c r="L521">
        <v>315</v>
      </c>
    </row>
    <row r="522" spans="1:12">
      <c r="A522" t="s">
        <v>507</v>
      </c>
      <c r="B522" t="s">
        <v>824</v>
      </c>
      <c r="C522" t="s">
        <v>824</v>
      </c>
      <c r="D522" t="s">
        <v>825</v>
      </c>
      <c r="E522" t="s">
        <v>757</v>
      </c>
      <c r="F522" t="s">
        <v>767</v>
      </c>
      <c r="G522" t="s">
        <v>617</v>
      </c>
      <c r="H522">
        <v>521</v>
      </c>
      <c r="I522" t="s">
        <v>1673</v>
      </c>
      <c r="J522">
        <v>94281</v>
      </c>
      <c r="K522" t="s">
        <v>1120</v>
      </c>
      <c r="L522">
        <v>316</v>
      </c>
    </row>
    <row r="523" spans="1:12">
      <c r="A523" t="s">
        <v>508</v>
      </c>
      <c r="B523" t="s">
        <v>1674</v>
      </c>
      <c r="C523" t="s">
        <v>1674</v>
      </c>
      <c r="D523" t="s">
        <v>1675</v>
      </c>
      <c r="E523" t="s">
        <v>757</v>
      </c>
      <c r="F523" t="s">
        <v>767</v>
      </c>
      <c r="G523" t="s">
        <v>617</v>
      </c>
      <c r="H523">
        <v>522</v>
      </c>
      <c r="I523" t="s">
        <v>1676</v>
      </c>
      <c r="J523">
        <v>99404</v>
      </c>
      <c r="K523" t="s">
        <v>1120</v>
      </c>
      <c r="L523">
        <v>317</v>
      </c>
    </row>
    <row r="524" spans="1:12">
      <c r="A524" t="s">
        <v>509</v>
      </c>
      <c r="B524" t="s">
        <v>1677</v>
      </c>
      <c r="C524" t="s">
        <v>1677</v>
      </c>
      <c r="D524" t="s">
        <v>1675</v>
      </c>
      <c r="E524" t="s">
        <v>757</v>
      </c>
      <c r="F524" t="s">
        <v>767</v>
      </c>
      <c r="G524" t="s">
        <v>617</v>
      </c>
      <c r="H524">
        <v>523</v>
      </c>
      <c r="I524" t="s">
        <v>1678</v>
      </c>
      <c r="J524">
        <v>91800</v>
      </c>
      <c r="K524" t="s">
        <v>1120</v>
      </c>
      <c r="L524">
        <v>318</v>
      </c>
    </row>
    <row r="525" spans="1:12">
      <c r="A525" t="s">
        <v>510</v>
      </c>
      <c r="B525" t="s">
        <v>1679</v>
      </c>
      <c r="C525" t="s">
        <v>1679</v>
      </c>
      <c r="D525" t="s">
        <v>1675</v>
      </c>
      <c r="E525" t="s">
        <v>757</v>
      </c>
      <c r="F525" t="s">
        <v>767</v>
      </c>
      <c r="G525" t="s">
        <v>617</v>
      </c>
      <c r="H525">
        <v>524</v>
      </c>
      <c r="I525" t="s">
        <v>1680</v>
      </c>
      <c r="J525">
        <v>126621</v>
      </c>
      <c r="K525" t="s">
        <v>1120</v>
      </c>
      <c r="L525">
        <v>319</v>
      </c>
    </row>
    <row r="526" spans="1:12">
      <c r="A526" t="s">
        <v>511</v>
      </c>
      <c r="B526" t="s">
        <v>1681</v>
      </c>
      <c r="C526" t="s">
        <v>1681</v>
      </c>
      <c r="D526" t="s">
        <v>1675</v>
      </c>
      <c r="E526" t="s">
        <v>757</v>
      </c>
      <c r="F526" t="s">
        <v>767</v>
      </c>
      <c r="G526" t="s">
        <v>617</v>
      </c>
      <c r="H526">
        <v>525</v>
      </c>
      <c r="I526" t="s">
        <v>1682</v>
      </c>
      <c r="J526">
        <v>142482</v>
      </c>
      <c r="K526" t="s">
        <v>1120</v>
      </c>
      <c r="L526">
        <v>320</v>
      </c>
    </row>
    <row r="527" spans="1:12">
      <c r="A527" t="s">
        <v>512</v>
      </c>
      <c r="B527" t="s">
        <v>1683</v>
      </c>
      <c r="C527" t="s">
        <v>1683</v>
      </c>
      <c r="D527" t="s">
        <v>1684</v>
      </c>
      <c r="E527" t="s">
        <v>757</v>
      </c>
      <c r="F527" t="s">
        <v>767</v>
      </c>
      <c r="G527" t="s">
        <v>617</v>
      </c>
      <c r="H527">
        <v>526</v>
      </c>
      <c r="I527" t="s">
        <v>1685</v>
      </c>
      <c r="J527">
        <v>129648</v>
      </c>
      <c r="K527" t="s">
        <v>1120</v>
      </c>
      <c r="L527">
        <v>321</v>
      </c>
    </row>
    <row r="528" spans="1:12">
      <c r="A528" t="s">
        <v>513</v>
      </c>
      <c r="B528" t="s">
        <v>1686</v>
      </c>
      <c r="C528" t="s">
        <v>1686</v>
      </c>
      <c r="D528" t="s">
        <v>1684</v>
      </c>
      <c r="E528" t="s">
        <v>757</v>
      </c>
      <c r="F528" t="s">
        <v>767</v>
      </c>
      <c r="G528" t="s">
        <v>617</v>
      </c>
      <c r="H528">
        <v>527</v>
      </c>
      <c r="I528" t="s">
        <v>1687</v>
      </c>
      <c r="J528">
        <v>120986</v>
      </c>
      <c r="K528" t="s">
        <v>1120</v>
      </c>
      <c r="L528">
        <v>322</v>
      </c>
    </row>
    <row r="529" spans="1:12">
      <c r="A529" t="s">
        <v>514</v>
      </c>
      <c r="B529" t="s">
        <v>1688</v>
      </c>
      <c r="C529" t="s">
        <v>1688</v>
      </c>
      <c r="D529" t="s">
        <v>1684</v>
      </c>
      <c r="E529" t="s">
        <v>757</v>
      </c>
      <c r="F529" t="s">
        <v>767</v>
      </c>
      <c r="G529" t="s">
        <v>617</v>
      </c>
      <c r="H529">
        <v>528</v>
      </c>
      <c r="I529" t="s">
        <v>1689</v>
      </c>
      <c r="J529">
        <v>121785</v>
      </c>
      <c r="K529" t="s">
        <v>1120</v>
      </c>
      <c r="L529">
        <v>323</v>
      </c>
    </row>
    <row r="530" spans="1:12">
      <c r="A530" t="s">
        <v>515</v>
      </c>
      <c r="B530" t="s">
        <v>1690</v>
      </c>
      <c r="C530" t="s">
        <v>1690</v>
      </c>
      <c r="D530" t="s">
        <v>1684</v>
      </c>
      <c r="E530" t="s">
        <v>757</v>
      </c>
      <c r="F530" t="s">
        <v>767</v>
      </c>
      <c r="G530" t="s">
        <v>617</v>
      </c>
      <c r="H530">
        <v>529</v>
      </c>
      <c r="I530" t="s">
        <v>1691</v>
      </c>
      <c r="J530">
        <v>63665</v>
      </c>
      <c r="K530" t="s">
        <v>1120</v>
      </c>
      <c r="L530">
        <v>324</v>
      </c>
    </row>
    <row r="531" spans="1:12">
      <c r="A531" t="s">
        <v>516</v>
      </c>
      <c r="B531" t="s">
        <v>775</v>
      </c>
      <c r="C531" t="s">
        <v>775</v>
      </c>
      <c r="D531" t="s">
        <v>776</v>
      </c>
      <c r="E531" t="s">
        <v>757</v>
      </c>
      <c r="F531" t="s">
        <v>767</v>
      </c>
      <c r="G531" t="s">
        <v>617</v>
      </c>
      <c r="H531">
        <v>530</v>
      </c>
      <c r="I531" t="s">
        <v>1692</v>
      </c>
      <c r="J531">
        <v>113456</v>
      </c>
      <c r="K531" t="s">
        <v>1120</v>
      </c>
      <c r="L531">
        <v>325</v>
      </c>
    </row>
    <row r="532" spans="1:12">
      <c r="A532" t="s">
        <v>517</v>
      </c>
      <c r="B532" t="s">
        <v>1693</v>
      </c>
      <c r="C532" t="s">
        <v>1693</v>
      </c>
      <c r="D532" t="s">
        <v>776</v>
      </c>
      <c r="E532" t="s">
        <v>757</v>
      </c>
      <c r="F532" t="s">
        <v>767</v>
      </c>
      <c r="G532" t="s">
        <v>617</v>
      </c>
      <c r="H532">
        <v>531</v>
      </c>
      <c r="I532" t="s">
        <v>1694</v>
      </c>
      <c r="J532">
        <v>104676</v>
      </c>
      <c r="K532" t="s">
        <v>1120</v>
      </c>
      <c r="L532">
        <v>326</v>
      </c>
    </row>
    <row r="533" spans="1:12">
      <c r="A533" t="s">
        <v>518</v>
      </c>
      <c r="B533" t="s">
        <v>1695</v>
      </c>
      <c r="C533" t="s">
        <v>1695</v>
      </c>
      <c r="D533" t="s">
        <v>776</v>
      </c>
      <c r="E533" t="s">
        <v>757</v>
      </c>
      <c r="F533" t="s">
        <v>767</v>
      </c>
      <c r="G533" t="s">
        <v>617</v>
      </c>
      <c r="H533">
        <v>532</v>
      </c>
      <c r="I533" t="s">
        <v>1696</v>
      </c>
      <c r="J533">
        <v>105234</v>
      </c>
      <c r="K533" t="s">
        <v>1120</v>
      </c>
      <c r="L533">
        <v>327</v>
      </c>
    </row>
    <row r="534" spans="1:12">
      <c r="A534" t="s">
        <v>519</v>
      </c>
      <c r="B534" t="s">
        <v>1697</v>
      </c>
      <c r="C534" t="s">
        <v>1697</v>
      </c>
      <c r="D534" t="s">
        <v>776</v>
      </c>
      <c r="E534" t="s">
        <v>757</v>
      </c>
      <c r="F534" t="s">
        <v>767</v>
      </c>
      <c r="G534" t="s">
        <v>617</v>
      </c>
      <c r="H534">
        <v>533</v>
      </c>
      <c r="I534" t="s">
        <v>1698</v>
      </c>
      <c r="J534">
        <v>97885</v>
      </c>
      <c r="K534" t="s">
        <v>1120</v>
      </c>
      <c r="L534">
        <v>328</v>
      </c>
    </row>
    <row r="535" spans="1:12">
      <c r="A535" t="s">
        <v>520</v>
      </c>
      <c r="B535" t="s">
        <v>1699</v>
      </c>
      <c r="C535" t="s">
        <v>1699</v>
      </c>
      <c r="D535" t="s">
        <v>1700</v>
      </c>
      <c r="E535" t="s">
        <v>757</v>
      </c>
      <c r="F535" t="s">
        <v>767</v>
      </c>
      <c r="G535" t="s">
        <v>617</v>
      </c>
      <c r="H535">
        <v>534</v>
      </c>
      <c r="I535" t="s">
        <v>1701</v>
      </c>
      <c r="J535">
        <v>97233</v>
      </c>
      <c r="K535" t="s">
        <v>1120</v>
      </c>
      <c r="L535">
        <v>329</v>
      </c>
    </row>
    <row r="536" spans="1:12">
      <c r="A536" t="s">
        <v>521</v>
      </c>
      <c r="B536" t="s">
        <v>1702</v>
      </c>
      <c r="C536" t="s">
        <v>1702</v>
      </c>
      <c r="D536" t="s">
        <v>1700</v>
      </c>
      <c r="E536" t="s">
        <v>757</v>
      </c>
      <c r="F536" t="s">
        <v>767</v>
      </c>
      <c r="G536" t="s">
        <v>617</v>
      </c>
      <c r="H536">
        <v>535</v>
      </c>
      <c r="I536" t="s">
        <v>1703</v>
      </c>
      <c r="J536">
        <v>189439</v>
      </c>
      <c r="K536" t="s">
        <v>1120</v>
      </c>
      <c r="L536">
        <v>330</v>
      </c>
    </row>
    <row r="537" spans="1:12">
      <c r="A537" t="s">
        <v>522</v>
      </c>
      <c r="B537" t="s">
        <v>1704</v>
      </c>
      <c r="C537" t="s">
        <v>1704</v>
      </c>
      <c r="D537" t="s">
        <v>1700</v>
      </c>
      <c r="E537" t="s">
        <v>757</v>
      </c>
      <c r="F537" t="s">
        <v>767</v>
      </c>
      <c r="G537" t="s">
        <v>617</v>
      </c>
      <c r="H537">
        <v>536</v>
      </c>
      <c r="I537" t="s">
        <v>1705</v>
      </c>
      <c r="J537">
        <v>116721</v>
      </c>
      <c r="K537" t="s">
        <v>1120</v>
      </c>
      <c r="L537">
        <v>331</v>
      </c>
    </row>
    <row r="538" spans="1:12">
      <c r="A538" t="s">
        <v>523</v>
      </c>
      <c r="B538" t="s">
        <v>1706</v>
      </c>
      <c r="C538" t="s">
        <v>1706</v>
      </c>
      <c r="D538" t="s">
        <v>1700</v>
      </c>
      <c r="E538" t="s">
        <v>757</v>
      </c>
      <c r="F538" t="s">
        <v>767</v>
      </c>
      <c r="G538" t="s">
        <v>617</v>
      </c>
      <c r="H538">
        <v>537</v>
      </c>
      <c r="I538" t="s">
        <v>1707</v>
      </c>
      <c r="J538">
        <v>81543</v>
      </c>
      <c r="K538" t="s">
        <v>1120</v>
      </c>
      <c r="L538">
        <v>332</v>
      </c>
    </row>
    <row r="539" spans="1:12">
      <c r="A539" t="s">
        <v>524</v>
      </c>
      <c r="B539" t="s">
        <v>1708</v>
      </c>
      <c r="C539" t="s">
        <v>1708</v>
      </c>
      <c r="D539" t="s">
        <v>1709</v>
      </c>
      <c r="E539" t="s">
        <v>757</v>
      </c>
      <c r="F539" t="s">
        <v>767</v>
      </c>
      <c r="G539" t="s">
        <v>617</v>
      </c>
      <c r="H539">
        <v>538</v>
      </c>
      <c r="I539" t="s">
        <v>1710</v>
      </c>
      <c r="J539">
        <v>110782</v>
      </c>
      <c r="K539" t="s">
        <v>1120</v>
      </c>
      <c r="L539">
        <v>333</v>
      </c>
    </row>
    <row r="540" spans="1:12">
      <c r="A540" t="s">
        <v>525</v>
      </c>
      <c r="B540" t="s">
        <v>1711</v>
      </c>
      <c r="C540" t="s">
        <v>1711</v>
      </c>
      <c r="D540" t="s">
        <v>1709</v>
      </c>
      <c r="E540" t="s">
        <v>757</v>
      </c>
      <c r="F540" t="s">
        <v>767</v>
      </c>
      <c r="G540" t="s">
        <v>617</v>
      </c>
      <c r="H540">
        <v>539</v>
      </c>
      <c r="I540" t="s">
        <v>1712</v>
      </c>
      <c r="J540">
        <v>118685</v>
      </c>
      <c r="K540" t="s">
        <v>1120</v>
      </c>
      <c r="L540">
        <v>334</v>
      </c>
    </row>
    <row r="541" spans="1:12">
      <c r="A541" t="s">
        <v>526</v>
      </c>
      <c r="B541" t="s">
        <v>1713</v>
      </c>
      <c r="C541" t="s">
        <v>1713</v>
      </c>
      <c r="D541" t="s">
        <v>1709</v>
      </c>
      <c r="E541" t="s">
        <v>757</v>
      </c>
      <c r="F541" t="s">
        <v>767</v>
      </c>
      <c r="G541" t="s">
        <v>617</v>
      </c>
      <c r="H541">
        <v>540</v>
      </c>
      <c r="I541" t="s">
        <v>1714</v>
      </c>
      <c r="J541">
        <v>105718</v>
      </c>
      <c r="K541" t="s">
        <v>1120</v>
      </c>
      <c r="L541">
        <v>335</v>
      </c>
    </row>
    <row r="542" spans="1:12">
      <c r="A542" t="s">
        <v>527</v>
      </c>
      <c r="B542" t="s">
        <v>1715</v>
      </c>
      <c r="C542" t="s">
        <v>1715</v>
      </c>
      <c r="D542" t="s">
        <v>1709</v>
      </c>
      <c r="E542" t="s">
        <v>757</v>
      </c>
      <c r="F542" t="s">
        <v>767</v>
      </c>
      <c r="G542" t="s">
        <v>617</v>
      </c>
      <c r="H542">
        <v>541</v>
      </c>
      <c r="I542" t="s">
        <v>1716</v>
      </c>
      <c r="J542">
        <v>107678</v>
      </c>
      <c r="K542" t="s">
        <v>1120</v>
      </c>
      <c r="L542">
        <v>336</v>
      </c>
    </row>
    <row r="543" spans="1:12">
      <c r="A543" t="s">
        <v>528</v>
      </c>
      <c r="B543" t="s">
        <v>778</v>
      </c>
      <c r="C543" t="s">
        <v>778</v>
      </c>
      <c r="D543" t="s">
        <v>779</v>
      </c>
      <c r="E543" t="s">
        <v>757</v>
      </c>
      <c r="F543" t="s">
        <v>767</v>
      </c>
      <c r="G543" t="s">
        <v>617</v>
      </c>
      <c r="H543">
        <v>542</v>
      </c>
      <c r="I543" t="s">
        <v>1717</v>
      </c>
      <c r="J543">
        <v>135140</v>
      </c>
      <c r="K543" t="s">
        <v>1120</v>
      </c>
      <c r="L543">
        <v>337</v>
      </c>
    </row>
    <row r="544" spans="1:12">
      <c r="A544" t="s">
        <v>529</v>
      </c>
      <c r="B544" t="s">
        <v>1718</v>
      </c>
      <c r="C544" t="s">
        <v>1718</v>
      </c>
      <c r="D544" t="s">
        <v>779</v>
      </c>
      <c r="E544" t="s">
        <v>757</v>
      </c>
      <c r="F544" t="s">
        <v>767</v>
      </c>
      <c r="G544" t="s">
        <v>617</v>
      </c>
      <c r="H544">
        <v>543</v>
      </c>
      <c r="I544" t="s">
        <v>1719</v>
      </c>
      <c r="J544">
        <v>90096</v>
      </c>
      <c r="K544" t="s">
        <v>1120</v>
      </c>
      <c r="L544">
        <v>338</v>
      </c>
    </row>
    <row r="545" spans="1:12">
      <c r="A545" t="s">
        <v>530</v>
      </c>
      <c r="B545" t="s">
        <v>1720</v>
      </c>
      <c r="C545" t="s">
        <v>1720</v>
      </c>
      <c r="D545" t="s">
        <v>779</v>
      </c>
      <c r="E545" t="s">
        <v>757</v>
      </c>
      <c r="F545" t="s">
        <v>767</v>
      </c>
      <c r="G545" t="s">
        <v>617</v>
      </c>
      <c r="H545">
        <v>544</v>
      </c>
      <c r="I545" t="s">
        <v>1721</v>
      </c>
      <c r="J545">
        <v>105053</v>
      </c>
      <c r="K545" t="s">
        <v>1120</v>
      </c>
      <c r="L545">
        <v>339</v>
      </c>
    </row>
    <row r="546" spans="1:12">
      <c r="A546" t="s">
        <v>531</v>
      </c>
      <c r="B546" t="s">
        <v>1722</v>
      </c>
      <c r="C546" t="s">
        <v>1722</v>
      </c>
      <c r="D546" t="s">
        <v>779</v>
      </c>
      <c r="E546" t="s">
        <v>757</v>
      </c>
      <c r="F546" t="s">
        <v>767</v>
      </c>
      <c r="G546" t="s">
        <v>617</v>
      </c>
      <c r="H546">
        <v>545</v>
      </c>
      <c r="I546" t="s">
        <v>1723</v>
      </c>
      <c r="J546">
        <v>100810</v>
      </c>
      <c r="K546" t="s">
        <v>1120</v>
      </c>
      <c r="L546">
        <v>340</v>
      </c>
    </row>
    <row r="547" spans="1:12">
      <c r="A547" t="s">
        <v>532</v>
      </c>
      <c r="B547" t="s">
        <v>781</v>
      </c>
      <c r="C547" t="s">
        <v>781</v>
      </c>
      <c r="D547" t="s">
        <v>782</v>
      </c>
      <c r="E547" t="s">
        <v>757</v>
      </c>
      <c r="F547" t="s">
        <v>767</v>
      </c>
      <c r="G547" t="s">
        <v>617</v>
      </c>
      <c r="H547">
        <v>546</v>
      </c>
      <c r="I547" t="s">
        <v>1724</v>
      </c>
      <c r="J547">
        <v>126025</v>
      </c>
      <c r="K547" t="s">
        <v>1120</v>
      </c>
      <c r="L547">
        <v>341</v>
      </c>
    </row>
    <row r="548" spans="1:12">
      <c r="A548" t="s">
        <v>533</v>
      </c>
      <c r="B548" t="s">
        <v>784</v>
      </c>
      <c r="C548" t="s">
        <v>784</v>
      </c>
      <c r="D548" t="s">
        <v>782</v>
      </c>
      <c r="E548" t="s">
        <v>757</v>
      </c>
      <c r="F548" t="s">
        <v>767</v>
      </c>
      <c r="G548" t="s">
        <v>617</v>
      </c>
      <c r="H548">
        <v>547</v>
      </c>
      <c r="I548" t="s">
        <v>1725</v>
      </c>
      <c r="J548">
        <v>111823</v>
      </c>
      <c r="K548" t="s">
        <v>1120</v>
      </c>
      <c r="L548">
        <v>342</v>
      </c>
    </row>
    <row r="549" spans="1:12">
      <c r="A549" t="s">
        <v>534</v>
      </c>
      <c r="B549" t="s">
        <v>1726</v>
      </c>
      <c r="C549" t="s">
        <v>1726</v>
      </c>
      <c r="D549" t="s">
        <v>782</v>
      </c>
      <c r="E549" t="s">
        <v>757</v>
      </c>
      <c r="F549" t="s">
        <v>767</v>
      </c>
      <c r="G549" t="s">
        <v>617</v>
      </c>
      <c r="H549">
        <v>548</v>
      </c>
      <c r="I549" t="s">
        <v>1727</v>
      </c>
      <c r="J549">
        <v>101932</v>
      </c>
      <c r="K549" t="s">
        <v>1120</v>
      </c>
      <c r="L549">
        <v>343</v>
      </c>
    </row>
    <row r="550" spans="1:12">
      <c r="A550" t="s">
        <v>535</v>
      </c>
      <c r="B550" t="s">
        <v>1728</v>
      </c>
      <c r="C550" t="s">
        <v>1728</v>
      </c>
      <c r="D550" t="s">
        <v>782</v>
      </c>
      <c r="E550" t="s">
        <v>757</v>
      </c>
      <c r="F550" t="s">
        <v>767</v>
      </c>
      <c r="G550" t="s">
        <v>617</v>
      </c>
      <c r="H550">
        <v>549</v>
      </c>
      <c r="I550" t="s">
        <v>1729</v>
      </c>
      <c r="J550">
        <v>109314</v>
      </c>
      <c r="K550" t="s">
        <v>1120</v>
      </c>
      <c r="L550">
        <v>344</v>
      </c>
    </row>
    <row r="551" spans="1:12">
      <c r="A551" t="s">
        <v>536</v>
      </c>
      <c r="B551" t="s">
        <v>786</v>
      </c>
      <c r="C551" t="s">
        <v>786</v>
      </c>
      <c r="D551" t="s">
        <v>787</v>
      </c>
      <c r="E551" t="s">
        <v>757</v>
      </c>
      <c r="F551" t="s">
        <v>680</v>
      </c>
      <c r="G551" t="s">
        <v>617</v>
      </c>
      <c r="H551">
        <v>550</v>
      </c>
      <c r="I551" t="s">
        <v>1730</v>
      </c>
      <c r="J551">
        <v>92289</v>
      </c>
      <c r="K551" t="s">
        <v>1120</v>
      </c>
      <c r="L551">
        <v>345</v>
      </c>
    </row>
    <row r="552" spans="1:12">
      <c r="A552" t="s">
        <v>537</v>
      </c>
      <c r="B552" t="s">
        <v>789</v>
      </c>
      <c r="C552" t="s">
        <v>789</v>
      </c>
      <c r="D552" t="s">
        <v>787</v>
      </c>
      <c r="E552" t="s">
        <v>757</v>
      </c>
      <c r="F552" t="s">
        <v>680</v>
      </c>
      <c r="G552" t="s">
        <v>617</v>
      </c>
      <c r="H552">
        <v>551</v>
      </c>
      <c r="I552" t="s">
        <v>1731</v>
      </c>
      <c r="J552">
        <v>123713</v>
      </c>
      <c r="K552" t="s">
        <v>1120</v>
      </c>
      <c r="L552">
        <v>346</v>
      </c>
    </row>
    <row r="553" spans="1:12">
      <c r="A553" t="s">
        <v>538</v>
      </c>
      <c r="B553" t="s">
        <v>791</v>
      </c>
      <c r="C553" t="s">
        <v>791</v>
      </c>
      <c r="D553" t="s">
        <v>787</v>
      </c>
      <c r="E553" t="s">
        <v>757</v>
      </c>
      <c r="F553" t="s">
        <v>680</v>
      </c>
      <c r="G553" t="s">
        <v>617</v>
      </c>
      <c r="H553">
        <v>552</v>
      </c>
      <c r="I553" t="s">
        <v>1732</v>
      </c>
      <c r="J553">
        <v>59042</v>
      </c>
      <c r="K553" t="s">
        <v>1120</v>
      </c>
      <c r="L553">
        <v>347</v>
      </c>
    </row>
    <row r="554" spans="1:12">
      <c r="A554" t="s">
        <v>539</v>
      </c>
      <c r="B554" t="s">
        <v>793</v>
      </c>
      <c r="C554" t="s">
        <v>793</v>
      </c>
      <c r="D554" t="s">
        <v>787</v>
      </c>
      <c r="E554" t="s">
        <v>757</v>
      </c>
      <c r="F554" t="s">
        <v>680</v>
      </c>
      <c r="G554" t="s">
        <v>617</v>
      </c>
      <c r="H554">
        <v>553</v>
      </c>
      <c r="I554" t="s">
        <v>1733</v>
      </c>
      <c r="J554">
        <v>112499</v>
      </c>
      <c r="K554" t="s">
        <v>1120</v>
      </c>
      <c r="L554">
        <v>348</v>
      </c>
    </row>
    <row r="555" spans="1:12">
      <c r="A555" t="s">
        <v>540</v>
      </c>
      <c r="B555" t="s">
        <v>795</v>
      </c>
      <c r="C555" t="s">
        <v>795</v>
      </c>
      <c r="D555" t="s">
        <v>796</v>
      </c>
      <c r="E555" t="s">
        <v>757</v>
      </c>
      <c r="F555" t="s">
        <v>680</v>
      </c>
      <c r="G555" t="s">
        <v>617</v>
      </c>
      <c r="H555">
        <v>554</v>
      </c>
      <c r="I555" t="s">
        <v>1734</v>
      </c>
      <c r="J555">
        <v>100512</v>
      </c>
      <c r="K555" t="s">
        <v>1120</v>
      </c>
      <c r="L555">
        <v>349</v>
      </c>
    </row>
    <row r="556" spans="1:12">
      <c r="A556" t="s">
        <v>541</v>
      </c>
      <c r="B556" t="s">
        <v>798</v>
      </c>
      <c r="C556" t="s">
        <v>798</v>
      </c>
      <c r="D556" t="s">
        <v>796</v>
      </c>
      <c r="E556" t="s">
        <v>757</v>
      </c>
      <c r="F556" t="s">
        <v>680</v>
      </c>
      <c r="G556" t="s">
        <v>617</v>
      </c>
      <c r="H556">
        <v>555</v>
      </c>
      <c r="I556" t="s">
        <v>1735</v>
      </c>
      <c r="J556">
        <v>164148</v>
      </c>
      <c r="K556" t="s">
        <v>1120</v>
      </c>
      <c r="L556">
        <v>350</v>
      </c>
    </row>
    <row r="557" spans="1:12">
      <c r="A557" t="s">
        <v>542</v>
      </c>
      <c r="B557" t="s">
        <v>800</v>
      </c>
      <c r="C557" t="s">
        <v>800</v>
      </c>
      <c r="D557" t="s">
        <v>796</v>
      </c>
      <c r="E557" t="s">
        <v>757</v>
      </c>
      <c r="F557" t="s">
        <v>680</v>
      </c>
      <c r="G557" t="s">
        <v>617</v>
      </c>
      <c r="H557">
        <v>556</v>
      </c>
      <c r="I557" t="s">
        <v>1736</v>
      </c>
      <c r="J557">
        <v>79034</v>
      </c>
      <c r="K557" t="s">
        <v>1120</v>
      </c>
      <c r="L557">
        <v>351</v>
      </c>
    </row>
    <row r="558" spans="1:12">
      <c r="A558" t="s">
        <v>543</v>
      </c>
      <c r="B558" t="s">
        <v>1737</v>
      </c>
      <c r="C558" t="s">
        <v>1737</v>
      </c>
      <c r="D558" t="s">
        <v>796</v>
      </c>
      <c r="E558" t="s">
        <v>757</v>
      </c>
      <c r="F558" t="s">
        <v>680</v>
      </c>
      <c r="G558" t="s">
        <v>617</v>
      </c>
      <c r="H558">
        <v>557</v>
      </c>
      <c r="I558" t="s">
        <v>1738</v>
      </c>
      <c r="J558">
        <v>89210</v>
      </c>
      <c r="K558" t="s">
        <v>1120</v>
      </c>
      <c r="L558">
        <v>352</v>
      </c>
    </row>
    <row r="559" spans="1:12">
      <c r="A559" t="s">
        <v>544</v>
      </c>
      <c r="B559" t="s">
        <v>802</v>
      </c>
      <c r="C559" t="s">
        <v>802</v>
      </c>
      <c r="D559" t="s">
        <v>803</v>
      </c>
      <c r="E559" t="s">
        <v>757</v>
      </c>
      <c r="F559" t="s">
        <v>680</v>
      </c>
      <c r="G559" t="s">
        <v>617</v>
      </c>
      <c r="H559">
        <v>558</v>
      </c>
      <c r="I559" t="s">
        <v>1739</v>
      </c>
      <c r="J559">
        <v>95140</v>
      </c>
      <c r="K559" t="s">
        <v>1120</v>
      </c>
      <c r="L559">
        <v>353</v>
      </c>
    </row>
    <row r="560" spans="1:12">
      <c r="A560" t="s">
        <v>545</v>
      </c>
      <c r="B560" t="s">
        <v>805</v>
      </c>
      <c r="C560" t="s">
        <v>805</v>
      </c>
      <c r="D560" t="s">
        <v>803</v>
      </c>
      <c r="E560" t="s">
        <v>757</v>
      </c>
      <c r="F560" t="s">
        <v>680</v>
      </c>
      <c r="G560" t="s">
        <v>617</v>
      </c>
      <c r="H560">
        <v>559</v>
      </c>
      <c r="I560" t="s">
        <v>1740</v>
      </c>
      <c r="J560">
        <v>103228</v>
      </c>
      <c r="K560" t="s">
        <v>1120</v>
      </c>
      <c r="L560">
        <v>354</v>
      </c>
    </row>
    <row r="561" spans="1:12">
      <c r="A561" t="s">
        <v>546</v>
      </c>
      <c r="B561" t="s">
        <v>807</v>
      </c>
      <c r="C561" t="s">
        <v>807</v>
      </c>
      <c r="D561" t="s">
        <v>803</v>
      </c>
      <c r="E561" t="s">
        <v>757</v>
      </c>
      <c r="F561" t="s">
        <v>680</v>
      </c>
      <c r="G561" t="s">
        <v>617</v>
      </c>
      <c r="H561">
        <v>560</v>
      </c>
      <c r="I561" t="s">
        <v>1741</v>
      </c>
      <c r="J561">
        <v>79429</v>
      </c>
      <c r="K561" t="s">
        <v>1120</v>
      </c>
      <c r="L561">
        <v>355</v>
      </c>
    </row>
    <row r="562" spans="1:12">
      <c r="A562" t="s">
        <v>547</v>
      </c>
      <c r="B562" t="s">
        <v>809</v>
      </c>
      <c r="C562" t="s">
        <v>809</v>
      </c>
      <c r="D562" t="s">
        <v>803</v>
      </c>
      <c r="E562" t="s">
        <v>757</v>
      </c>
      <c r="F562" t="s">
        <v>680</v>
      </c>
      <c r="G562" t="s">
        <v>617</v>
      </c>
      <c r="H562">
        <v>561</v>
      </c>
      <c r="I562" t="s">
        <v>1742</v>
      </c>
      <c r="J562">
        <v>116239</v>
      </c>
      <c r="K562" t="s">
        <v>1120</v>
      </c>
      <c r="L562">
        <v>356</v>
      </c>
    </row>
    <row r="563" spans="1:12">
      <c r="A563" t="s">
        <v>1743</v>
      </c>
      <c r="B563" t="s">
        <v>811</v>
      </c>
      <c r="C563" t="s">
        <v>811</v>
      </c>
      <c r="D563" t="s">
        <v>812</v>
      </c>
      <c r="E563" t="s">
        <v>757</v>
      </c>
      <c r="F563" t="s">
        <v>680</v>
      </c>
      <c r="G563" t="s">
        <v>617</v>
      </c>
      <c r="H563">
        <v>562</v>
      </c>
      <c r="I563" t="s">
        <v>1744</v>
      </c>
      <c r="J563">
        <v>503</v>
      </c>
      <c r="K563" t="s">
        <v>1120</v>
      </c>
      <c r="L563">
        <v>357</v>
      </c>
    </row>
    <row r="564" spans="1:12">
      <c r="A564" t="s">
        <v>1745</v>
      </c>
      <c r="B564" t="s">
        <v>814</v>
      </c>
      <c r="C564" t="s">
        <v>814</v>
      </c>
      <c r="D564" t="s">
        <v>812</v>
      </c>
      <c r="E564" t="s">
        <v>757</v>
      </c>
      <c r="F564" t="s">
        <v>680</v>
      </c>
      <c r="G564" t="s">
        <v>617</v>
      </c>
      <c r="H564">
        <v>563</v>
      </c>
      <c r="I564" t="s">
        <v>1746</v>
      </c>
      <c r="J564">
        <v>259</v>
      </c>
      <c r="K564" t="s">
        <v>1120</v>
      </c>
      <c r="L564">
        <v>358</v>
      </c>
    </row>
    <row r="565" spans="1:12">
      <c r="A565" t="s">
        <v>1747</v>
      </c>
      <c r="B565" t="s">
        <v>817</v>
      </c>
      <c r="C565" t="s">
        <v>817</v>
      </c>
      <c r="D565" t="s">
        <v>812</v>
      </c>
      <c r="E565" t="s">
        <v>757</v>
      </c>
      <c r="F565" t="s">
        <v>680</v>
      </c>
      <c r="G565" t="s">
        <v>617</v>
      </c>
      <c r="H565">
        <v>564</v>
      </c>
      <c r="I565" t="s">
        <v>1748</v>
      </c>
      <c r="J565">
        <v>28</v>
      </c>
      <c r="K565" t="s">
        <v>1120</v>
      </c>
      <c r="L565">
        <v>359</v>
      </c>
    </row>
    <row r="566" spans="1:12">
      <c r="A566" t="s">
        <v>1749</v>
      </c>
      <c r="B566" t="s">
        <v>1750</v>
      </c>
      <c r="C566" t="s">
        <v>1750</v>
      </c>
      <c r="D566" t="s">
        <v>812</v>
      </c>
      <c r="E566" t="s">
        <v>757</v>
      </c>
      <c r="F566" t="s">
        <v>680</v>
      </c>
      <c r="G566" t="s">
        <v>617</v>
      </c>
      <c r="H566">
        <v>565</v>
      </c>
      <c r="I566" t="s">
        <v>1751</v>
      </c>
      <c r="J566">
        <v>82</v>
      </c>
      <c r="K566" t="s">
        <v>1120</v>
      </c>
      <c r="L566">
        <v>360</v>
      </c>
    </row>
    <row r="567" spans="1:12">
      <c r="A567" t="s">
        <v>1752</v>
      </c>
      <c r="B567" t="s">
        <v>1753</v>
      </c>
      <c r="C567" t="s">
        <v>1753</v>
      </c>
      <c r="D567" t="s">
        <v>1754</v>
      </c>
      <c r="E567" t="s">
        <v>757</v>
      </c>
      <c r="F567" t="s">
        <v>680</v>
      </c>
      <c r="G567" t="s">
        <v>617</v>
      </c>
      <c r="H567">
        <v>566</v>
      </c>
      <c r="I567" t="s">
        <v>1755</v>
      </c>
      <c r="J567">
        <v>133</v>
      </c>
      <c r="K567" t="s">
        <v>1120</v>
      </c>
      <c r="L567">
        <v>361</v>
      </c>
    </row>
    <row r="568" spans="1:12">
      <c r="A568" t="s">
        <v>1756</v>
      </c>
      <c r="B568" t="s">
        <v>1757</v>
      </c>
      <c r="C568" t="s">
        <v>1757</v>
      </c>
      <c r="D568" t="s">
        <v>1754</v>
      </c>
      <c r="E568" t="s">
        <v>757</v>
      </c>
      <c r="F568" t="s">
        <v>680</v>
      </c>
      <c r="G568" t="s">
        <v>617</v>
      </c>
      <c r="H568">
        <v>567</v>
      </c>
      <c r="I568" t="s">
        <v>1758</v>
      </c>
      <c r="J568">
        <v>486</v>
      </c>
      <c r="K568" t="s">
        <v>1120</v>
      </c>
      <c r="L568">
        <v>362</v>
      </c>
    </row>
    <row r="569" spans="1:12">
      <c r="A569" t="s">
        <v>548</v>
      </c>
      <c r="B569" t="s">
        <v>1759</v>
      </c>
      <c r="C569" t="s">
        <v>1759</v>
      </c>
      <c r="D569" t="s">
        <v>1754</v>
      </c>
      <c r="E569" t="s">
        <v>822</v>
      </c>
      <c r="F569" t="s">
        <v>680</v>
      </c>
      <c r="G569" t="s">
        <v>617</v>
      </c>
      <c r="H569">
        <v>568</v>
      </c>
      <c r="I569" t="s">
        <v>1760</v>
      </c>
      <c r="J569">
        <v>31046</v>
      </c>
      <c r="K569" t="s">
        <v>1120</v>
      </c>
      <c r="L569">
        <v>363</v>
      </c>
    </row>
    <row r="570" spans="1:12">
      <c r="A570" t="s">
        <v>549</v>
      </c>
      <c r="B570" t="s">
        <v>1761</v>
      </c>
      <c r="C570" t="s">
        <v>1761</v>
      </c>
      <c r="D570" t="s">
        <v>1754</v>
      </c>
      <c r="E570" t="s">
        <v>822</v>
      </c>
      <c r="F570" t="s">
        <v>680</v>
      </c>
      <c r="G570" t="s">
        <v>617</v>
      </c>
      <c r="H570">
        <v>569</v>
      </c>
      <c r="I570" t="s">
        <v>1762</v>
      </c>
      <c r="J570">
        <v>37516</v>
      </c>
      <c r="K570" t="s">
        <v>1120</v>
      </c>
      <c r="L570">
        <v>364</v>
      </c>
    </row>
    <row r="571" spans="1:12">
      <c r="A571" t="s">
        <v>550</v>
      </c>
      <c r="B571" t="s">
        <v>820</v>
      </c>
      <c r="C571" t="s">
        <v>820</v>
      </c>
      <c r="D571" t="s">
        <v>821</v>
      </c>
      <c r="E571" t="s">
        <v>822</v>
      </c>
      <c r="F571" t="s">
        <v>680</v>
      </c>
      <c r="G571" t="s">
        <v>617</v>
      </c>
      <c r="H571">
        <v>570</v>
      </c>
      <c r="I571" t="s">
        <v>1763</v>
      </c>
      <c r="J571">
        <v>87203</v>
      </c>
      <c r="K571" t="s">
        <v>1120</v>
      </c>
      <c r="L571">
        <v>365</v>
      </c>
    </row>
    <row r="572" spans="1:12">
      <c r="A572" t="s">
        <v>551</v>
      </c>
      <c r="B572" t="s">
        <v>1764</v>
      </c>
      <c r="C572" t="s">
        <v>1764</v>
      </c>
      <c r="D572" t="s">
        <v>821</v>
      </c>
      <c r="E572" t="s">
        <v>822</v>
      </c>
      <c r="F572" t="s">
        <v>680</v>
      </c>
      <c r="G572" t="s">
        <v>617</v>
      </c>
      <c r="H572">
        <v>571</v>
      </c>
      <c r="I572" t="s">
        <v>1765</v>
      </c>
      <c r="J572">
        <v>91929</v>
      </c>
      <c r="K572" t="s">
        <v>1120</v>
      </c>
      <c r="L572">
        <v>366</v>
      </c>
    </row>
    <row r="573" spans="1:12">
      <c r="A573" t="s">
        <v>552</v>
      </c>
      <c r="B573" t="s">
        <v>1766</v>
      </c>
      <c r="C573" t="s">
        <v>1766</v>
      </c>
      <c r="D573" t="s">
        <v>821</v>
      </c>
      <c r="E573" t="s">
        <v>822</v>
      </c>
      <c r="F573" t="s">
        <v>680</v>
      </c>
      <c r="G573" t="s">
        <v>617</v>
      </c>
      <c r="H573">
        <v>572</v>
      </c>
      <c r="I573" t="s">
        <v>1767</v>
      </c>
      <c r="J573">
        <v>44544</v>
      </c>
      <c r="K573" t="s">
        <v>1120</v>
      </c>
      <c r="L573">
        <v>367</v>
      </c>
    </row>
    <row r="574" spans="1:12">
      <c r="A574" t="s">
        <v>553</v>
      </c>
      <c r="B574" t="s">
        <v>1768</v>
      </c>
      <c r="C574" t="s">
        <v>1768</v>
      </c>
      <c r="D574" t="s">
        <v>821</v>
      </c>
      <c r="E574" t="s">
        <v>822</v>
      </c>
      <c r="F574" t="s">
        <v>680</v>
      </c>
      <c r="G574" t="s">
        <v>617</v>
      </c>
      <c r="H574">
        <v>573</v>
      </c>
      <c r="I574" t="s">
        <v>1769</v>
      </c>
      <c r="J574">
        <v>52248</v>
      </c>
      <c r="K574" t="s">
        <v>1120</v>
      </c>
      <c r="L574">
        <v>368</v>
      </c>
    </row>
    <row r="575" spans="1:12">
      <c r="A575" t="s">
        <v>554</v>
      </c>
      <c r="B575" t="s">
        <v>1770</v>
      </c>
      <c r="C575" t="s">
        <v>1770</v>
      </c>
      <c r="D575" t="s">
        <v>1771</v>
      </c>
      <c r="E575" t="s">
        <v>822</v>
      </c>
      <c r="F575" t="s">
        <v>646</v>
      </c>
      <c r="G575" t="s">
        <v>617</v>
      </c>
      <c r="H575">
        <v>574</v>
      </c>
      <c r="I575" t="s">
        <v>1772</v>
      </c>
      <c r="J575">
        <v>87292</v>
      </c>
      <c r="K575" t="s">
        <v>1120</v>
      </c>
      <c r="L575">
        <v>369</v>
      </c>
    </row>
    <row r="576" spans="1:12">
      <c r="A576" t="s">
        <v>555</v>
      </c>
      <c r="B576" t="s">
        <v>1773</v>
      </c>
      <c r="C576" t="s">
        <v>1773</v>
      </c>
      <c r="D576" t="s">
        <v>1771</v>
      </c>
      <c r="E576" t="s">
        <v>822</v>
      </c>
      <c r="F576" t="s">
        <v>646</v>
      </c>
      <c r="G576" t="s">
        <v>617</v>
      </c>
      <c r="H576">
        <v>575</v>
      </c>
      <c r="I576" t="s">
        <v>1774</v>
      </c>
      <c r="J576">
        <v>103206</v>
      </c>
      <c r="K576" t="s">
        <v>1120</v>
      </c>
      <c r="L576">
        <v>370</v>
      </c>
    </row>
    <row r="577" spans="1:12">
      <c r="A577" t="s">
        <v>556</v>
      </c>
      <c r="B577" t="s">
        <v>1775</v>
      </c>
      <c r="C577" t="s">
        <v>1775</v>
      </c>
      <c r="D577" t="s">
        <v>1771</v>
      </c>
      <c r="E577" t="s">
        <v>822</v>
      </c>
      <c r="F577" t="s">
        <v>646</v>
      </c>
      <c r="G577" t="s">
        <v>617</v>
      </c>
      <c r="H577">
        <v>576</v>
      </c>
      <c r="I577" t="s">
        <v>1776</v>
      </c>
      <c r="J577">
        <v>81171</v>
      </c>
      <c r="K577" t="s">
        <v>1120</v>
      </c>
      <c r="L577">
        <v>371</v>
      </c>
    </row>
    <row r="578" spans="1:12">
      <c r="A578" t="s">
        <v>557</v>
      </c>
      <c r="B578" t="s">
        <v>1777</v>
      </c>
      <c r="C578" t="s">
        <v>1777</v>
      </c>
      <c r="D578" t="s">
        <v>1771</v>
      </c>
      <c r="E578" t="s">
        <v>822</v>
      </c>
      <c r="F578" t="s">
        <v>646</v>
      </c>
      <c r="G578" t="s">
        <v>617</v>
      </c>
      <c r="H578">
        <v>577</v>
      </c>
      <c r="I578" t="s">
        <v>1778</v>
      </c>
      <c r="J578">
        <v>97463</v>
      </c>
      <c r="K578" t="s">
        <v>1120</v>
      </c>
      <c r="L578">
        <v>372</v>
      </c>
    </row>
    <row r="579" spans="1:12">
      <c r="A579" t="s">
        <v>558</v>
      </c>
      <c r="B579" t="s">
        <v>1779</v>
      </c>
      <c r="C579" t="s">
        <v>1779</v>
      </c>
      <c r="D579" t="s">
        <v>1780</v>
      </c>
      <c r="E579" t="s">
        <v>822</v>
      </c>
      <c r="F579" t="s">
        <v>646</v>
      </c>
      <c r="G579" t="s">
        <v>617</v>
      </c>
      <c r="H579">
        <v>578</v>
      </c>
      <c r="I579" t="s">
        <v>1781</v>
      </c>
      <c r="J579">
        <v>56210</v>
      </c>
      <c r="K579" t="s">
        <v>1120</v>
      </c>
      <c r="L579">
        <v>373</v>
      </c>
    </row>
    <row r="580" spans="1:12">
      <c r="A580" t="s">
        <v>559</v>
      </c>
      <c r="B580" t="s">
        <v>1782</v>
      </c>
      <c r="C580" t="s">
        <v>1782</v>
      </c>
      <c r="D580" t="s">
        <v>1780</v>
      </c>
      <c r="E580" t="s">
        <v>822</v>
      </c>
      <c r="F580" t="s">
        <v>646</v>
      </c>
      <c r="G580" t="s">
        <v>617</v>
      </c>
      <c r="H580">
        <v>579</v>
      </c>
      <c r="I580" t="s">
        <v>1783</v>
      </c>
      <c r="J580">
        <v>81946</v>
      </c>
      <c r="K580" t="s">
        <v>1120</v>
      </c>
      <c r="L580">
        <v>374</v>
      </c>
    </row>
    <row r="581" spans="1:12">
      <c r="A581" t="s">
        <v>560</v>
      </c>
      <c r="B581" t="s">
        <v>1784</v>
      </c>
      <c r="C581" t="s">
        <v>1784</v>
      </c>
      <c r="D581" t="s">
        <v>1780</v>
      </c>
      <c r="E581" t="s">
        <v>822</v>
      </c>
      <c r="F581" t="s">
        <v>646</v>
      </c>
      <c r="G581" t="s">
        <v>617</v>
      </c>
      <c r="H581">
        <v>580</v>
      </c>
      <c r="I581" t="s">
        <v>1785</v>
      </c>
      <c r="J581">
        <v>94642</v>
      </c>
      <c r="K581" t="s">
        <v>1120</v>
      </c>
      <c r="L581">
        <v>375</v>
      </c>
    </row>
    <row r="582" spans="1:12">
      <c r="A582" t="s">
        <v>561</v>
      </c>
      <c r="B582" t="s">
        <v>1786</v>
      </c>
      <c r="C582" t="s">
        <v>1786</v>
      </c>
      <c r="D582" t="s">
        <v>1780</v>
      </c>
      <c r="E582" t="s">
        <v>822</v>
      </c>
      <c r="F582" t="s">
        <v>646</v>
      </c>
      <c r="G582" t="s">
        <v>617</v>
      </c>
      <c r="H582">
        <v>581</v>
      </c>
      <c r="I582" t="s">
        <v>1787</v>
      </c>
      <c r="J582">
        <v>66903</v>
      </c>
      <c r="K582" t="s">
        <v>1120</v>
      </c>
      <c r="L582">
        <v>376</v>
      </c>
    </row>
    <row r="583" spans="1:12">
      <c r="A583" t="s">
        <v>562</v>
      </c>
      <c r="B583" t="s">
        <v>613</v>
      </c>
      <c r="C583" t="s">
        <v>831</v>
      </c>
      <c r="D583" t="s">
        <v>614</v>
      </c>
      <c r="E583" t="s">
        <v>832</v>
      </c>
      <c r="F583" t="s">
        <v>631</v>
      </c>
      <c r="G583" t="s">
        <v>617</v>
      </c>
      <c r="H583">
        <v>582</v>
      </c>
      <c r="I583" t="s">
        <v>1788</v>
      </c>
      <c r="J583">
        <v>83614</v>
      </c>
      <c r="K583" t="s">
        <v>1120</v>
      </c>
      <c r="L583">
        <v>377</v>
      </c>
    </row>
    <row r="584" spans="1:12">
      <c r="A584" t="s">
        <v>563</v>
      </c>
      <c r="B584" t="s">
        <v>834</v>
      </c>
      <c r="C584" t="s">
        <v>835</v>
      </c>
      <c r="D584" t="s">
        <v>614</v>
      </c>
      <c r="E584" t="s">
        <v>832</v>
      </c>
      <c r="F584" t="s">
        <v>631</v>
      </c>
      <c r="G584" t="s">
        <v>617</v>
      </c>
      <c r="H584">
        <v>583</v>
      </c>
      <c r="I584" t="s">
        <v>1789</v>
      </c>
      <c r="J584">
        <v>133790</v>
      </c>
      <c r="K584" t="s">
        <v>1120</v>
      </c>
      <c r="L584">
        <v>378</v>
      </c>
    </row>
    <row r="585" spans="1:12">
      <c r="A585" t="s">
        <v>564</v>
      </c>
      <c r="B585" t="s">
        <v>859</v>
      </c>
      <c r="C585" t="s">
        <v>860</v>
      </c>
      <c r="D585" t="s">
        <v>626</v>
      </c>
      <c r="E585" t="s">
        <v>832</v>
      </c>
      <c r="F585" t="s">
        <v>631</v>
      </c>
      <c r="G585" t="s">
        <v>617</v>
      </c>
      <c r="H585">
        <v>584</v>
      </c>
      <c r="I585" t="s">
        <v>1790</v>
      </c>
      <c r="J585">
        <v>132742</v>
      </c>
      <c r="K585" t="s">
        <v>1120</v>
      </c>
      <c r="L585">
        <v>389</v>
      </c>
    </row>
    <row r="586" spans="1:12">
      <c r="A586" t="s">
        <v>565</v>
      </c>
      <c r="B586" t="s">
        <v>887</v>
      </c>
      <c r="C586" t="s">
        <v>888</v>
      </c>
      <c r="D586" t="s">
        <v>622</v>
      </c>
      <c r="E586" t="s">
        <v>832</v>
      </c>
      <c r="F586" t="s">
        <v>631</v>
      </c>
      <c r="G586" t="s">
        <v>617</v>
      </c>
      <c r="H586">
        <v>585</v>
      </c>
      <c r="I586" t="s">
        <v>1791</v>
      </c>
      <c r="J586">
        <v>103035</v>
      </c>
      <c r="K586" t="s">
        <v>1120</v>
      </c>
      <c r="L586">
        <v>401</v>
      </c>
    </row>
    <row r="587" spans="1:12">
      <c r="A587" t="s">
        <v>566</v>
      </c>
      <c r="B587" t="s">
        <v>859</v>
      </c>
      <c r="C587" t="s">
        <v>1792</v>
      </c>
      <c r="D587" t="s">
        <v>626</v>
      </c>
      <c r="E587" t="s">
        <v>832</v>
      </c>
      <c r="F587" t="s">
        <v>767</v>
      </c>
      <c r="G587" t="s">
        <v>617</v>
      </c>
      <c r="H587">
        <v>586</v>
      </c>
      <c r="I587" t="s">
        <v>1793</v>
      </c>
      <c r="J587">
        <v>192747</v>
      </c>
      <c r="K587" t="s">
        <v>1120</v>
      </c>
      <c r="L587">
        <v>416</v>
      </c>
    </row>
    <row r="588" spans="1:12">
      <c r="A588" t="s">
        <v>567</v>
      </c>
      <c r="B588" t="s">
        <v>887</v>
      </c>
      <c r="C588" t="s">
        <v>938</v>
      </c>
      <c r="D588" t="s">
        <v>622</v>
      </c>
      <c r="E588" t="s">
        <v>832</v>
      </c>
      <c r="F588" t="s">
        <v>767</v>
      </c>
      <c r="G588" t="s">
        <v>617</v>
      </c>
      <c r="H588">
        <v>587</v>
      </c>
      <c r="I588" t="s">
        <v>1794</v>
      </c>
      <c r="J588">
        <v>65872</v>
      </c>
      <c r="K588" t="s">
        <v>1120</v>
      </c>
      <c r="L588">
        <v>424</v>
      </c>
    </row>
    <row r="589" spans="1:12">
      <c r="A589" t="s">
        <v>568</v>
      </c>
      <c r="B589" t="s">
        <v>859</v>
      </c>
      <c r="C589" t="s">
        <v>1795</v>
      </c>
      <c r="D589" t="s">
        <v>626</v>
      </c>
      <c r="E589" t="s">
        <v>832</v>
      </c>
      <c r="F589" t="s">
        <v>680</v>
      </c>
      <c r="G589" t="s">
        <v>617</v>
      </c>
      <c r="H589">
        <v>588</v>
      </c>
      <c r="I589" t="s">
        <v>1796</v>
      </c>
      <c r="J589">
        <v>91933</v>
      </c>
      <c r="K589" t="s">
        <v>1120</v>
      </c>
      <c r="L589">
        <v>428</v>
      </c>
    </row>
    <row r="590" spans="1:12">
      <c r="A590" t="s">
        <v>569</v>
      </c>
      <c r="B590" t="s">
        <v>887</v>
      </c>
      <c r="C590" t="s">
        <v>954</v>
      </c>
      <c r="D590" t="s">
        <v>622</v>
      </c>
      <c r="E590" t="s">
        <v>832</v>
      </c>
      <c r="F590" t="s">
        <v>680</v>
      </c>
      <c r="G590" t="s">
        <v>617</v>
      </c>
      <c r="H590">
        <v>589</v>
      </c>
      <c r="I590" t="s">
        <v>1797</v>
      </c>
      <c r="J590">
        <v>92437</v>
      </c>
      <c r="K590" t="s">
        <v>1120</v>
      </c>
      <c r="L590">
        <v>432</v>
      </c>
    </row>
    <row r="591" spans="1:12">
      <c r="A591" t="s">
        <v>1798</v>
      </c>
      <c r="B591" t="s">
        <v>837</v>
      </c>
      <c r="C591" t="s">
        <v>838</v>
      </c>
      <c r="D591" t="s">
        <v>614</v>
      </c>
      <c r="E591" t="s">
        <v>832</v>
      </c>
      <c r="F591" t="s">
        <v>631</v>
      </c>
      <c r="G591" t="s">
        <v>617</v>
      </c>
      <c r="H591">
        <v>590</v>
      </c>
      <c r="I591" t="s">
        <v>1799</v>
      </c>
      <c r="J591">
        <v>0</v>
      </c>
      <c r="K591" t="s">
        <v>1120</v>
      </c>
      <c r="L591">
        <v>379</v>
      </c>
    </row>
    <row r="592" spans="1:12">
      <c r="A592" t="s">
        <v>570</v>
      </c>
      <c r="B592" t="s">
        <v>965</v>
      </c>
      <c r="C592" t="s">
        <v>859</v>
      </c>
      <c r="D592" t="s">
        <v>626</v>
      </c>
      <c r="E592" t="s">
        <v>645</v>
      </c>
      <c r="F592" t="s">
        <v>646</v>
      </c>
      <c r="G592" t="s">
        <v>647</v>
      </c>
      <c r="H592">
        <v>591</v>
      </c>
      <c r="I592" t="s">
        <v>1800</v>
      </c>
      <c r="J592">
        <v>35922</v>
      </c>
      <c r="K592" t="s">
        <v>619</v>
      </c>
      <c r="L592">
        <v>65</v>
      </c>
    </row>
    <row r="593" spans="1:12">
      <c r="A593" t="s">
        <v>571</v>
      </c>
      <c r="B593" t="s">
        <v>1231</v>
      </c>
      <c r="C593" t="s">
        <v>862</v>
      </c>
      <c r="D593" t="s">
        <v>626</v>
      </c>
      <c r="E593" t="s">
        <v>645</v>
      </c>
      <c r="F593" t="s">
        <v>646</v>
      </c>
      <c r="G593" t="s">
        <v>647</v>
      </c>
      <c r="H593">
        <v>592</v>
      </c>
      <c r="I593" t="s">
        <v>1801</v>
      </c>
      <c r="J593">
        <v>12284</v>
      </c>
      <c r="K593" t="s">
        <v>619</v>
      </c>
      <c r="L593">
        <v>66</v>
      </c>
    </row>
    <row r="594" spans="1:12">
      <c r="A594" t="s">
        <v>572</v>
      </c>
      <c r="B594" t="s">
        <v>1233</v>
      </c>
      <c r="C594" t="s">
        <v>865</v>
      </c>
      <c r="D594" t="s">
        <v>626</v>
      </c>
      <c r="E594" t="s">
        <v>645</v>
      </c>
      <c r="F594" t="s">
        <v>646</v>
      </c>
      <c r="G594" t="s">
        <v>647</v>
      </c>
      <c r="H594">
        <v>593</v>
      </c>
      <c r="I594" t="s">
        <v>1802</v>
      </c>
      <c r="J594">
        <v>18734</v>
      </c>
      <c r="K594" t="s">
        <v>619</v>
      </c>
      <c r="L594">
        <v>67</v>
      </c>
    </row>
    <row r="595" spans="1:12">
      <c r="A595" t="s">
        <v>573</v>
      </c>
      <c r="B595" t="s">
        <v>1235</v>
      </c>
      <c r="C595" t="s">
        <v>868</v>
      </c>
      <c r="D595" t="s">
        <v>626</v>
      </c>
      <c r="E595" t="s">
        <v>645</v>
      </c>
      <c r="F595" t="s">
        <v>646</v>
      </c>
      <c r="G595" t="s">
        <v>647</v>
      </c>
      <c r="H595">
        <v>594</v>
      </c>
      <c r="I595" t="s">
        <v>1803</v>
      </c>
      <c r="J595">
        <v>28474</v>
      </c>
      <c r="K595" t="s">
        <v>619</v>
      </c>
      <c r="L595">
        <v>68</v>
      </c>
    </row>
    <row r="596" spans="1:12">
      <c r="A596" t="s">
        <v>574</v>
      </c>
      <c r="B596" t="s">
        <v>624</v>
      </c>
      <c r="C596" t="s">
        <v>625</v>
      </c>
      <c r="D596" t="s">
        <v>626</v>
      </c>
      <c r="E596" t="s">
        <v>615</v>
      </c>
      <c r="F596" t="s">
        <v>616</v>
      </c>
      <c r="G596" t="s">
        <v>647</v>
      </c>
      <c r="H596">
        <v>595</v>
      </c>
      <c r="I596" t="s">
        <v>1804</v>
      </c>
      <c r="J596">
        <v>27123</v>
      </c>
      <c r="K596" t="s">
        <v>619</v>
      </c>
      <c r="L596">
        <v>137</v>
      </c>
    </row>
    <row r="597" spans="1:12">
      <c r="A597" t="s">
        <v>575</v>
      </c>
      <c r="B597" t="s">
        <v>1338</v>
      </c>
      <c r="C597" t="s">
        <v>1339</v>
      </c>
      <c r="D597" t="s">
        <v>626</v>
      </c>
      <c r="E597" t="s">
        <v>615</v>
      </c>
      <c r="F597" t="s">
        <v>616</v>
      </c>
      <c r="G597" t="s">
        <v>647</v>
      </c>
      <c r="H597">
        <v>596</v>
      </c>
      <c r="I597" t="s">
        <v>1805</v>
      </c>
      <c r="J597">
        <v>26977</v>
      </c>
      <c r="K597" t="s">
        <v>619</v>
      </c>
      <c r="L597">
        <v>138</v>
      </c>
    </row>
    <row r="598" spans="1:12">
      <c r="A598" t="s">
        <v>1806</v>
      </c>
      <c r="B598" t="s">
        <v>1341</v>
      </c>
      <c r="C598" t="s">
        <v>1342</v>
      </c>
      <c r="D598" t="s">
        <v>626</v>
      </c>
      <c r="E598" t="s">
        <v>615</v>
      </c>
      <c r="F598" t="s">
        <v>616</v>
      </c>
      <c r="G598" t="s">
        <v>647</v>
      </c>
      <c r="H598">
        <v>597</v>
      </c>
      <c r="I598" t="s">
        <v>1807</v>
      </c>
      <c r="J598">
        <v>38</v>
      </c>
      <c r="K598" t="s">
        <v>619</v>
      </c>
      <c r="L598">
        <v>139</v>
      </c>
    </row>
    <row r="599" spans="1:12">
      <c r="A599" t="s">
        <v>576</v>
      </c>
      <c r="B599" t="s">
        <v>967</v>
      </c>
      <c r="C599" t="s">
        <v>887</v>
      </c>
      <c r="D599" t="s">
        <v>622</v>
      </c>
      <c r="E599" t="s">
        <v>645</v>
      </c>
      <c r="F599" t="s">
        <v>646</v>
      </c>
      <c r="G599" t="s">
        <v>647</v>
      </c>
      <c r="H599">
        <v>598</v>
      </c>
      <c r="I599" t="s">
        <v>1808</v>
      </c>
      <c r="J599">
        <v>29209</v>
      </c>
      <c r="K599" t="s">
        <v>619</v>
      </c>
      <c r="L599">
        <v>69</v>
      </c>
    </row>
    <row r="600" spans="1:12">
      <c r="A600" t="s">
        <v>577</v>
      </c>
      <c r="B600" t="s">
        <v>1238</v>
      </c>
      <c r="C600" t="s">
        <v>890</v>
      </c>
      <c r="D600" t="s">
        <v>622</v>
      </c>
      <c r="E600" t="s">
        <v>645</v>
      </c>
      <c r="F600" t="s">
        <v>646</v>
      </c>
      <c r="G600" t="s">
        <v>647</v>
      </c>
      <c r="H600">
        <v>599</v>
      </c>
      <c r="I600" t="s">
        <v>1809</v>
      </c>
      <c r="J600">
        <v>58663</v>
      </c>
      <c r="K600" t="s">
        <v>619</v>
      </c>
      <c r="L600">
        <v>70</v>
      </c>
    </row>
    <row r="601" spans="1:12">
      <c r="A601" t="s">
        <v>578</v>
      </c>
      <c r="B601" t="s">
        <v>1240</v>
      </c>
      <c r="C601" t="s">
        <v>893</v>
      </c>
      <c r="D601" t="s">
        <v>622</v>
      </c>
      <c r="E601" t="s">
        <v>645</v>
      </c>
      <c r="F601" t="s">
        <v>646</v>
      </c>
      <c r="G601" t="s">
        <v>647</v>
      </c>
      <c r="H601">
        <v>600</v>
      </c>
      <c r="I601" t="s">
        <v>1810</v>
      </c>
      <c r="J601">
        <v>29983</v>
      </c>
      <c r="K601" t="s">
        <v>619</v>
      </c>
      <c r="L601">
        <v>71</v>
      </c>
    </row>
    <row r="602" spans="1:12">
      <c r="A602" t="s">
        <v>579</v>
      </c>
      <c r="B602" t="s">
        <v>1242</v>
      </c>
      <c r="C602" t="s">
        <v>902</v>
      </c>
      <c r="D602" t="s">
        <v>622</v>
      </c>
      <c r="E602" t="s">
        <v>645</v>
      </c>
      <c r="F602" t="s">
        <v>646</v>
      </c>
      <c r="G602" t="s">
        <v>647</v>
      </c>
      <c r="H602">
        <v>601</v>
      </c>
      <c r="I602" t="s">
        <v>1811</v>
      </c>
      <c r="J602">
        <v>37062</v>
      </c>
      <c r="K602" t="s">
        <v>619</v>
      </c>
      <c r="L602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CA22-684B-E748-877C-F39991BE0277}">
  <dimension ref="A1:E164"/>
  <sheetViews>
    <sheetView workbookViewId="0">
      <selection activeCell="C1" sqref="C1:E1"/>
    </sheetView>
  </sheetViews>
  <sheetFormatPr baseColWidth="10" defaultRowHeight="16"/>
  <sheetData>
    <row r="1" spans="1:5">
      <c r="A1" t="s">
        <v>2109</v>
      </c>
      <c r="B1" s="6" t="s">
        <v>1812</v>
      </c>
      <c r="C1" s="6" t="s">
        <v>2114</v>
      </c>
      <c r="D1" s="6" t="s">
        <v>2113</v>
      </c>
      <c r="E1" s="6" t="s">
        <v>2112</v>
      </c>
    </row>
    <row r="2" spans="1:5">
      <c r="A2" t="s">
        <v>1817</v>
      </c>
      <c r="B2">
        <v>205</v>
      </c>
      <c r="C2" t="s">
        <v>1815</v>
      </c>
      <c r="D2" t="s">
        <v>1816</v>
      </c>
      <c r="E2" t="s">
        <v>1816</v>
      </c>
    </row>
    <row r="3" spans="1:5">
      <c r="A3" t="s">
        <v>1818</v>
      </c>
      <c r="B3">
        <v>206</v>
      </c>
      <c r="C3" t="s">
        <v>1815</v>
      </c>
      <c r="D3" t="s">
        <v>1815</v>
      </c>
      <c r="E3" t="s">
        <v>1815</v>
      </c>
    </row>
    <row r="4" spans="1:5">
      <c r="A4" t="s">
        <v>1819</v>
      </c>
      <c r="B4">
        <v>207</v>
      </c>
      <c r="C4" t="s">
        <v>1816</v>
      </c>
      <c r="D4" t="s">
        <v>1815</v>
      </c>
      <c r="E4" t="s">
        <v>1815</v>
      </c>
    </row>
    <row r="5" spans="1:5">
      <c r="A5" t="s">
        <v>1820</v>
      </c>
      <c r="B5">
        <v>208</v>
      </c>
      <c r="C5" t="s">
        <v>1816</v>
      </c>
      <c r="D5" t="s">
        <v>1816</v>
      </c>
      <c r="E5" t="s">
        <v>1815</v>
      </c>
    </row>
    <row r="6" spans="1:5">
      <c r="A6" t="s">
        <v>1821</v>
      </c>
      <c r="B6">
        <v>209</v>
      </c>
      <c r="C6" t="s">
        <v>1816</v>
      </c>
      <c r="D6" t="s">
        <v>1815</v>
      </c>
      <c r="E6" t="s">
        <v>1816</v>
      </c>
    </row>
    <row r="7" spans="1:5">
      <c r="A7" t="s">
        <v>1822</v>
      </c>
      <c r="B7">
        <v>210</v>
      </c>
      <c r="C7" t="s">
        <v>1816</v>
      </c>
      <c r="D7" t="s">
        <v>1816</v>
      </c>
      <c r="E7" t="s">
        <v>1816</v>
      </c>
    </row>
    <row r="8" spans="1:5">
      <c r="A8" t="s">
        <v>1823</v>
      </c>
      <c r="B8">
        <v>211</v>
      </c>
      <c r="C8" t="s">
        <v>1815</v>
      </c>
      <c r="D8" t="s">
        <v>1815</v>
      </c>
      <c r="E8" t="s">
        <v>1815</v>
      </c>
    </row>
    <row r="9" spans="1:5">
      <c r="A9" t="s">
        <v>1824</v>
      </c>
      <c r="B9">
        <v>212</v>
      </c>
      <c r="C9" t="s">
        <v>1815</v>
      </c>
      <c r="D9" t="s">
        <v>1816</v>
      </c>
      <c r="E9" t="s">
        <v>1816</v>
      </c>
    </row>
    <row r="10" spans="1:5">
      <c r="A10" t="s">
        <v>1825</v>
      </c>
      <c r="B10">
        <v>213</v>
      </c>
      <c r="C10" t="s">
        <v>1815</v>
      </c>
      <c r="D10" t="s">
        <v>1816</v>
      </c>
      <c r="E10" t="s">
        <v>1816</v>
      </c>
    </row>
    <row r="11" spans="1:5">
      <c r="A11" t="s">
        <v>1826</v>
      </c>
      <c r="B11">
        <v>215</v>
      </c>
      <c r="C11" t="s">
        <v>1816</v>
      </c>
      <c r="D11" t="s">
        <v>1816</v>
      </c>
      <c r="E11" t="s">
        <v>1816</v>
      </c>
    </row>
    <row r="12" spans="1:5">
      <c r="A12" t="s">
        <v>1827</v>
      </c>
      <c r="B12">
        <v>216</v>
      </c>
      <c r="C12" t="s">
        <v>1816</v>
      </c>
      <c r="D12" t="s">
        <v>1815</v>
      </c>
      <c r="E12" t="s">
        <v>1815</v>
      </c>
    </row>
    <row r="13" spans="1:5">
      <c r="A13" t="s">
        <v>1828</v>
      </c>
      <c r="B13">
        <v>218</v>
      </c>
      <c r="C13" t="s">
        <v>1816</v>
      </c>
      <c r="D13" t="s">
        <v>1815</v>
      </c>
      <c r="E13" t="s">
        <v>1815</v>
      </c>
    </row>
    <row r="14" spans="1:5">
      <c r="A14" t="s">
        <v>1829</v>
      </c>
      <c r="B14">
        <v>219</v>
      </c>
      <c r="C14" t="s">
        <v>1815</v>
      </c>
      <c r="D14" t="s">
        <v>1816</v>
      </c>
      <c r="E14" t="s">
        <v>1815</v>
      </c>
    </row>
    <row r="15" spans="1:5">
      <c r="A15" t="s">
        <v>1830</v>
      </c>
      <c r="B15">
        <v>222</v>
      </c>
      <c r="C15" t="s">
        <v>1816</v>
      </c>
      <c r="D15" t="s">
        <v>1815</v>
      </c>
      <c r="E15" t="s">
        <v>1816</v>
      </c>
    </row>
    <row r="16" spans="1:5">
      <c r="A16" t="s">
        <v>1831</v>
      </c>
      <c r="B16">
        <v>223</v>
      </c>
      <c r="C16" t="s">
        <v>1815</v>
      </c>
      <c r="D16" t="s">
        <v>1815</v>
      </c>
      <c r="E16" t="s">
        <v>1816</v>
      </c>
    </row>
    <row r="17" spans="1:5">
      <c r="A17" t="s">
        <v>1832</v>
      </c>
      <c r="B17">
        <v>225</v>
      </c>
      <c r="C17" t="s">
        <v>1815</v>
      </c>
      <c r="D17" t="s">
        <v>1815</v>
      </c>
      <c r="E17" t="s">
        <v>1816</v>
      </c>
    </row>
    <row r="18" spans="1:5">
      <c r="A18" t="s">
        <v>1833</v>
      </c>
      <c r="B18">
        <v>226</v>
      </c>
      <c r="C18" t="s">
        <v>1816</v>
      </c>
      <c r="D18" t="s">
        <v>1815</v>
      </c>
      <c r="E18" t="s">
        <v>1816</v>
      </c>
    </row>
    <row r="19" spans="1:5">
      <c r="A19" t="s">
        <v>1834</v>
      </c>
      <c r="B19">
        <v>227</v>
      </c>
      <c r="C19" t="s">
        <v>1815</v>
      </c>
      <c r="D19" t="s">
        <v>1815</v>
      </c>
      <c r="E19" t="s">
        <v>1815</v>
      </c>
    </row>
    <row r="20" spans="1:5">
      <c r="A20" t="s">
        <v>1835</v>
      </c>
      <c r="B20">
        <v>228</v>
      </c>
      <c r="C20" t="s">
        <v>1816</v>
      </c>
      <c r="D20" t="s">
        <v>1815</v>
      </c>
      <c r="E20" t="s">
        <v>1816</v>
      </c>
    </row>
    <row r="21" spans="1:5">
      <c r="A21" t="s">
        <v>1836</v>
      </c>
      <c r="B21">
        <v>229</v>
      </c>
      <c r="C21" t="s">
        <v>1815</v>
      </c>
      <c r="D21" t="s">
        <v>1815</v>
      </c>
      <c r="E21" t="s">
        <v>1816</v>
      </c>
    </row>
    <row r="22" spans="1:5">
      <c r="A22" t="s">
        <v>1837</v>
      </c>
      <c r="B22">
        <v>230</v>
      </c>
      <c r="C22" t="s">
        <v>1815</v>
      </c>
      <c r="D22" t="s">
        <v>1815</v>
      </c>
      <c r="E22" t="s">
        <v>1816</v>
      </c>
    </row>
    <row r="23" spans="1:5">
      <c r="A23" t="s">
        <v>1838</v>
      </c>
      <c r="B23">
        <v>231</v>
      </c>
      <c r="C23" t="s">
        <v>1816</v>
      </c>
      <c r="D23" t="s">
        <v>1816</v>
      </c>
      <c r="E23" t="s">
        <v>1816</v>
      </c>
    </row>
    <row r="24" spans="1:5">
      <c r="A24" t="s">
        <v>1839</v>
      </c>
      <c r="B24">
        <v>233</v>
      </c>
      <c r="C24" t="s">
        <v>1816</v>
      </c>
      <c r="D24" t="s">
        <v>1815</v>
      </c>
      <c r="E24" t="s">
        <v>1815</v>
      </c>
    </row>
    <row r="25" spans="1:5">
      <c r="A25" t="s">
        <v>1840</v>
      </c>
      <c r="B25">
        <v>234</v>
      </c>
      <c r="C25" t="s">
        <v>1816</v>
      </c>
      <c r="D25" t="s">
        <v>1816</v>
      </c>
      <c r="E25" t="s">
        <v>1816</v>
      </c>
    </row>
    <row r="26" spans="1:5">
      <c r="A26" t="s">
        <v>1841</v>
      </c>
      <c r="B26">
        <v>235</v>
      </c>
      <c r="C26" t="s">
        <v>1816</v>
      </c>
      <c r="D26" t="s">
        <v>1815</v>
      </c>
      <c r="E26" t="s">
        <v>1815</v>
      </c>
    </row>
    <row r="27" spans="1:5">
      <c r="A27" t="s">
        <v>1842</v>
      </c>
      <c r="B27">
        <v>236</v>
      </c>
      <c r="C27" t="s">
        <v>1815</v>
      </c>
      <c r="D27" t="s">
        <v>1815</v>
      </c>
      <c r="E27" t="s">
        <v>1815</v>
      </c>
    </row>
    <row r="28" spans="1:5">
      <c r="A28" t="s">
        <v>1843</v>
      </c>
      <c r="B28">
        <v>240</v>
      </c>
      <c r="C28" t="s">
        <v>1815</v>
      </c>
      <c r="D28" t="s">
        <v>1815</v>
      </c>
      <c r="E28" t="s">
        <v>1815</v>
      </c>
    </row>
    <row r="29" spans="1:5">
      <c r="A29" t="s">
        <v>1844</v>
      </c>
      <c r="B29">
        <v>241</v>
      </c>
      <c r="C29" t="s">
        <v>1815</v>
      </c>
      <c r="D29" t="s">
        <v>1815</v>
      </c>
      <c r="E29" t="s">
        <v>1815</v>
      </c>
    </row>
    <row r="30" spans="1:5">
      <c r="A30" t="s">
        <v>1845</v>
      </c>
      <c r="B30">
        <v>242</v>
      </c>
      <c r="C30" t="s">
        <v>1816</v>
      </c>
      <c r="D30" t="s">
        <v>1816</v>
      </c>
      <c r="E30" t="s">
        <v>1815</v>
      </c>
    </row>
    <row r="31" spans="1:5">
      <c r="A31" t="s">
        <v>1846</v>
      </c>
      <c r="B31">
        <v>243</v>
      </c>
      <c r="C31" t="s">
        <v>1815</v>
      </c>
      <c r="D31" t="s">
        <v>1816</v>
      </c>
      <c r="E31" t="s">
        <v>1815</v>
      </c>
    </row>
    <row r="32" spans="1:5">
      <c r="A32" t="s">
        <v>1847</v>
      </c>
      <c r="B32">
        <v>244</v>
      </c>
      <c r="C32" t="s">
        <v>1816</v>
      </c>
      <c r="D32" t="s">
        <v>1816</v>
      </c>
      <c r="E32" t="s">
        <v>1816</v>
      </c>
    </row>
    <row r="33" spans="1:5">
      <c r="A33" t="s">
        <v>1848</v>
      </c>
      <c r="B33">
        <v>245</v>
      </c>
      <c r="C33" t="s">
        <v>1816</v>
      </c>
      <c r="D33" t="s">
        <v>1815</v>
      </c>
      <c r="E33" t="s">
        <v>1816</v>
      </c>
    </row>
    <row r="34" spans="1:5">
      <c r="A34" t="s">
        <v>1849</v>
      </c>
      <c r="B34">
        <v>246</v>
      </c>
      <c r="C34" t="s">
        <v>1816</v>
      </c>
      <c r="D34" t="s">
        <v>1816</v>
      </c>
      <c r="E34" t="s">
        <v>1816</v>
      </c>
    </row>
    <row r="35" spans="1:5">
      <c r="A35" t="s">
        <v>1850</v>
      </c>
      <c r="B35">
        <v>248</v>
      </c>
      <c r="C35" t="s">
        <v>1815</v>
      </c>
      <c r="D35" t="s">
        <v>1815</v>
      </c>
      <c r="E35" t="s">
        <v>1815</v>
      </c>
    </row>
    <row r="36" spans="1:5">
      <c r="A36" t="s">
        <v>1851</v>
      </c>
      <c r="B36">
        <v>250</v>
      </c>
      <c r="C36" t="s">
        <v>1816</v>
      </c>
      <c r="D36" t="s">
        <v>1815</v>
      </c>
      <c r="E36" t="s">
        <v>1816</v>
      </c>
    </row>
    <row r="37" spans="1:5">
      <c r="A37" t="s">
        <v>1852</v>
      </c>
      <c r="B37">
        <v>252</v>
      </c>
      <c r="C37" t="s">
        <v>1815</v>
      </c>
      <c r="D37" t="s">
        <v>1816</v>
      </c>
      <c r="E37" t="s">
        <v>1815</v>
      </c>
    </row>
    <row r="38" spans="1:5">
      <c r="A38" t="s">
        <v>1853</v>
      </c>
      <c r="B38">
        <v>253</v>
      </c>
      <c r="C38" t="s">
        <v>1815</v>
      </c>
      <c r="D38" t="s">
        <v>1816</v>
      </c>
      <c r="E38" t="s">
        <v>1816</v>
      </c>
    </row>
    <row r="39" spans="1:5">
      <c r="A39" t="s">
        <v>1854</v>
      </c>
      <c r="B39">
        <v>254</v>
      </c>
      <c r="C39" t="s">
        <v>1816</v>
      </c>
      <c r="D39" t="s">
        <v>1815</v>
      </c>
      <c r="E39" t="s">
        <v>1815</v>
      </c>
    </row>
    <row r="40" spans="1:5">
      <c r="A40" t="s">
        <v>1855</v>
      </c>
      <c r="B40">
        <v>255</v>
      </c>
      <c r="C40" t="s">
        <v>1816</v>
      </c>
      <c r="D40" t="s">
        <v>1815</v>
      </c>
      <c r="E40" t="s">
        <v>1815</v>
      </c>
    </row>
    <row r="41" spans="1:5">
      <c r="A41" t="s">
        <v>1856</v>
      </c>
      <c r="B41">
        <v>256</v>
      </c>
      <c r="C41" t="s">
        <v>1816</v>
      </c>
      <c r="D41" t="s">
        <v>1815</v>
      </c>
      <c r="E41" t="s">
        <v>1815</v>
      </c>
    </row>
    <row r="42" spans="1:5">
      <c r="A42" t="s">
        <v>1857</v>
      </c>
      <c r="B42">
        <v>257</v>
      </c>
      <c r="C42" t="s">
        <v>1816</v>
      </c>
      <c r="D42" t="s">
        <v>1816</v>
      </c>
      <c r="E42" t="s">
        <v>1816</v>
      </c>
    </row>
    <row r="43" spans="1:5">
      <c r="A43" t="s">
        <v>1858</v>
      </c>
      <c r="B43">
        <v>258</v>
      </c>
      <c r="C43" t="s">
        <v>1815</v>
      </c>
      <c r="D43" t="s">
        <v>1816</v>
      </c>
      <c r="E43" t="s">
        <v>1815</v>
      </c>
    </row>
    <row r="44" spans="1:5">
      <c r="A44" t="s">
        <v>1859</v>
      </c>
      <c r="B44">
        <v>259</v>
      </c>
      <c r="C44" t="s">
        <v>1815</v>
      </c>
      <c r="D44" t="s">
        <v>1816</v>
      </c>
      <c r="E44" t="s">
        <v>1816</v>
      </c>
    </row>
    <row r="45" spans="1:5">
      <c r="A45" t="s">
        <v>1860</v>
      </c>
      <c r="B45">
        <v>260</v>
      </c>
      <c r="C45" t="s">
        <v>1816</v>
      </c>
      <c r="D45" t="s">
        <v>1815</v>
      </c>
      <c r="E45" t="s">
        <v>1815</v>
      </c>
    </row>
    <row r="46" spans="1:5">
      <c r="A46" t="s">
        <v>1861</v>
      </c>
      <c r="B46">
        <v>262</v>
      </c>
      <c r="C46" t="s">
        <v>1816</v>
      </c>
      <c r="D46" t="s">
        <v>1815</v>
      </c>
      <c r="E46" t="s">
        <v>1815</v>
      </c>
    </row>
    <row r="47" spans="1:5">
      <c r="A47" t="s">
        <v>1862</v>
      </c>
      <c r="B47">
        <v>263</v>
      </c>
      <c r="C47" t="s">
        <v>1816</v>
      </c>
      <c r="D47" t="s">
        <v>1816</v>
      </c>
      <c r="E47" t="s">
        <v>1816</v>
      </c>
    </row>
    <row r="48" spans="1:5">
      <c r="A48" t="s">
        <v>1863</v>
      </c>
      <c r="B48">
        <v>264</v>
      </c>
      <c r="C48" t="s">
        <v>1816</v>
      </c>
      <c r="D48" t="s">
        <v>1815</v>
      </c>
      <c r="E48" t="s">
        <v>1816</v>
      </c>
    </row>
    <row r="49" spans="1:5">
      <c r="A49" t="s">
        <v>1864</v>
      </c>
      <c r="B49">
        <v>265</v>
      </c>
      <c r="C49" t="s">
        <v>1816</v>
      </c>
      <c r="D49" t="s">
        <v>1816</v>
      </c>
      <c r="E49" t="s">
        <v>1815</v>
      </c>
    </row>
    <row r="50" spans="1:5">
      <c r="A50" t="s">
        <v>1865</v>
      </c>
      <c r="B50">
        <v>266</v>
      </c>
      <c r="C50" t="s">
        <v>1816</v>
      </c>
      <c r="D50" t="s">
        <v>1816</v>
      </c>
      <c r="E50" t="s">
        <v>1816</v>
      </c>
    </row>
    <row r="51" spans="1:5">
      <c r="A51" t="s">
        <v>1866</v>
      </c>
      <c r="B51">
        <v>268</v>
      </c>
      <c r="C51" t="s">
        <v>1816</v>
      </c>
      <c r="D51" t="s">
        <v>1816</v>
      </c>
      <c r="E51" t="s">
        <v>1815</v>
      </c>
    </row>
    <row r="52" spans="1:5">
      <c r="A52" t="s">
        <v>1867</v>
      </c>
      <c r="B52">
        <v>270</v>
      </c>
      <c r="C52" t="s">
        <v>1815</v>
      </c>
      <c r="D52" t="s">
        <v>1815</v>
      </c>
      <c r="E52" t="s">
        <v>1815</v>
      </c>
    </row>
    <row r="53" spans="1:5">
      <c r="A53" t="s">
        <v>1868</v>
      </c>
      <c r="B53">
        <v>271</v>
      </c>
      <c r="C53" t="s">
        <v>1816</v>
      </c>
      <c r="D53" t="s">
        <v>1816</v>
      </c>
      <c r="E53" t="s">
        <v>1815</v>
      </c>
    </row>
    <row r="54" spans="1:5">
      <c r="A54" t="s">
        <v>1869</v>
      </c>
      <c r="B54">
        <v>272</v>
      </c>
      <c r="C54" t="s">
        <v>1816</v>
      </c>
      <c r="D54" t="s">
        <v>1816</v>
      </c>
      <c r="E54" t="s">
        <v>1816</v>
      </c>
    </row>
    <row r="55" spans="1:5">
      <c r="A55" t="s">
        <v>1870</v>
      </c>
      <c r="B55">
        <v>273</v>
      </c>
      <c r="C55" t="s">
        <v>1815</v>
      </c>
      <c r="D55" t="s">
        <v>1815</v>
      </c>
      <c r="E55" t="s">
        <v>1815</v>
      </c>
    </row>
    <row r="56" spans="1:5">
      <c r="A56" t="s">
        <v>1871</v>
      </c>
      <c r="B56">
        <v>274</v>
      </c>
      <c r="C56" t="s">
        <v>1815</v>
      </c>
      <c r="D56" t="s">
        <v>1815</v>
      </c>
      <c r="E56" t="s">
        <v>1815</v>
      </c>
    </row>
    <row r="57" spans="1:5">
      <c r="A57" t="s">
        <v>1872</v>
      </c>
      <c r="B57">
        <v>275</v>
      </c>
      <c r="C57" t="s">
        <v>1816</v>
      </c>
      <c r="D57" t="s">
        <v>1815</v>
      </c>
      <c r="E57" t="s">
        <v>1816</v>
      </c>
    </row>
    <row r="58" spans="1:5">
      <c r="A58" t="s">
        <v>1873</v>
      </c>
      <c r="B58">
        <v>277</v>
      </c>
      <c r="C58" t="s">
        <v>1816</v>
      </c>
      <c r="D58" t="s">
        <v>1815</v>
      </c>
      <c r="E58" t="s">
        <v>1815</v>
      </c>
    </row>
    <row r="59" spans="1:5">
      <c r="A59" t="s">
        <v>1874</v>
      </c>
      <c r="B59">
        <v>278</v>
      </c>
      <c r="C59" t="s">
        <v>1815</v>
      </c>
      <c r="D59" t="s">
        <v>1815</v>
      </c>
      <c r="E59" t="s">
        <v>1815</v>
      </c>
    </row>
    <row r="60" spans="1:5">
      <c r="A60" t="s">
        <v>1875</v>
      </c>
      <c r="B60">
        <v>280</v>
      </c>
      <c r="C60" t="s">
        <v>1816</v>
      </c>
      <c r="D60" t="s">
        <v>1816</v>
      </c>
      <c r="E60" t="s">
        <v>1815</v>
      </c>
    </row>
    <row r="61" spans="1:5">
      <c r="A61" t="s">
        <v>1876</v>
      </c>
      <c r="B61">
        <v>281</v>
      </c>
      <c r="C61" t="s">
        <v>1816</v>
      </c>
      <c r="D61" t="s">
        <v>1815</v>
      </c>
      <c r="E61" t="s">
        <v>1815</v>
      </c>
    </row>
    <row r="62" spans="1:5">
      <c r="A62" t="s">
        <v>1877</v>
      </c>
      <c r="B62">
        <v>282</v>
      </c>
      <c r="C62" t="s">
        <v>1815</v>
      </c>
      <c r="D62" t="s">
        <v>1815</v>
      </c>
      <c r="E62" t="s">
        <v>1815</v>
      </c>
    </row>
    <row r="63" spans="1:5">
      <c r="A63" t="s">
        <v>1878</v>
      </c>
      <c r="B63">
        <v>283</v>
      </c>
      <c r="C63" t="s">
        <v>1816</v>
      </c>
      <c r="D63" t="s">
        <v>1816</v>
      </c>
      <c r="E63" t="s">
        <v>1815</v>
      </c>
    </row>
    <row r="64" spans="1:5">
      <c r="A64" t="s">
        <v>1879</v>
      </c>
      <c r="B64">
        <v>284</v>
      </c>
      <c r="C64" t="s">
        <v>1815</v>
      </c>
      <c r="D64" t="s">
        <v>1816</v>
      </c>
      <c r="E64" t="s">
        <v>1816</v>
      </c>
    </row>
    <row r="65" spans="1:5">
      <c r="A65" t="s">
        <v>1880</v>
      </c>
      <c r="B65">
        <v>285</v>
      </c>
      <c r="C65" t="s">
        <v>1816</v>
      </c>
      <c r="D65" t="s">
        <v>1815</v>
      </c>
      <c r="E65" t="s">
        <v>1815</v>
      </c>
    </row>
    <row r="66" spans="1:5">
      <c r="A66" t="s">
        <v>1881</v>
      </c>
      <c r="B66">
        <v>286</v>
      </c>
      <c r="C66" t="s">
        <v>1816</v>
      </c>
      <c r="D66" t="s">
        <v>1815</v>
      </c>
      <c r="E66" t="s">
        <v>1815</v>
      </c>
    </row>
    <row r="67" spans="1:5">
      <c r="A67" t="s">
        <v>1882</v>
      </c>
      <c r="B67">
        <v>287</v>
      </c>
      <c r="C67" t="s">
        <v>1816</v>
      </c>
      <c r="D67" t="s">
        <v>1816</v>
      </c>
      <c r="E67" t="s">
        <v>1816</v>
      </c>
    </row>
    <row r="68" spans="1:5">
      <c r="A68" t="s">
        <v>1883</v>
      </c>
      <c r="B68">
        <v>288</v>
      </c>
      <c r="C68" t="s">
        <v>1815</v>
      </c>
      <c r="D68" t="s">
        <v>1816</v>
      </c>
      <c r="E68" t="s">
        <v>1815</v>
      </c>
    </row>
    <row r="69" spans="1:5">
      <c r="A69" t="s">
        <v>1884</v>
      </c>
      <c r="B69">
        <v>290</v>
      </c>
      <c r="C69" t="s">
        <v>1815</v>
      </c>
      <c r="D69" t="s">
        <v>1815</v>
      </c>
      <c r="E69" t="s">
        <v>1816</v>
      </c>
    </row>
    <row r="70" spans="1:5">
      <c r="A70" t="s">
        <v>1885</v>
      </c>
      <c r="B70">
        <v>291</v>
      </c>
      <c r="C70" t="s">
        <v>1815</v>
      </c>
      <c r="D70" t="s">
        <v>1815</v>
      </c>
      <c r="E70" t="s">
        <v>1815</v>
      </c>
    </row>
    <row r="71" spans="1:5">
      <c r="A71" t="s">
        <v>1886</v>
      </c>
      <c r="B71">
        <v>292</v>
      </c>
      <c r="C71" t="s">
        <v>1815</v>
      </c>
      <c r="D71" t="s">
        <v>1815</v>
      </c>
      <c r="E71" t="s">
        <v>1815</v>
      </c>
    </row>
    <row r="72" spans="1:5">
      <c r="A72" t="s">
        <v>1887</v>
      </c>
      <c r="B72">
        <v>293</v>
      </c>
      <c r="C72" t="s">
        <v>1816</v>
      </c>
      <c r="D72" t="s">
        <v>1816</v>
      </c>
      <c r="E72" t="s">
        <v>1815</v>
      </c>
    </row>
    <row r="73" spans="1:5">
      <c r="A73" t="s">
        <v>1888</v>
      </c>
      <c r="B73">
        <v>294</v>
      </c>
      <c r="C73" t="s">
        <v>1816</v>
      </c>
      <c r="D73" t="s">
        <v>1815</v>
      </c>
      <c r="E73" t="s">
        <v>1815</v>
      </c>
    </row>
    <row r="74" spans="1:5">
      <c r="A74" t="s">
        <v>1889</v>
      </c>
      <c r="B74">
        <v>295</v>
      </c>
      <c r="C74" t="s">
        <v>1816</v>
      </c>
      <c r="D74" t="s">
        <v>1815</v>
      </c>
      <c r="E74" t="s">
        <v>1816</v>
      </c>
    </row>
    <row r="75" spans="1:5">
      <c r="A75" t="s">
        <v>1890</v>
      </c>
      <c r="B75">
        <v>297</v>
      </c>
      <c r="C75" t="s">
        <v>1816</v>
      </c>
      <c r="D75" t="s">
        <v>1816</v>
      </c>
      <c r="E75" t="s">
        <v>1816</v>
      </c>
    </row>
    <row r="76" spans="1:5">
      <c r="A76" t="s">
        <v>1891</v>
      </c>
      <c r="B76">
        <v>298</v>
      </c>
      <c r="C76" t="s">
        <v>1815</v>
      </c>
      <c r="D76" t="s">
        <v>1815</v>
      </c>
      <c r="E76" t="s">
        <v>1815</v>
      </c>
    </row>
    <row r="77" spans="1:5">
      <c r="A77" t="s">
        <v>1892</v>
      </c>
      <c r="B77">
        <v>299</v>
      </c>
      <c r="C77" t="s">
        <v>1815</v>
      </c>
      <c r="D77" t="s">
        <v>1815</v>
      </c>
      <c r="E77" t="s">
        <v>1815</v>
      </c>
    </row>
    <row r="78" spans="1:5">
      <c r="A78" t="s">
        <v>1893</v>
      </c>
      <c r="B78">
        <v>300</v>
      </c>
      <c r="C78" t="s">
        <v>1816</v>
      </c>
      <c r="D78" t="s">
        <v>1815</v>
      </c>
      <c r="E78" t="s">
        <v>1816</v>
      </c>
    </row>
    <row r="79" spans="1:5">
      <c r="A79" t="s">
        <v>1894</v>
      </c>
      <c r="B79">
        <v>301</v>
      </c>
      <c r="C79" t="s">
        <v>1815</v>
      </c>
      <c r="D79" t="s">
        <v>1816</v>
      </c>
      <c r="E79" t="s">
        <v>1816</v>
      </c>
    </row>
    <row r="80" spans="1:5">
      <c r="A80" t="s">
        <v>1895</v>
      </c>
      <c r="B80">
        <v>302</v>
      </c>
      <c r="C80" t="s">
        <v>1816</v>
      </c>
      <c r="D80" t="s">
        <v>1816</v>
      </c>
      <c r="E80" t="s">
        <v>1816</v>
      </c>
    </row>
    <row r="81" spans="1:5">
      <c r="A81" t="s">
        <v>1896</v>
      </c>
      <c r="B81">
        <v>303</v>
      </c>
      <c r="C81" t="s">
        <v>1816</v>
      </c>
      <c r="D81" t="s">
        <v>1816</v>
      </c>
      <c r="E81" t="s">
        <v>1816</v>
      </c>
    </row>
    <row r="82" spans="1:5">
      <c r="A82" t="s">
        <v>1897</v>
      </c>
      <c r="B82">
        <v>304</v>
      </c>
      <c r="C82" t="s">
        <v>1816</v>
      </c>
      <c r="D82" t="s">
        <v>1815</v>
      </c>
      <c r="E82" t="s">
        <v>1815</v>
      </c>
    </row>
    <row r="83" spans="1:5">
      <c r="A83" t="s">
        <v>1898</v>
      </c>
      <c r="B83">
        <v>305</v>
      </c>
      <c r="C83" t="s">
        <v>1816</v>
      </c>
      <c r="D83" t="s">
        <v>1815</v>
      </c>
      <c r="E83" t="s">
        <v>1815</v>
      </c>
    </row>
    <row r="84" spans="1:5">
      <c r="A84" t="s">
        <v>1899</v>
      </c>
      <c r="B84">
        <v>306</v>
      </c>
      <c r="C84" t="s">
        <v>1816</v>
      </c>
      <c r="D84" t="s">
        <v>1815</v>
      </c>
      <c r="E84" t="s">
        <v>1816</v>
      </c>
    </row>
    <row r="85" spans="1:5">
      <c r="A85" t="s">
        <v>1900</v>
      </c>
      <c r="B85">
        <v>276</v>
      </c>
      <c r="C85" t="s">
        <v>1815</v>
      </c>
      <c r="D85" t="s">
        <v>1815</v>
      </c>
      <c r="E85" t="s">
        <v>1816</v>
      </c>
    </row>
    <row r="86" spans="1:5">
      <c r="A86" t="s">
        <v>1901</v>
      </c>
      <c r="B86">
        <v>276</v>
      </c>
      <c r="C86" t="s">
        <v>1815</v>
      </c>
      <c r="D86" t="s">
        <v>1815</v>
      </c>
      <c r="E86" t="s">
        <v>1816</v>
      </c>
    </row>
    <row r="87" spans="1:5">
      <c r="A87" t="s">
        <v>1902</v>
      </c>
      <c r="B87">
        <v>308</v>
      </c>
      <c r="C87" t="s">
        <v>1816</v>
      </c>
      <c r="D87" t="s">
        <v>1816</v>
      </c>
      <c r="E87" t="s">
        <v>1816</v>
      </c>
    </row>
    <row r="88" spans="1:5">
      <c r="A88" t="s">
        <v>1903</v>
      </c>
      <c r="B88">
        <v>308</v>
      </c>
      <c r="C88" t="s">
        <v>1816</v>
      </c>
      <c r="D88" t="s">
        <v>1816</v>
      </c>
      <c r="E88" t="s">
        <v>1816</v>
      </c>
    </row>
    <row r="89" spans="1:5">
      <c r="A89" t="s">
        <v>1904</v>
      </c>
      <c r="B89">
        <v>205</v>
      </c>
      <c r="C89" t="s">
        <v>1815</v>
      </c>
      <c r="D89" t="s">
        <v>1816</v>
      </c>
      <c r="E89" t="s">
        <v>1816</v>
      </c>
    </row>
    <row r="90" spans="1:5">
      <c r="A90" t="s">
        <v>1905</v>
      </c>
      <c r="B90">
        <v>206</v>
      </c>
      <c r="C90" t="s">
        <v>1815</v>
      </c>
      <c r="D90" t="s">
        <v>1815</v>
      </c>
      <c r="E90" t="s">
        <v>1815</v>
      </c>
    </row>
    <row r="91" spans="1:5">
      <c r="A91" t="s">
        <v>1906</v>
      </c>
      <c r="B91">
        <v>209</v>
      </c>
      <c r="C91" t="s">
        <v>1816</v>
      </c>
      <c r="D91" t="s">
        <v>1815</v>
      </c>
      <c r="E91" t="s">
        <v>1816</v>
      </c>
    </row>
    <row r="92" spans="1:5">
      <c r="A92" t="s">
        <v>1907</v>
      </c>
      <c r="B92">
        <v>210</v>
      </c>
      <c r="C92" t="s">
        <v>1816</v>
      </c>
      <c r="D92" t="s">
        <v>1816</v>
      </c>
      <c r="E92" t="s">
        <v>1816</v>
      </c>
    </row>
    <row r="93" spans="1:5">
      <c r="A93" t="s">
        <v>1908</v>
      </c>
      <c r="B93">
        <v>211</v>
      </c>
      <c r="C93" t="s">
        <v>1815</v>
      </c>
      <c r="D93" t="s">
        <v>1815</v>
      </c>
      <c r="E93" t="s">
        <v>1815</v>
      </c>
    </row>
    <row r="94" spans="1:5">
      <c r="A94" t="s">
        <v>1909</v>
      </c>
      <c r="B94">
        <v>213</v>
      </c>
      <c r="C94" t="s">
        <v>1815</v>
      </c>
      <c r="D94" t="s">
        <v>1816</v>
      </c>
      <c r="E94" t="s">
        <v>1816</v>
      </c>
    </row>
    <row r="95" spans="1:5">
      <c r="A95" t="s">
        <v>1910</v>
      </c>
      <c r="B95">
        <v>215</v>
      </c>
      <c r="C95" t="s">
        <v>1816</v>
      </c>
      <c r="D95" t="s">
        <v>1816</v>
      </c>
      <c r="E95" t="s">
        <v>1816</v>
      </c>
    </row>
    <row r="96" spans="1:5">
      <c r="A96" t="s">
        <v>1911</v>
      </c>
      <c r="B96">
        <v>216</v>
      </c>
      <c r="C96" t="s">
        <v>1816</v>
      </c>
      <c r="D96" t="s">
        <v>1815</v>
      </c>
      <c r="E96" t="s">
        <v>1815</v>
      </c>
    </row>
    <row r="97" spans="1:5">
      <c r="A97" t="s">
        <v>1912</v>
      </c>
      <c r="B97">
        <v>217</v>
      </c>
      <c r="C97" t="s">
        <v>1816</v>
      </c>
      <c r="D97" t="s">
        <v>1816</v>
      </c>
      <c r="E97" t="s">
        <v>1816</v>
      </c>
    </row>
    <row r="98" spans="1:5">
      <c r="A98" t="s">
        <v>1913</v>
      </c>
      <c r="B98">
        <v>218</v>
      </c>
      <c r="C98" t="s">
        <v>1816</v>
      </c>
      <c r="D98" t="s">
        <v>1815</v>
      </c>
      <c r="E98" t="s">
        <v>1815</v>
      </c>
    </row>
    <row r="99" spans="1:5">
      <c r="A99" t="s">
        <v>1914</v>
      </c>
      <c r="B99">
        <v>219</v>
      </c>
      <c r="C99" t="s">
        <v>1815</v>
      </c>
      <c r="D99" t="s">
        <v>1816</v>
      </c>
      <c r="E99" t="s">
        <v>1815</v>
      </c>
    </row>
    <row r="100" spans="1:5">
      <c r="A100" t="s">
        <v>1915</v>
      </c>
      <c r="B100">
        <v>222</v>
      </c>
      <c r="C100" t="s">
        <v>1816</v>
      </c>
      <c r="D100" t="s">
        <v>1815</v>
      </c>
      <c r="E100" t="s">
        <v>1816</v>
      </c>
    </row>
    <row r="101" spans="1:5">
      <c r="A101" t="s">
        <v>1916</v>
      </c>
      <c r="B101">
        <v>223</v>
      </c>
      <c r="C101" t="s">
        <v>1815</v>
      </c>
      <c r="D101" t="s">
        <v>1815</v>
      </c>
      <c r="E101" t="s">
        <v>1816</v>
      </c>
    </row>
    <row r="102" spans="1:5">
      <c r="A102" t="s">
        <v>1917</v>
      </c>
      <c r="B102">
        <v>225</v>
      </c>
      <c r="C102" t="s">
        <v>1815</v>
      </c>
      <c r="D102" t="s">
        <v>1815</v>
      </c>
      <c r="E102" t="s">
        <v>1816</v>
      </c>
    </row>
    <row r="103" spans="1:5">
      <c r="A103" t="s">
        <v>1918</v>
      </c>
      <c r="B103">
        <v>227</v>
      </c>
      <c r="C103" t="s">
        <v>1815</v>
      </c>
      <c r="D103" t="s">
        <v>1815</v>
      </c>
      <c r="E103" t="s">
        <v>1815</v>
      </c>
    </row>
    <row r="104" spans="1:5">
      <c r="A104" t="s">
        <v>1919</v>
      </c>
      <c r="B104">
        <v>228</v>
      </c>
      <c r="C104" t="s">
        <v>1816</v>
      </c>
      <c r="D104" t="s">
        <v>1815</v>
      </c>
      <c r="E104" t="s">
        <v>1816</v>
      </c>
    </row>
    <row r="105" spans="1:5">
      <c r="A105" t="s">
        <v>1920</v>
      </c>
      <c r="B105">
        <v>230</v>
      </c>
      <c r="C105" t="s">
        <v>1815</v>
      </c>
      <c r="D105" t="s">
        <v>1815</v>
      </c>
      <c r="E105" t="s">
        <v>1816</v>
      </c>
    </row>
    <row r="106" spans="1:5">
      <c r="A106" t="s">
        <v>1921</v>
      </c>
      <c r="B106">
        <v>231</v>
      </c>
      <c r="C106" t="s">
        <v>1816</v>
      </c>
      <c r="D106" t="s">
        <v>1816</v>
      </c>
      <c r="E106" t="s">
        <v>1816</v>
      </c>
    </row>
    <row r="107" spans="1:5">
      <c r="A107" t="s">
        <v>1922</v>
      </c>
      <c r="B107">
        <v>233</v>
      </c>
      <c r="C107" t="s">
        <v>1816</v>
      </c>
      <c r="D107" t="s">
        <v>1815</v>
      </c>
      <c r="E107" t="s">
        <v>1815</v>
      </c>
    </row>
    <row r="108" spans="1:5">
      <c r="A108" t="s">
        <v>1923</v>
      </c>
      <c r="B108">
        <v>235</v>
      </c>
      <c r="C108" t="s">
        <v>1816</v>
      </c>
      <c r="D108" t="s">
        <v>1815</v>
      </c>
      <c r="E108" t="s">
        <v>1815</v>
      </c>
    </row>
    <row r="109" spans="1:5">
      <c r="A109" t="s">
        <v>1924</v>
      </c>
      <c r="B109">
        <v>236</v>
      </c>
      <c r="C109" t="s">
        <v>1815</v>
      </c>
      <c r="D109" t="s">
        <v>1815</v>
      </c>
      <c r="E109" t="s">
        <v>1815</v>
      </c>
    </row>
    <row r="110" spans="1:5">
      <c r="A110" t="s">
        <v>1925</v>
      </c>
      <c r="B110">
        <v>237</v>
      </c>
      <c r="C110" t="s">
        <v>1815</v>
      </c>
      <c r="D110" t="s">
        <v>1815</v>
      </c>
      <c r="E110" t="s">
        <v>1815</v>
      </c>
    </row>
    <row r="111" spans="1:5">
      <c r="A111" t="s">
        <v>1926</v>
      </c>
      <c r="B111">
        <v>238</v>
      </c>
      <c r="C111" t="s">
        <v>1815</v>
      </c>
      <c r="D111" t="s">
        <v>1816</v>
      </c>
      <c r="E111" t="s">
        <v>1816</v>
      </c>
    </row>
    <row r="112" spans="1:5">
      <c r="A112" t="s">
        <v>1927</v>
      </c>
      <c r="B112">
        <v>240</v>
      </c>
      <c r="C112" t="s">
        <v>1815</v>
      </c>
      <c r="D112" t="s">
        <v>1815</v>
      </c>
      <c r="E112" t="s">
        <v>1815</v>
      </c>
    </row>
    <row r="113" spans="1:5">
      <c r="A113" t="s">
        <v>1928</v>
      </c>
      <c r="B113">
        <v>241</v>
      </c>
      <c r="C113" t="s">
        <v>1815</v>
      </c>
      <c r="D113" t="s">
        <v>1815</v>
      </c>
      <c r="E113" t="s">
        <v>1815</v>
      </c>
    </row>
    <row r="114" spans="1:5">
      <c r="A114" t="s">
        <v>1929</v>
      </c>
      <c r="B114">
        <v>243</v>
      </c>
      <c r="C114" t="s">
        <v>1815</v>
      </c>
      <c r="D114" t="s">
        <v>1816</v>
      </c>
      <c r="E114" t="s">
        <v>1815</v>
      </c>
    </row>
    <row r="115" spans="1:5">
      <c r="A115" t="s">
        <v>1930</v>
      </c>
      <c r="B115">
        <v>244</v>
      </c>
      <c r="C115" t="s">
        <v>1816</v>
      </c>
      <c r="D115" t="s">
        <v>1816</v>
      </c>
      <c r="E115" t="s">
        <v>1816</v>
      </c>
    </row>
    <row r="116" spans="1:5">
      <c r="A116" t="s">
        <v>1931</v>
      </c>
      <c r="B116">
        <v>246</v>
      </c>
      <c r="C116" t="s">
        <v>1816</v>
      </c>
      <c r="D116" t="s">
        <v>1816</v>
      </c>
      <c r="E116" t="s">
        <v>1816</v>
      </c>
    </row>
    <row r="117" spans="1:5">
      <c r="A117" t="s">
        <v>1932</v>
      </c>
      <c r="B117">
        <v>248</v>
      </c>
      <c r="C117" t="s">
        <v>1815</v>
      </c>
      <c r="D117" t="s">
        <v>1815</v>
      </c>
      <c r="E117" t="s">
        <v>1815</v>
      </c>
    </row>
    <row r="118" spans="1:5">
      <c r="A118" t="s">
        <v>1933</v>
      </c>
      <c r="B118">
        <v>249</v>
      </c>
      <c r="C118" t="s">
        <v>1816</v>
      </c>
      <c r="D118" t="s">
        <v>1816</v>
      </c>
      <c r="E118" t="s">
        <v>1815</v>
      </c>
    </row>
    <row r="119" spans="1:5">
      <c r="A119" t="s">
        <v>1934</v>
      </c>
      <c r="B119">
        <v>250</v>
      </c>
      <c r="C119" t="s">
        <v>1816</v>
      </c>
      <c r="D119" t="s">
        <v>1815</v>
      </c>
      <c r="E119" t="s">
        <v>1816</v>
      </c>
    </row>
    <row r="120" spans="1:5">
      <c r="A120" t="s">
        <v>1935</v>
      </c>
      <c r="B120">
        <v>252</v>
      </c>
      <c r="C120" t="s">
        <v>1815</v>
      </c>
      <c r="D120" t="s">
        <v>1816</v>
      </c>
      <c r="E120" t="s">
        <v>1815</v>
      </c>
    </row>
    <row r="121" spans="1:5">
      <c r="A121" t="s">
        <v>1936</v>
      </c>
      <c r="B121">
        <v>255</v>
      </c>
      <c r="C121" t="s">
        <v>1816</v>
      </c>
      <c r="D121" t="s">
        <v>1815</v>
      </c>
      <c r="E121" t="s">
        <v>1815</v>
      </c>
    </row>
    <row r="122" spans="1:5">
      <c r="A122" t="s">
        <v>1937</v>
      </c>
      <c r="B122">
        <v>257</v>
      </c>
      <c r="C122" t="s">
        <v>1816</v>
      </c>
      <c r="D122" t="s">
        <v>1816</v>
      </c>
      <c r="E122" t="s">
        <v>1816</v>
      </c>
    </row>
    <row r="123" spans="1:5">
      <c r="A123" t="s">
        <v>1938</v>
      </c>
      <c r="B123">
        <v>258</v>
      </c>
      <c r="C123" t="s">
        <v>1815</v>
      </c>
      <c r="D123" t="s">
        <v>1816</v>
      </c>
      <c r="E123" t="s">
        <v>1815</v>
      </c>
    </row>
    <row r="124" spans="1:5">
      <c r="A124" t="s">
        <v>1939</v>
      </c>
      <c r="B124">
        <v>261</v>
      </c>
      <c r="C124" t="s">
        <v>1815</v>
      </c>
      <c r="D124" t="s">
        <v>1816</v>
      </c>
      <c r="E124" t="s">
        <v>1816</v>
      </c>
    </row>
    <row r="125" spans="1:5">
      <c r="A125" t="s">
        <v>1940</v>
      </c>
      <c r="B125">
        <v>262</v>
      </c>
      <c r="C125" t="s">
        <v>1816</v>
      </c>
      <c r="D125" t="s">
        <v>1815</v>
      </c>
      <c r="E125" t="s">
        <v>1815</v>
      </c>
    </row>
    <row r="126" spans="1:5">
      <c r="A126" t="s">
        <v>1941</v>
      </c>
      <c r="B126">
        <v>263</v>
      </c>
      <c r="C126" t="s">
        <v>1816</v>
      </c>
      <c r="D126" t="s">
        <v>1816</v>
      </c>
      <c r="E126" t="s">
        <v>1816</v>
      </c>
    </row>
    <row r="127" spans="1:5">
      <c r="A127" t="s">
        <v>1942</v>
      </c>
      <c r="B127">
        <v>265</v>
      </c>
      <c r="C127" t="s">
        <v>1816</v>
      </c>
      <c r="D127" t="s">
        <v>1816</v>
      </c>
      <c r="E127" t="s">
        <v>1815</v>
      </c>
    </row>
    <row r="128" spans="1:5">
      <c r="A128" t="s">
        <v>1943</v>
      </c>
      <c r="B128">
        <v>266</v>
      </c>
      <c r="C128" t="s">
        <v>1816</v>
      </c>
      <c r="D128" t="s">
        <v>1816</v>
      </c>
      <c r="E128" t="s">
        <v>1816</v>
      </c>
    </row>
    <row r="129" spans="1:5">
      <c r="A129" t="s">
        <v>1944</v>
      </c>
      <c r="B129">
        <v>267</v>
      </c>
      <c r="C129" t="s">
        <v>1816</v>
      </c>
      <c r="D129" t="s">
        <v>1815</v>
      </c>
      <c r="E129" t="s">
        <v>1815</v>
      </c>
    </row>
    <row r="130" spans="1:5">
      <c r="A130" t="s">
        <v>1945</v>
      </c>
      <c r="B130">
        <v>268</v>
      </c>
      <c r="C130" t="s">
        <v>1816</v>
      </c>
      <c r="D130" t="s">
        <v>1816</v>
      </c>
      <c r="E130" t="s">
        <v>1815</v>
      </c>
    </row>
    <row r="131" spans="1:5">
      <c r="A131" t="s">
        <v>1946</v>
      </c>
      <c r="B131">
        <v>270</v>
      </c>
      <c r="C131" t="s">
        <v>1815</v>
      </c>
      <c r="D131" t="s">
        <v>1815</v>
      </c>
      <c r="E131" t="s">
        <v>1815</v>
      </c>
    </row>
    <row r="132" spans="1:5">
      <c r="A132" t="s">
        <v>1947</v>
      </c>
      <c r="B132">
        <v>271</v>
      </c>
      <c r="C132" t="s">
        <v>1816</v>
      </c>
      <c r="D132" t="s">
        <v>1816</v>
      </c>
      <c r="E132" t="s">
        <v>1815</v>
      </c>
    </row>
    <row r="133" spans="1:5">
      <c r="A133" t="s">
        <v>1948</v>
      </c>
      <c r="B133">
        <v>272</v>
      </c>
      <c r="C133" t="s">
        <v>1816</v>
      </c>
      <c r="D133" t="s">
        <v>1816</v>
      </c>
      <c r="E133" t="s">
        <v>1816</v>
      </c>
    </row>
    <row r="134" spans="1:5">
      <c r="A134" t="s">
        <v>1949</v>
      </c>
      <c r="B134">
        <v>273</v>
      </c>
      <c r="C134" t="s">
        <v>1815</v>
      </c>
      <c r="D134" t="s">
        <v>1815</v>
      </c>
      <c r="E134" t="s">
        <v>1815</v>
      </c>
    </row>
    <row r="135" spans="1:5">
      <c r="A135" t="s">
        <v>1950</v>
      </c>
      <c r="B135">
        <v>274</v>
      </c>
      <c r="C135" t="s">
        <v>1815</v>
      </c>
      <c r="D135" t="s">
        <v>1815</v>
      </c>
      <c r="E135" t="s">
        <v>1815</v>
      </c>
    </row>
    <row r="136" spans="1:5">
      <c r="A136" t="s">
        <v>1951</v>
      </c>
      <c r="B136">
        <v>277</v>
      </c>
      <c r="C136" t="s">
        <v>1816</v>
      </c>
      <c r="D136" t="s">
        <v>1815</v>
      </c>
      <c r="E136" t="s">
        <v>1815</v>
      </c>
    </row>
    <row r="137" spans="1:5">
      <c r="A137" t="s">
        <v>1952</v>
      </c>
      <c r="B137">
        <v>280</v>
      </c>
      <c r="C137" t="s">
        <v>1816</v>
      </c>
      <c r="D137" t="s">
        <v>1816</v>
      </c>
      <c r="E137" t="s">
        <v>1815</v>
      </c>
    </row>
    <row r="138" spans="1:5">
      <c r="A138" t="s">
        <v>1953</v>
      </c>
      <c r="B138">
        <v>281</v>
      </c>
      <c r="C138" t="s">
        <v>1816</v>
      </c>
      <c r="D138" t="s">
        <v>1815</v>
      </c>
      <c r="E138" t="s">
        <v>1815</v>
      </c>
    </row>
    <row r="139" spans="1:5">
      <c r="A139" t="s">
        <v>1954</v>
      </c>
      <c r="B139">
        <v>282</v>
      </c>
      <c r="C139" t="s">
        <v>1815</v>
      </c>
      <c r="D139" t="s">
        <v>1815</v>
      </c>
      <c r="E139" t="s">
        <v>1815</v>
      </c>
    </row>
    <row r="140" spans="1:5">
      <c r="A140" t="s">
        <v>1955</v>
      </c>
      <c r="B140">
        <v>283</v>
      </c>
      <c r="C140" t="s">
        <v>1816</v>
      </c>
      <c r="D140" t="s">
        <v>1816</v>
      </c>
      <c r="E140" t="s">
        <v>1815</v>
      </c>
    </row>
    <row r="141" spans="1:5">
      <c r="A141" t="s">
        <v>1956</v>
      </c>
      <c r="B141">
        <v>284</v>
      </c>
      <c r="C141" t="s">
        <v>1815</v>
      </c>
      <c r="D141" t="s">
        <v>1816</v>
      </c>
      <c r="E141" t="s">
        <v>1816</v>
      </c>
    </row>
    <row r="142" spans="1:5">
      <c r="A142" t="s">
        <v>1957</v>
      </c>
      <c r="B142">
        <v>285</v>
      </c>
      <c r="C142" t="s">
        <v>1816</v>
      </c>
      <c r="D142" t="s">
        <v>1815</v>
      </c>
      <c r="E142" t="s">
        <v>1815</v>
      </c>
    </row>
    <row r="143" spans="1:5">
      <c r="A143" t="s">
        <v>1958</v>
      </c>
      <c r="B143">
        <v>287</v>
      </c>
      <c r="C143" t="s">
        <v>1816</v>
      </c>
      <c r="D143" t="s">
        <v>1816</v>
      </c>
      <c r="E143" t="s">
        <v>1816</v>
      </c>
    </row>
    <row r="144" spans="1:5">
      <c r="A144" t="s">
        <v>1959</v>
      </c>
      <c r="B144">
        <v>288</v>
      </c>
      <c r="C144" t="s">
        <v>1815</v>
      </c>
      <c r="D144" t="s">
        <v>1816</v>
      </c>
      <c r="E144" t="s">
        <v>1815</v>
      </c>
    </row>
    <row r="145" spans="1:5">
      <c r="A145" t="s">
        <v>1960</v>
      </c>
      <c r="B145">
        <v>289</v>
      </c>
      <c r="C145" t="s">
        <v>1815</v>
      </c>
      <c r="D145" t="s">
        <v>1816</v>
      </c>
      <c r="E145" t="s">
        <v>1816</v>
      </c>
    </row>
    <row r="146" spans="1:5">
      <c r="A146" t="s">
        <v>1961</v>
      </c>
      <c r="B146">
        <v>291</v>
      </c>
      <c r="C146" t="s">
        <v>1815</v>
      </c>
      <c r="D146" t="s">
        <v>1815</v>
      </c>
      <c r="E146" t="s">
        <v>1815</v>
      </c>
    </row>
    <row r="147" spans="1:5">
      <c r="A147" t="s">
        <v>1962</v>
      </c>
      <c r="B147">
        <v>292</v>
      </c>
      <c r="C147" t="s">
        <v>1815</v>
      </c>
      <c r="D147" t="s">
        <v>1815</v>
      </c>
      <c r="E147" t="s">
        <v>1815</v>
      </c>
    </row>
    <row r="148" spans="1:5">
      <c r="A148" t="s">
        <v>1963</v>
      </c>
      <c r="B148">
        <v>293</v>
      </c>
      <c r="C148" t="s">
        <v>1816</v>
      </c>
      <c r="D148" t="s">
        <v>1816</v>
      </c>
      <c r="E148" t="s">
        <v>1815</v>
      </c>
    </row>
    <row r="149" spans="1:5">
      <c r="A149" t="s">
        <v>1964</v>
      </c>
      <c r="B149">
        <v>294</v>
      </c>
      <c r="C149" t="s">
        <v>1816</v>
      </c>
      <c r="D149" t="s">
        <v>1815</v>
      </c>
      <c r="E149" t="s">
        <v>1815</v>
      </c>
    </row>
    <row r="150" spans="1:5">
      <c r="A150" t="s">
        <v>1965</v>
      </c>
      <c r="B150">
        <v>297</v>
      </c>
      <c r="C150" t="s">
        <v>1816</v>
      </c>
      <c r="D150" t="s">
        <v>1816</v>
      </c>
      <c r="E150" t="s">
        <v>1816</v>
      </c>
    </row>
    <row r="151" spans="1:5">
      <c r="A151" t="s">
        <v>1966</v>
      </c>
      <c r="B151">
        <v>298</v>
      </c>
      <c r="C151" t="s">
        <v>1815</v>
      </c>
      <c r="D151" t="s">
        <v>1815</v>
      </c>
      <c r="E151" t="s">
        <v>1815</v>
      </c>
    </row>
    <row r="152" spans="1:5">
      <c r="A152" t="s">
        <v>1967</v>
      </c>
      <c r="B152">
        <v>299</v>
      </c>
      <c r="C152" t="s">
        <v>1815</v>
      </c>
      <c r="D152" t="s">
        <v>1815</v>
      </c>
      <c r="E152" t="s">
        <v>1815</v>
      </c>
    </row>
    <row r="153" spans="1:5">
      <c r="A153" t="s">
        <v>1968</v>
      </c>
      <c r="B153">
        <v>300</v>
      </c>
      <c r="C153" t="s">
        <v>1816</v>
      </c>
      <c r="D153" t="s">
        <v>1815</v>
      </c>
      <c r="E153" t="s">
        <v>1816</v>
      </c>
    </row>
    <row r="154" spans="1:5">
      <c r="A154" t="s">
        <v>1969</v>
      </c>
      <c r="B154">
        <v>301</v>
      </c>
      <c r="C154" t="s">
        <v>1815</v>
      </c>
      <c r="D154" t="s">
        <v>1816</v>
      </c>
      <c r="E154" t="s">
        <v>1816</v>
      </c>
    </row>
    <row r="155" spans="1:5">
      <c r="A155" t="s">
        <v>1970</v>
      </c>
      <c r="B155">
        <v>302</v>
      </c>
      <c r="C155" t="s">
        <v>1816</v>
      </c>
      <c r="D155" t="s">
        <v>1816</v>
      </c>
      <c r="E155" t="s">
        <v>1816</v>
      </c>
    </row>
    <row r="156" spans="1:5">
      <c r="A156" t="s">
        <v>1971</v>
      </c>
      <c r="B156">
        <v>303</v>
      </c>
      <c r="C156" t="s">
        <v>1816</v>
      </c>
      <c r="D156" t="s">
        <v>1816</v>
      </c>
      <c r="E156" t="s">
        <v>1816</v>
      </c>
    </row>
    <row r="157" spans="1:5">
      <c r="A157" t="s">
        <v>1972</v>
      </c>
      <c r="B157">
        <v>304</v>
      </c>
      <c r="C157" t="s">
        <v>1816</v>
      </c>
      <c r="D157" t="s">
        <v>1815</v>
      </c>
      <c r="E157" t="s">
        <v>1815</v>
      </c>
    </row>
    <row r="158" spans="1:5">
      <c r="A158" t="s">
        <v>1973</v>
      </c>
      <c r="B158">
        <v>305</v>
      </c>
      <c r="C158" t="s">
        <v>1816</v>
      </c>
      <c r="D158" t="s">
        <v>1815</v>
      </c>
      <c r="E158" t="s">
        <v>1815</v>
      </c>
    </row>
    <row r="159" spans="1:5">
      <c r="A159" t="s">
        <v>1974</v>
      </c>
      <c r="B159">
        <v>306</v>
      </c>
      <c r="C159" t="s">
        <v>1816</v>
      </c>
      <c r="D159" t="s">
        <v>1815</v>
      </c>
      <c r="E159" t="s">
        <v>1816</v>
      </c>
    </row>
    <row r="160" spans="1:5">
      <c r="A160" t="s">
        <v>1975</v>
      </c>
      <c r="B160">
        <v>307</v>
      </c>
      <c r="C160" t="s">
        <v>1815</v>
      </c>
      <c r="D160" t="s">
        <v>1816</v>
      </c>
      <c r="E160" t="s">
        <v>1816</v>
      </c>
    </row>
    <row r="161" spans="1:5">
      <c r="A161" t="s">
        <v>1976</v>
      </c>
      <c r="B161">
        <v>276</v>
      </c>
      <c r="C161" t="s">
        <v>1815</v>
      </c>
      <c r="D161" t="s">
        <v>1815</v>
      </c>
      <c r="E161" t="s">
        <v>1816</v>
      </c>
    </row>
    <row r="162" spans="1:5">
      <c r="A162" t="s">
        <v>1977</v>
      </c>
      <c r="B162">
        <v>276</v>
      </c>
      <c r="C162" t="s">
        <v>1815</v>
      </c>
      <c r="D162" t="s">
        <v>1815</v>
      </c>
      <c r="E162" t="s">
        <v>1816</v>
      </c>
    </row>
    <row r="163" spans="1:5">
      <c r="A163" t="s">
        <v>1978</v>
      </c>
      <c r="B163">
        <v>308</v>
      </c>
      <c r="C163" t="s">
        <v>1816</v>
      </c>
      <c r="D163" t="s">
        <v>1816</v>
      </c>
      <c r="E163" t="s">
        <v>1816</v>
      </c>
    </row>
    <row r="164" spans="1:5">
      <c r="A164" t="s">
        <v>1979</v>
      </c>
      <c r="B164">
        <v>308</v>
      </c>
      <c r="C164" t="s">
        <v>1816</v>
      </c>
      <c r="D164" t="s">
        <v>1816</v>
      </c>
      <c r="E164" t="s">
        <v>1816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4DDD-704A-C949-BD88-4506BD83D2E4}">
  <dimension ref="A1:AE451"/>
  <sheetViews>
    <sheetView topLeftCell="B1" zoomScale="62" workbookViewId="0">
      <selection activeCell="M1" sqref="M1:AC1048576"/>
    </sheetView>
  </sheetViews>
  <sheetFormatPr baseColWidth="10" defaultRowHeight="16"/>
  <cols>
    <col min="1" max="1" width="12" bestFit="1" customWidth="1"/>
    <col min="3" max="3" width="10.83203125" style="3"/>
  </cols>
  <sheetData>
    <row r="1" spans="1:31"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">
        <v>2106</v>
      </c>
      <c r="I1" t="s">
        <v>2107</v>
      </c>
      <c r="J1" t="s">
        <v>2108</v>
      </c>
      <c r="K1" t="s">
        <v>580</v>
      </c>
      <c r="L1" t="s">
        <v>2077</v>
      </c>
      <c r="M1" t="s">
        <v>581</v>
      </c>
      <c r="N1" t="s">
        <v>582</v>
      </c>
      <c r="O1" t="s">
        <v>583</v>
      </c>
      <c r="P1" t="s">
        <v>584</v>
      </c>
      <c r="Q1" t="s">
        <v>585</v>
      </c>
      <c r="R1" t="s">
        <v>586</v>
      </c>
      <c r="S1" t="s">
        <v>587</v>
      </c>
      <c r="T1" t="s">
        <v>588</v>
      </c>
      <c r="U1" t="s">
        <v>589</v>
      </c>
      <c r="V1" t="s">
        <v>590</v>
      </c>
      <c r="W1" t="s">
        <v>591</v>
      </c>
      <c r="X1" t="s">
        <v>592</v>
      </c>
      <c r="Y1" t="s">
        <v>593</v>
      </c>
      <c r="Z1" t="s">
        <v>594</v>
      </c>
      <c r="AA1" t="s">
        <v>595</v>
      </c>
      <c r="AB1" t="s">
        <v>596</v>
      </c>
      <c r="AC1" t="s">
        <v>597</v>
      </c>
      <c r="AD1" t="s">
        <v>598</v>
      </c>
      <c r="AE1" t="s">
        <v>599</v>
      </c>
    </row>
    <row r="2" spans="1:31">
      <c r="A2" t="s">
        <v>25</v>
      </c>
      <c r="B2" t="s">
        <v>617</v>
      </c>
      <c r="C2" s="5">
        <v>205</v>
      </c>
      <c r="D2" t="s">
        <v>646</v>
      </c>
      <c r="E2" t="str">
        <f>VLOOKUP(Summary!C2,'RIL Genetic Map'!$B:$E,2,FALSE)</f>
        <v>B</v>
      </c>
      <c r="F2" t="str">
        <f>VLOOKUP(Summary!C2,'RIL Genetic Map'!$B:$E,3,FALSE)</f>
        <v>A</v>
      </c>
      <c r="G2" t="str">
        <f>VLOOKUP(Summary!C2,'RIL Genetic Map'!$B:$E,4,FALSE)</f>
        <v>A</v>
      </c>
      <c r="H2" t="str">
        <f>CONCATENATE(D2,"_",E2)</f>
        <v>I_B</v>
      </c>
      <c r="I2" t="str">
        <f>CONCATENATE(D2,"_",F2)</f>
        <v>I_A</v>
      </c>
      <c r="J2" t="str">
        <f>CONCATENATE(D2,"_",G2)</f>
        <v>I_A</v>
      </c>
      <c r="K2">
        <v>15.4346060113729</v>
      </c>
      <c r="L2">
        <f>VLOOKUP(A2,Sheet8!$A:$B,2,FALSE)</f>
        <v>7.5819117248849199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3.52017330083943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">
        <v>79</v>
      </c>
      <c r="B3" t="s">
        <v>617</v>
      </c>
      <c r="C3" s="5">
        <v>214</v>
      </c>
      <c r="D3" t="s">
        <v>646</v>
      </c>
      <c r="E3" t="e">
        <f>VLOOKUP(Summary!C3,'RIL Genetic Map'!$B:$E,2,FALSE)</f>
        <v>#N/A</v>
      </c>
      <c r="F3" t="e">
        <f>VLOOKUP(Summary!C3,'RIL Genetic Map'!$B:$E,3,FALSE)</f>
        <v>#N/A</v>
      </c>
      <c r="G3" t="e">
        <f>VLOOKUP(Summary!C3,'RIL Genetic Map'!$B:$E,4,FALSE)</f>
        <v>#N/A</v>
      </c>
      <c r="H3" t="e">
        <f t="shared" ref="H3:H38" si="0">CONCATENATE(D3,"_",E3)</f>
        <v>#N/A</v>
      </c>
      <c r="I3" t="e">
        <f t="shared" ref="I3:I38" si="1">CONCATENATE(D3,"_",F3)</f>
        <v>#N/A</v>
      </c>
      <c r="J3" t="e">
        <f t="shared" ref="J3:J38" si="2">CONCATENATE(D3,"_",G3)</f>
        <v>#N/A</v>
      </c>
      <c r="K3">
        <v>57.6923076923078</v>
      </c>
      <c r="L3">
        <f>VLOOKUP(A3,Sheet8!$A:$B,2,FALSE)</f>
        <v>78.799249530956899</v>
      </c>
      <c r="M3">
        <v>0</v>
      </c>
      <c r="N3">
        <v>21.575984990619201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">
        <v>139</v>
      </c>
      <c r="B4" t="s">
        <v>617</v>
      </c>
      <c r="C4" s="4" t="s">
        <v>1813</v>
      </c>
      <c r="D4" t="s">
        <v>646</v>
      </c>
      <c r="E4" s="4" t="s">
        <v>1813</v>
      </c>
      <c r="F4" s="4" t="s">
        <v>1813</v>
      </c>
      <c r="G4" s="4" t="s">
        <v>1813</v>
      </c>
      <c r="H4" t="str">
        <f t="shared" si="0"/>
        <v>I_M</v>
      </c>
      <c r="I4" t="str">
        <f t="shared" si="1"/>
        <v>I_M</v>
      </c>
      <c r="J4" t="str">
        <f t="shared" si="2"/>
        <v>I_M</v>
      </c>
      <c r="K4">
        <v>42.563845768653003</v>
      </c>
      <c r="L4">
        <f>VLOOKUP(A4,Sheet8!$A:$B,2,FALSE)</f>
        <v>74.611917876815298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140</v>
      </c>
      <c r="B5" t="s">
        <v>617</v>
      </c>
      <c r="C5" s="4" t="s">
        <v>1814</v>
      </c>
      <c r="D5" t="s">
        <v>646</v>
      </c>
      <c r="E5" s="4" t="s">
        <v>1814</v>
      </c>
      <c r="F5" s="4" t="s">
        <v>1814</v>
      </c>
      <c r="G5" s="4" t="s">
        <v>1814</v>
      </c>
      <c r="H5" t="str">
        <f t="shared" si="0"/>
        <v>I_P</v>
      </c>
      <c r="I5" t="str">
        <f t="shared" si="1"/>
        <v>I_P</v>
      </c>
      <c r="J5" t="str">
        <f t="shared" si="2"/>
        <v>I_P</v>
      </c>
      <c r="K5">
        <v>9.34579439252337</v>
      </c>
      <c r="L5">
        <f>VLOOKUP(A5,Sheet8!$A:$B,2,FALSE)</f>
        <v>0</v>
      </c>
      <c r="M5">
        <v>24.1701579116984</v>
      </c>
      <c r="N5">
        <v>34.1604898485337</v>
      </c>
      <c r="O5">
        <v>4.5117628101836997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194</v>
      </c>
      <c r="B6" t="s">
        <v>617</v>
      </c>
      <c r="C6" s="4">
        <v>205</v>
      </c>
      <c r="D6" t="s">
        <v>646</v>
      </c>
      <c r="E6" t="str">
        <f>VLOOKUP(Summary!C6,'RIL Genetic Map'!$B:$E,2,FALSE)</f>
        <v>B</v>
      </c>
      <c r="F6" t="str">
        <f>VLOOKUP(Summary!C6,'RIL Genetic Map'!$B:$E,3,FALSE)</f>
        <v>A</v>
      </c>
      <c r="G6" t="str">
        <f>VLOOKUP(Summary!C6,'RIL Genetic Map'!$B:$E,4,FALSE)</f>
        <v>A</v>
      </c>
      <c r="H6" t="str">
        <f t="shared" si="0"/>
        <v>I_B</v>
      </c>
      <c r="I6" t="str">
        <f t="shared" si="1"/>
        <v>I_A</v>
      </c>
      <c r="J6" t="str">
        <f t="shared" si="2"/>
        <v>I_A</v>
      </c>
      <c r="K6">
        <v>17.826825127334502</v>
      </c>
      <c r="L6">
        <f>VLOOKUP(A6,Sheet8!$A:$B,2,FALSE)</f>
        <v>12.633576350744001</v>
      </c>
      <c r="M6">
        <v>16.528512933186899</v>
      </c>
      <c r="N6">
        <v>12.383900928792601</v>
      </c>
      <c r="O6">
        <v>1.69779286926995</v>
      </c>
      <c r="P6">
        <v>0.79896135024468196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>
      <c r="A7" t="s">
        <v>195</v>
      </c>
      <c r="B7" t="s">
        <v>617</v>
      </c>
      <c r="C7" s="4">
        <v>205</v>
      </c>
      <c r="D7" t="s">
        <v>646</v>
      </c>
      <c r="E7" t="str">
        <f>VLOOKUP(Summary!C7,'RIL Genetic Map'!$B:$E,2,FALSE)</f>
        <v>B</v>
      </c>
      <c r="F7" t="str">
        <f>VLOOKUP(Summary!C7,'RIL Genetic Map'!$B:$E,3,FALSE)</f>
        <v>A</v>
      </c>
      <c r="G7" t="str">
        <f>VLOOKUP(Summary!C7,'RIL Genetic Map'!$B:$E,4,FALSE)</f>
        <v>A</v>
      </c>
      <c r="H7" t="str">
        <f t="shared" si="0"/>
        <v>I_B</v>
      </c>
      <c r="I7" t="str">
        <f t="shared" si="1"/>
        <v>I_A</v>
      </c>
      <c r="J7" t="str">
        <f t="shared" si="2"/>
        <v>I_A</v>
      </c>
      <c r="K7">
        <v>15.2057957169015</v>
      </c>
      <c r="L7">
        <f>VLOOKUP(A7,Sheet8!$A:$B,2,FALSE)</f>
        <v>13.3747313112013</v>
      </c>
      <c r="M7">
        <v>7.5630921105007598</v>
      </c>
      <c r="N7">
        <v>7.6427036064007599</v>
      </c>
      <c r="O7">
        <v>1.11456094260011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4.3786322745004398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>
      <c r="A8" t="s">
        <v>196</v>
      </c>
      <c r="B8" t="s">
        <v>617</v>
      </c>
      <c r="C8" s="4">
        <v>205</v>
      </c>
      <c r="D8" t="s">
        <v>646</v>
      </c>
      <c r="E8" t="str">
        <f>VLOOKUP(Summary!C8,'RIL Genetic Map'!$B:$E,2,FALSE)</f>
        <v>B</v>
      </c>
      <c r="F8" t="str">
        <f>VLOOKUP(Summary!C8,'RIL Genetic Map'!$B:$E,3,FALSE)</f>
        <v>A</v>
      </c>
      <c r="G8" t="str">
        <f>VLOOKUP(Summary!C8,'RIL Genetic Map'!$B:$E,4,FALSE)</f>
        <v>A</v>
      </c>
      <c r="H8" t="str">
        <f t="shared" si="0"/>
        <v>I_B</v>
      </c>
      <c r="I8" t="str">
        <f t="shared" si="1"/>
        <v>I_A</v>
      </c>
      <c r="J8" t="str">
        <f t="shared" si="2"/>
        <v>I_A</v>
      </c>
      <c r="K8">
        <v>12.3927550047664</v>
      </c>
      <c r="L8">
        <f>VLOOKUP(A8,Sheet8!$A:$B,2,FALSE)</f>
        <v>19.5741976485542</v>
      </c>
      <c r="M8">
        <v>13.727359389895099</v>
      </c>
      <c r="N8">
        <v>11.312360978709901</v>
      </c>
      <c r="O8">
        <v>1.7159199237368901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5.0842071814426397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>
      <c r="A9" t="s">
        <v>197</v>
      </c>
      <c r="B9" t="s">
        <v>617</v>
      </c>
      <c r="C9" s="4">
        <v>205</v>
      </c>
      <c r="D9" t="s">
        <v>646</v>
      </c>
      <c r="E9" t="str">
        <f>VLOOKUP(Summary!C9,'RIL Genetic Map'!$B:$E,2,FALSE)</f>
        <v>B</v>
      </c>
      <c r="F9" t="str">
        <f>VLOOKUP(Summary!C9,'RIL Genetic Map'!$B:$E,3,FALSE)</f>
        <v>A</v>
      </c>
      <c r="G9" t="str">
        <f>VLOOKUP(Summary!C9,'RIL Genetic Map'!$B:$E,4,FALSE)</f>
        <v>A</v>
      </c>
      <c r="H9" t="str">
        <f t="shared" si="0"/>
        <v>I_B</v>
      </c>
      <c r="I9" t="str">
        <f t="shared" si="1"/>
        <v>I_A</v>
      </c>
      <c r="J9" t="str">
        <f t="shared" si="2"/>
        <v>I_A</v>
      </c>
      <c r="K9">
        <v>13.622818220519401</v>
      </c>
      <c r="L9">
        <f>VLOOKUP(A9,Sheet8!$A:$B,2,FALSE)</f>
        <v>25.202213707960802</v>
      </c>
      <c r="M9">
        <v>9.2805449127288195</v>
      </c>
      <c r="N9">
        <v>9.0251170710940798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">
        <v>198</v>
      </c>
      <c r="B10" t="s">
        <v>617</v>
      </c>
      <c r="C10" s="4">
        <v>207</v>
      </c>
      <c r="D10" t="s">
        <v>646</v>
      </c>
      <c r="E10" t="str">
        <f>VLOOKUP(Summary!C10,'RIL Genetic Map'!$B:$E,2,FALSE)</f>
        <v>A</v>
      </c>
      <c r="F10" t="str">
        <f>VLOOKUP(Summary!C10,'RIL Genetic Map'!$B:$E,3,FALSE)</f>
        <v>B</v>
      </c>
      <c r="G10" t="str">
        <f>VLOOKUP(Summary!C10,'RIL Genetic Map'!$B:$E,4,FALSE)</f>
        <v>B</v>
      </c>
      <c r="H10" t="str">
        <f t="shared" si="0"/>
        <v>I_A</v>
      </c>
      <c r="I10" t="str">
        <f t="shared" si="1"/>
        <v>I_B</v>
      </c>
      <c r="J10" t="str">
        <f t="shared" si="2"/>
        <v>I_B</v>
      </c>
      <c r="K10">
        <v>21.126760563380302</v>
      </c>
      <c r="L10">
        <f>VLOOKUP(A10,Sheet8!$A:$B,2,FALSE)</f>
        <v>11.8689666086406</v>
      </c>
      <c r="M10">
        <v>11.631587276467799</v>
      </c>
      <c r="N10">
        <v>11.394207944294999</v>
      </c>
      <c r="O10">
        <v>2.2155404336129099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>
      <c r="A11" t="s">
        <v>199</v>
      </c>
      <c r="B11" t="s">
        <v>617</v>
      </c>
      <c r="C11" s="4">
        <v>207</v>
      </c>
      <c r="D11" t="s">
        <v>646</v>
      </c>
      <c r="E11" t="str">
        <f>VLOOKUP(Summary!C11,'RIL Genetic Map'!$B:$E,2,FALSE)</f>
        <v>A</v>
      </c>
      <c r="F11" t="str">
        <f>VLOOKUP(Summary!C11,'RIL Genetic Map'!$B:$E,3,FALSE)</f>
        <v>B</v>
      </c>
      <c r="G11" t="str">
        <f>VLOOKUP(Summary!C11,'RIL Genetic Map'!$B:$E,4,FALSE)</f>
        <v>B</v>
      </c>
      <c r="H11" t="str">
        <f t="shared" si="0"/>
        <v>I_A</v>
      </c>
      <c r="I11" t="str">
        <f t="shared" si="1"/>
        <v>I_B</v>
      </c>
      <c r="J11" t="str">
        <f t="shared" si="2"/>
        <v>I_B</v>
      </c>
      <c r="K11">
        <v>32.177444548578599</v>
      </c>
      <c r="L11">
        <f>VLOOKUP(A11,Sheet8!$A:$B,2,FALSE)</f>
        <v>41.8619181505779</v>
      </c>
      <c r="M11">
        <v>11.246485473289599</v>
      </c>
      <c r="N11">
        <v>6.0397792356555202</v>
      </c>
      <c r="O11">
        <v>0</v>
      </c>
      <c r="P11">
        <v>1.4578777465375401</v>
      </c>
      <c r="Q11">
        <v>0</v>
      </c>
      <c r="R11">
        <v>2.7074872435697199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>
      <c r="A12" t="s">
        <v>200</v>
      </c>
      <c r="B12" t="s">
        <v>617</v>
      </c>
      <c r="C12" s="4">
        <v>207</v>
      </c>
      <c r="D12" t="s">
        <v>646</v>
      </c>
      <c r="E12" t="str">
        <f>VLOOKUP(Summary!C12,'RIL Genetic Map'!$B:$E,2,FALSE)</f>
        <v>A</v>
      </c>
      <c r="F12" t="str">
        <f>VLOOKUP(Summary!C12,'RIL Genetic Map'!$B:$E,3,FALSE)</f>
        <v>B</v>
      </c>
      <c r="G12" t="str">
        <f>VLOOKUP(Summary!C12,'RIL Genetic Map'!$B:$E,4,FALSE)</f>
        <v>B</v>
      </c>
      <c r="H12" t="str">
        <f t="shared" si="0"/>
        <v>I_A</v>
      </c>
      <c r="I12" t="str">
        <f t="shared" si="1"/>
        <v>I_B</v>
      </c>
      <c r="J12" t="str">
        <f t="shared" si="2"/>
        <v>I_B</v>
      </c>
      <c r="K12">
        <v>12.3073097961213</v>
      </c>
      <c r="L12">
        <f>VLOOKUP(A12,Sheet8!$A:$B,2,FALSE)</f>
        <v>50.845350571854802</v>
      </c>
      <c r="M12">
        <v>17.7772252610641</v>
      </c>
      <c r="N12">
        <v>12.680258577822</v>
      </c>
      <c r="O12">
        <v>1.6161113873694699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">
        <v>201</v>
      </c>
      <c r="B13" t="s">
        <v>617</v>
      </c>
      <c r="C13" s="4">
        <v>207</v>
      </c>
      <c r="D13" t="s">
        <v>646</v>
      </c>
      <c r="E13" t="str">
        <f>VLOOKUP(Summary!C13,'RIL Genetic Map'!$B:$E,2,FALSE)</f>
        <v>A</v>
      </c>
      <c r="F13" t="str">
        <f>VLOOKUP(Summary!C13,'RIL Genetic Map'!$B:$E,3,FALSE)</f>
        <v>B</v>
      </c>
      <c r="G13" t="str">
        <f>VLOOKUP(Summary!C13,'RIL Genetic Map'!$B:$E,4,FALSE)</f>
        <v>B</v>
      </c>
      <c r="H13" t="str">
        <f t="shared" si="0"/>
        <v>I_A</v>
      </c>
      <c r="I13" t="str">
        <f t="shared" si="1"/>
        <v>I_B</v>
      </c>
      <c r="J13" t="str">
        <f t="shared" si="2"/>
        <v>I_B</v>
      </c>
      <c r="K13">
        <v>14.4967177242888</v>
      </c>
      <c r="L13">
        <f>VLOOKUP(A13,Sheet8!$A:$B,2,FALSE)</f>
        <v>24.0016411378556</v>
      </c>
      <c r="M13">
        <v>10.3938730853392</v>
      </c>
      <c r="N13">
        <v>6.4961706783369797</v>
      </c>
      <c r="O13">
        <v>2.05142231947484</v>
      </c>
      <c r="P13">
        <v>0.47866520787746197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">
        <v>202</v>
      </c>
      <c r="B14" t="s">
        <v>617</v>
      </c>
      <c r="C14" s="4">
        <v>208</v>
      </c>
      <c r="D14" t="s">
        <v>646</v>
      </c>
      <c r="E14" t="str">
        <f>VLOOKUP(Summary!C14,'RIL Genetic Map'!$B:$E,2,FALSE)</f>
        <v>A</v>
      </c>
      <c r="F14" t="str">
        <f>VLOOKUP(Summary!C14,'RIL Genetic Map'!$B:$E,3,FALSE)</f>
        <v>A</v>
      </c>
      <c r="G14" t="str">
        <f>VLOOKUP(Summary!C14,'RIL Genetic Map'!$B:$E,4,FALSE)</f>
        <v>B</v>
      </c>
      <c r="H14" t="str">
        <f t="shared" si="0"/>
        <v>I_A</v>
      </c>
      <c r="I14" t="str">
        <f t="shared" si="1"/>
        <v>I_A</v>
      </c>
      <c r="J14" t="str">
        <f t="shared" si="2"/>
        <v>I_B</v>
      </c>
      <c r="K14">
        <v>16.643895168302102</v>
      </c>
      <c r="L14">
        <f>VLOOKUP(A14,Sheet8!$A:$B,2,FALSE)</f>
        <v>47.571730219848497</v>
      </c>
      <c r="M14">
        <v>9.8124456589243607</v>
      </c>
      <c r="N14">
        <v>5.8377841261955004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203</v>
      </c>
      <c r="B15" t="s">
        <v>617</v>
      </c>
      <c r="C15" s="4">
        <v>208</v>
      </c>
      <c r="D15" t="s">
        <v>646</v>
      </c>
      <c r="E15" t="str">
        <f>VLOOKUP(Summary!C15,'RIL Genetic Map'!$B:$E,2,FALSE)</f>
        <v>A</v>
      </c>
      <c r="F15" t="str">
        <f>VLOOKUP(Summary!C15,'RIL Genetic Map'!$B:$E,3,FALSE)</f>
        <v>A</v>
      </c>
      <c r="G15" t="str">
        <f>VLOOKUP(Summary!C15,'RIL Genetic Map'!$B:$E,4,FALSE)</f>
        <v>B</v>
      </c>
      <c r="H15" t="str">
        <f t="shared" si="0"/>
        <v>I_A</v>
      </c>
      <c r="I15" t="str">
        <f t="shared" si="1"/>
        <v>I_A</v>
      </c>
      <c r="J15" t="str">
        <f t="shared" si="2"/>
        <v>I_B</v>
      </c>
      <c r="K15">
        <v>11.9373290226312</v>
      </c>
      <c r="L15">
        <f>VLOOKUP(A15,Sheet8!$A:$B,2,FALSE)</f>
        <v>35.190251181298201</v>
      </c>
      <c r="M15">
        <v>8.4556080576970896</v>
      </c>
      <c r="N15">
        <v>6.3417060432728203</v>
      </c>
      <c r="O15">
        <v>1.4921661278289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204</v>
      </c>
      <c r="B16" t="s">
        <v>617</v>
      </c>
      <c r="C16" s="4">
        <v>208</v>
      </c>
      <c r="D16" t="s">
        <v>646</v>
      </c>
      <c r="E16" t="str">
        <f>VLOOKUP(Summary!C16,'RIL Genetic Map'!$B:$E,2,FALSE)</f>
        <v>A</v>
      </c>
      <c r="F16" t="str">
        <f>VLOOKUP(Summary!C16,'RIL Genetic Map'!$B:$E,3,FALSE)</f>
        <v>A</v>
      </c>
      <c r="G16" t="str">
        <f>VLOOKUP(Summary!C16,'RIL Genetic Map'!$B:$E,4,FALSE)</f>
        <v>B</v>
      </c>
      <c r="H16" t="str">
        <f t="shared" si="0"/>
        <v>I_A</v>
      </c>
      <c r="I16" t="str">
        <f t="shared" si="1"/>
        <v>I_A</v>
      </c>
      <c r="J16" t="str">
        <f t="shared" si="2"/>
        <v>I_B</v>
      </c>
      <c r="K16">
        <v>8.8396414342629495</v>
      </c>
      <c r="L16">
        <f>VLOOKUP(A16,Sheet8!$A:$B,2,FALSE)</f>
        <v>42.579681274900402</v>
      </c>
      <c r="M16">
        <v>10.209163346613501</v>
      </c>
      <c r="N16">
        <v>5.8515936254980101</v>
      </c>
      <c r="O16">
        <v>1.74302788844622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205</v>
      </c>
      <c r="B17" t="s">
        <v>617</v>
      </c>
      <c r="C17" s="4">
        <v>208</v>
      </c>
      <c r="D17" t="s">
        <v>646</v>
      </c>
      <c r="E17" t="str">
        <f>VLOOKUP(Summary!C17,'RIL Genetic Map'!$B:$E,2,FALSE)</f>
        <v>A</v>
      </c>
      <c r="F17" t="str">
        <f>VLOOKUP(Summary!C17,'RIL Genetic Map'!$B:$E,3,FALSE)</f>
        <v>A</v>
      </c>
      <c r="G17" t="str">
        <f>VLOOKUP(Summary!C17,'RIL Genetic Map'!$B:$E,4,FALSE)</f>
        <v>B</v>
      </c>
      <c r="H17" t="str">
        <f t="shared" si="0"/>
        <v>I_A</v>
      </c>
      <c r="I17" t="str">
        <f t="shared" si="1"/>
        <v>I_A</v>
      </c>
      <c r="J17" t="str">
        <f t="shared" si="2"/>
        <v>I_B</v>
      </c>
      <c r="K17">
        <v>8.1713780918727892</v>
      </c>
      <c r="L17">
        <f>VLOOKUP(A17,Sheet8!$A:$B,2,FALSE)</f>
        <v>36.329505300353397</v>
      </c>
      <c r="M17">
        <v>8.3922261484099003</v>
      </c>
      <c r="N17">
        <v>6.0733215547703203</v>
      </c>
      <c r="O17">
        <v>1.6563604240282701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206</v>
      </c>
      <c r="B18" t="s">
        <v>617</v>
      </c>
      <c r="C18" s="4">
        <v>209</v>
      </c>
      <c r="D18" t="s">
        <v>646</v>
      </c>
      <c r="E18" t="str">
        <f>VLOOKUP(Summary!C18,'RIL Genetic Map'!$B:$E,2,FALSE)</f>
        <v>A</v>
      </c>
      <c r="F18" t="str">
        <f>VLOOKUP(Summary!C18,'RIL Genetic Map'!$B:$E,3,FALSE)</f>
        <v>B</v>
      </c>
      <c r="G18" t="str">
        <f>VLOOKUP(Summary!C18,'RIL Genetic Map'!$B:$E,4,FALSE)</f>
        <v>A</v>
      </c>
      <c r="H18" t="str">
        <f t="shared" si="0"/>
        <v>I_A</v>
      </c>
      <c r="I18" t="str">
        <f t="shared" si="1"/>
        <v>I_B</v>
      </c>
      <c r="J18" t="str">
        <f t="shared" si="2"/>
        <v>I_A</v>
      </c>
      <c r="K18">
        <v>7.3173477428796598</v>
      </c>
      <c r="L18">
        <f>VLOOKUP(A18,Sheet8!$A:$B,2,FALSE)</f>
        <v>56.174715749183797</v>
      </c>
      <c r="M18">
        <v>12.946076775864</v>
      </c>
      <c r="N18">
        <v>9.2311156140943407</v>
      </c>
      <c r="O18">
        <v>1.3508949679162401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207</v>
      </c>
      <c r="B19" t="s">
        <v>617</v>
      </c>
      <c r="C19" s="4">
        <v>209</v>
      </c>
      <c r="D19" t="s">
        <v>646</v>
      </c>
      <c r="E19" t="str">
        <f>VLOOKUP(Summary!C19,'RIL Genetic Map'!$B:$E,2,FALSE)</f>
        <v>A</v>
      </c>
      <c r="F19" t="str">
        <f>VLOOKUP(Summary!C19,'RIL Genetic Map'!$B:$E,3,FALSE)</f>
        <v>B</v>
      </c>
      <c r="G19" t="str">
        <f>VLOOKUP(Summary!C19,'RIL Genetic Map'!$B:$E,4,FALSE)</f>
        <v>A</v>
      </c>
      <c r="H19" t="str">
        <f t="shared" si="0"/>
        <v>I_A</v>
      </c>
      <c r="I19" t="str">
        <f t="shared" si="1"/>
        <v>I_B</v>
      </c>
      <c r="J19" t="str">
        <f t="shared" si="2"/>
        <v>I_A</v>
      </c>
      <c r="K19">
        <v>12.6633986928105</v>
      </c>
      <c r="L19">
        <f>VLOOKUP(A19,Sheet8!$A:$B,2,FALSE)</f>
        <v>54.261982570806097</v>
      </c>
      <c r="M19">
        <v>14.7739651416122</v>
      </c>
      <c r="N19">
        <v>11.097494553376899</v>
      </c>
      <c r="O19">
        <v>1.4297385620915</v>
      </c>
      <c r="P19">
        <v>0.61274509803921595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208</v>
      </c>
      <c r="B20" t="s">
        <v>617</v>
      </c>
      <c r="C20" s="4">
        <v>209</v>
      </c>
      <c r="D20" t="s">
        <v>646</v>
      </c>
      <c r="E20" t="str">
        <f>VLOOKUP(Summary!C20,'RIL Genetic Map'!$B:$E,2,FALSE)</f>
        <v>A</v>
      </c>
      <c r="F20" t="str">
        <f>VLOOKUP(Summary!C20,'RIL Genetic Map'!$B:$E,3,FALSE)</f>
        <v>B</v>
      </c>
      <c r="G20" t="str">
        <f>VLOOKUP(Summary!C20,'RIL Genetic Map'!$B:$E,4,FALSE)</f>
        <v>A</v>
      </c>
      <c r="H20" t="str">
        <f t="shared" si="0"/>
        <v>I_A</v>
      </c>
      <c r="I20" t="str">
        <f t="shared" si="1"/>
        <v>I_B</v>
      </c>
      <c r="J20" t="str">
        <f t="shared" si="2"/>
        <v>I_A</v>
      </c>
      <c r="K20">
        <v>23.695675273616001</v>
      </c>
      <c r="L20">
        <f>VLOOKUP(A20,Sheet8!$A:$B,2,FALSE)</f>
        <v>61.842524705132298</v>
      </c>
      <c r="M20">
        <v>10.3070874508554</v>
      </c>
      <c r="N20">
        <v>8.8194665816597606</v>
      </c>
      <c r="O20">
        <v>0</v>
      </c>
      <c r="P20">
        <v>0.531293167569865</v>
      </c>
      <c r="Q20">
        <v>0</v>
      </c>
      <c r="R20">
        <v>2.33768993730741</v>
      </c>
      <c r="S20">
        <v>0</v>
      </c>
      <c r="T20">
        <v>68.749335883540496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209</v>
      </c>
      <c r="B21" t="s">
        <v>617</v>
      </c>
      <c r="C21" s="4">
        <v>209</v>
      </c>
      <c r="D21" t="s">
        <v>646</v>
      </c>
      <c r="E21" t="str">
        <f>VLOOKUP(Summary!C21,'RIL Genetic Map'!$B:$E,2,FALSE)</f>
        <v>A</v>
      </c>
      <c r="F21" t="str">
        <f>VLOOKUP(Summary!C21,'RIL Genetic Map'!$B:$E,3,FALSE)</f>
        <v>B</v>
      </c>
      <c r="G21" t="str">
        <f>VLOOKUP(Summary!C21,'RIL Genetic Map'!$B:$E,4,FALSE)</f>
        <v>A</v>
      </c>
      <c r="H21" t="str">
        <f t="shared" si="0"/>
        <v>I_A</v>
      </c>
      <c r="I21" t="str">
        <f t="shared" si="1"/>
        <v>I_B</v>
      </c>
      <c r="J21" t="str">
        <f t="shared" si="2"/>
        <v>I_A</v>
      </c>
      <c r="K21">
        <v>13.0197737814305</v>
      </c>
      <c r="L21">
        <f>VLOOKUP(A21,Sheet8!$A:$B,2,FALSE)</f>
        <v>33.363170314915799</v>
      </c>
      <c r="M21">
        <v>8.4628529579298597</v>
      </c>
      <c r="N21">
        <v>8.7069737163316798</v>
      </c>
      <c r="O21">
        <v>1.3019773781430499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210</v>
      </c>
      <c r="B22" t="s">
        <v>617</v>
      </c>
      <c r="C22" s="4">
        <v>210</v>
      </c>
      <c r="D22" t="s">
        <v>646</v>
      </c>
      <c r="E22" t="str">
        <f>VLOOKUP(Summary!C22,'RIL Genetic Map'!$B:$E,2,FALSE)</f>
        <v>A</v>
      </c>
      <c r="F22" t="str">
        <f>VLOOKUP(Summary!C22,'RIL Genetic Map'!$B:$E,3,FALSE)</f>
        <v>A</v>
      </c>
      <c r="G22" t="str">
        <f>VLOOKUP(Summary!C22,'RIL Genetic Map'!$B:$E,4,FALSE)</f>
        <v>A</v>
      </c>
      <c r="H22" t="str">
        <f t="shared" si="0"/>
        <v>I_A</v>
      </c>
      <c r="I22" t="str">
        <f t="shared" si="1"/>
        <v>I_A</v>
      </c>
      <c r="J22" t="str">
        <f t="shared" si="2"/>
        <v>I_A</v>
      </c>
      <c r="K22">
        <v>14.9545881616035</v>
      </c>
      <c r="L22">
        <f>VLOOKUP(A22,Sheet8!$A:$B,2,FALSE)</f>
        <v>26.150955214531798</v>
      </c>
      <c r="M22">
        <v>11.979329783902299</v>
      </c>
      <c r="N22">
        <v>7.5947384904478499</v>
      </c>
      <c r="O22">
        <v>0.93955527716880705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211</v>
      </c>
      <c r="B23" t="s">
        <v>617</v>
      </c>
      <c r="C23" s="4">
        <v>210</v>
      </c>
      <c r="D23" t="s">
        <v>646</v>
      </c>
      <c r="E23" t="str">
        <f>VLOOKUP(Summary!C23,'RIL Genetic Map'!$B:$E,2,FALSE)</f>
        <v>A</v>
      </c>
      <c r="F23" t="str">
        <f>VLOOKUP(Summary!C23,'RIL Genetic Map'!$B:$E,3,FALSE)</f>
        <v>A</v>
      </c>
      <c r="G23" t="str">
        <f>VLOOKUP(Summary!C23,'RIL Genetic Map'!$B:$E,4,FALSE)</f>
        <v>A</v>
      </c>
      <c r="H23" t="str">
        <f t="shared" si="0"/>
        <v>I_A</v>
      </c>
      <c r="I23" t="str">
        <f t="shared" si="1"/>
        <v>I_A</v>
      </c>
      <c r="J23" t="str">
        <f t="shared" si="2"/>
        <v>I_A</v>
      </c>
      <c r="K23">
        <v>21.0711150131694</v>
      </c>
      <c r="L23">
        <f>VLOOKUP(A23,Sheet8!$A:$B,2,FALSE)</f>
        <v>46.824700029265401</v>
      </c>
      <c r="M23">
        <v>11.120866256950499</v>
      </c>
      <c r="N23">
        <v>6.5847234416154503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212</v>
      </c>
      <c r="B24" t="s">
        <v>617</v>
      </c>
      <c r="C24" s="4">
        <v>210</v>
      </c>
      <c r="D24" t="s">
        <v>646</v>
      </c>
      <c r="E24" t="str">
        <f>VLOOKUP(Summary!C24,'RIL Genetic Map'!$B:$E,2,FALSE)</f>
        <v>A</v>
      </c>
      <c r="F24" t="str">
        <f>VLOOKUP(Summary!C24,'RIL Genetic Map'!$B:$E,3,FALSE)</f>
        <v>A</v>
      </c>
      <c r="G24" t="str">
        <f>VLOOKUP(Summary!C24,'RIL Genetic Map'!$B:$E,4,FALSE)</f>
        <v>A</v>
      </c>
      <c r="H24" t="str">
        <f t="shared" si="0"/>
        <v>I_A</v>
      </c>
      <c r="I24" t="str">
        <f t="shared" si="1"/>
        <v>I_A</v>
      </c>
      <c r="J24" t="str">
        <f t="shared" si="2"/>
        <v>I_A</v>
      </c>
      <c r="K24">
        <v>16.572176188399499</v>
      </c>
      <c r="L24">
        <f>VLOOKUP(A24,Sheet8!$A:$B,2,FALSE)</f>
        <v>19.515918011338901</v>
      </c>
      <c r="M24">
        <v>10.357610117749701</v>
      </c>
      <c r="N24">
        <v>8.5041430440470993</v>
      </c>
      <c r="O24">
        <v>1.19930222416049</v>
      </c>
      <c r="P24">
        <v>0.87221979938944605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213</v>
      </c>
      <c r="B25" t="s">
        <v>617</v>
      </c>
      <c r="C25" s="4">
        <v>210</v>
      </c>
      <c r="D25" t="s">
        <v>646</v>
      </c>
      <c r="E25" t="str">
        <f>VLOOKUP(Summary!C25,'RIL Genetic Map'!$B:$E,2,FALSE)</f>
        <v>A</v>
      </c>
      <c r="F25" t="str">
        <f>VLOOKUP(Summary!C25,'RIL Genetic Map'!$B:$E,3,FALSE)</f>
        <v>A</v>
      </c>
      <c r="G25" t="str">
        <f>VLOOKUP(Summary!C25,'RIL Genetic Map'!$B:$E,4,FALSE)</f>
        <v>A</v>
      </c>
      <c r="H25" t="str">
        <f t="shared" si="0"/>
        <v>I_A</v>
      </c>
      <c r="I25" t="str">
        <f t="shared" si="1"/>
        <v>I_A</v>
      </c>
      <c r="J25" t="str">
        <f t="shared" si="2"/>
        <v>I_A</v>
      </c>
      <c r="K25">
        <v>13.571665011585599</v>
      </c>
      <c r="L25">
        <f>VLOOKUP(A25,Sheet8!$A:$B,2,FALSE)</f>
        <v>28.798411122145001</v>
      </c>
      <c r="M25">
        <v>7.6133730552797099</v>
      </c>
      <c r="N25">
        <v>6.8410018757585798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214</v>
      </c>
      <c r="B26" t="s">
        <v>617</v>
      </c>
      <c r="C26" s="4">
        <v>211</v>
      </c>
      <c r="D26" t="s">
        <v>646</v>
      </c>
      <c r="E26" t="str">
        <f>VLOOKUP(Summary!C26,'RIL Genetic Map'!$B:$E,2,FALSE)</f>
        <v>B</v>
      </c>
      <c r="F26" t="str">
        <f>VLOOKUP(Summary!C26,'RIL Genetic Map'!$B:$E,3,FALSE)</f>
        <v>B</v>
      </c>
      <c r="G26" t="str">
        <f>VLOOKUP(Summary!C26,'RIL Genetic Map'!$B:$E,4,FALSE)</f>
        <v>B</v>
      </c>
      <c r="H26" t="str">
        <f t="shared" si="0"/>
        <v>I_B</v>
      </c>
      <c r="I26" t="str">
        <f t="shared" si="1"/>
        <v>I_B</v>
      </c>
      <c r="J26" t="str">
        <f t="shared" si="2"/>
        <v>I_B</v>
      </c>
      <c r="K26">
        <v>14.2299747532706</v>
      </c>
      <c r="L26">
        <f>VLOOKUP(A26,Sheet8!$A:$B,2,FALSE)</f>
        <v>28.689465228368199</v>
      </c>
      <c r="M26">
        <v>9.1806288730778096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215</v>
      </c>
      <c r="B27" t="s">
        <v>617</v>
      </c>
      <c r="C27" s="4">
        <v>211</v>
      </c>
      <c r="D27" t="s">
        <v>646</v>
      </c>
      <c r="E27" t="str">
        <f>VLOOKUP(Summary!C27,'RIL Genetic Map'!$B:$E,2,FALSE)</f>
        <v>B</v>
      </c>
      <c r="F27" t="str">
        <f>VLOOKUP(Summary!C27,'RIL Genetic Map'!$B:$E,3,FALSE)</f>
        <v>B</v>
      </c>
      <c r="G27" t="str">
        <f>VLOOKUP(Summary!C27,'RIL Genetic Map'!$B:$E,4,FALSE)</f>
        <v>B</v>
      </c>
      <c r="H27" t="str">
        <f t="shared" si="0"/>
        <v>I_B</v>
      </c>
      <c r="I27" t="str">
        <f t="shared" si="1"/>
        <v>I_B</v>
      </c>
      <c r="J27" t="str">
        <f t="shared" si="2"/>
        <v>I_B</v>
      </c>
      <c r="K27">
        <v>18.3730359858084</v>
      </c>
      <c r="L27">
        <f>VLOOKUP(A27,Sheet8!$A:$B,2,FALSE)</f>
        <v>25.088697415103901</v>
      </c>
      <c r="M27">
        <v>11.2772427774962</v>
      </c>
      <c r="N27">
        <v>11.910795742524099</v>
      </c>
      <c r="O27">
        <v>1.14039533705018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216</v>
      </c>
      <c r="B28" t="s">
        <v>617</v>
      </c>
      <c r="C28" s="4">
        <v>211</v>
      </c>
      <c r="D28" t="s">
        <v>646</v>
      </c>
      <c r="E28" t="str">
        <f>VLOOKUP(Summary!C28,'RIL Genetic Map'!$B:$E,2,FALSE)</f>
        <v>B</v>
      </c>
      <c r="F28" t="str">
        <f>VLOOKUP(Summary!C28,'RIL Genetic Map'!$B:$E,3,FALSE)</f>
        <v>B</v>
      </c>
      <c r="G28" t="str">
        <f>VLOOKUP(Summary!C28,'RIL Genetic Map'!$B:$E,4,FALSE)</f>
        <v>B</v>
      </c>
      <c r="H28" t="str">
        <f t="shared" si="0"/>
        <v>I_B</v>
      </c>
      <c r="I28" t="str">
        <f t="shared" si="1"/>
        <v>I_B</v>
      </c>
      <c r="J28" t="str">
        <f t="shared" si="2"/>
        <v>I_B</v>
      </c>
      <c r="K28">
        <v>13.9340842720067</v>
      </c>
      <c r="L28">
        <f>VLOOKUP(A28,Sheet8!$A:$B,2,FALSE)</f>
        <v>34.209428452231997</v>
      </c>
      <c r="M28">
        <v>6.2578222778473096</v>
      </c>
      <c r="N28">
        <v>7.0087609511889903</v>
      </c>
      <c r="O28">
        <v>0.58406341259908201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217</v>
      </c>
      <c r="B29" t="s">
        <v>617</v>
      </c>
      <c r="C29" s="4">
        <v>211</v>
      </c>
      <c r="D29" t="s">
        <v>646</v>
      </c>
      <c r="E29" t="str">
        <f>VLOOKUP(Summary!C29,'RIL Genetic Map'!$B:$E,2,FALSE)</f>
        <v>B</v>
      </c>
      <c r="F29" t="str">
        <f>VLOOKUP(Summary!C29,'RIL Genetic Map'!$B:$E,3,FALSE)</f>
        <v>B</v>
      </c>
      <c r="G29" t="str">
        <f>VLOOKUP(Summary!C29,'RIL Genetic Map'!$B:$E,4,FALSE)</f>
        <v>B</v>
      </c>
      <c r="H29" t="str">
        <f t="shared" si="0"/>
        <v>I_B</v>
      </c>
      <c r="I29" t="str">
        <f t="shared" si="1"/>
        <v>I_B</v>
      </c>
      <c r="J29" t="str">
        <f t="shared" si="2"/>
        <v>I_B</v>
      </c>
      <c r="K29">
        <v>6.5901360544217704</v>
      </c>
      <c r="L29">
        <f>VLOOKUP(A29,Sheet8!$A:$B,2,FALSE)</f>
        <v>15.625</v>
      </c>
      <c r="M29">
        <v>9.0348639455782305</v>
      </c>
      <c r="N29">
        <v>9.8852040816326507</v>
      </c>
      <c r="O29">
        <v>1.7006802721088401</v>
      </c>
      <c r="P29">
        <v>0.74404761904761896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218</v>
      </c>
      <c r="B30" t="s">
        <v>617</v>
      </c>
      <c r="C30" s="4">
        <v>212</v>
      </c>
      <c r="D30" t="s">
        <v>646</v>
      </c>
      <c r="E30" t="str">
        <f>VLOOKUP(Summary!C30,'RIL Genetic Map'!$B:$E,2,FALSE)</f>
        <v>B</v>
      </c>
      <c r="F30" t="str">
        <f>VLOOKUP(Summary!C30,'RIL Genetic Map'!$B:$E,3,FALSE)</f>
        <v>A</v>
      </c>
      <c r="G30" t="str">
        <f>VLOOKUP(Summary!C30,'RIL Genetic Map'!$B:$E,4,FALSE)</f>
        <v>A</v>
      </c>
      <c r="H30" t="str">
        <f t="shared" si="0"/>
        <v>I_B</v>
      </c>
      <c r="I30" t="str">
        <f t="shared" si="1"/>
        <v>I_A</v>
      </c>
      <c r="J30" t="str">
        <f t="shared" si="2"/>
        <v>I_A</v>
      </c>
      <c r="K30">
        <v>45.232710391620003</v>
      </c>
      <c r="L30">
        <f>VLOOKUP(A30,Sheet8!$A:$B,2,FALSE)</f>
        <v>32.019997619331001</v>
      </c>
      <c r="M30">
        <v>14.760147601476</v>
      </c>
      <c r="N30">
        <v>28.806094512558001</v>
      </c>
      <c r="O30">
        <v>0</v>
      </c>
      <c r="P30">
        <v>2.2616355195810001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219</v>
      </c>
      <c r="B31" t="s">
        <v>617</v>
      </c>
      <c r="C31" s="4">
        <v>212</v>
      </c>
      <c r="D31" t="s">
        <v>646</v>
      </c>
      <c r="E31" t="str">
        <f>VLOOKUP(Summary!C31,'RIL Genetic Map'!$B:$E,2,FALSE)</f>
        <v>B</v>
      </c>
      <c r="F31" t="str">
        <f>VLOOKUP(Summary!C31,'RIL Genetic Map'!$B:$E,3,FALSE)</f>
        <v>A</v>
      </c>
      <c r="G31" t="str">
        <f>VLOOKUP(Summary!C31,'RIL Genetic Map'!$B:$E,4,FALSE)</f>
        <v>A</v>
      </c>
      <c r="H31" t="str">
        <f t="shared" si="0"/>
        <v>I_B</v>
      </c>
      <c r="I31" t="str">
        <f t="shared" si="1"/>
        <v>I_A</v>
      </c>
      <c r="J31" t="str">
        <f t="shared" si="2"/>
        <v>I_A</v>
      </c>
      <c r="K31">
        <v>128.93872027836801</v>
      </c>
      <c r="L31">
        <f>VLOOKUP(A31,Sheet8!$A:$B,2,FALSE)</f>
        <v>46.878020491011</v>
      </c>
      <c r="M31">
        <v>28.126812294606601</v>
      </c>
      <c r="N31">
        <v>20.877633868161599</v>
      </c>
      <c r="O31">
        <v>2.0297699594046001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220</v>
      </c>
      <c r="B32" t="s">
        <v>617</v>
      </c>
      <c r="C32" s="4">
        <v>212</v>
      </c>
      <c r="D32" t="s">
        <v>646</v>
      </c>
      <c r="E32" t="str">
        <f>VLOOKUP(Summary!C32,'RIL Genetic Map'!$B:$E,2,FALSE)</f>
        <v>B</v>
      </c>
      <c r="F32" t="str">
        <f>VLOOKUP(Summary!C32,'RIL Genetic Map'!$B:$E,3,FALSE)</f>
        <v>A</v>
      </c>
      <c r="G32" t="str">
        <f>VLOOKUP(Summary!C32,'RIL Genetic Map'!$B:$E,4,FALSE)</f>
        <v>A</v>
      </c>
      <c r="H32" t="str">
        <f t="shared" si="0"/>
        <v>I_B</v>
      </c>
      <c r="I32" t="str">
        <f t="shared" si="1"/>
        <v>I_A</v>
      </c>
      <c r="J32" t="str">
        <f t="shared" si="2"/>
        <v>I_A</v>
      </c>
      <c r="K32">
        <v>42.534258764904799</v>
      </c>
      <c r="L32">
        <f>VLOOKUP(A32,Sheet8!$A:$B,2,FALSE)</f>
        <v>13.5255383520199</v>
      </c>
      <c r="M32">
        <v>19.5764370884499</v>
      </c>
      <c r="N32">
        <v>16.5509877202349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221</v>
      </c>
      <c r="B33" t="s">
        <v>617</v>
      </c>
      <c r="C33" s="4">
        <v>212</v>
      </c>
      <c r="D33" t="s">
        <v>646</v>
      </c>
      <c r="E33" t="str">
        <f>VLOOKUP(Summary!C33,'RIL Genetic Map'!$B:$E,2,FALSE)</f>
        <v>B</v>
      </c>
      <c r="F33" t="str">
        <f>VLOOKUP(Summary!C33,'RIL Genetic Map'!$B:$E,3,FALSE)</f>
        <v>A</v>
      </c>
      <c r="G33" t="str">
        <f>VLOOKUP(Summary!C33,'RIL Genetic Map'!$B:$E,4,FALSE)</f>
        <v>A</v>
      </c>
      <c r="H33" t="str">
        <f t="shared" si="0"/>
        <v>I_B</v>
      </c>
      <c r="I33" t="str">
        <f t="shared" si="1"/>
        <v>I_A</v>
      </c>
      <c r="J33" t="str">
        <f t="shared" si="2"/>
        <v>I_A</v>
      </c>
      <c r="K33">
        <v>53.737043098745197</v>
      </c>
      <c r="L33">
        <f>VLOOKUP(A33,Sheet8!$A:$B,2,FALSE)</f>
        <v>49.236224768139699</v>
      </c>
      <c r="M33">
        <v>6.5466448445171803</v>
      </c>
      <c r="N33">
        <v>13.7752318603382</v>
      </c>
      <c r="O33">
        <v>0</v>
      </c>
      <c r="P33">
        <v>0</v>
      </c>
      <c r="Q33">
        <v>0</v>
      </c>
      <c r="R33">
        <v>20.1854882705947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222</v>
      </c>
      <c r="B34" t="s">
        <v>617</v>
      </c>
      <c r="C34" s="4">
        <v>213</v>
      </c>
      <c r="D34" t="s">
        <v>646</v>
      </c>
      <c r="E34" t="str">
        <f>VLOOKUP(Summary!C34,'RIL Genetic Map'!$B:$E,2,FALSE)</f>
        <v>B</v>
      </c>
      <c r="F34" t="str">
        <f>VLOOKUP(Summary!C34,'RIL Genetic Map'!$B:$E,3,FALSE)</f>
        <v>A</v>
      </c>
      <c r="G34" t="str">
        <f>VLOOKUP(Summary!C34,'RIL Genetic Map'!$B:$E,4,FALSE)</f>
        <v>A</v>
      </c>
      <c r="H34" t="str">
        <f t="shared" si="0"/>
        <v>I_B</v>
      </c>
      <c r="I34" t="str">
        <f t="shared" si="1"/>
        <v>I_A</v>
      </c>
      <c r="J34" t="str">
        <f t="shared" si="2"/>
        <v>I_A</v>
      </c>
      <c r="K34">
        <v>41.6666666666667</v>
      </c>
      <c r="L34">
        <f>VLOOKUP(A34,Sheet8!$A:$B,2,FALSE)</f>
        <v>39.938556067588301</v>
      </c>
      <c r="M34">
        <v>22.273425499232001</v>
      </c>
      <c r="N34">
        <v>10.752688172042999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8.2565284178187408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223</v>
      </c>
      <c r="B35" t="s">
        <v>617</v>
      </c>
      <c r="C35" s="4">
        <v>213</v>
      </c>
      <c r="D35" t="s">
        <v>646</v>
      </c>
      <c r="E35" t="str">
        <f>VLOOKUP(Summary!C35,'RIL Genetic Map'!$B:$E,2,FALSE)</f>
        <v>B</v>
      </c>
      <c r="F35" t="str">
        <f>VLOOKUP(Summary!C35,'RIL Genetic Map'!$B:$E,3,FALSE)</f>
        <v>A</v>
      </c>
      <c r="G35" t="str">
        <f>VLOOKUP(Summary!C35,'RIL Genetic Map'!$B:$E,4,FALSE)</f>
        <v>A</v>
      </c>
      <c r="H35" t="str">
        <f t="shared" si="0"/>
        <v>I_B</v>
      </c>
      <c r="I35" t="str">
        <f t="shared" si="1"/>
        <v>I_A</v>
      </c>
      <c r="J35" t="str">
        <f t="shared" si="2"/>
        <v>I_A</v>
      </c>
      <c r="K35">
        <v>50.967519004837598</v>
      </c>
      <c r="L35">
        <f>VLOOKUP(A35,Sheet8!$A:$B,2,FALSE)</f>
        <v>28.507256392536299</v>
      </c>
      <c r="M35">
        <v>25.397373876986901</v>
      </c>
      <c r="N35">
        <v>9.3296475466482391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224</v>
      </c>
      <c r="B36" t="s">
        <v>617</v>
      </c>
      <c r="C36" s="4">
        <v>213</v>
      </c>
      <c r="D36" t="s">
        <v>646</v>
      </c>
      <c r="E36" t="str">
        <f>VLOOKUP(Summary!C36,'RIL Genetic Map'!$B:$E,2,FALSE)</f>
        <v>B</v>
      </c>
      <c r="F36" t="str">
        <f>VLOOKUP(Summary!C36,'RIL Genetic Map'!$B:$E,3,FALSE)</f>
        <v>A</v>
      </c>
      <c r="G36" t="str">
        <f>VLOOKUP(Summary!C36,'RIL Genetic Map'!$B:$E,4,FALSE)</f>
        <v>A</v>
      </c>
      <c r="H36" t="str">
        <f t="shared" si="0"/>
        <v>I_B</v>
      </c>
      <c r="I36" t="str">
        <f t="shared" si="1"/>
        <v>I_A</v>
      </c>
      <c r="J36" t="str">
        <f t="shared" si="2"/>
        <v>I_A</v>
      </c>
      <c r="K36">
        <v>9.53250177466788</v>
      </c>
      <c r="L36">
        <f>VLOOKUP(A36,Sheet8!$A:$B,2,FALSE)</f>
        <v>8.9240442145827004</v>
      </c>
      <c r="M36">
        <v>0</v>
      </c>
      <c r="N36">
        <v>0</v>
      </c>
      <c r="O36">
        <v>0</v>
      </c>
      <c r="P36">
        <v>9.2282729946252893</v>
      </c>
      <c r="Q36">
        <v>0</v>
      </c>
      <c r="R36">
        <v>3.7521549538586298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225</v>
      </c>
      <c r="B37" t="s">
        <v>617</v>
      </c>
      <c r="C37" s="4">
        <v>213</v>
      </c>
      <c r="D37" t="s">
        <v>646</v>
      </c>
      <c r="E37" t="str">
        <f>VLOOKUP(Summary!C37,'RIL Genetic Map'!$B:$E,2,FALSE)</f>
        <v>B</v>
      </c>
      <c r="F37" t="str">
        <f>VLOOKUP(Summary!C37,'RIL Genetic Map'!$B:$E,3,FALSE)</f>
        <v>A</v>
      </c>
      <c r="G37" t="str">
        <f>VLOOKUP(Summary!C37,'RIL Genetic Map'!$B:$E,4,FALSE)</f>
        <v>A</v>
      </c>
      <c r="H37" t="str">
        <f t="shared" si="0"/>
        <v>I_B</v>
      </c>
      <c r="I37" t="str">
        <f t="shared" si="1"/>
        <v>I_A</v>
      </c>
      <c r="J37" t="str">
        <f t="shared" si="2"/>
        <v>I_A</v>
      </c>
      <c r="K37">
        <v>9.3687785454971308</v>
      </c>
      <c r="L37">
        <f>VLOOKUP(A37,Sheet8!$A:$B,2,FALSE)</f>
        <v>13.936058086427</v>
      </c>
      <c r="M37">
        <v>8.9003396182222705</v>
      </c>
      <c r="N37">
        <v>31.151188663778001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226</v>
      </c>
      <c r="B38" t="s">
        <v>617</v>
      </c>
      <c r="C38" s="4">
        <v>214</v>
      </c>
      <c r="D38" t="s">
        <v>646</v>
      </c>
      <c r="H38" t="str">
        <f t="shared" si="0"/>
        <v>I_</v>
      </c>
      <c r="I38" t="str">
        <f t="shared" si="1"/>
        <v>I_</v>
      </c>
      <c r="J38" t="str">
        <f t="shared" si="2"/>
        <v>I_</v>
      </c>
      <c r="K38">
        <v>16.846834199073399</v>
      </c>
      <c r="L38">
        <f>VLOOKUP(A38,Sheet8!$A:$B,2,FALSE)</f>
        <v>25.129861013617901</v>
      </c>
      <c r="M38">
        <v>12.073564509336</v>
      </c>
      <c r="N38">
        <v>9.2657588094903804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227</v>
      </c>
      <c r="B39" t="s">
        <v>617</v>
      </c>
      <c r="C39" s="4">
        <v>214</v>
      </c>
      <c r="D39" t="s">
        <v>646</v>
      </c>
      <c r="H39" t="str">
        <f t="shared" ref="H39:H102" si="3">CONCATENATE(D39,"_",E39)</f>
        <v>I_</v>
      </c>
      <c r="I39" t="str">
        <f t="shared" ref="I39:I102" si="4">CONCATENATE(D39,"_",F39)</f>
        <v>I_</v>
      </c>
      <c r="J39" t="str">
        <f t="shared" ref="J39:J102" si="5">CONCATENATE(D39,"_",G39)</f>
        <v>I_</v>
      </c>
      <c r="K39">
        <v>19.996439803002399</v>
      </c>
      <c r="L39">
        <f>VLOOKUP(A39,Sheet8!$A:$B,2,FALSE)</f>
        <v>19.165727170236799</v>
      </c>
      <c r="M39">
        <v>10.85860084258</v>
      </c>
      <c r="N39">
        <v>11.6299768587195</v>
      </c>
      <c r="O39">
        <v>1.8394351154097199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228</v>
      </c>
      <c r="B40" t="s">
        <v>617</v>
      </c>
      <c r="C40" s="4">
        <v>214</v>
      </c>
      <c r="D40" t="s">
        <v>646</v>
      </c>
      <c r="H40" t="str">
        <f t="shared" si="3"/>
        <v>I_</v>
      </c>
      <c r="I40" t="str">
        <f t="shared" si="4"/>
        <v>I_</v>
      </c>
      <c r="J40" t="str">
        <f t="shared" si="5"/>
        <v>I_</v>
      </c>
      <c r="K40">
        <v>8.8214175812903903</v>
      </c>
      <c r="L40">
        <f>VLOOKUP(A40,Sheet8!$A:$B,2,FALSE)</f>
        <v>11.7960816493999</v>
      </c>
      <c r="M40">
        <v>7.7956713509077904</v>
      </c>
      <c r="N40">
        <v>10.1548876807878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229</v>
      </c>
      <c r="B41" t="s">
        <v>617</v>
      </c>
      <c r="C41" s="4">
        <v>214</v>
      </c>
      <c r="D41" t="s">
        <v>646</v>
      </c>
      <c r="H41" t="str">
        <f t="shared" si="3"/>
        <v>I_</v>
      </c>
      <c r="I41" t="str">
        <f t="shared" si="4"/>
        <v>I_</v>
      </c>
      <c r="J41" t="str">
        <f t="shared" si="5"/>
        <v>I_</v>
      </c>
      <c r="K41">
        <v>3.1033871253768401</v>
      </c>
      <c r="L41">
        <f>VLOOKUP(A41,Sheet8!$A:$B,2,FALSE)</f>
        <v>17.556304309274701</v>
      </c>
      <c r="M41">
        <v>5.9407696400070904</v>
      </c>
      <c r="N41">
        <v>5.9407696400070904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230</v>
      </c>
      <c r="B42" t="s">
        <v>617</v>
      </c>
      <c r="C42" s="4">
        <v>215</v>
      </c>
      <c r="D42" t="s">
        <v>646</v>
      </c>
      <c r="E42" t="str">
        <f>VLOOKUP(Summary!C42,'RIL Genetic Map'!$B:$E,2,FALSE)</f>
        <v>A</v>
      </c>
      <c r="F42" t="str">
        <f>VLOOKUP(Summary!C42,'RIL Genetic Map'!$B:$E,3,FALSE)</f>
        <v>A</v>
      </c>
      <c r="G42" t="str">
        <f>VLOOKUP(Summary!C42,'RIL Genetic Map'!$B:$E,4,FALSE)</f>
        <v>A</v>
      </c>
      <c r="H42" t="str">
        <f t="shared" si="3"/>
        <v>I_A</v>
      </c>
      <c r="I42" t="str">
        <f t="shared" si="4"/>
        <v>I_A</v>
      </c>
      <c r="J42" t="str">
        <f t="shared" si="5"/>
        <v>I_A</v>
      </c>
      <c r="K42">
        <v>10.395261694669401</v>
      </c>
      <c r="L42">
        <f>VLOOKUP(A42,Sheet8!$A:$B,2,FALSE)</f>
        <v>25.2629034207663</v>
      </c>
      <c r="M42">
        <v>16.922519037833901</v>
      </c>
      <c r="N42">
        <v>10.153511422700401</v>
      </c>
      <c r="O42">
        <v>2.0548773117369801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231</v>
      </c>
      <c r="B43" t="s">
        <v>617</v>
      </c>
      <c r="C43" s="4">
        <v>215</v>
      </c>
      <c r="D43" t="s">
        <v>646</v>
      </c>
      <c r="E43" t="str">
        <f>VLOOKUP(Summary!C43,'RIL Genetic Map'!$B:$E,2,FALSE)</f>
        <v>A</v>
      </c>
      <c r="F43" t="str">
        <f>VLOOKUP(Summary!C43,'RIL Genetic Map'!$B:$E,3,FALSE)</f>
        <v>A</v>
      </c>
      <c r="G43" t="str">
        <f>VLOOKUP(Summary!C43,'RIL Genetic Map'!$B:$E,4,FALSE)</f>
        <v>A</v>
      </c>
      <c r="H43" t="str">
        <f t="shared" si="3"/>
        <v>I_A</v>
      </c>
      <c r="I43" t="str">
        <f t="shared" si="4"/>
        <v>I_A</v>
      </c>
      <c r="J43" t="str">
        <f t="shared" si="5"/>
        <v>I_A</v>
      </c>
      <c r="K43">
        <v>14.0966318734531</v>
      </c>
      <c r="L43">
        <f>VLOOKUP(A43,Sheet8!$A:$B,2,FALSE)</f>
        <v>31.4215000538039</v>
      </c>
      <c r="M43">
        <v>10.6531798127623</v>
      </c>
      <c r="N43">
        <v>7.3173356289680402</v>
      </c>
      <c r="O43">
        <v>1.39890239965565</v>
      </c>
      <c r="P43">
        <v>0.753255138276122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232</v>
      </c>
      <c r="B44" t="s">
        <v>617</v>
      </c>
      <c r="C44" s="4">
        <v>215</v>
      </c>
      <c r="D44" t="s">
        <v>646</v>
      </c>
      <c r="E44" t="str">
        <f>VLOOKUP(Summary!C44,'RIL Genetic Map'!$B:$E,2,FALSE)</f>
        <v>A</v>
      </c>
      <c r="F44" t="str">
        <f>VLOOKUP(Summary!C44,'RIL Genetic Map'!$B:$E,3,FALSE)</f>
        <v>A</v>
      </c>
      <c r="G44" t="str">
        <f>VLOOKUP(Summary!C44,'RIL Genetic Map'!$B:$E,4,FALSE)</f>
        <v>A</v>
      </c>
      <c r="H44" t="str">
        <f t="shared" si="3"/>
        <v>I_A</v>
      </c>
      <c r="I44" t="str">
        <f t="shared" si="4"/>
        <v>I_A</v>
      </c>
      <c r="J44" t="str">
        <f t="shared" si="5"/>
        <v>I_A</v>
      </c>
      <c r="K44">
        <v>20.332717190388198</v>
      </c>
      <c r="L44">
        <f>VLOOKUP(A44,Sheet8!$A:$B,2,FALSE)</f>
        <v>39.227767508728697</v>
      </c>
      <c r="M44">
        <v>10.885192031217899</v>
      </c>
      <c r="N44">
        <v>6.2641199424933296</v>
      </c>
      <c r="O44">
        <v>1.5403573629081899</v>
      </c>
      <c r="P44">
        <v>0.82152392688437104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233</v>
      </c>
      <c r="B45" t="s">
        <v>617</v>
      </c>
      <c r="C45" s="4">
        <v>215</v>
      </c>
      <c r="D45" t="s">
        <v>646</v>
      </c>
      <c r="E45" t="str">
        <f>VLOOKUP(Summary!C45,'RIL Genetic Map'!$B:$E,2,FALSE)</f>
        <v>A</v>
      </c>
      <c r="F45" t="str">
        <f>VLOOKUP(Summary!C45,'RIL Genetic Map'!$B:$E,3,FALSE)</f>
        <v>A</v>
      </c>
      <c r="G45" t="str">
        <f>VLOOKUP(Summary!C45,'RIL Genetic Map'!$B:$E,4,FALSE)</f>
        <v>A</v>
      </c>
      <c r="H45" t="str">
        <f t="shared" si="3"/>
        <v>I_A</v>
      </c>
      <c r="I45" t="str">
        <f t="shared" si="4"/>
        <v>I_A</v>
      </c>
      <c r="J45" t="str">
        <f t="shared" si="5"/>
        <v>I_A</v>
      </c>
      <c r="K45">
        <v>8.1199250468457205</v>
      </c>
      <c r="L45">
        <f>VLOOKUP(A45,Sheet8!$A:$B,2,FALSE)</f>
        <v>21.682876773445201</v>
      </c>
      <c r="M45">
        <v>8.92299455697332</v>
      </c>
      <c r="N45">
        <v>5.88917640760239</v>
      </c>
      <c r="O45">
        <v>0.80306951012759897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258</v>
      </c>
      <c r="B46" t="s">
        <v>617</v>
      </c>
      <c r="C46" s="4" t="s">
        <v>1813</v>
      </c>
      <c r="D46" t="s">
        <v>646</v>
      </c>
      <c r="E46" s="4" t="s">
        <v>1813</v>
      </c>
      <c r="F46" s="4" t="s">
        <v>1813</v>
      </c>
      <c r="G46" s="4" t="s">
        <v>1813</v>
      </c>
      <c r="H46" t="str">
        <f t="shared" si="3"/>
        <v>I_M</v>
      </c>
      <c r="I46" t="str">
        <f t="shared" si="4"/>
        <v>I_M</v>
      </c>
      <c r="J46" t="str">
        <f t="shared" si="5"/>
        <v>I_M</v>
      </c>
      <c r="K46">
        <v>49.731324412601403</v>
      </c>
      <c r="L46">
        <f>VLOOKUP(A46,Sheet8!$A:$B,2,FALSE)</f>
        <v>92.930144347276396</v>
      </c>
      <c r="M46">
        <v>8.3236750605837102</v>
      </c>
      <c r="N46">
        <v>15.382994415762299</v>
      </c>
      <c r="O46">
        <v>2.8448003371615198</v>
      </c>
      <c r="P46">
        <v>0.94826677905384005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259</v>
      </c>
      <c r="B47" t="s">
        <v>617</v>
      </c>
      <c r="C47" s="4" t="s">
        <v>1813</v>
      </c>
      <c r="D47" t="s">
        <v>646</v>
      </c>
      <c r="E47" s="4" t="s">
        <v>1813</v>
      </c>
      <c r="F47" s="4" t="s">
        <v>1813</v>
      </c>
      <c r="G47" s="4" t="s">
        <v>1813</v>
      </c>
      <c r="H47" t="str">
        <f t="shared" si="3"/>
        <v>I_M</v>
      </c>
      <c r="I47" t="str">
        <f t="shared" si="4"/>
        <v>I_M</v>
      </c>
      <c r="J47" t="str">
        <f t="shared" si="5"/>
        <v>I_M</v>
      </c>
      <c r="K47">
        <v>67.988668555240807</v>
      </c>
      <c r="L47">
        <f>VLOOKUP(A47,Sheet8!$A:$B,2,FALSE)</f>
        <v>115.13557264265501</v>
      </c>
      <c r="M47">
        <v>10.522055847834899</v>
      </c>
      <c r="N47">
        <v>15.2772157021449</v>
      </c>
      <c r="O47">
        <v>3.8445973290165898</v>
      </c>
      <c r="P47">
        <v>1.41643059490085</v>
      </c>
      <c r="Q47">
        <v>0</v>
      </c>
      <c r="R47">
        <v>0</v>
      </c>
      <c r="S47">
        <v>0.91056252529340298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260</v>
      </c>
      <c r="B48" t="s">
        <v>617</v>
      </c>
      <c r="C48" s="4" t="s">
        <v>1813</v>
      </c>
      <c r="D48" t="s">
        <v>646</v>
      </c>
      <c r="E48" s="4" t="s">
        <v>1813</v>
      </c>
      <c r="F48" s="4" t="s">
        <v>1813</v>
      </c>
      <c r="G48" s="4" t="s">
        <v>1813</v>
      </c>
      <c r="H48" t="str">
        <f t="shared" si="3"/>
        <v>I_M</v>
      </c>
      <c r="I48" t="str">
        <f t="shared" si="4"/>
        <v>I_M</v>
      </c>
      <c r="J48" t="str">
        <f t="shared" si="5"/>
        <v>I_M</v>
      </c>
      <c r="K48">
        <v>51.788574479444698</v>
      </c>
      <c r="L48">
        <f>VLOOKUP(A48,Sheet8!$A:$B,2,FALSE)</f>
        <v>75.102331375689602</v>
      </c>
      <c r="M48">
        <v>14.3263925965474</v>
      </c>
      <c r="N48">
        <v>21.8010322121374</v>
      </c>
      <c r="O48">
        <v>2.40256273358249</v>
      </c>
      <c r="P48">
        <v>1.69069229400249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261</v>
      </c>
      <c r="B49" t="s">
        <v>617</v>
      </c>
      <c r="C49" s="4" t="s">
        <v>1813</v>
      </c>
      <c r="D49" t="s">
        <v>646</v>
      </c>
      <c r="E49" s="4" t="s">
        <v>1813</v>
      </c>
      <c r="F49" s="4" t="s">
        <v>1813</v>
      </c>
      <c r="G49" s="4" t="s">
        <v>1813</v>
      </c>
      <c r="H49" t="str">
        <f t="shared" si="3"/>
        <v>I_M</v>
      </c>
      <c r="I49" t="str">
        <f t="shared" si="4"/>
        <v>I_M</v>
      </c>
      <c r="J49" t="str">
        <f t="shared" si="5"/>
        <v>I_M</v>
      </c>
      <c r="K49">
        <v>45.399449035812701</v>
      </c>
      <c r="L49">
        <f>VLOOKUP(A49,Sheet8!$A:$B,2,FALSE)</f>
        <v>78.787878787878796</v>
      </c>
      <c r="M49">
        <v>9.5867768595041305</v>
      </c>
      <c r="N49">
        <v>16.418732782369101</v>
      </c>
      <c r="O49">
        <v>1.8732782369145999</v>
      </c>
      <c r="P49">
        <v>1.2121212121212099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262</v>
      </c>
      <c r="B50" t="s">
        <v>617</v>
      </c>
      <c r="C50" s="4" t="s">
        <v>1814</v>
      </c>
      <c r="D50" t="s">
        <v>646</v>
      </c>
      <c r="E50" s="4" t="s">
        <v>1814</v>
      </c>
      <c r="F50" s="4" t="s">
        <v>1814</v>
      </c>
      <c r="G50" s="4" t="s">
        <v>1814</v>
      </c>
      <c r="H50" t="str">
        <f t="shared" si="3"/>
        <v>I_P</v>
      </c>
      <c r="I50" t="str">
        <f t="shared" si="4"/>
        <v>I_P</v>
      </c>
      <c r="J50" t="str">
        <f t="shared" si="5"/>
        <v>I_P</v>
      </c>
      <c r="K50">
        <v>37.4642516682555</v>
      </c>
      <c r="L50">
        <f>VLOOKUP(A50,Sheet8!$A:$B,2,FALSE)</f>
        <v>98.951382268827501</v>
      </c>
      <c r="M50">
        <v>8.9609151572926606</v>
      </c>
      <c r="N50">
        <v>14.6806482364156</v>
      </c>
      <c r="O50">
        <v>2.85986653956149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263</v>
      </c>
      <c r="B51" t="s">
        <v>617</v>
      </c>
      <c r="C51" s="4" t="s">
        <v>1814</v>
      </c>
      <c r="D51" t="s">
        <v>646</v>
      </c>
      <c r="E51" s="4" t="s">
        <v>1814</v>
      </c>
      <c r="F51" s="4" t="s">
        <v>1814</v>
      </c>
      <c r="G51" s="4" t="s">
        <v>1814</v>
      </c>
      <c r="H51" t="str">
        <f t="shared" si="3"/>
        <v>I_P</v>
      </c>
      <c r="I51" t="str">
        <f t="shared" si="4"/>
        <v>I_P</v>
      </c>
      <c r="J51" t="str">
        <f t="shared" si="5"/>
        <v>I_P</v>
      </c>
      <c r="K51">
        <v>48.167920407667999</v>
      </c>
      <c r="L51">
        <f>VLOOKUP(A51,Sheet8!$A:$B,2,FALSE)</f>
        <v>173.74423683571899</v>
      </c>
      <c r="M51">
        <v>7.5224460082504203</v>
      </c>
      <c r="N51">
        <v>17.471487503033199</v>
      </c>
      <c r="O51">
        <v>4.2465421014316904</v>
      </c>
      <c r="P51">
        <v>2.1839359378791601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264</v>
      </c>
      <c r="B52" t="s">
        <v>617</v>
      </c>
      <c r="C52" s="4" t="s">
        <v>1814</v>
      </c>
      <c r="D52" t="s">
        <v>646</v>
      </c>
      <c r="E52" s="4" t="s">
        <v>1814</v>
      </c>
      <c r="F52" s="4" t="s">
        <v>1814</v>
      </c>
      <c r="G52" s="4" t="s">
        <v>1814</v>
      </c>
      <c r="H52" t="str">
        <f t="shared" si="3"/>
        <v>I_P</v>
      </c>
      <c r="I52" t="str">
        <f t="shared" si="4"/>
        <v>I_P</v>
      </c>
      <c r="J52" t="str">
        <f t="shared" si="5"/>
        <v>I_P</v>
      </c>
      <c r="K52">
        <v>85.441780368260694</v>
      </c>
      <c r="L52">
        <f>VLOOKUP(A52,Sheet8!$A:$B,2,FALSE)</f>
        <v>135.11723407073799</v>
      </c>
      <c r="M52">
        <v>12.319512518214299</v>
      </c>
      <c r="N52">
        <v>22.652006888329598</v>
      </c>
      <c r="O52">
        <v>4.2389720492780496</v>
      </c>
      <c r="P52">
        <v>2.2519539011789602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265</v>
      </c>
      <c r="B53" t="s">
        <v>617</v>
      </c>
      <c r="C53" s="4" t="s">
        <v>1814</v>
      </c>
      <c r="D53" t="s">
        <v>646</v>
      </c>
      <c r="E53" s="4" t="s">
        <v>1814</v>
      </c>
      <c r="F53" s="4" t="s">
        <v>1814</v>
      </c>
      <c r="G53" s="4" t="s">
        <v>1814</v>
      </c>
      <c r="H53" t="str">
        <f t="shared" si="3"/>
        <v>I_P</v>
      </c>
      <c r="I53" t="str">
        <f t="shared" si="4"/>
        <v>I_P</v>
      </c>
      <c r="J53" t="str">
        <f t="shared" si="5"/>
        <v>I_P</v>
      </c>
      <c r="K53">
        <v>61.047656557699902</v>
      </c>
      <c r="L53">
        <f>VLOOKUP(A53,Sheet8!$A:$B,2,FALSE)</f>
        <v>89.208349743993693</v>
      </c>
      <c r="M53">
        <v>18.117369042930299</v>
      </c>
      <c r="N53">
        <v>17.329657345411601</v>
      </c>
      <c r="O53">
        <v>6.1047656557699899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554</v>
      </c>
      <c r="B54" t="s">
        <v>617</v>
      </c>
      <c r="C54" s="4">
        <v>216</v>
      </c>
      <c r="D54" t="s">
        <v>646</v>
      </c>
      <c r="E54" t="str">
        <f>VLOOKUP(Summary!C54,'RIL Genetic Map'!$B:$E,2,FALSE)</f>
        <v>A</v>
      </c>
      <c r="F54" t="str">
        <f>VLOOKUP(Summary!C54,'RIL Genetic Map'!$B:$E,3,FALSE)</f>
        <v>B</v>
      </c>
      <c r="G54" t="str">
        <f>VLOOKUP(Summary!C54,'RIL Genetic Map'!$B:$E,4,FALSE)</f>
        <v>B</v>
      </c>
      <c r="H54" t="str">
        <f t="shared" si="3"/>
        <v>I_A</v>
      </c>
      <c r="I54" t="str">
        <f t="shared" si="4"/>
        <v>I_B</v>
      </c>
      <c r="J54" t="str">
        <f t="shared" si="5"/>
        <v>I_B</v>
      </c>
      <c r="K54">
        <v>5.4430655345090404</v>
      </c>
      <c r="L54">
        <f>VLOOKUP(A54,Sheet8!$A:$B,2,FALSE)</f>
        <v>22.207707380796901</v>
      </c>
      <c r="M54">
        <v>10.559547136947501</v>
      </c>
      <c r="N54">
        <v>8.2734596124537294</v>
      </c>
      <c r="O54">
        <v>1.52405834966253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555</v>
      </c>
      <c r="B55" t="s">
        <v>617</v>
      </c>
      <c r="C55" s="4">
        <v>216</v>
      </c>
      <c r="D55" t="s">
        <v>646</v>
      </c>
      <c r="E55" t="str">
        <f>VLOOKUP(Summary!C55,'RIL Genetic Map'!$B:$E,2,FALSE)</f>
        <v>A</v>
      </c>
      <c r="F55" t="str">
        <f>VLOOKUP(Summary!C55,'RIL Genetic Map'!$B:$E,3,FALSE)</f>
        <v>B</v>
      </c>
      <c r="G55" t="str">
        <f>VLOOKUP(Summary!C55,'RIL Genetic Map'!$B:$E,4,FALSE)</f>
        <v>B</v>
      </c>
      <c r="H55" t="str">
        <f t="shared" si="3"/>
        <v>I_A</v>
      </c>
      <c r="I55" t="str">
        <f t="shared" si="4"/>
        <v>I_B</v>
      </c>
      <c r="J55" t="str">
        <f t="shared" si="5"/>
        <v>I_B</v>
      </c>
      <c r="K55">
        <v>11.162049033286801</v>
      </c>
      <c r="L55">
        <f>VLOOKUP(A55,Sheet8!$A:$B,2,FALSE)</f>
        <v>24.416982260314899</v>
      </c>
      <c r="M55">
        <v>8.5708590791309494</v>
      </c>
      <c r="N55">
        <v>9.5674705999601404</v>
      </c>
      <c r="O55">
        <v>1.9932230416583601</v>
      </c>
      <c r="P55">
        <v>1.19593382499502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556</v>
      </c>
      <c r="B56" t="s">
        <v>617</v>
      </c>
      <c r="C56" s="4">
        <v>216</v>
      </c>
      <c r="D56" t="s">
        <v>646</v>
      </c>
      <c r="E56" t="str">
        <f>VLOOKUP(Summary!C56,'RIL Genetic Map'!$B:$E,2,FALSE)</f>
        <v>A</v>
      </c>
      <c r="F56" t="str">
        <f>VLOOKUP(Summary!C56,'RIL Genetic Map'!$B:$E,3,FALSE)</f>
        <v>B</v>
      </c>
      <c r="G56" t="str">
        <f>VLOOKUP(Summary!C56,'RIL Genetic Map'!$B:$E,4,FALSE)</f>
        <v>B</v>
      </c>
      <c r="H56" t="str">
        <f t="shared" si="3"/>
        <v>I_A</v>
      </c>
      <c r="I56" t="str">
        <f t="shared" si="4"/>
        <v>I_B</v>
      </c>
      <c r="J56" t="str">
        <f t="shared" si="5"/>
        <v>I_B</v>
      </c>
      <c r="K56">
        <v>15.2681079760596</v>
      </c>
      <c r="L56">
        <f>VLOOKUP(A56,Sheet8!$A:$B,2,FALSE)</f>
        <v>36.887748870160003</v>
      </c>
      <c r="M56">
        <v>7.57298155612557</v>
      </c>
      <c r="N56">
        <v>8.0615610113594691</v>
      </c>
      <c r="O56">
        <v>2.3207524123610601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557</v>
      </c>
      <c r="B57" t="s">
        <v>617</v>
      </c>
      <c r="C57" s="4">
        <v>216</v>
      </c>
      <c r="D57" t="s">
        <v>646</v>
      </c>
      <c r="E57" t="str">
        <f>VLOOKUP(Summary!C57,'RIL Genetic Map'!$B:$E,2,FALSE)</f>
        <v>A</v>
      </c>
      <c r="F57" t="str">
        <f>VLOOKUP(Summary!C57,'RIL Genetic Map'!$B:$E,3,FALSE)</f>
        <v>B</v>
      </c>
      <c r="G57" t="str">
        <f>VLOOKUP(Summary!C57,'RIL Genetic Map'!$B:$E,4,FALSE)</f>
        <v>B</v>
      </c>
      <c r="H57" t="str">
        <f t="shared" si="3"/>
        <v>I_A</v>
      </c>
      <c r="I57" t="str">
        <f t="shared" si="4"/>
        <v>I_B</v>
      </c>
      <c r="J57" t="str">
        <f t="shared" si="5"/>
        <v>I_B</v>
      </c>
      <c r="K57">
        <v>6.8245269362010097</v>
      </c>
      <c r="L57">
        <f>VLOOKUP(A57,Sheet8!$A:$B,2,FALSE)</f>
        <v>48.081894323234401</v>
      </c>
      <c r="M57">
        <v>7.3415365525798801</v>
      </c>
      <c r="N57">
        <v>5.1700961637886502</v>
      </c>
      <c r="O57">
        <v>1.6544307724123699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558</v>
      </c>
      <c r="B58" t="s">
        <v>617</v>
      </c>
      <c r="C58" s="4">
        <v>217</v>
      </c>
      <c r="D58" t="s">
        <v>646</v>
      </c>
      <c r="E58" t="str">
        <f>VLOOKUP(Summary!C58,'RIL Genetic Map'!$B:$E,2,FALSE)</f>
        <v>A</v>
      </c>
      <c r="F58" t="str">
        <f>VLOOKUP(Summary!C58,'RIL Genetic Map'!$B:$E,3,FALSE)</f>
        <v>A</v>
      </c>
      <c r="G58" t="str">
        <f>VLOOKUP(Summary!C58,'RIL Genetic Map'!$B:$E,4,FALSE)</f>
        <v>A</v>
      </c>
      <c r="H58" t="str">
        <f t="shared" si="3"/>
        <v>I_A</v>
      </c>
      <c r="I58" t="str">
        <f t="shared" si="4"/>
        <v>I_A</v>
      </c>
      <c r="J58" t="str">
        <f t="shared" si="5"/>
        <v>I_A</v>
      </c>
      <c r="K58">
        <v>8.5570964886397203</v>
      </c>
      <c r="L58">
        <f>VLOOKUP(A58,Sheet8!$A:$B,2,FALSE)</f>
        <v>26.556506344054299</v>
      </c>
      <c r="M58">
        <v>0</v>
      </c>
      <c r="N58">
        <v>5.3113012688108601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559</v>
      </c>
      <c r="B59" t="s">
        <v>617</v>
      </c>
      <c r="C59" s="4">
        <v>217</v>
      </c>
      <c r="D59" t="s">
        <v>646</v>
      </c>
      <c r="E59" t="str">
        <f>VLOOKUP(Summary!C59,'RIL Genetic Map'!$B:$E,2,FALSE)</f>
        <v>A</v>
      </c>
      <c r="F59" t="str">
        <f>VLOOKUP(Summary!C59,'RIL Genetic Map'!$B:$E,3,FALSE)</f>
        <v>A</v>
      </c>
      <c r="G59" t="str">
        <f>VLOOKUP(Summary!C59,'RIL Genetic Map'!$B:$E,4,FALSE)</f>
        <v>A</v>
      </c>
      <c r="H59" t="str">
        <f t="shared" si="3"/>
        <v>I_A</v>
      </c>
      <c r="I59" t="str">
        <f t="shared" si="4"/>
        <v>I_A</v>
      </c>
      <c r="J59" t="str">
        <f t="shared" si="5"/>
        <v>I_A</v>
      </c>
      <c r="K59">
        <v>5.1400927232412803</v>
      </c>
      <c r="L59">
        <f>VLOOKUP(A59,Sheet8!$A:$B,2,FALSE)</f>
        <v>22.576093529530301</v>
      </c>
      <c r="M59">
        <v>6.4503124370086704</v>
      </c>
      <c r="N59">
        <v>6.3495263051804098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11.388832896593399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560</v>
      </c>
      <c r="B60" t="s">
        <v>617</v>
      </c>
      <c r="C60" s="4">
        <v>217</v>
      </c>
      <c r="D60" t="s">
        <v>646</v>
      </c>
      <c r="E60" t="str">
        <f>VLOOKUP(Summary!C60,'RIL Genetic Map'!$B:$E,2,FALSE)</f>
        <v>A</v>
      </c>
      <c r="F60" t="str">
        <f>VLOOKUP(Summary!C60,'RIL Genetic Map'!$B:$E,3,FALSE)</f>
        <v>A</v>
      </c>
      <c r="G60" t="str">
        <f>VLOOKUP(Summary!C60,'RIL Genetic Map'!$B:$E,4,FALSE)</f>
        <v>A</v>
      </c>
      <c r="H60" t="str">
        <f t="shared" si="3"/>
        <v>I_A</v>
      </c>
      <c r="I60" t="str">
        <f t="shared" si="4"/>
        <v>I_A</v>
      </c>
      <c r="J60" t="str">
        <f t="shared" si="5"/>
        <v>I_A</v>
      </c>
      <c r="K60">
        <v>6.5830076116025502</v>
      </c>
      <c r="L60">
        <f>VLOOKUP(A60,Sheet8!$A:$B,2,FALSE)</f>
        <v>22.629088664883799</v>
      </c>
      <c r="M60">
        <v>2.2629088664883801</v>
      </c>
      <c r="N60">
        <v>3.0857848179387002</v>
      </c>
      <c r="O60">
        <v>1.13145443324419</v>
      </c>
      <c r="P60">
        <v>0.92573544538160901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561</v>
      </c>
      <c r="B61" t="s">
        <v>617</v>
      </c>
      <c r="C61" s="4">
        <v>217</v>
      </c>
      <c r="D61" t="s">
        <v>646</v>
      </c>
      <c r="E61" t="str">
        <f>VLOOKUP(Summary!C61,'RIL Genetic Map'!$B:$E,2,FALSE)</f>
        <v>A</v>
      </c>
      <c r="F61" t="str">
        <f>VLOOKUP(Summary!C61,'RIL Genetic Map'!$B:$E,3,FALSE)</f>
        <v>A</v>
      </c>
      <c r="G61" t="str">
        <f>VLOOKUP(Summary!C61,'RIL Genetic Map'!$B:$E,4,FALSE)</f>
        <v>A</v>
      </c>
      <c r="H61" t="str">
        <f t="shared" si="3"/>
        <v>I_A</v>
      </c>
      <c r="I61" t="str">
        <f t="shared" si="4"/>
        <v>I_A</v>
      </c>
      <c r="J61" t="str">
        <f t="shared" si="5"/>
        <v>I_A</v>
      </c>
      <c r="K61">
        <v>11.463329044332699</v>
      </c>
      <c r="L61">
        <f>VLOOKUP(A61,Sheet8!$A:$B,2,FALSE)</f>
        <v>24.213358287519</v>
      </c>
      <c r="M61">
        <v>5.0298280500643404</v>
      </c>
      <c r="N61">
        <v>5.8486372675166702</v>
      </c>
      <c r="O61">
        <v>1.16972745350333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0</v>
      </c>
      <c r="B62" t="s">
        <v>617</v>
      </c>
      <c r="C62" s="4" t="s">
        <v>614</v>
      </c>
      <c r="D62" t="s">
        <v>616</v>
      </c>
      <c r="E62" s="4" t="s">
        <v>614</v>
      </c>
      <c r="F62" s="4" t="s">
        <v>614</v>
      </c>
      <c r="G62" s="4" t="s">
        <v>614</v>
      </c>
      <c r="H62" t="str">
        <f t="shared" si="3"/>
        <v>II_Bulk</v>
      </c>
      <c r="I62" t="str">
        <f t="shared" si="4"/>
        <v>II_Bulk</v>
      </c>
      <c r="J62" t="str">
        <f t="shared" si="5"/>
        <v>II_Bulk</v>
      </c>
      <c r="K62">
        <v>38.293216630197001</v>
      </c>
      <c r="L62">
        <f>VLOOKUP(A62,Sheet8!$A:$B,2,FALSE)</f>
        <v>22.428884026258199</v>
      </c>
      <c r="M62">
        <v>27.8993435448578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>
      <c r="A63" t="s">
        <v>1</v>
      </c>
      <c r="B63" t="s">
        <v>617</v>
      </c>
      <c r="C63" s="4" t="s">
        <v>1814</v>
      </c>
      <c r="D63" t="s">
        <v>616</v>
      </c>
      <c r="E63" s="4" t="s">
        <v>1814</v>
      </c>
      <c r="F63" s="4" t="s">
        <v>1814</v>
      </c>
      <c r="G63" s="4" t="s">
        <v>1814</v>
      </c>
      <c r="H63" t="str">
        <f t="shared" si="3"/>
        <v>II_P</v>
      </c>
      <c r="I63" t="str">
        <f t="shared" si="4"/>
        <v>II_P</v>
      </c>
      <c r="J63" t="str">
        <f t="shared" si="5"/>
        <v>II_P</v>
      </c>
      <c r="K63">
        <v>35.522066738428499</v>
      </c>
      <c r="L63">
        <f>VLOOKUP(A63,Sheet8!$A:$B,2,FALSE)</f>
        <v>26.372443487621101</v>
      </c>
      <c r="M63">
        <v>33.369214208826698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2</v>
      </c>
      <c r="B64" t="s">
        <v>617</v>
      </c>
      <c r="C64" s="4" t="s">
        <v>1813</v>
      </c>
      <c r="D64" t="s">
        <v>616</v>
      </c>
      <c r="E64" s="4" t="s">
        <v>1813</v>
      </c>
      <c r="F64" s="4" t="s">
        <v>1813</v>
      </c>
      <c r="G64" s="4" t="s">
        <v>1813</v>
      </c>
      <c r="H64" t="str">
        <f t="shared" si="3"/>
        <v>II_M</v>
      </c>
      <c r="I64" t="str">
        <f t="shared" si="4"/>
        <v>II_M</v>
      </c>
      <c r="J64" t="str">
        <f t="shared" si="5"/>
        <v>II_M</v>
      </c>
      <c r="K64">
        <v>57.6829859428018</v>
      </c>
      <c r="L64">
        <f>VLOOKUP(A64,Sheet8!$A:$B,2,FALSE)</f>
        <v>25.2060106640815</v>
      </c>
      <c r="M64">
        <v>31.507513330101801</v>
      </c>
      <c r="N64">
        <v>19.3892389723704</v>
      </c>
      <c r="O64">
        <v>6.3015026660203697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138</v>
      </c>
      <c r="B65" t="s">
        <v>617</v>
      </c>
      <c r="C65" s="4">
        <v>222</v>
      </c>
      <c r="D65" t="s">
        <v>616</v>
      </c>
      <c r="E65" t="str">
        <f>VLOOKUP(Summary!C65,'RIL Genetic Map'!$B:$E,2,FALSE)</f>
        <v>A</v>
      </c>
      <c r="F65" t="str">
        <f>VLOOKUP(Summary!C65,'RIL Genetic Map'!$B:$E,3,FALSE)</f>
        <v>B</v>
      </c>
      <c r="G65" t="str">
        <f>VLOOKUP(Summary!C65,'RIL Genetic Map'!$B:$E,4,FALSE)</f>
        <v>A</v>
      </c>
      <c r="H65" t="str">
        <f t="shared" si="3"/>
        <v>II_A</v>
      </c>
      <c r="I65" t="str">
        <f t="shared" si="4"/>
        <v>II_B</v>
      </c>
      <c r="J65" t="str">
        <f t="shared" si="5"/>
        <v>II_A</v>
      </c>
      <c r="K65">
        <v>0</v>
      </c>
      <c r="L65">
        <f>VLOOKUP(A65,Sheet8!$A:$B,2,FALSE)</f>
        <v>10.4997900041999</v>
      </c>
      <c r="M65">
        <v>10.9197816043679</v>
      </c>
      <c r="N65">
        <v>11.3397732045359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234</v>
      </c>
      <c r="B66" t="s">
        <v>617</v>
      </c>
      <c r="C66" s="4">
        <v>218</v>
      </c>
      <c r="D66" t="s">
        <v>616</v>
      </c>
      <c r="E66" t="str">
        <f>VLOOKUP(Summary!C66,'RIL Genetic Map'!$B:$E,2,FALSE)</f>
        <v>A</v>
      </c>
      <c r="F66" t="str">
        <f>VLOOKUP(Summary!C66,'RIL Genetic Map'!$B:$E,3,FALSE)</f>
        <v>B</v>
      </c>
      <c r="G66" t="str">
        <f>VLOOKUP(Summary!C66,'RIL Genetic Map'!$B:$E,4,FALSE)</f>
        <v>B</v>
      </c>
      <c r="H66" t="str">
        <f t="shared" si="3"/>
        <v>II_A</v>
      </c>
      <c r="I66" t="str">
        <f t="shared" si="4"/>
        <v>II_B</v>
      </c>
      <c r="J66" t="str">
        <f t="shared" si="5"/>
        <v>II_B</v>
      </c>
      <c r="K66">
        <v>29.919727560204301</v>
      </c>
      <c r="L66">
        <f>VLOOKUP(A66,Sheet8!$A:$B,2,FALSE)</f>
        <v>70.420822184383397</v>
      </c>
      <c r="M66">
        <v>10.9462417903187</v>
      </c>
      <c r="N66">
        <v>18.851860861104399</v>
      </c>
      <c r="O66">
        <v>2.79737290197032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235</v>
      </c>
      <c r="B67" t="s">
        <v>617</v>
      </c>
      <c r="C67" s="4">
        <v>218</v>
      </c>
      <c r="D67" t="s">
        <v>616</v>
      </c>
      <c r="E67" t="str">
        <f>VLOOKUP(Summary!C67,'RIL Genetic Map'!$B:$E,2,FALSE)</f>
        <v>A</v>
      </c>
      <c r="F67" t="str">
        <f>VLOOKUP(Summary!C67,'RIL Genetic Map'!$B:$E,3,FALSE)</f>
        <v>B</v>
      </c>
      <c r="G67" t="str">
        <f>VLOOKUP(Summary!C67,'RIL Genetic Map'!$B:$E,4,FALSE)</f>
        <v>B</v>
      </c>
      <c r="H67" t="str">
        <f t="shared" si="3"/>
        <v>II_A</v>
      </c>
      <c r="I67" t="str">
        <f t="shared" si="4"/>
        <v>II_B</v>
      </c>
      <c r="J67" t="str">
        <f t="shared" si="5"/>
        <v>II_B</v>
      </c>
      <c r="K67">
        <v>43.3427341546682</v>
      </c>
      <c r="L67">
        <f>VLOOKUP(A67,Sheet8!$A:$B,2,FALSE)</f>
        <v>49.873831082084003</v>
      </c>
      <c r="M67">
        <v>6.53109692741576</v>
      </c>
      <c r="N67">
        <v>17.069912423927601</v>
      </c>
      <c r="O67">
        <v>1.78120825293157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236</v>
      </c>
      <c r="B68" t="s">
        <v>617</v>
      </c>
      <c r="C68" s="4">
        <v>218</v>
      </c>
      <c r="D68" t="s">
        <v>616</v>
      </c>
      <c r="E68" t="str">
        <f>VLOOKUP(Summary!C68,'RIL Genetic Map'!$B:$E,2,FALSE)</f>
        <v>A</v>
      </c>
      <c r="F68" t="str">
        <f>VLOOKUP(Summary!C68,'RIL Genetic Map'!$B:$E,3,FALSE)</f>
        <v>B</v>
      </c>
      <c r="G68" t="str">
        <f>VLOOKUP(Summary!C68,'RIL Genetic Map'!$B:$E,4,FALSE)</f>
        <v>B</v>
      </c>
      <c r="H68" t="str">
        <f t="shared" si="3"/>
        <v>II_A</v>
      </c>
      <c r="I68" t="str">
        <f t="shared" si="4"/>
        <v>II_B</v>
      </c>
      <c r="J68" t="str">
        <f t="shared" si="5"/>
        <v>II_B</v>
      </c>
      <c r="K68">
        <v>31.852966184838799</v>
      </c>
      <c r="L68">
        <f>VLOOKUP(A68,Sheet8!$A:$B,2,FALSE)</f>
        <v>74.825037608738299</v>
      </c>
      <c r="M68">
        <v>7.8487801687487702</v>
      </c>
      <c r="N68">
        <v>14.3894303093728</v>
      </c>
      <c r="O68">
        <v>1.7659755379684701</v>
      </c>
      <c r="P68">
        <v>0.58865851265615798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237</v>
      </c>
      <c r="B69" t="s">
        <v>617</v>
      </c>
      <c r="C69" s="4">
        <v>218</v>
      </c>
      <c r="D69" t="s">
        <v>616</v>
      </c>
      <c r="E69" t="str">
        <f>VLOOKUP(Summary!C69,'RIL Genetic Map'!$B:$E,2,FALSE)</f>
        <v>A</v>
      </c>
      <c r="F69" t="str">
        <f>VLOOKUP(Summary!C69,'RIL Genetic Map'!$B:$E,3,FALSE)</f>
        <v>B</v>
      </c>
      <c r="G69" t="str">
        <f>VLOOKUP(Summary!C69,'RIL Genetic Map'!$B:$E,4,FALSE)</f>
        <v>B</v>
      </c>
      <c r="H69" t="str">
        <f t="shared" si="3"/>
        <v>II_A</v>
      </c>
      <c r="I69" t="str">
        <f t="shared" si="4"/>
        <v>II_B</v>
      </c>
      <c r="J69" t="str">
        <f t="shared" si="5"/>
        <v>II_B</v>
      </c>
      <c r="K69">
        <v>18.614080353851801</v>
      </c>
      <c r="L69">
        <f>VLOOKUP(A69,Sheet8!$A:$B,2,FALSE)</f>
        <v>41.190563951345403</v>
      </c>
      <c r="M69">
        <v>6.7268706229266497</v>
      </c>
      <c r="N69">
        <v>17.508293402137902</v>
      </c>
      <c r="O69">
        <v>0</v>
      </c>
      <c r="P69">
        <v>1.56653151492812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238</v>
      </c>
      <c r="B70" t="s">
        <v>617</v>
      </c>
      <c r="C70" s="4">
        <v>219</v>
      </c>
      <c r="D70" t="s">
        <v>616</v>
      </c>
      <c r="E70" t="str">
        <f>VLOOKUP(Summary!C70,'RIL Genetic Map'!$B:$E,2,FALSE)</f>
        <v>B</v>
      </c>
      <c r="F70" t="str">
        <f>VLOOKUP(Summary!C70,'RIL Genetic Map'!$B:$E,3,FALSE)</f>
        <v>A</v>
      </c>
      <c r="G70" t="str">
        <f>VLOOKUP(Summary!C70,'RIL Genetic Map'!$B:$E,4,FALSE)</f>
        <v>B</v>
      </c>
      <c r="H70" t="str">
        <f t="shared" si="3"/>
        <v>II_B</v>
      </c>
      <c r="I70" t="str">
        <f t="shared" si="4"/>
        <v>II_A</v>
      </c>
      <c r="J70" t="str">
        <f t="shared" si="5"/>
        <v>II_B</v>
      </c>
      <c r="K70">
        <v>68.459657701711507</v>
      </c>
      <c r="L70">
        <f>VLOOKUP(A70,Sheet8!$A:$B,2,FALSE)</f>
        <v>123.180812667365</v>
      </c>
      <c r="M70">
        <v>18.162766329025501</v>
      </c>
      <c r="N70">
        <v>33.7641168937012</v>
      </c>
      <c r="O70">
        <v>4.8899755501222497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239</v>
      </c>
      <c r="B71" t="s">
        <v>617</v>
      </c>
      <c r="C71" s="4">
        <v>219</v>
      </c>
      <c r="D71" t="s">
        <v>616</v>
      </c>
      <c r="E71" t="str">
        <f>VLOOKUP(Summary!C71,'RIL Genetic Map'!$B:$E,2,FALSE)</f>
        <v>B</v>
      </c>
      <c r="F71" t="str">
        <f>VLOOKUP(Summary!C71,'RIL Genetic Map'!$B:$E,3,FALSE)</f>
        <v>A</v>
      </c>
      <c r="G71" t="str">
        <f>VLOOKUP(Summary!C71,'RIL Genetic Map'!$B:$E,4,FALSE)</f>
        <v>B</v>
      </c>
      <c r="H71" t="str">
        <f t="shared" si="3"/>
        <v>II_B</v>
      </c>
      <c r="I71" t="str">
        <f t="shared" si="4"/>
        <v>II_A</v>
      </c>
      <c r="J71" t="str">
        <f t="shared" si="5"/>
        <v>II_B</v>
      </c>
      <c r="K71">
        <v>61.050638902034997</v>
      </c>
      <c r="L71">
        <f>VLOOKUP(A71,Sheet8!$A:$B,2,FALSE)</f>
        <v>103.762423095125</v>
      </c>
      <c r="M71">
        <v>15.7359204921912</v>
      </c>
      <c r="N71">
        <v>26.029342167534299</v>
      </c>
      <c r="O71">
        <v>1.89304306672977</v>
      </c>
      <c r="P71">
        <v>0.82820634169427398</v>
      </c>
      <c r="Q71">
        <v>0</v>
      </c>
      <c r="R71">
        <v>0</v>
      </c>
      <c r="S71">
        <v>0.82820634169427398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240</v>
      </c>
      <c r="B72" t="s">
        <v>617</v>
      </c>
      <c r="C72" s="4">
        <v>219</v>
      </c>
      <c r="D72" t="s">
        <v>616</v>
      </c>
      <c r="E72" t="str">
        <f>VLOOKUP(Summary!C72,'RIL Genetic Map'!$B:$E,2,FALSE)</f>
        <v>B</v>
      </c>
      <c r="F72" t="str">
        <f>VLOOKUP(Summary!C72,'RIL Genetic Map'!$B:$E,3,FALSE)</f>
        <v>A</v>
      </c>
      <c r="G72" t="str">
        <f>VLOOKUP(Summary!C72,'RIL Genetic Map'!$B:$E,4,FALSE)</f>
        <v>B</v>
      </c>
      <c r="H72" t="str">
        <f t="shared" si="3"/>
        <v>II_B</v>
      </c>
      <c r="I72" t="str">
        <f t="shared" si="4"/>
        <v>II_A</v>
      </c>
      <c r="J72" t="str">
        <f t="shared" si="5"/>
        <v>II_B</v>
      </c>
      <c r="K72">
        <v>46.791753532545698</v>
      </c>
      <c r="L72">
        <f>VLOOKUP(A72,Sheet8!$A:$B,2,FALSE)</f>
        <v>57.099837850359002</v>
      </c>
      <c r="M72">
        <v>14.1301829974519</v>
      </c>
      <c r="N72">
        <v>8.6865879082696296</v>
      </c>
      <c r="O72">
        <v>0</v>
      </c>
      <c r="P72">
        <v>4.5170257123002102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">
        <v>241</v>
      </c>
      <c r="B73" t="s">
        <v>617</v>
      </c>
      <c r="C73" s="4">
        <v>219</v>
      </c>
      <c r="D73" t="s">
        <v>616</v>
      </c>
      <c r="E73" t="str">
        <f>VLOOKUP(Summary!C73,'RIL Genetic Map'!$B:$E,2,FALSE)</f>
        <v>B</v>
      </c>
      <c r="F73" t="str">
        <f>VLOOKUP(Summary!C73,'RIL Genetic Map'!$B:$E,3,FALSE)</f>
        <v>A</v>
      </c>
      <c r="G73" t="str">
        <f>VLOOKUP(Summary!C73,'RIL Genetic Map'!$B:$E,4,FALSE)</f>
        <v>B</v>
      </c>
      <c r="H73" t="str">
        <f t="shared" si="3"/>
        <v>II_B</v>
      </c>
      <c r="I73" t="str">
        <f t="shared" si="4"/>
        <v>II_A</v>
      </c>
      <c r="J73" t="str">
        <f t="shared" si="5"/>
        <v>II_B</v>
      </c>
      <c r="K73">
        <v>47.370039987696103</v>
      </c>
      <c r="L73">
        <f>VLOOKUP(A73,Sheet8!$A:$B,2,FALSE)</f>
        <v>6.1519532451553403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>
      <c r="A74" t="s">
        <v>242</v>
      </c>
      <c r="B74" t="s">
        <v>617</v>
      </c>
      <c r="C74" s="4">
        <v>220</v>
      </c>
      <c r="D74" t="s">
        <v>616</v>
      </c>
      <c r="H74" t="str">
        <f t="shared" si="3"/>
        <v>II_</v>
      </c>
      <c r="I74" t="str">
        <f t="shared" si="4"/>
        <v>II_</v>
      </c>
      <c r="J74" t="str">
        <f t="shared" si="5"/>
        <v>II_</v>
      </c>
      <c r="K74">
        <v>36.205766710353899</v>
      </c>
      <c r="L74">
        <f>VLOOKUP(A74,Sheet8!$A:$B,2,FALSE)</f>
        <v>119.102228047182</v>
      </c>
      <c r="M74">
        <v>9.8296199213630402</v>
      </c>
      <c r="N74">
        <v>23.5091743119266</v>
      </c>
      <c r="O74">
        <v>2.78505897771953</v>
      </c>
      <c r="P74">
        <v>0</v>
      </c>
      <c r="Q74">
        <v>0</v>
      </c>
      <c r="R74">
        <v>0</v>
      </c>
      <c r="S74">
        <v>0.65530799475753598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>
      <c r="A75" t="s">
        <v>243</v>
      </c>
      <c r="B75" t="s">
        <v>617</v>
      </c>
      <c r="C75" s="4">
        <v>220</v>
      </c>
      <c r="D75" t="s">
        <v>616</v>
      </c>
      <c r="H75" t="str">
        <f t="shared" si="3"/>
        <v>II_</v>
      </c>
      <c r="I75" t="str">
        <f t="shared" si="4"/>
        <v>II_</v>
      </c>
      <c r="J75" t="str">
        <f t="shared" si="5"/>
        <v>II_</v>
      </c>
      <c r="K75">
        <v>23.9679521998914</v>
      </c>
      <c r="L75">
        <f>VLOOKUP(A75,Sheet8!$A:$B,2,FALSE)</f>
        <v>87.588267246061903</v>
      </c>
      <c r="M75">
        <v>9.2341118957088497</v>
      </c>
      <c r="N75">
        <v>17.653449212384601</v>
      </c>
      <c r="O75">
        <v>1.83324280282455</v>
      </c>
      <c r="P75">
        <v>0.81477457903313399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>
      <c r="A76" t="s">
        <v>244</v>
      </c>
      <c r="B76" t="s">
        <v>617</v>
      </c>
      <c r="C76" s="4">
        <v>220</v>
      </c>
      <c r="D76" t="s">
        <v>616</v>
      </c>
      <c r="H76" t="str">
        <f t="shared" si="3"/>
        <v>II_</v>
      </c>
      <c r="I76" t="str">
        <f t="shared" si="4"/>
        <v>II_</v>
      </c>
      <c r="J76" t="str">
        <f t="shared" si="5"/>
        <v>II_</v>
      </c>
      <c r="K76">
        <v>62.327750688997199</v>
      </c>
      <c r="L76">
        <f>VLOOKUP(A76,Sheet8!$A:$B,2,FALSE)</f>
        <v>103.77358490566</v>
      </c>
      <c r="M76">
        <v>13.567945728217101</v>
      </c>
      <c r="N76">
        <v>23.107907568369701</v>
      </c>
      <c r="O76">
        <v>3.1799872800508799</v>
      </c>
      <c r="P76">
        <v>1.58999364002544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>
      <c r="A77" t="s">
        <v>245</v>
      </c>
      <c r="B77" t="s">
        <v>617</v>
      </c>
      <c r="C77" s="4">
        <v>220</v>
      </c>
      <c r="D77" t="s">
        <v>616</v>
      </c>
      <c r="H77" t="str">
        <f t="shared" si="3"/>
        <v>II_</v>
      </c>
      <c r="I77" t="str">
        <f t="shared" si="4"/>
        <v>II_</v>
      </c>
      <c r="J77" t="str">
        <f t="shared" si="5"/>
        <v>II_</v>
      </c>
      <c r="K77">
        <v>26.624757326430601</v>
      </c>
      <c r="L77">
        <f>VLOOKUP(A77,Sheet8!$A:$B,2,FALSE)</f>
        <v>63.048904502172498</v>
      </c>
      <c r="M77">
        <v>11.0012018119627</v>
      </c>
      <c r="N77">
        <v>16.085790884718499</v>
      </c>
      <c r="O77">
        <v>1.4791531848017001</v>
      </c>
      <c r="P77">
        <v>0</v>
      </c>
      <c r="Q77">
        <v>0</v>
      </c>
      <c r="R77">
        <v>0</v>
      </c>
      <c r="S77">
        <v>0.92447074050106304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>
      <c r="A78" t="s">
        <v>246</v>
      </c>
      <c r="B78" t="s">
        <v>617</v>
      </c>
      <c r="C78" s="4">
        <v>221</v>
      </c>
      <c r="D78" t="s">
        <v>616</v>
      </c>
      <c r="H78" t="str">
        <f t="shared" si="3"/>
        <v>II_</v>
      </c>
      <c r="I78" t="str">
        <f t="shared" si="4"/>
        <v>II_</v>
      </c>
      <c r="J78" t="str">
        <f t="shared" si="5"/>
        <v>II_</v>
      </c>
      <c r="K78">
        <v>41.259038706933197</v>
      </c>
      <c r="L78">
        <f>VLOOKUP(A78,Sheet8!$A:$B,2,FALSE)</f>
        <v>151.283141925422</v>
      </c>
      <c r="M78">
        <v>7.3727491847440803</v>
      </c>
      <c r="N78">
        <v>10.6337728626117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>
      <c r="A79" t="s">
        <v>247</v>
      </c>
      <c r="B79" t="s">
        <v>617</v>
      </c>
      <c r="C79" s="4">
        <v>221</v>
      </c>
      <c r="D79" t="s">
        <v>616</v>
      </c>
      <c r="H79" t="str">
        <f t="shared" si="3"/>
        <v>II_</v>
      </c>
      <c r="I79" t="str">
        <f t="shared" si="4"/>
        <v>II_</v>
      </c>
      <c r="J79" t="str">
        <f t="shared" si="5"/>
        <v>II_</v>
      </c>
      <c r="K79">
        <v>26.2889229198571</v>
      </c>
      <c r="L79">
        <f>VLOOKUP(A79,Sheet8!$A:$B,2,FALSE)</f>
        <v>105.921388463502</v>
      </c>
      <c r="M79">
        <v>8.1674323634507395</v>
      </c>
      <c r="N79">
        <v>16.7177131189382</v>
      </c>
      <c r="O79">
        <v>4.0837161817253698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t="s">
        <v>248</v>
      </c>
      <c r="B80" t="s">
        <v>617</v>
      </c>
      <c r="C80" s="4">
        <v>221</v>
      </c>
      <c r="D80" t="s">
        <v>616</v>
      </c>
      <c r="H80" t="str">
        <f t="shared" si="3"/>
        <v>II_</v>
      </c>
      <c r="I80" t="str">
        <f t="shared" si="4"/>
        <v>II_</v>
      </c>
      <c r="J80" t="str">
        <f t="shared" si="5"/>
        <v>II_</v>
      </c>
      <c r="K80">
        <v>30.020540369726699</v>
      </c>
      <c r="L80">
        <f>VLOOKUP(A80,Sheet8!$A:$B,2,FALSE)</f>
        <v>145.520619371149</v>
      </c>
      <c r="M80">
        <v>7.4261336704060703</v>
      </c>
      <c r="N80">
        <v>19.592352662347899</v>
      </c>
      <c r="O80">
        <v>1.7380312845631201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>
      <c r="A81" t="s">
        <v>249</v>
      </c>
      <c r="B81" t="s">
        <v>617</v>
      </c>
      <c r="C81" s="4">
        <v>221</v>
      </c>
      <c r="D81" t="s">
        <v>616</v>
      </c>
      <c r="H81" t="str">
        <f t="shared" si="3"/>
        <v>II_</v>
      </c>
      <c r="I81" t="str">
        <f t="shared" si="4"/>
        <v>II_</v>
      </c>
      <c r="J81" t="str">
        <f t="shared" si="5"/>
        <v>II_</v>
      </c>
      <c r="K81">
        <v>43.874172185430503</v>
      </c>
      <c r="L81">
        <f>VLOOKUP(A81,Sheet8!$A:$B,2,FALSE)</f>
        <v>127.20750551876399</v>
      </c>
      <c r="M81">
        <v>12.279249448123601</v>
      </c>
      <c r="N81">
        <v>17.246136865342201</v>
      </c>
      <c r="O81">
        <v>1.1037527593819001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>
      <c r="A82" t="s">
        <v>250</v>
      </c>
      <c r="B82" t="s">
        <v>617</v>
      </c>
      <c r="C82" s="4">
        <v>222</v>
      </c>
      <c r="D82" t="s">
        <v>616</v>
      </c>
      <c r="E82" t="str">
        <f>VLOOKUP(Summary!C82,'RIL Genetic Map'!$B:$E,2,FALSE)</f>
        <v>A</v>
      </c>
      <c r="F82" t="str">
        <f>VLOOKUP(Summary!C82,'RIL Genetic Map'!$B:$E,3,FALSE)</f>
        <v>B</v>
      </c>
      <c r="G82" t="str">
        <f>VLOOKUP(Summary!C82,'RIL Genetic Map'!$B:$E,4,FALSE)</f>
        <v>A</v>
      </c>
      <c r="H82" t="str">
        <f t="shared" si="3"/>
        <v>II_A</v>
      </c>
      <c r="I82" t="str">
        <f t="shared" si="4"/>
        <v>II_B</v>
      </c>
      <c r="J82" t="str">
        <f t="shared" si="5"/>
        <v>II_A</v>
      </c>
      <c r="K82">
        <v>63.596905076429501</v>
      </c>
      <c r="L82">
        <f>VLOOKUP(A82,Sheet8!$A:$B,2,FALSE)</f>
        <v>135.874693338366</v>
      </c>
      <c r="M82">
        <v>9.6244574448009104</v>
      </c>
      <c r="N82">
        <v>23.400641630496299</v>
      </c>
      <c r="O82">
        <v>0</v>
      </c>
      <c r="P82">
        <v>1.13228911115305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>
      <c r="A83" t="s">
        <v>251</v>
      </c>
      <c r="B83" t="s">
        <v>617</v>
      </c>
      <c r="C83" s="4">
        <v>222</v>
      </c>
      <c r="D83" t="s">
        <v>616</v>
      </c>
      <c r="E83" t="str">
        <f>VLOOKUP(Summary!C83,'RIL Genetic Map'!$B:$E,2,FALSE)</f>
        <v>A</v>
      </c>
      <c r="F83" t="str">
        <f>VLOOKUP(Summary!C83,'RIL Genetic Map'!$B:$E,3,FALSE)</f>
        <v>B</v>
      </c>
      <c r="G83" t="str">
        <f>VLOOKUP(Summary!C83,'RIL Genetic Map'!$B:$E,4,FALSE)</f>
        <v>A</v>
      </c>
      <c r="H83" t="str">
        <f t="shared" si="3"/>
        <v>II_A</v>
      </c>
      <c r="I83" t="str">
        <f t="shared" si="4"/>
        <v>II_B</v>
      </c>
      <c r="J83" t="str">
        <f t="shared" si="5"/>
        <v>II_A</v>
      </c>
      <c r="K83">
        <v>38.562994598668503</v>
      </c>
      <c r="L83">
        <f>VLOOKUP(A83,Sheet8!$A:$B,2,FALSE)</f>
        <v>79.763848762718297</v>
      </c>
      <c r="M83">
        <v>10.0489888204999</v>
      </c>
      <c r="N83">
        <v>13.3149101871624</v>
      </c>
      <c r="O83">
        <v>2.0097977640999898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>
      <c r="A84" t="s">
        <v>252</v>
      </c>
      <c r="B84" t="s">
        <v>617</v>
      </c>
      <c r="C84" s="4">
        <v>222</v>
      </c>
      <c r="D84" t="s">
        <v>616</v>
      </c>
      <c r="E84" t="str">
        <f>VLOOKUP(Summary!C84,'RIL Genetic Map'!$B:$E,2,FALSE)</f>
        <v>A</v>
      </c>
      <c r="F84" t="str">
        <f>VLOOKUP(Summary!C84,'RIL Genetic Map'!$B:$E,3,FALSE)</f>
        <v>B</v>
      </c>
      <c r="G84" t="str">
        <f>VLOOKUP(Summary!C84,'RIL Genetic Map'!$B:$E,4,FALSE)</f>
        <v>A</v>
      </c>
      <c r="H84" t="str">
        <f t="shared" si="3"/>
        <v>II_A</v>
      </c>
      <c r="I84" t="str">
        <f t="shared" si="4"/>
        <v>II_B</v>
      </c>
      <c r="J84" t="str">
        <f t="shared" si="5"/>
        <v>II_A</v>
      </c>
      <c r="K84">
        <v>43.440378391834699</v>
      </c>
      <c r="L84">
        <f>VLOOKUP(A84,Sheet8!$A:$B,2,FALSE)</f>
        <v>82.150858849887996</v>
      </c>
      <c r="M84">
        <v>6.2235499128702996</v>
      </c>
      <c r="N84">
        <v>11.949215832710999</v>
      </c>
      <c r="O84">
        <v>2.73836196166293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 t="s">
        <v>253</v>
      </c>
      <c r="B85" t="s">
        <v>617</v>
      </c>
      <c r="C85" s="4">
        <v>222</v>
      </c>
      <c r="D85" t="s">
        <v>616</v>
      </c>
      <c r="E85" t="str">
        <f>VLOOKUP(Summary!C85,'RIL Genetic Map'!$B:$E,2,FALSE)</f>
        <v>A</v>
      </c>
      <c r="F85" t="str">
        <f>VLOOKUP(Summary!C85,'RIL Genetic Map'!$B:$E,3,FALSE)</f>
        <v>B</v>
      </c>
      <c r="G85" t="str">
        <f>VLOOKUP(Summary!C85,'RIL Genetic Map'!$B:$E,4,FALSE)</f>
        <v>A</v>
      </c>
      <c r="H85" t="str">
        <f t="shared" si="3"/>
        <v>II_A</v>
      </c>
      <c r="I85" t="str">
        <f t="shared" si="4"/>
        <v>II_B</v>
      </c>
      <c r="J85" t="str">
        <f t="shared" si="5"/>
        <v>II_A</v>
      </c>
      <c r="K85">
        <v>69.728832318760396</v>
      </c>
      <c r="L85">
        <f>VLOOKUP(A85,Sheet8!$A:$B,2,FALSE)</f>
        <v>94.078583287216404</v>
      </c>
      <c r="M85">
        <v>8.9928057553956808</v>
      </c>
      <c r="N85">
        <v>11.0680686220255</v>
      </c>
      <c r="O85">
        <v>1.6602102933038201</v>
      </c>
      <c r="P85">
        <v>1.2451577199778601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>
      <c r="A86" t="s">
        <v>254</v>
      </c>
      <c r="B86" t="s">
        <v>617</v>
      </c>
      <c r="C86" s="4">
        <v>223</v>
      </c>
      <c r="D86" t="s">
        <v>616</v>
      </c>
      <c r="E86" t="str">
        <f>VLOOKUP(Summary!C86,'RIL Genetic Map'!$B:$E,2,FALSE)</f>
        <v>B</v>
      </c>
      <c r="F86" t="str">
        <f>VLOOKUP(Summary!C86,'RIL Genetic Map'!$B:$E,3,FALSE)</f>
        <v>B</v>
      </c>
      <c r="G86" t="str">
        <f>VLOOKUP(Summary!C86,'RIL Genetic Map'!$B:$E,4,FALSE)</f>
        <v>A</v>
      </c>
      <c r="H86" t="str">
        <f t="shared" si="3"/>
        <v>II_B</v>
      </c>
      <c r="I86" t="str">
        <f t="shared" si="4"/>
        <v>II_B</v>
      </c>
      <c r="J86" t="str">
        <f t="shared" si="5"/>
        <v>II_A</v>
      </c>
      <c r="K86">
        <v>123.154623154623</v>
      </c>
      <c r="L86">
        <f>VLOOKUP(A86,Sheet8!$A:$B,2,FALSE)</f>
        <v>211.085211085211</v>
      </c>
      <c r="M86">
        <v>9.8420098420098405</v>
      </c>
      <c r="N86">
        <v>20.720020720020699</v>
      </c>
      <c r="O86">
        <v>2.4605024605024601</v>
      </c>
      <c r="P86">
        <v>3.75550375550376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>
      <c r="A87" t="s">
        <v>255</v>
      </c>
      <c r="B87" t="s">
        <v>617</v>
      </c>
      <c r="C87" s="4">
        <v>223</v>
      </c>
      <c r="D87" t="s">
        <v>616</v>
      </c>
      <c r="E87" t="str">
        <f>VLOOKUP(Summary!C87,'RIL Genetic Map'!$B:$E,2,FALSE)</f>
        <v>B</v>
      </c>
      <c r="F87" t="str">
        <f>VLOOKUP(Summary!C87,'RIL Genetic Map'!$B:$E,3,FALSE)</f>
        <v>B</v>
      </c>
      <c r="G87" t="str">
        <f>VLOOKUP(Summary!C87,'RIL Genetic Map'!$B:$E,4,FALSE)</f>
        <v>A</v>
      </c>
      <c r="H87" t="str">
        <f t="shared" si="3"/>
        <v>II_B</v>
      </c>
      <c r="I87" t="str">
        <f t="shared" si="4"/>
        <v>II_B</v>
      </c>
      <c r="J87" t="str">
        <f t="shared" si="5"/>
        <v>II_A</v>
      </c>
      <c r="K87">
        <v>102.315844563653</v>
      </c>
      <c r="L87">
        <f>VLOOKUP(A87,Sheet8!$A:$B,2,FALSE)</f>
        <v>102.970037943216</v>
      </c>
      <c r="M87">
        <v>8.6353526102315907</v>
      </c>
      <c r="N87">
        <v>14.653931702211199</v>
      </c>
      <c r="O87">
        <v>5.1027083605913903</v>
      </c>
      <c r="P87">
        <v>1.7009027868638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>
      <c r="A88" t="s">
        <v>256</v>
      </c>
      <c r="B88" t="s">
        <v>617</v>
      </c>
      <c r="C88" s="4">
        <v>223</v>
      </c>
      <c r="D88" t="s">
        <v>616</v>
      </c>
      <c r="E88" t="str">
        <f>VLOOKUP(Summary!C88,'RIL Genetic Map'!$B:$E,2,FALSE)</f>
        <v>B</v>
      </c>
      <c r="F88" t="str">
        <f>VLOOKUP(Summary!C88,'RIL Genetic Map'!$B:$E,3,FALSE)</f>
        <v>B</v>
      </c>
      <c r="G88" t="str">
        <f>VLOOKUP(Summary!C88,'RIL Genetic Map'!$B:$E,4,FALSE)</f>
        <v>A</v>
      </c>
      <c r="H88" t="str">
        <f t="shared" si="3"/>
        <v>II_B</v>
      </c>
      <c r="I88" t="str">
        <f t="shared" si="4"/>
        <v>II_B</v>
      </c>
      <c r="J88" t="str">
        <f t="shared" si="5"/>
        <v>II_A</v>
      </c>
      <c r="K88">
        <v>70.617412870382495</v>
      </c>
      <c r="L88">
        <f>VLOOKUP(A88,Sheet8!$A:$B,2,FALSE)</f>
        <v>139.14632554496799</v>
      </c>
      <c r="M88">
        <v>5.8739068006787596</v>
      </c>
      <c r="N88">
        <v>14.227907583866299</v>
      </c>
      <c r="O88">
        <v>2.61062524474612</v>
      </c>
      <c r="P88">
        <v>1.0442500978984499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>
      <c r="A89" t="s">
        <v>257</v>
      </c>
      <c r="B89" t="s">
        <v>617</v>
      </c>
      <c r="C89" s="4">
        <v>223</v>
      </c>
      <c r="D89" t="s">
        <v>616</v>
      </c>
      <c r="E89" t="str">
        <f>VLOOKUP(Summary!C89,'RIL Genetic Map'!$B:$E,2,FALSE)</f>
        <v>B</v>
      </c>
      <c r="F89" t="str">
        <f>VLOOKUP(Summary!C89,'RIL Genetic Map'!$B:$E,3,FALSE)</f>
        <v>B</v>
      </c>
      <c r="G89" t="str">
        <f>VLOOKUP(Summary!C89,'RIL Genetic Map'!$B:$E,4,FALSE)</f>
        <v>A</v>
      </c>
      <c r="H89" t="str">
        <f t="shared" si="3"/>
        <v>II_B</v>
      </c>
      <c r="I89" t="str">
        <f t="shared" si="4"/>
        <v>II_B</v>
      </c>
      <c r="J89" t="str">
        <f t="shared" si="5"/>
        <v>II_A</v>
      </c>
      <c r="K89">
        <v>59.983221476510103</v>
      </c>
      <c r="L89">
        <f>VLOOKUP(A89,Sheet8!$A:$B,2,FALSE)</f>
        <v>58.200503355704697</v>
      </c>
      <c r="M89">
        <v>11.0109060402685</v>
      </c>
      <c r="N89">
        <v>18.0369127516779</v>
      </c>
      <c r="O89">
        <v>2.2021812080536902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>
      <c r="A90" t="s">
        <v>266</v>
      </c>
      <c r="B90" t="s">
        <v>617</v>
      </c>
      <c r="C90" s="4">
        <v>224</v>
      </c>
      <c r="D90" t="s">
        <v>616</v>
      </c>
      <c r="H90" t="str">
        <f t="shared" si="3"/>
        <v>II_</v>
      </c>
      <c r="I90" t="str">
        <f t="shared" si="4"/>
        <v>II_</v>
      </c>
      <c r="J90" t="str">
        <f t="shared" si="5"/>
        <v>II_</v>
      </c>
      <c r="K90">
        <v>50.099403578528801</v>
      </c>
      <c r="L90">
        <f>VLOOKUP(A90,Sheet8!$A:$B,2,FALSE)</f>
        <v>114.777998674619</v>
      </c>
      <c r="M90">
        <v>10.0728959575878</v>
      </c>
      <c r="N90">
        <v>15.506958250497</v>
      </c>
      <c r="O90">
        <v>2.3856858846918501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>
      <c r="A91" t="s">
        <v>267</v>
      </c>
      <c r="B91" t="s">
        <v>617</v>
      </c>
      <c r="C91" s="4">
        <v>224</v>
      </c>
      <c r="D91" t="s">
        <v>616</v>
      </c>
      <c r="H91" t="str">
        <f t="shared" si="3"/>
        <v>II_</v>
      </c>
      <c r="I91" t="str">
        <f t="shared" si="4"/>
        <v>II_</v>
      </c>
      <c r="J91" t="str">
        <f t="shared" si="5"/>
        <v>II_</v>
      </c>
      <c r="K91">
        <v>62.872023809523803</v>
      </c>
      <c r="L91">
        <f>VLOOKUP(A91,Sheet8!$A:$B,2,FALSE)</f>
        <v>111.855158730159</v>
      </c>
      <c r="M91">
        <v>12.1527777777778</v>
      </c>
      <c r="N91">
        <v>20.585317460317501</v>
      </c>
      <c r="O91">
        <v>2.6041666666666701</v>
      </c>
      <c r="P91">
        <v>0.620039682539683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>
      <c r="A92" t="s">
        <v>268</v>
      </c>
      <c r="B92" t="s">
        <v>617</v>
      </c>
      <c r="C92" s="4">
        <v>224</v>
      </c>
      <c r="D92" t="s">
        <v>616</v>
      </c>
      <c r="H92" t="str">
        <f t="shared" si="3"/>
        <v>II_</v>
      </c>
      <c r="I92" t="str">
        <f t="shared" si="4"/>
        <v>II_</v>
      </c>
      <c r="J92" t="str">
        <f t="shared" si="5"/>
        <v>II_</v>
      </c>
      <c r="K92">
        <v>51.588998147356399</v>
      </c>
      <c r="L92">
        <f>VLOOKUP(A92,Sheet8!$A:$B,2,FALSE)</f>
        <v>110.588570614223</v>
      </c>
      <c r="M92">
        <v>7.12555223029785</v>
      </c>
      <c r="N92">
        <v>16.2462590850791</v>
      </c>
      <c r="O92">
        <v>1.9951546244834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>
      <c r="A93" t="s">
        <v>269</v>
      </c>
      <c r="B93" t="s">
        <v>617</v>
      </c>
      <c r="C93" s="4">
        <v>224</v>
      </c>
      <c r="D93" t="s">
        <v>616</v>
      </c>
      <c r="H93" t="str">
        <f t="shared" si="3"/>
        <v>II_</v>
      </c>
      <c r="I93" t="str">
        <f t="shared" si="4"/>
        <v>II_</v>
      </c>
      <c r="J93" t="str">
        <f t="shared" si="5"/>
        <v>II_</v>
      </c>
      <c r="K93">
        <v>30.7943861561521</v>
      </c>
      <c r="L93">
        <f>VLOOKUP(A93,Sheet8!$A:$B,2,FALSE)</f>
        <v>116.773402370895</v>
      </c>
      <c r="M93">
        <v>7.0854339828314501</v>
      </c>
      <c r="N93">
        <v>14.4433846573103</v>
      </c>
      <c r="O93">
        <v>2.7251669164736301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1.0900667665894499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>
      <c r="A94" t="s">
        <v>270</v>
      </c>
      <c r="B94" t="s">
        <v>617</v>
      </c>
      <c r="C94" s="4">
        <v>225</v>
      </c>
      <c r="D94" t="s">
        <v>616</v>
      </c>
      <c r="E94" t="str">
        <f>VLOOKUP(Summary!C94,'RIL Genetic Map'!$B:$E,2,FALSE)</f>
        <v>B</v>
      </c>
      <c r="F94" t="str">
        <f>VLOOKUP(Summary!C94,'RIL Genetic Map'!$B:$E,3,FALSE)</f>
        <v>B</v>
      </c>
      <c r="G94" t="str">
        <f>VLOOKUP(Summary!C94,'RIL Genetic Map'!$B:$E,4,FALSE)</f>
        <v>A</v>
      </c>
      <c r="H94" t="str">
        <f t="shared" si="3"/>
        <v>II_B</v>
      </c>
      <c r="I94" t="str">
        <f t="shared" si="4"/>
        <v>II_B</v>
      </c>
      <c r="J94" t="str">
        <f t="shared" si="5"/>
        <v>II_A</v>
      </c>
      <c r="K94">
        <v>90.163025396473301</v>
      </c>
      <c r="L94">
        <f>VLOOKUP(A94,Sheet8!$A:$B,2,FALSE)</f>
        <v>99.700565598314299</v>
      </c>
      <c r="M94">
        <v>16.080736386824899</v>
      </c>
      <c r="N94">
        <v>27.503604302983302</v>
      </c>
      <c r="O94">
        <v>3.2161472773649802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>
      <c r="A95" t="s">
        <v>271</v>
      </c>
      <c r="B95" t="s">
        <v>617</v>
      </c>
      <c r="C95" s="4">
        <v>225</v>
      </c>
      <c r="D95" t="s">
        <v>616</v>
      </c>
      <c r="E95" t="str">
        <f>VLOOKUP(Summary!C95,'RIL Genetic Map'!$B:$E,2,FALSE)</f>
        <v>B</v>
      </c>
      <c r="F95" t="str">
        <f>VLOOKUP(Summary!C95,'RIL Genetic Map'!$B:$E,3,FALSE)</f>
        <v>B</v>
      </c>
      <c r="G95" t="str">
        <f>VLOOKUP(Summary!C95,'RIL Genetic Map'!$B:$E,4,FALSE)</f>
        <v>A</v>
      </c>
      <c r="H95" t="str">
        <f t="shared" si="3"/>
        <v>II_B</v>
      </c>
      <c r="I95" t="str">
        <f t="shared" si="4"/>
        <v>II_B</v>
      </c>
      <c r="J95" t="str">
        <f t="shared" si="5"/>
        <v>II_A</v>
      </c>
      <c r="K95">
        <v>88.322612568035595</v>
      </c>
      <c r="L95">
        <f>VLOOKUP(A95,Sheet8!$A:$B,2,FALSE)</f>
        <v>169.59426026719399</v>
      </c>
      <c r="M95">
        <v>12.2464126669965</v>
      </c>
      <c r="N95">
        <v>20.658090054428499</v>
      </c>
      <c r="O95">
        <v>3.2162295893122201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>
      <c r="A96" t="s">
        <v>272</v>
      </c>
      <c r="B96" t="s">
        <v>617</v>
      </c>
      <c r="C96" s="4">
        <v>225</v>
      </c>
      <c r="D96" t="s">
        <v>616</v>
      </c>
      <c r="E96" t="str">
        <f>VLOOKUP(Summary!C96,'RIL Genetic Map'!$B:$E,2,FALSE)</f>
        <v>B</v>
      </c>
      <c r="F96" t="str">
        <f>VLOOKUP(Summary!C96,'RIL Genetic Map'!$B:$E,3,FALSE)</f>
        <v>B</v>
      </c>
      <c r="G96" t="str">
        <f>VLOOKUP(Summary!C96,'RIL Genetic Map'!$B:$E,4,FALSE)</f>
        <v>A</v>
      </c>
      <c r="H96" t="str">
        <f t="shared" si="3"/>
        <v>II_B</v>
      </c>
      <c r="I96" t="str">
        <f t="shared" si="4"/>
        <v>II_B</v>
      </c>
      <c r="J96" t="str">
        <f t="shared" si="5"/>
        <v>II_A</v>
      </c>
      <c r="K96">
        <v>124.528776074391</v>
      </c>
      <c r="L96">
        <f>VLOOKUP(A96,Sheet8!$A:$B,2,FALSE)</f>
        <v>153.053531037949</v>
      </c>
      <c r="M96">
        <v>11.686353355114401</v>
      </c>
      <c r="N96">
        <v>20.231213872832399</v>
      </c>
      <c r="O96">
        <v>3.14149283739633</v>
      </c>
      <c r="P96">
        <v>1.5079165619502399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>
      <c r="A97" t="s">
        <v>273</v>
      </c>
      <c r="B97" t="s">
        <v>617</v>
      </c>
      <c r="C97" s="4">
        <v>225</v>
      </c>
      <c r="D97" t="s">
        <v>616</v>
      </c>
      <c r="E97" t="str">
        <f>VLOOKUP(Summary!C97,'RIL Genetic Map'!$B:$E,2,FALSE)</f>
        <v>B</v>
      </c>
      <c r="F97" t="str">
        <f>VLOOKUP(Summary!C97,'RIL Genetic Map'!$B:$E,3,FALSE)</f>
        <v>B</v>
      </c>
      <c r="G97" t="str">
        <f>VLOOKUP(Summary!C97,'RIL Genetic Map'!$B:$E,4,FALSE)</f>
        <v>A</v>
      </c>
      <c r="H97" t="str">
        <f t="shared" si="3"/>
        <v>II_B</v>
      </c>
      <c r="I97" t="str">
        <f t="shared" si="4"/>
        <v>II_B</v>
      </c>
      <c r="J97" t="str">
        <f t="shared" si="5"/>
        <v>II_A</v>
      </c>
      <c r="K97">
        <v>71.462375769048705</v>
      </c>
      <c r="L97">
        <f>VLOOKUP(A97,Sheet8!$A:$B,2,FALSE)</f>
        <v>100.331282536678</v>
      </c>
      <c r="M97">
        <v>8.5186938002839607</v>
      </c>
      <c r="N97">
        <v>17.0373876005679</v>
      </c>
      <c r="O97">
        <v>3.5494557501183199</v>
      </c>
      <c r="P97">
        <v>1.53809749171794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>
      <c r="A98" t="s">
        <v>322</v>
      </c>
      <c r="B98" t="s">
        <v>617</v>
      </c>
      <c r="C98" s="4" t="s">
        <v>614</v>
      </c>
      <c r="D98" t="s">
        <v>616</v>
      </c>
      <c r="E98" s="4" t="s">
        <v>614</v>
      </c>
      <c r="F98" s="4" t="s">
        <v>614</v>
      </c>
      <c r="G98" s="4" t="s">
        <v>614</v>
      </c>
      <c r="H98" t="str">
        <f t="shared" si="3"/>
        <v>II_Bulk</v>
      </c>
      <c r="I98" t="str">
        <f t="shared" si="4"/>
        <v>II_Bulk</v>
      </c>
      <c r="J98" t="str">
        <f t="shared" si="5"/>
        <v>II_Bulk</v>
      </c>
      <c r="K98">
        <v>4.3483989985505298</v>
      </c>
      <c r="L98">
        <f>VLOOKUP(A98,Sheet8!$A:$B,2,FALSE)</f>
        <v>1.5812359994729199</v>
      </c>
      <c r="M98">
        <v>15.548820661483701</v>
      </c>
      <c r="N98">
        <v>19.2383713269205</v>
      </c>
      <c r="O98">
        <v>1.9765449993411499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>
      <c r="A99" t="s">
        <v>323</v>
      </c>
      <c r="B99" t="s">
        <v>617</v>
      </c>
      <c r="C99" s="4" t="s">
        <v>614</v>
      </c>
      <c r="D99" t="s">
        <v>616</v>
      </c>
      <c r="E99" s="4" t="s">
        <v>614</v>
      </c>
      <c r="F99" s="4" t="s">
        <v>614</v>
      </c>
      <c r="G99" s="4" t="s">
        <v>614</v>
      </c>
      <c r="H99" t="str">
        <f t="shared" si="3"/>
        <v>II_Bulk</v>
      </c>
      <c r="I99" t="str">
        <f t="shared" si="4"/>
        <v>II_Bulk</v>
      </c>
      <c r="J99" t="str">
        <f t="shared" si="5"/>
        <v>II_Bulk</v>
      </c>
      <c r="K99">
        <v>5.0862851952770196</v>
      </c>
      <c r="L99">
        <f>VLOOKUP(A99,Sheet8!$A:$B,2,FALSE)</f>
        <v>3.9963669391462302</v>
      </c>
      <c r="M99">
        <v>13.6239782016349</v>
      </c>
      <c r="N99">
        <v>14.168937329700301</v>
      </c>
      <c r="O99">
        <v>0.81743869209809294</v>
      </c>
      <c r="P99">
        <v>0.36330608537692999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>
      <c r="A100" t="s">
        <v>324</v>
      </c>
      <c r="B100" t="s">
        <v>617</v>
      </c>
      <c r="C100" s="4" t="s">
        <v>614</v>
      </c>
      <c r="D100" t="s">
        <v>616</v>
      </c>
      <c r="E100" s="4" t="s">
        <v>614</v>
      </c>
      <c r="F100" s="4" t="s">
        <v>614</v>
      </c>
      <c r="G100" s="4" t="s">
        <v>614</v>
      </c>
      <c r="H100" t="str">
        <f t="shared" si="3"/>
        <v>II_Bulk</v>
      </c>
      <c r="I100" t="str">
        <f t="shared" si="4"/>
        <v>II_Bulk</v>
      </c>
      <c r="J100" t="str">
        <f t="shared" si="5"/>
        <v>II_Bulk</v>
      </c>
      <c r="K100">
        <v>3.9147093120106602</v>
      </c>
      <c r="L100">
        <f>VLOOKUP(A100,Sheet8!$A:$B,2,FALSE)</f>
        <v>0</v>
      </c>
      <c r="M100">
        <v>12.9935032483758</v>
      </c>
      <c r="N100">
        <v>12.743628185906999</v>
      </c>
      <c r="O100">
        <v>1.4159586873230099</v>
      </c>
      <c r="P100">
        <v>0</v>
      </c>
      <c r="Q100">
        <v>0</v>
      </c>
      <c r="R100">
        <v>0</v>
      </c>
      <c r="S100">
        <v>1.08279193736465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>
      <c r="A101" t="s">
        <v>325</v>
      </c>
      <c r="B101" t="s">
        <v>617</v>
      </c>
      <c r="C101" s="4" t="s">
        <v>614</v>
      </c>
      <c r="D101" t="s">
        <v>616</v>
      </c>
      <c r="E101" s="4" t="s">
        <v>614</v>
      </c>
      <c r="F101" s="4" t="s">
        <v>614</v>
      </c>
      <c r="G101" s="4" t="s">
        <v>614</v>
      </c>
      <c r="H101" t="str">
        <f t="shared" si="3"/>
        <v>II_Bulk</v>
      </c>
      <c r="I101" t="str">
        <f t="shared" si="4"/>
        <v>II_Bulk</v>
      </c>
      <c r="J101" t="str">
        <f t="shared" si="5"/>
        <v>II_Bulk</v>
      </c>
      <c r="K101">
        <v>9.1932457786116295</v>
      </c>
      <c r="L101">
        <f>VLOOKUP(A101,Sheet8!$A:$B,2,FALSE)</f>
        <v>2.1575984990619101</v>
      </c>
      <c r="M101">
        <v>17.823639774859299</v>
      </c>
      <c r="N101">
        <v>19.043151969981199</v>
      </c>
      <c r="O101">
        <v>1.9699812382739199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>
      <c r="A102" t="s">
        <v>326</v>
      </c>
      <c r="B102" t="s">
        <v>617</v>
      </c>
      <c r="C102" s="4" t="s">
        <v>1814</v>
      </c>
      <c r="D102" t="s">
        <v>616</v>
      </c>
      <c r="E102" s="4" t="s">
        <v>1814</v>
      </c>
      <c r="F102" s="4" t="s">
        <v>1814</v>
      </c>
      <c r="G102" s="4" t="s">
        <v>1814</v>
      </c>
      <c r="H102" t="str">
        <f t="shared" si="3"/>
        <v>II_P</v>
      </c>
      <c r="I102" t="str">
        <f t="shared" si="4"/>
        <v>II_P</v>
      </c>
      <c r="J102" t="str">
        <f t="shared" si="5"/>
        <v>II_P</v>
      </c>
      <c r="K102">
        <v>34.227039361095301</v>
      </c>
      <c r="L102">
        <f>VLOOKUP(A102,Sheet8!$A:$B,2,FALSE)</f>
        <v>24.101540216771301</v>
      </c>
      <c r="M102">
        <v>35.082715345122701</v>
      </c>
      <c r="N102">
        <v>13.262977752424399</v>
      </c>
      <c r="O102">
        <v>3.7079292641186501</v>
      </c>
      <c r="P102">
        <v>1.71135196805476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>
      <c r="A103" t="s">
        <v>327</v>
      </c>
      <c r="B103" t="s">
        <v>617</v>
      </c>
      <c r="C103" s="4" t="s">
        <v>1814</v>
      </c>
      <c r="D103" t="s">
        <v>616</v>
      </c>
      <c r="E103" s="4" t="s">
        <v>1814</v>
      </c>
      <c r="F103" s="4" t="s">
        <v>1814</v>
      </c>
      <c r="G103" s="4" t="s">
        <v>1814</v>
      </c>
      <c r="H103" t="str">
        <f t="shared" ref="H103:H166" si="6">CONCATENATE(D103,"_",E103)</f>
        <v>II_P</v>
      </c>
      <c r="I103" t="str">
        <f t="shared" ref="I103:I166" si="7">CONCATENATE(D103,"_",F103)</f>
        <v>II_P</v>
      </c>
      <c r="J103" t="str">
        <f t="shared" ref="J103:J166" si="8">CONCATENATE(D103,"_",G103)</f>
        <v>II_P</v>
      </c>
      <c r="K103">
        <v>43.934821967410997</v>
      </c>
      <c r="L103">
        <f>VLOOKUP(A103,Sheet8!$A:$B,2,FALSE)</f>
        <v>28.002414001207001</v>
      </c>
      <c r="M103">
        <v>32.951116475558202</v>
      </c>
      <c r="N103">
        <v>14.8461074230537</v>
      </c>
      <c r="O103">
        <v>8.2076041038020495</v>
      </c>
      <c r="P103">
        <v>2.1726010863005398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>
      <c r="A104" t="s">
        <v>328</v>
      </c>
      <c r="B104" t="s">
        <v>617</v>
      </c>
      <c r="C104" s="4" t="s">
        <v>1814</v>
      </c>
      <c r="D104" t="s">
        <v>616</v>
      </c>
      <c r="E104" s="4" t="s">
        <v>1814</v>
      </c>
      <c r="F104" s="4" t="s">
        <v>1814</v>
      </c>
      <c r="G104" s="4" t="s">
        <v>1814</v>
      </c>
      <c r="H104" t="str">
        <f t="shared" si="6"/>
        <v>II_P</v>
      </c>
      <c r="I104" t="str">
        <f t="shared" si="7"/>
        <v>II_P</v>
      </c>
      <c r="J104" t="str">
        <f t="shared" si="8"/>
        <v>II_P</v>
      </c>
      <c r="K104">
        <v>55.181547290586003</v>
      </c>
      <c r="L104">
        <f>VLOOKUP(A104,Sheet8!$A:$B,2,FALSE)</f>
        <v>57.168082993047101</v>
      </c>
      <c r="M104">
        <v>51.539565169407403</v>
      </c>
      <c r="N104">
        <v>20.306809402935698</v>
      </c>
      <c r="O104">
        <v>9.8223154177243099</v>
      </c>
      <c r="P104">
        <v>4.9663392561527404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>
      <c r="A105" t="s">
        <v>329</v>
      </c>
      <c r="B105" t="s">
        <v>617</v>
      </c>
      <c r="C105" s="4" t="s">
        <v>1814</v>
      </c>
      <c r="D105" t="s">
        <v>616</v>
      </c>
      <c r="E105" s="4" t="s">
        <v>1814</v>
      </c>
      <c r="F105" s="4" t="s">
        <v>1814</v>
      </c>
      <c r="G105" s="4" t="s">
        <v>1814</v>
      </c>
      <c r="H105" t="str">
        <f t="shared" si="6"/>
        <v>II_P</v>
      </c>
      <c r="I105" t="str">
        <f t="shared" si="7"/>
        <v>II_P</v>
      </c>
      <c r="J105" t="str">
        <f t="shared" si="8"/>
        <v>II_P</v>
      </c>
      <c r="K105">
        <v>47.887024846039502</v>
      </c>
      <c r="L105">
        <f>VLOOKUP(A105,Sheet8!$A:$B,2,FALSE)</f>
        <v>37.6937778721597</v>
      </c>
      <c r="M105">
        <v>44.807814822680001</v>
      </c>
      <c r="N105">
        <v>12.2106604374602</v>
      </c>
      <c r="O105">
        <v>9.0252707581227405</v>
      </c>
      <c r="P105">
        <v>2.3359524315141198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>
      <c r="A106" t="s">
        <v>330</v>
      </c>
      <c r="B106" t="s">
        <v>617</v>
      </c>
      <c r="C106" s="4" t="s">
        <v>1813</v>
      </c>
      <c r="D106" t="s">
        <v>616</v>
      </c>
      <c r="E106" s="4" t="s">
        <v>1813</v>
      </c>
      <c r="F106" s="4" t="s">
        <v>1813</v>
      </c>
      <c r="G106" s="4" t="s">
        <v>1813</v>
      </c>
      <c r="H106" t="str">
        <f t="shared" si="6"/>
        <v>II_M</v>
      </c>
      <c r="I106" t="str">
        <f t="shared" si="7"/>
        <v>II_M</v>
      </c>
      <c r="J106" t="str">
        <f t="shared" si="8"/>
        <v>II_M</v>
      </c>
      <c r="K106">
        <v>56.265679130330902</v>
      </c>
      <c r="L106">
        <f>VLOOKUP(A106,Sheet8!$A:$B,2,FALSE)</f>
        <v>31.776370803966099</v>
      </c>
      <c r="M106">
        <v>30.820690479034798</v>
      </c>
      <c r="N106">
        <v>13.618444630271201</v>
      </c>
      <c r="O106">
        <v>6.2119221120535197</v>
      </c>
      <c r="P106">
        <v>2.7475809341775199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>
      <c r="A107" t="s">
        <v>331</v>
      </c>
      <c r="B107" t="s">
        <v>617</v>
      </c>
      <c r="C107" s="4" t="s">
        <v>1813</v>
      </c>
      <c r="D107" t="s">
        <v>616</v>
      </c>
      <c r="E107" s="4" t="s">
        <v>1813</v>
      </c>
      <c r="F107" s="4" t="s">
        <v>1813</v>
      </c>
      <c r="G107" s="4" t="s">
        <v>1813</v>
      </c>
      <c r="H107" t="str">
        <f t="shared" si="6"/>
        <v>II_M</v>
      </c>
      <c r="I107" t="str">
        <f t="shared" si="7"/>
        <v>II_M</v>
      </c>
      <c r="J107" t="str">
        <f t="shared" si="8"/>
        <v>II_M</v>
      </c>
      <c r="K107">
        <v>68.471802863543402</v>
      </c>
      <c r="L107">
        <f>VLOOKUP(A107,Sheet8!$A:$B,2,FALSE)</f>
        <v>42.7583520015584</v>
      </c>
      <c r="M107">
        <v>24.642057076069001</v>
      </c>
      <c r="N107">
        <v>13.0515243011591</v>
      </c>
      <c r="O107">
        <v>4.5777734489139998</v>
      </c>
      <c r="P107">
        <v>1.8505892665822501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>
      <c r="A108" t="s">
        <v>332</v>
      </c>
      <c r="B108" t="s">
        <v>617</v>
      </c>
      <c r="C108" s="4" t="s">
        <v>1813</v>
      </c>
      <c r="D108" t="s">
        <v>616</v>
      </c>
      <c r="E108" s="4" t="s">
        <v>1813</v>
      </c>
      <c r="F108" s="4" t="s">
        <v>1813</v>
      </c>
      <c r="G108" s="4" t="s">
        <v>1813</v>
      </c>
      <c r="H108" t="str">
        <f t="shared" si="6"/>
        <v>II_M</v>
      </c>
      <c r="I108" t="str">
        <f t="shared" si="7"/>
        <v>II_M</v>
      </c>
      <c r="J108" t="str">
        <f t="shared" si="8"/>
        <v>II_M</v>
      </c>
      <c r="K108">
        <v>59.066967644845697</v>
      </c>
      <c r="L108">
        <f>VLOOKUP(A108,Sheet8!$A:$B,2,FALSE)</f>
        <v>46.777025332330098</v>
      </c>
      <c r="M108">
        <v>42.136945071482302</v>
      </c>
      <c r="N108">
        <v>22.698771005768702</v>
      </c>
      <c r="O108">
        <v>6.8974166039628804</v>
      </c>
      <c r="P108">
        <v>1.5048908954100799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>
      <c r="A109" t="s">
        <v>333</v>
      </c>
      <c r="B109" t="s">
        <v>617</v>
      </c>
      <c r="C109" s="4" t="s">
        <v>1813</v>
      </c>
      <c r="D109" t="s">
        <v>616</v>
      </c>
      <c r="E109" s="4" t="s">
        <v>1813</v>
      </c>
      <c r="F109" s="4" t="s">
        <v>1813</v>
      </c>
      <c r="G109" s="4" t="s">
        <v>1813</v>
      </c>
      <c r="H109" t="str">
        <f t="shared" si="6"/>
        <v>II_M</v>
      </c>
      <c r="I109" t="str">
        <f t="shared" si="7"/>
        <v>II_M</v>
      </c>
      <c r="J109" t="str">
        <f t="shared" si="8"/>
        <v>II_M</v>
      </c>
      <c r="K109">
        <v>33.548387096774199</v>
      </c>
      <c r="L109">
        <f>VLOOKUP(A109,Sheet8!$A:$B,2,FALSE)</f>
        <v>33.419354838709701</v>
      </c>
      <c r="M109">
        <v>22.193548387096801</v>
      </c>
      <c r="N109">
        <v>11.8709677419355</v>
      </c>
      <c r="O109">
        <v>4.9032258064516103</v>
      </c>
      <c r="P109">
        <v>1.1612903225806499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>
      <c r="A110" t="s">
        <v>4</v>
      </c>
      <c r="B110" t="s">
        <v>617</v>
      </c>
      <c r="C110" s="4" t="s">
        <v>614</v>
      </c>
      <c r="D110" t="s">
        <v>635</v>
      </c>
      <c r="E110" s="4" t="s">
        <v>614</v>
      </c>
      <c r="F110" s="4" t="s">
        <v>614</v>
      </c>
      <c r="G110" s="4" t="s">
        <v>614</v>
      </c>
      <c r="H110" t="str">
        <f t="shared" si="6"/>
        <v>III_Bulk</v>
      </c>
      <c r="I110" t="str">
        <f t="shared" si="7"/>
        <v>III_Bulk</v>
      </c>
      <c r="J110" t="str">
        <f t="shared" si="8"/>
        <v>III_Bulk</v>
      </c>
      <c r="K110">
        <v>0</v>
      </c>
      <c r="L110">
        <f>VLOOKUP(A110,Sheet8!$A:$B,2,FALSE)</f>
        <v>0</v>
      </c>
      <c r="M110">
        <v>24.2892630416782</v>
      </c>
      <c r="N110">
        <v>48.026497377863699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>
      <c r="A111" t="s">
        <v>5</v>
      </c>
      <c r="B111" t="s">
        <v>617</v>
      </c>
      <c r="C111" s="4" t="s">
        <v>1813</v>
      </c>
      <c r="D111" t="s">
        <v>635</v>
      </c>
      <c r="E111" s="4" t="s">
        <v>1813</v>
      </c>
      <c r="F111" s="4" t="s">
        <v>1813</v>
      </c>
      <c r="G111" s="4" t="s">
        <v>1813</v>
      </c>
      <c r="H111" t="str">
        <f t="shared" si="6"/>
        <v>III_M</v>
      </c>
      <c r="I111" t="str">
        <f t="shared" si="7"/>
        <v>III_M</v>
      </c>
      <c r="J111" t="str">
        <f t="shared" si="8"/>
        <v>III_M</v>
      </c>
      <c r="K111">
        <v>478.66666666666703</v>
      </c>
      <c r="L111">
        <f>VLOOKUP(A111,Sheet8!$A:$B,2,FALSE)</f>
        <v>77.3333333333334</v>
      </c>
      <c r="M111">
        <v>36.6666666666667</v>
      </c>
      <c r="N111">
        <v>50.3333333333334</v>
      </c>
      <c r="O111">
        <v>8.3333333333333393</v>
      </c>
      <c r="P111">
        <v>5.3333333333333401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>
      <c r="A112" t="s">
        <v>6</v>
      </c>
      <c r="B112" t="s">
        <v>617</v>
      </c>
      <c r="C112" s="4" t="s">
        <v>1814</v>
      </c>
      <c r="D112" t="s">
        <v>635</v>
      </c>
      <c r="E112" s="4" t="s">
        <v>1814</v>
      </c>
      <c r="F112" s="4" t="s">
        <v>1814</v>
      </c>
      <c r="G112" s="4" t="s">
        <v>1814</v>
      </c>
      <c r="H112" t="str">
        <f t="shared" si="6"/>
        <v>III_P</v>
      </c>
      <c r="I112" t="str">
        <f t="shared" si="7"/>
        <v>III_P</v>
      </c>
      <c r="J112" t="str">
        <f t="shared" si="8"/>
        <v>III_P</v>
      </c>
      <c r="K112">
        <v>320.44198895027699</v>
      </c>
      <c r="L112">
        <f>VLOOKUP(A112,Sheet8!$A:$B,2,FALSE)</f>
        <v>33.799155021124498</v>
      </c>
      <c r="M112">
        <v>53.623659408514797</v>
      </c>
      <c r="N112">
        <v>44.848878778030603</v>
      </c>
      <c r="O112">
        <v>7.1498212544686401</v>
      </c>
      <c r="P112">
        <v>1.6249593760156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>
      <c r="A113" t="s">
        <v>274</v>
      </c>
      <c r="B113" t="s">
        <v>617</v>
      </c>
      <c r="C113" s="4">
        <v>226</v>
      </c>
      <c r="D113" t="s">
        <v>635</v>
      </c>
      <c r="E113" t="str">
        <f>VLOOKUP(Summary!C113,'RIL Genetic Map'!$B:$E,2,FALSE)</f>
        <v>A</v>
      </c>
      <c r="F113" t="str">
        <f>VLOOKUP(Summary!C113,'RIL Genetic Map'!$B:$E,3,FALSE)</f>
        <v>B</v>
      </c>
      <c r="G113" t="str">
        <f>VLOOKUP(Summary!C113,'RIL Genetic Map'!$B:$E,4,FALSE)</f>
        <v>A</v>
      </c>
      <c r="H113" t="str">
        <f t="shared" si="6"/>
        <v>III_A</v>
      </c>
      <c r="I113" t="str">
        <f t="shared" si="7"/>
        <v>III_B</v>
      </c>
      <c r="J113" t="str">
        <f t="shared" si="8"/>
        <v>III_A</v>
      </c>
      <c r="K113">
        <v>22.869282679330201</v>
      </c>
      <c r="L113">
        <f>VLOOKUP(A113,Sheet8!$A:$B,2,FALSE)</f>
        <v>18.7453136715821</v>
      </c>
      <c r="M113">
        <v>34.991252186953297</v>
      </c>
      <c r="N113">
        <v>12.9967508122969</v>
      </c>
      <c r="O113">
        <v>3.3741564608847798</v>
      </c>
      <c r="P113">
        <v>1.2496875781054699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>
      <c r="A114" t="s">
        <v>275</v>
      </c>
      <c r="B114" t="s">
        <v>617</v>
      </c>
      <c r="C114" s="4">
        <v>226</v>
      </c>
      <c r="D114" t="s">
        <v>635</v>
      </c>
      <c r="E114" t="str">
        <f>VLOOKUP(Summary!C114,'RIL Genetic Map'!$B:$E,2,FALSE)</f>
        <v>A</v>
      </c>
      <c r="F114" t="str">
        <f>VLOOKUP(Summary!C114,'RIL Genetic Map'!$B:$E,3,FALSE)</f>
        <v>B</v>
      </c>
      <c r="G114" t="str">
        <f>VLOOKUP(Summary!C114,'RIL Genetic Map'!$B:$E,4,FALSE)</f>
        <v>A</v>
      </c>
      <c r="H114" t="str">
        <f t="shared" si="6"/>
        <v>III_A</v>
      </c>
      <c r="I114" t="str">
        <f t="shared" si="7"/>
        <v>III_B</v>
      </c>
      <c r="J114" t="str">
        <f t="shared" si="8"/>
        <v>III_A</v>
      </c>
      <c r="K114">
        <v>24.6470724369359</v>
      </c>
      <c r="L114">
        <f>VLOOKUP(A114,Sheet8!$A:$B,2,FALSE)</f>
        <v>43.161305253413602</v>
      </c>
      <c r="M114">
        <v>30.664198102291099</v>
      </c>
      <c r="N114">
        <v>10.992825734783599</v>
      </c>
      <c r="O114">
        <v>3.7028465632955299</v>
      </c>
      <c r="P114">
        <v>1.2728535061328401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>
      <c r="A115" t="s">
        <v>276</v>
      </c>
      <c r="B115" t="s">
        <v>617</v>
      </c>
      <c r="C115" s="4">
        <v>226</v>
      </c>
      <c r="D115" t="s">
        <v>635</v>
      </c>
      <c r="E115" t="str">
        <f>VLOOKUP(Summary!C115,'RIL Genetic Map'!$B:$E,2,FALSE)</f>
        <v>A</v>
      </c>
      <c r="F115" t="str">
        <f>VLOOKUP(Summary!C115,'RIL Genetic Map'!$B:$E,3,FALSE)</f>
        <v>B</v>
      </c>
      <c r="G115" t="str">
        <f>VLOOKUP(Summary!C115,'RIL Genetic Map'!$B:$E,4,FALSE)</f>
        <v>A</v>
      </c>
      <c r="H115" t="str">
        <f t="shared" si="6"/>
        <v>III_A</v>
      </c>
      <c r="I115" t="str">
        <f t="shared" si="7"/>
        <v>III_B</v>
      </c>
      <c r="J115" t="str">
        <f t="shared" si="8"/>
        <v>III_A</v>
      </c>
      <c r="K115">
        <v>13.925053775614201</v>
      </c>
      <c r="L115">
        <f>VLOOKUP(A115,Sheet8!$A:$B,2,FALSE)</f>
        <v>37.020264915657201</v>
      </c>
      <c r="M115">
        <v>22.0763047662176</v>
      </c>
      <c r="N115">
        <v>11.887241027963301</v>
      </c>
      <c r="O115">
        <v>2.60387184422054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>
      <c r="A116" t="s">
        <v>277</v>
      </c>
      <c r="B116" t="s">
        <v>617</v>
      </c>
      <c r="C116" s="4">
        <v>226</v>
      </c>
      <c r="D116" t="s">
        <v>635</v>
      </c>
      <c r="E116" t="str">
        <f>VLOOKUP(Summary!C116,'RIL Genetic Map'!$B:$E,2,FALSE)</f>
        <v>A</v>
      </c>
      <c r="F116" t="str">
        <f>VLOOKUP(Summary!C116,'RIL Genetic Map'!$B:$E,3,FALSE)</f>
        <v>B</v>
      </c>
      <c r="G116" t="str">
        <f>VLOOKUP(Summary!C116,'RIL Genetic Map'!$B:$E,4,FALSE)</f>
        <v>A</v>
      </c>
      <c r="H116" t="str">
        <f t="shared" si="6"/>
        <v>III_A</v>
      </c>
      <c r="I116" t="str">
        <f t="shared" si="7"/>
        <v>III_B</v>
      </c>
      <c r="J116" t="str">
        <f t="shared" si="8"/>
        <v>III_A</v>
      </c>
      <c r="K116">
        <v>22.178654576644998</v>
      </c>
      <c r="L116">
        <f>VLOOKUP(A116,Sheet8!$A:$B,2,FALSE)</f>
        <v>35.044724911162902</v>
      </c>
      <c r="M116">
        <v>33.084180860188702</v>
      </c>
      <c r="N116">
        <v>13.3562063472614</v>
      </c>
      <c r="O116">
        <v>4.6562921210635997</v>
      </c>
      <c r="P116">
        <v>1.71547604460238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>
      <c r="A117" t="s">
        <v>278</v>
      </c>
      <c r="B117" t="s">
        <v>617</v>
      </c>
      <c r="C117" s="4">
        <v>227</v>
      </c>
      <c r="D117" t="s">
        <v>635</v>
      </c>
      <c r="E117" t="str">
        <f>VLOOKUP(Summary!C117,'RIL Genetic Map'!$B:$E,2,FALSE)</f>
        <v>B</v>
      </c>
      <c r="F117" t="str">
        <f>VLOOKUP(Summary!C117,'RIL Genetic Map'!$B:$E,3,FALSE)</f>
        <v>B</v>
      </c>
      <c r="G117" t="str">
        <f>VLOOKUP(Summary!C117,'RIL Genetic Map'!$B:$E,4,FALSE)</f>
        <v>B</v>
      </c>
      <c r="H117" t="str">
        <f t="shared" si="6"/>
        <v>III_B</v>
      </c>
      <c r="I117" t="str">
        <f t="shared" si="7"/>
        <v>III_B</v>
      </c>
      <c r="J117" t="str">
        <f t="shared" si="8"/>
        <v>III_B</v>
      </c>
      <c r="K117">
        <v>29.703944132979199</v>
      </c>
      <c r="L117">
        <f>VLOOKUP(A117,Sheet8!$A:$B,2,FALSE)</f>
        <v>56.4571653388413</v>
      </c>
      <c r="M117">
        <v>30.687518442018298</v>
      </c>
      <c r="N117">
        <v>19.769843611684902</v>
      </c>
      <c r="O117">
        <v>3.4425100816366698</v>
      </c>
      <c r="P117">
        <v>0</v>
      </c>
      <c r="Q117">
        <v>0</v>
      </c>
      <c r="R117">
        <v>0</v>
      </c>
      <c r="S117">
        <v>1.1802891708468599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>
      <c r="A118" t="s">
        <v>279</v>
      </c>
      <c r="B118" t="s">
        <v>617</v>
      </c>
      <c r="C118" s="4">
        <v>227</v>
      </c>
      <c r="D118" t="s">
        <v>635</v>
      </c>
      <c r="E118" t="str">
        <f>VLOOKUP(Summary!C118,'RIL Genetic Map'!$B:$E,2,FALSE)</f>
        <v>B</v>
      </c>
      <c r="F118" t="str">
        <f>VLOOKUP(Summary!C118,'RIL Genetic Map'!$B:$E,3,FALSE)</f>
        <v>B</v>
      </c>
      <c r="G118" t="str">
        <f>VLOOKUP(Summary!C118,'RIL Genetic Map'!$B:$E,4,FALSE)</f>
        <v>B</v>
      </c>
      <c r="H118" t="str">
        <f t="shared" si="6"/>
        <v>III_B</v>
      </c>
      <c r="I118" t="str">
        <f t="shared" si="7"/>
        <v>III_B</v>
      </c>
      <c r="J118" t="str">
        <f t="shared" si="8"/>
        <v>III_B</v>
      </c>
      <c r="K118">
        <v>72.023621216914506</v>
      </c>
      <c r="L118">
        <f>VLOOKUP(A118,Sheet8!$A:$B,2,FALSE)</f>
        <v>68.016450490351104</v>
      </c>
      <c r="M118">
        <v>32.795528841084</v>
      </c>
      <c r="N118">
        <v>17.083201518506801</v>
      </c>
      <c r="O118">
        <v>0</v>
      </c>
      <c r="P118">
        <v>1.3708741959295601</v>
      </c>
      <c r="Q118">
        <v>0</v>
      </c>
      <c r="R118">
        <v>2.63629653063377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1.4763260571549099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>
      <c r="A119" t="s">
        <v>280</v>
      </c>
      <c r="B119" t="s">
        <v>617</v>
      </c>
      <c r="C119" s="4">
        <v>227</v>
      </c>
      <c r="D119" t="s">
        <v>635</v>
      </c>
      <c r="E119" t="str">
        <f>VLOOKUP(Summary!C119,'RIL Genetic Map'!$B:$E,2,FALSE)</f>
        <v>B</v>
      </c>
      <c r="F119" t="str">
        <f>VLOOKUP(Summary!C119,'RIL Genetic Map'!$B:$E,3,FALSE)</f>
        <v>B</v>
      </c>
      <c r="G119" t="str">
        <f>VLOOKUP(Summary!C119,'RIL Genetic Map'!$B:$E,4,FALSE)</f>
        <v>B</v>
      </c>
      <c r="H119" t="str">
        <f t="shared" si="6"/>
        <v>III_B</v>
      </c>
      <c r="I119" t="str">
        <f t="shared" si="7"/>
        <v>III_B</v>
      </c>
      <c r="J119" t="str">
        <f t="shared" si="8"/>
        <v>III_B</v>
      </c>
      <c r="K119">
        <v>51.039528865887398</v>
      </c>
      <c r="L119">
        <f>VLOOKUP(A119,Sheet8!$A:$B,2,FALSE)</f>
        <v>38.011956812706302</v>
      </c>
      <c r="M119">
        <v>31.408940840546101</v>
      </c>
      <c r="N119">
        <v>17.132149549388799</v>
      </c>
      <c r="O119">
        <v>3.30150798608013</v>
      </c>
      <c r="P119">
        <v>0</v>
      </c>
      <c r="Q119">
        <v>0</v>
      </c>
      <c r="R119">
        <v>2.0522887481038601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>
      <c r="A120" t="s">
        <v>281</v>
      </c>
      <c r="B120" t="s">
        <v>617</v>
      </c>
      <c r="C120" s="4">
        <v>227</v>
      </c>
      <c r="D120" t="s">
        <v>635</v>
      </c>
      <c r="E120" t="str">
        <f>VLOOKUP(Summary!C120,'RIL Genetic Map'!$B:$E,2,FALSE)</f>
        <v>B</v>
      </c>
      <c r="F120" t="str">
        <f>VLOOKUP(Summary!C120,'RIL Genetic Map'!$B:$E,3,FALSE)</f>
        <v>B</v>
      </c>
      <c r="G120" t="str">
        <f>VLOOKUP(Summary!C120,'RIL Genetic Map'!$B:$E,4,FALSE)</f>
        <v>B</v>
      </c>
      <c r="H120" t="str">
        <f t="shared" si="6"/>
        <v>III_B</v>
      </c>
      <c r="I120" t="str">
        <f t="shared" si="7"/>
        <v>III_B</v>
      </c>
      <c r="J120" t="str">
        <f t="shared" si="8"/>
        <v>III_B</v>
      </c>
      <c r="K120">
        <v>25.628912247549302</v>
      </c>
      <c r="L120">
        <f>VLOOKUP(A120,Sheet8!$A:$B,2,FALSE)</f>
        <v>53.383725050194897</v>
      </c>
      <c r="M120">
        <v>23.857328451635802</v>
      </c>
      <c r="N120">
        <v>13.464036848943</v>
      </c>
      <c r="O120">
        <v>4.2518011101925097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>
      <c r="A121" t="s">
        <v>282</v>
      </c>
      <c r="B121" t="s">
        <v>617</v>
      </c>
      <c r="C121" s="4">
        <v>228</v>
      </c>
      <c r="D121" t="s">
        <v>635</v>
      </c>
      <c r="E121" t="str">
        <f>VLOOKUP(Summary!C121,'RIL Genetic Map'!$B:$E,2,FALSE)</f>
        <v>A</v>
      </c>
      <c r="F121" t="str">
        <f>VLOOKUP(Summary!C121,'RIL Genetic Map'!$B:$E,3,FALSE)</f>
        <v>B</v>
      </c>
      <c r="G121" t="str">
        <f>VLOOKUP(Summary!C121,'RIL Genetic Map'!$B:$E,4,FALSE)</f>
        <v>A</v>
      </c>
      <c r="H121" t="str">
        <f t="shared" si="6"/>
        <v>III_A</v>
      </c>
      <c r="I121" t="str">
        <f t="shared" si="7"/>
        <v>III_B</v>
      </c>
      <c r="J121" t="str">
        <f t="shared" si="8"/>
        <v>III_A</v>
      </c>
      <c r="K121">
        <v>54.873511904761898</v>
      </c>
      <c r="L121">
        <f>VLOOKUP(A121,Sheet8!$A:$B,2,FALSE)</f>
        <v>52.362351190476197</v>
      </c>
      <c r="M121">
        <v>28.459821428571399</v>
      </c>
      <c r="N121">
        <v>23.8095238095238</v>
      </c>
      <c r="O121">
        <v>2.4181547619047601</v>
      </c>
      <c r="P121">
        <v>0</v>
      </c>
      <c r="Q121">
        <v>0</v>
      </c>
      <c r="R121">
        <v>3.2552083333333299</v>
      </c>
      <c r="S121">
        <v>0.93005952380952395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>
      <c r="A122" t="s">
        <v>283</v>
      </c>
      <c r="B122" t="s">
        <v>617</v>
      </c>
      <c r="C122" s="4">
        <v>228</v>
      </c>
      <c r="D122" t="s">
        <v>635</v>
      </c>
      <c r="E122" t="str">
        <f>VLOOKUP(Summary!C122,'RIL Genetic Map'!$B:$E,2,FALSE)</f>
        <v>A</v>
      </c>
      <c r="F122" t="str">
        <f>VLOOKUP(Summary!C122,'RIL Genetic Map'!$B:$E,3,FALSE)</f>
        <v>B</v>
      </c>
      <c r="G122" t="str">
        <f>VLOOKUP(Summary!C122,'RIL Genetic Map'!$B:$E,4,FALSE)</f>
        <v>A</v>
      </c>
      <c r="H122" t="str">
        <f t="shared" si="6"/>
        <v>III_A</v>
      </c>
      <c r="I122" t="str">
        <f t="shared" si="7"/>
        <v>III_B</v>
      </c>
      <c r="J122" t="str">
        <f t="shared" si="8"/>
        <v>III_A</v>
      </c>
      <c r="K122">
        <v>33.051123412569197</v>
      </c>
      <c r="L122">
        <f>VLOOKUP(A122,Sheet8!$A:$B,2,FALSE)</f>
        <v>18.560729404102901</v>
      </c>
      <c r="M122">
        <v>40.866167372191498</v>
      </c>
      <c r="N122">
        <v>18.886356235753802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>
      <c r="A123" t="s">
        <v>284</v>
      </c>
      <c r="B123" t="s">
        <v>617</v>
      </c>
      <c r="C123" s="4">
        <v>228</v>
      </c>
      <c r="D123" t="s">
        <v>635</v>
      </c>
      <c r="E123" t="str">
        <f>VLOOKUP(Summary!C123,'RIL Genetic Map'!$B:$E,2,FALSE)</f>
        <v>A</v>
      </c>
      <c r="F123" t="str">
        <f>VLOOKUP(Summary!C123,'RIL Genetic Map'!$B:$E,3,FALSE)</f>
        <v>B</v>
      </c>
      <c r="G123" t="str">
        <f>VLOOKUP(Summary!C123,'RIL Genetic Map'!$B:$E,4,FALSE)</f>
        <v>A</v>
      </c>
      <c r="H123" t="str">
        <f t="shared" si="6"/>
        <v>III_A</v>
      </c>
      <c r="I123" t="str">
        <f t="shared" si="7"/>
        <v>III_B</v>
      </c>
      <c r="J123" t="str">
        <f t="shared" si="8"/>
        <v>III_A</v>
      </c>
      <c r="K123">
        <v>57.258958256372402</v>
      </c>
      <c r="L123">
        <f>VLOOKUP(A123,Sheet8!$A:$B,2,FALSE)</f>
        <v>40.512252185691402</v>
      </c>
      <c r="M123">
        <v>36.2024381233838</v>
      </c>
      <c r="N123">
        <v>17.8549439724172</v>
      </c>
      <c r="O123">
        <v>7.5113902228789602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>
      <c r="A124" t="s">
        <v>285</v>
      </c>
      <c r="B124" t="s">
        <v>617</v>
      </c>
      <c r="C124" s="4">
        <v>228</v>
      </c>
      <c r="D124" t="s">
        <v>635</v>
      </c>
      <c r="E124" t="str">
        <f>VLOOKUP(Summary!C124,'RIL Genetic Map'!$B:$E,2,FALSE)</f>
        <v>A</v>
      </c>
      <c r="F124" t="str">
        <f>VLOOKUP(Summary!C124,'RIL Genetic Map'!$B:$E,3,FALSE)</f>
        <v>B</v>
      </c>
      <c r="G124" t="str">
        <f>VLOOKUP(Summary!C124,'RIL Genetic Map'!$B:$E,4,FALSE)</f>
        <v>A</v>
      </c>
      <c r="H124" t="str">
        <f t="shared" si="6"/>
        <v>III_A</v>
      </c>
      <c r="I124" t="str">
        <f t="shared" si="7"/>
        <v>III_B</v>
      </c>
      <c r="J124" t="str">
        <f t="shared" si="8"/>
        <v>III_A</v>
      </c>
      <c r="K124">
        <v>34.008447958410102</v>
      </c>
      <c r="L124">
        <f>VLOOKUP(A124,Sheet8!$A:$B,2,FALSE)</f>
        <v>20.794974547817599</v>
      </c>
      <c r="M124">
        <v>17.545759774721098</v>
      </c>
      <c r="N124">
        <v>21.8780461388498</v>
      </c>
      <c r="O124">
        <v>1.40799306834182</v>
      </c>
      <c r="P124">
        <v>1.1913787501353801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>
      <c r="A125" t="s">
        <v>286</v>
      </c>
      <c r="B125" t="s">
        <v>617</v>
      </c>
      <c r="C125" s="4">
        <v>229</v>
      </c>
      <c r="D125" t="s">
        <v>635</v>
      </c>
      <c r="E125" t="str">
        <f>VLOOKUP(Summary!C125,'RIL Genetic Map'!$B:$E,2,FALSE)</f>
        <v>B</v>
      </c>
      <c r="F125" t="str">
        <f>VLOOKUP(Summary!C125,'RIL Genetic Map'!$B:$E,3,FALSE)</f>
        <v>B</v>
      </c>
      <c r="G125" t="str">
        <f>VLOOKUP(Summary!C125,'RIL Genetic Map'!$B:$E,4,FALSE)</f>
        <v>A</v>
      </c>
      <c r="H125" t="str">
        <f t="shared" si="6"/>
        <v>III_B</v>
      </c>
      <c r="I125" t="str">
        <f t="shared" si="7"/>
        <v>III_B</v>
      </c>
      <c r="J125" t="str">
        <f t="shared" si="8"/>
        <v>III_A</v>
      </c>
      <c r="K125">
        <v>43.221110100091003</v>
      </c>
      <c r="L125">
        <f>VLOOKUP(A125,Sheet8!$A:$B,2,FALSE)</f>
        <v>44.6997270245678</v>
      </c>
      <c r="M125">
        <v>43.789808917197497</v>
      </c>
      <c r="N125">
        <v>14.786169244768001</v>
      </c>
      <c r="O125">
        <v>3.2984531392174699</v>
      </c>
      <c r="P125">
        <v>1.4786169244767999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>
      <c r="A126" t="s">
        <v>287</v>
      </c>
      <c r="B126" t="s">
        <v>617</v>
      </c>
      <c r="C126" s="4">
        <v>229</v>
      </c>
      <c r="D126" t="s">
        <v>635</v>
      </c>
      <c r="E126" t="str">
        <f>VLOOKUP(Summary!C126,'RIL Genetic Map'!$B:$E,2,FALSE)</f>
        <v>B</v>
      </c>
      <c r="F126" t="str">
        <f>VLOOKUP(Summary!C126,'RIL Genetic Map'!$B:$E,3,FALSE)</f>
        <v>B</v>
      </c>
      <c r="G126" t="str">
        <f>VLOOKUP(Summary!C126,'RIL Genetic Map'!$B:$E,4,FALSE)</f>
        <v>A</v>
      </c>
      <c r="H126" t="str">
        <f t="shared" si="6"/>
        <v>III_B</v>
      </c>
      <c r="I126" t="str">
        <f t="shared" si="7"/>
        <v>III_B</v>
      </c>
      <c r="J126" t="str">
        <f t="shared" si="8"/>
        <v>III_A</v>
      </c>
      <c r="K126">
        <v>99.119660906423206</v>
      </c>
      <c r="L126">
        <f>VLOOKUP(A126,Sheet8!$A:$B,2,FALSE)</f>
        <v>49.668514291924801</v>
      </c>
      <c r="M126">
        <v>40.8651233561569</v>
      </c>
      <c r="N126">
        <v>25.649385936311301</v>
      </c>
      <c r="O126">
        <v>4.0213020323877799</v>
      </c>
      <c r="P126">
        <v>1.7389414194109301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A127" t="s">
        <v>288</v>
      </c>
      <c r="B127" t="s">
        <v>617</v>
      </c>
      <c r="C127" s="4">
        <v>229</v>
      </c>
      <c r="D127" t="s">
        <v>635</v>
      </c>
      <c r="E127" t="str">
        <f>VLOOKUP(Summary!C127,'RIL Genetic Map'!$B:$E,2,FALSE)</f>
        <v>B</v>
      </c>
      <c r="F127" t="str">
        <f>VLOOKUP(Summary!C127,'RIL Genetic Map'!$B:$E,3,FALSE)</f>
        <v>B</v>
      </c>
      <c r="G127" t="str">
        <f>VLOOKUP(Summary!C127,'RIL Genetic Map'!$B:$E,4,FALSE)</f>
        <v>A</v>
      </c>
      <c r="H127" t="str">
        <f t="shared" si="6"/>
        <v>III_B</v>
      </c>
      <c r="I127" t="str">
        <f t="shared" si="7"/>
        <v>III_B</v>
      </c>
      <c r="J127" t="str">
        <f t="shared" si="8"/>
        <v>III_A</v>
      </c>
      <c r="K127">
        <v>57.524160147261803</v>
      </c>
      <c r="L127">
        <f>VLOOKUP(A127,Sheet8!$A:$B,2,FALSE)</f>
        <v>47.745052922227302</v>
      </c>
      <c r="M127">
        <v>26.921306948918499</v>
      </c>
      <c r="N127">
        <v>20.938794293603301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>
      <c r="A128" t="s">
        <v>289</v>
      </c>
      <c r="B128" t="s">
        <v>617</v>
      </c>
      <c r="C128" s="4">
        <v>229</v>
      </c>
      <c r="D128" t="s">
        <v>635</v>
      </c>
      <c r="E128" t="str">
        <f>VLOOKUP(Summary!C128,'RIL Genetic Map'!$B:$E,2,FALSE)</f>
        <v>B</v>
      </c>
      <c r="F128" t="str">
        <f>VLOOKUP(Summary!C128,'RIL Genetic Map'!$B:$E,3,FALSE)</f>
        <v>B</v>
      </c>
      <c r="G128" t="str">
        <f>VLOOKUP(Summary!C128,'RIL Genetic Map'!$B:$E,4,FALSE)</f>
        <v>A</v>
      </c>
      <c r="H128" t="str">
        <f t="shared" si="6"/>
        <v>III_B</v>
      </c>
      <c r="I128" t="str">
        <f t="shared" si="7"/>
        <v>III_B</v>
      </c>
      <c r="J128" t="str">
        <f t="shared" si="8"/>
        <v>III_A</v>
      </c>
      <c r="K128">
        <v>40.228457909113502</v>
      </c>
      <c r="L128">
        <f>VLOOKUP(A128,Sheet8!$A:$B,2,FALSE)</f>
        <v>48.547305686615303</v>
      </c>
      <c r="M128">
        <v>31.412962503104001</v>
      </c>
      <c r="N128">
        <v>18.375962254780202</v>
      </c>
      <c r="O128">
        <v>1.6141047926496199</v>
      </c>
      <c r="P128">
        <v>1.2416190712689299</v>
      </c>
      <c r="Q128">
        <v>0</v>
      </c>
      <c r="R128">
        <v>0</v>
      </c>
      <c r="S128">
        <v>0.99329525701514798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>
      <c r="A129" t="s">
        <v>290</v>
      </c>
      <c r="B129" t="s">
        <v>617</v>
      </c>
      <c r="C129" s="4">
        <v>230</v>
      </c>
      <c r="D129" t="s">
        <v>635</v>
      </c>
      <c r="E129" t="str">
        <f>VLOOKUP(Summary!C129,'RIL Genetic Map'!$B:$E,2,FALSE)</f>
        <v>B</v>
      </c>
      <c r="F129" t="str">
        <f>VLOOKUP(Summary!C129,'RIL Genetic Map'!$B:$E,3,FALSE)</f>
        <v>B</v>
      </c>
      <c r="G129" t="str">
        <f>VLOOKUP(Summary!C129,'RIL Genetic Map'!$B:$E,4,FALSE)</f>
        <v>A</v>
      </c>
      <c r="H129" t="str">
        <f t="shared" si="6"/>
        <v>III_B</v>
      </c>
      <c r="I129" t="str">
        <f t="shared" si="7"/>
        <v>III_B</v>
      </c>
      <c r="J129" t="str">
        <f t="shared" si="8"/>
        <v>III_A</v>
      </c>
      <c r="K129">
        <v>40.601107302926401</v>
      </c>
      <c r="L129">
        <f>VLOOKUP(A129,Sheet8!$A:$B,2,FALSE)</f>
        <v>33.350909570261003</v>
      </c>
      <c r="M129">
        <v>16.741365673609302</v>
      </c>
      <c r="N129">
        <v>13.4458212496704</v>
      </c>
      <c r="O129">
        <v>2.6364355391510701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>
      <c r="A130" t="s">
        <v>291</v>
      </c>
      <c r="B130" t="s">
        <v>617</v>
      </c>
      <c r="C130" s="4">
        <v>230</v>
      </c>
      <c r="D130" t="s">
        <v>635</v>
      </c>
      <c r="E130" t="str">
        <f>VLOOKUP(Summary!C130,'RIL Genetic Map'!$B:$E,2,FALSE)</f>
        <v>B</v>
      </c>
      <c r="F130" t="str">
        <f>VLOOKUP(Summary!C130,'RIL Genetic Map'!$B:$E,3,FALSE)</f>
        <v>B</v>
      </c>
      <c r="G130" t="str">
        <f>VLOOKUP(Summary!C130,'RIL Genetic Map'!$B:$E,4,FALSE)</f>
        <v>A</v>
      </c>
      <c r="H130" t="str">
        <f t="shared" si="6"/>
        <v>III_B</v>
      </c>
      <c r="I130" t="str">
        <f t="shared" si="7"/>
        <v>III_B</v>
      </c>
      <c r="J130" t="str">
        <f t="shared" si="8"/>
        <v>III_A</v>
      </c>
      <c r="K130">
        <v>70.061574305208893</v>
      </c>
      <c r="L130">
        <f>VLOOKUP(A130,Sheet8!$A:$B,2,FALSE)</f>
        <v>41.437843235147298</v>
      </c>
      <c r="M130">
        <v>24.130470960226301</v>
      </c>
      <c r="N130">
        <v>20.3860875353636</v>
      </c>
      <c r="O130">
        <v>4.0772175070727199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>
      <c r="A131" t="s">
        <v>292</v>
      </c>
      <c r="B131" t="s">
        <v>617</v>
      </c>
      <c r="C131" s="4">
        <v>230</v>
      </c>
      <c r="D131" t="s">
        <v>635</v>
      </c>
      <c r="E131" t="str">
        <f>VLOOKUP(Summary!C131,'RIL Genetic Map'!$B:$E,2,FALSE)</f>
        <v>B</v>
      </c>
      <c r="F131" t="str">
        <f>VLOOKUP(Summary!C131,'RIL Genetic Map'!$B:$E,3,FALSE)</f>
        <v>B</v>
      </c>
      <c r="G131" t="str">
        <f>VLOOKUP(Summary!C131,'RIL Genetic Map'!$B:$E,4,FALSE)</f>
        <v>A</v>
      </c>
      <c r="H131" t="str">
        <f t="shared" si="6"/>
        <v>III_B</v>
      </c>
      <c r="I131" t="str">
        <f t="shared" si="7"/>
        <v>III_B</v>
      </c>
      <c r="J131" t="str">
        <f t="shared" si="8"/>
        <v>III_A</v>
      </c>
      <c r="K131">
        <v>80.004045716597503</v>
      </c>
      <c r="L131">
        <f>VLOOKUP(A131,Sheet8!$A:$B,2,FALSE)</f>
        <v>34.692019824011297</v>
      </c>
      <c r="M131">
        <v>29.028016587438</v>
      </c>
      <c r="N131">
        <v>17.801153029230299</v>
      </c>
      <c r="O131">
        <v>0</v>
      </c>
      <c r="P131">
        <v>0.60685748963285102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>
      <c r="A132" t="s">
        <v>293</v>
      </c>
      <c r="B132" t="s">
        <v>617</v>
      </c>
      <c r="C132" s="4">
        <v>230</v>
      </c>
      <c r="D132" t="s">
        <v>635</v>
      </c>
      <c r="E132" t="str">
        <f>VLOOKUP(Summary!C132,'RIL Genetic Map'!$B:$E,2,FALSE)</f>
        <v>B</v>
      </c>
      <c r="F132" t="str">
        <f>VLOOKUP(Summary!C132,'RIL Genetic Map'!$B:$E,3,FALSE)</f>
        <v>B</v>
      </c>
      <c r="G132" t="str">
        <f>VLOOKUP(Summary!C132,'RIL Genetic Map'!$B:$E,4,FALSE)</f>
        <v>A</v>
      </c>
      <c r="H132" t="str">
        <f t="shared" si="6"/>
        <v>III_B</v>
      </c>
      <c r="I132" t="str">
        <f t="shared" si="7"/>
        <v>III_B</v>
      </c>
      <c r="J132" t="str">
        <f t="shared" si="8"/>
        <v>III_A</v>
      </c>
      <c r="K132">
        <v>24.026302478502799</v>
      </c>
      <c r="L132">
        <f>VLOOKUP(A132,Sheet8!$A:$B,2,FALSE)</f>
        <v>28.5786545270612</v>
      </c>
      <c r="M132">
        <v>18.082953970662601</v>
      </c>
      <c r="N132">
        <v>13.4041476985331</v>
      </c>
      <c r="O132">
        <v>2.2761760242792102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>
      <c r="A133" t="s">
        <v>294</v>
      </c>
      <c r="B133" t="s">
        <v>617</v>
      </c>
      <c r="C133" s="4">
        <v>231</v>
      </c>
      <c r="D133" t="s">
        <v>635</v>
      </c>
      <c r="E133" t="str">
        <f>VLOOKUP(Summary!C133,'RIL Genetic Map'!$B:$E,2,FALSE)</f>
        <v>A</v>
      </c>
      <c r="F133" t="str">
        <f>VLOOKUP(Summary!C133,'RIL Genetic Map'!$B:$E,3,FALSE)</f>
        <v>A</v>
      </c>
      <c r="G133" t="str">
        <f>VLOOKUP(Summary!C133,'RIL Genetic Map'!$B:$E,4,FALSE)</f>
        <v>A</v>
      </c>
      <c r="H133" t="str">
        <f t="shared" si="6"/>
        <v>III_A</v>
      </c>
      <c r="I133" t="str">
        <f t="shared" si="7"/>
        <v>III_A</v>
      </c>
      <c r="J133" t="str">
        <f t="shared" si="8"/>
        <v>III_A</v>
      </c>
      <c r="K133">
        <v>31.147091108671798</v>
      </c>
      <c r="L133">
        <f>VLOOKUP(A133,Sheet8!$A:$B,2,FALSE)</f>
        <v>44.456641053787003</v>
      </c>
      <c r="M133">
        <v>19.484083424807899</v>
      </c>
      <c r="N133">
        <v>9.7420417124039496</v>
      </c>
      <c r="O133">
        <v>3.4302963776070201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>
      <c r="A134" t="s">
        <v>295</v>
      </c>
      <c r="B134" t="s">
        <v>617</v>
      </c>
      <c r="C134" s="4">
        <v>231</v>
      </c>
      <c r="D134" t="s">
        <v>635</v>
      </c>
      <c r="E134" t="str">
        <f>VLOOKUP(Summary!C134,'RIL Genetic Map'!$B:$E,2,FALSE)</f>
        <v>A</v>
      </c>
      <c r="F134" t="str">
        <f>VLOOKUP(Summary!C134,'RIL Genetic Map'!$B:$E,3,FALSE)</f>
        <v>A</v>
      </c>
      <c r="G134" t="str">
        <f>VLOOKUP(Summary!C134,'RIL Genetic Map'!$B:$E,4,FALSE)</f>
        <v>A</v>
      </c>
      <c r="H134" t="str">
        <f t="shared" si="6"/>
        <v>III_A</v>
      </c>
      <c r="I134" t="str">
        <f t="shared" si="7"/>
        <v>III_A</v>
      </c>
      <c r="J134" t="str">
        <f t="shared" si="8"/>
        <v>III_A</v>
      </c>
      <c r="K134">
        <v>116.664798834473</v>
      </c>
      <c r="L134">
        <f>VLOOKUP(A134,Sheet8!$A:$B,2,FALSE)</f>
        <v>53.121147596100002</v>
      </c>
      <c r="M134">
        <v>34.2933990810266</v>
      </c>
      <c r="N134">
        <v>17.594979267062602</v>
      </c>
      <c r="O134">
        <v>4.59486719713101</v>
      </c>
      <c r="P134">
        <v>1.2327692480107599</v>
      </c>
      <c r="Q134">
        <v>0</v>
      </c>
      <c r="R134">
        <v>0</v>
      </c>
      <c r="S134">
        <v>1.12069931637342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>
      <c r="A135" t="s">
        <v>296</v>
      </c>
      <c r="B135" t="s">
        <v>617</v>
      </c>
      <c r="C135" s="4">
        <v>231</v>
      </c>
      <c r="D135" t="s">
        <v>635</v>
      </c>
      <c r="E135" t="str">
        <f>VLOOKUP(Summary!C135,'RIL Genetic Map'!$B:$E,2,FALSE)</f>
        <v>A</v>
      </c>
      <c r="F135" t="str">
        <f>VLOOKUP(Summary!C135,'RIL Genetic Map'!$B:$E,3,FALSE)</f>
        <v>A</v>
      </c>
      <c r="G135" t="str">
        <f>VLOOKUP(Summary!C135,'RIL Genetic Map'!$B:$E,4,FALSE)</f>
        <v>A</v>
      </c>
      <c r="H135" t="str">
        <f t="shared" si="6"/>
        <v>III_A</v>
      </c>
      <c r="I135" t="str">
        <f t="shared" si="7"/>
        <v>III_A</v>
      </c>
      <c r="J135" t="str">
        <f t="shared" si="8"/>
        <v>III_A</v>
      </c>
      <c r="K135">
        <v>77.748938178385998</v>
      </c>
      <c r="L135">
        <f>VLOOKUP(A135,Sheet8!$A:$B,2,FALSE)</f>
        <v>42.944785276073603</v>
      </c>
      <c r="M135">
        <v>32.090608777725301</v>
      </c>
      <c r="N135">
        <v>20.410571024067998</v>
      </c>
      <c r="O135">
        <v>6.1349693251533699</v>
      </c>
      <c r="P135">
        <v>1.41576215195847</v>
      </c>
      <c r="Q135">
        <v>0</v>
      </c>
      <c r="R135">
        <v>0</v>
      </c>
      <c r="S135">
        <v>1.53374233128834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>
      <c r="A136" t="s">
        <v>297</v>
      </c>
      <c r="B136" t="s">
        <v>617</v>
      </c>
      <c r="C136" s="4">
        <v>231</v>
      </c>
      <c r="D136" t="s">
        <v>635</v>
      </c>
      <c r="E136" t="str">
        <f>VLOOKUP(Summary!C136,'RIL Genetic Map'!$B:$E,2,FALSE)</f>
        <v>A</v>
      </c>
      <c r="F136" t="str">
        <f>VLOOKUP(Summary!C136,'RIL Genetic Map'!$B:$E,3,FALSE)</f>
        <v>A</v>
      </c>
      <c r="G136" t="str">
        <f>VLOOKUP(Summary!C136,'RIL Genetic Map'!$B:$E,4,FALSE)</f>
        <v>A</v>
      </c>
      <c r="H136" t="str">
        <f t="shared" si="6"/>
        <v>III_A</v>
      </c>
      <c r="I136" t="str">
        <f t="shared" si="7"/>
        <v>III_A</v>
      </c>
      <c r="J136" t="str">
        <f t="shared" si="8"/>
        <v>III_A</v>
      </c>
      <c r="K136">
        <v>87.7874619342644</v>
      </c>
      <c r="L136">
        <f>VLOOKUP(A136,Sheet8!$A:$B,2,FALSE)</f>
        <v>26.3572403654311</v>
      </c>
      <c r="M136">
        <v>20.056704819909701</v>
      </c>
      <c r="N136">
        <v>13.0211067940775</v>
      </c>
      <c r="O136">
        <v>4.3053659561062698</v>
      </c>
      <c r="P136">
        <v>1.6801428121390301</v>
      </c>
      <c r="Q136">
        <v>0</v>
      </c>
      <c r="R136">
        <v>0</v>
      </c>
      <c r="S136">
        <v>1.15509818334558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>
      <c r="A137" t="s">
        <v>298</v>
      </c>
      <c r="B137" t="s">
        <v>617</v>
      </c>
      <c r="C137" s="4">
        <v>232</v>
      </c>
      <c r="D137" t="s">
        <v>635</v>
      </c>
      <c r="H137" t="str">
        <f t="shared" si="6"/>
        <v>III_</v>
      </c>
      <c r="I137" t="str">
        <f t="shared" si="7"/>
        <v>III_</v>
      </c>
      <c r="J137" t="str">
        <f t="shared" si="8"/>
        <v>III_</v>
      </c>
      <c r="K137">
        <v>31.855955678670401</v>
      </c>
      <c r="L137">
        <f>VLOOKUP(A137,Sheet8!$A:$B,2,FALSE)</f>
        <v>30.790539100788401</v>
      </c>
      <c r="M137">
        <v>18.644790112934199</v>
      </c>
      <c r="N137">
        <v>14.596207116982701</v>
      </c>
      <c r="O137">
        <v>2.1308331557639</v>
      </c>
      <c r="P137">
        <v>0.85233326230556195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>
      <c r="A138" t="s">
        <v>299</v>
      </c>
      <c r="B138" t="s">
        <v>617</v>
      </c>
      <c r="C138" s="4">
        <v>232</v>
      </c>
      <c r="D138" t="s">
        <v>635</v>
      </c>
      <c r="H138" t="str">
        <f t="shared" si="6"/>
        <v>III_</v>
      </c>
      <c r="I138" t="str">
        <f t="shared" si="7"/>
        <v>III_</v>
      </c>
      <c r="J138" t="str">
        <f t="shared" si="8"/>
        <v>III_</v>
      </c>
      <c r="K138">
        <v>30.662710187932699</v>
      </c>
      <c r="L138">
        <f>VLOOKUP(A138,Sheet8!$A:$B,2,FALSE)</f>
        <v>39.193867457962398</v>
      </c>
      <c r="M138">
        <v>27.5717111770524</v>
      </c>
      <c r="N138">
        <v>16.4441147378833</v>
      </c>
      <c r="O138">
        <v>1.2363996043521299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>
      <c r="A139" t="s">
        <v>300</v>
      </c>
      <c r="B139" t="s">
        <v>617</v>
      </c>
      <c r="C139" s="4">
        <v>232</v>
      </c>
      <c r="D139" t="s">
        <v>635</v>
      </c>
      <c r="H139" t="str">
        <f t="shared" si="6"/>
        <v>III_</v>
      </c>
      <c r="I139" t="str">
        <f t="shared" si="7"/>
        <v>III_</v>
      </c>
      <c r="J139" t="str">
        <f t="shared" si="8"/>
        <v>III_</v>
      </c>
      <c r="K139">
        <v>37.234842786219303</v>
      </c>
      <c r="L139">
        <f>VLOOKUP(A139,Sheet8!$A:$B,2,FALSE)</f>
        <v>34.526854219948802</v>
      </c>
      <c r="M139">
        <v>22.0400180532571</v>
      </c>
      <c r="N139">
        <v>18.278922822325899</v>
      </c>
      <c r="O139">
        <v>3.7610952309312502</v>
      </c>
      <c r="P139">
        <v>0</v>
      </c>
      <c r="Q139">
        <v>0</v>
      </c>
      <c r="R139">
        <v>0</v>
      </c>
      <c r="S139">
        <v>0.82744095080487401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>
      <c r="A140" t="s">
        <v>301</v>
      </c>
      <c r="B140" t="s">
        <v>617</v>
      </c>
      <c r="C140" s="4">
        <v>232</v>
      </c>
      <c r="D140" t="s">
        <v>635</v>
      </c>
      <c r="H140" t="str">
        <f t="shared" si="6"/>
        <v>III_</v>
      </c>
      <c r="I140" t="str">
        <f t="shared" si="7"/>
        <v>III_</v>
      </c>
      <c r="J140" t="str">
        <f t="shared" si="8"/>
        <v>III_</v>
      </c>
      <c r="K140">
        <v>18.780550553125799</v>
      </c>
      <c r="L140">
        <f>VLOOKUP(A140,Sheet8!$A:$B,2,FALSE)</f>
        <v>35.194237200926203</v>
      </c>
      <c r="M140">
        <v>23.462824800617401</v>
      </c>
      <c r="N140">
        <v>23.2055569848212</v>
      </c>
      <c r="O140">
        <v>2.77849241059943</v>
      </c>
      <c r="P140">
        <v>0.51453563159248805</v>
      </c>
      <c r="Q140">
        <v>0</v>
      </c>
      <c r="R140">
        <v>0</v>
      </c>
      <c r="S140">
        <v>0.46308206843323901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>
      <c r="A141" t="s">
        <v>302</v>
      </c>
      <c r="B141" t="s">
        <v>617</v>
      </c>
      <c r="C141" s="4">
        <v>233</v>
      </c>
      <c r="D141" t="s">
        <v>635</v>
      </c>
      <c r="E141" t="str">
        <f>VLOOKUP(Summary!C141,'RIL Genetic Map'!$B:$E,2,FALSE)</f>
        <v>A</v>
      </c>
      <c r="F141" t="str">
        <f>VLOOKUP(Summary!C141,'RIL Genetic Map'!$B:$E,3,FALSE)</f>
        <v>B</v>
      </c>
      <c r="G141" t="str">
        <f>VLOOKUP(Summary!C141,'RIL Genetic Map'!$B:$E,4,FALSE)</f>
        <v>B</v>
      </c>
      <c r="H141" t="str">
        <f t="shared" si="6"/>
        <v>III_A</v>
      </c>
      <c r="I141" t="str">
        <f t="shared" si="7"/>
        <v>III_B</v>
      </c>
      <c r="J141" t="str">
        <f t="shared" si="8"/>
        <v>III_B</v>
      </c>
      <c r="K141">
        <v>55.198042236925602</v>
      </c>
      <c r="L141">
        <f>VLOOKUP(A141,Sheet8!$A:$B,2,FALSE)</f>
        <v>43.052660201214501</v>
      </c>
      <c r="M141">
        <v>25.0158615063899</v>
      </c>
      <c r="N141">
        <v>17.6742499773407</v>
      </c>
      <c r="O141">
        <v>4.3505846098069396</v>
      </c>
      <c r="P141">
        <v>1.8127435874195601</v>
      </c>
      <c r="Q141">
        <v>0</v>
      </c>
      <c r="R141">
        <v>0</v>
      </c>
      <c r="S141">
        <v>0.72509743496782397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>
      <c r="A142" t="s">
        <v>303</v>
      </c>
      <c r="B142" t="s">
        <v>617</v>
      </c>
      <c r="C142" s="4">
        <v>233</v>
      </c>
      <c r="D142" t="s">
        <v>635</v>
      </c>
      <c r="E142" t="str">
        <f>VLOOKUP(Summary!C142,'RIL Genetic Map'!$B:$E,2,FALSE)</f>
        <v>A</v>
      </c>
      <c r="F142" t="str">
        <f>VLOOKUP(Summary!C142,'RIL Genetic Map'!$B:$E,3,FALSE)</f>
        <v>B</v>
      </c>
      <c r="G142" t="str">
        <f>VLOOKUP(Summary!C142,'RIL Genetic Map'!$B:$E,4,FALSE)</f>
        <v>B</v>
      </c>
      <c r="H142" t="str">
        <f t="shared" si="6"/>
        <v>III_A</v>
      </c>
      <c r="I142" t="str">
        <f t="shared" si="7"/>
        <v>III_B</v>
      </c>
      <c r="J142" t="str">
        <f t="shared" si="8"/>
        <v>III_B</v>
      </c>
      <c r="K142">
        <v>77.074128620520398</v>
      </c>
      <c r="L142">
        <f>VLOOKUP(A142,Sheet8!$A:$B,2,FALSE)</f>
        <v>48.682703321878599</v>
      </c>
      <c r="M142">
        <v>28.882343315332999</v>
      </c>
      <c r="N142">
        <v>18.900343642611698</v>
      </c>
      <c r="O142">
        <v>2.6182294223531302</v>
      </c>
      <c r="P142">
        <v>3.35460644738995</v>
      </c>
      <c r="Q142">
        <v>0</v>
      </c>
      <c r="R142">
        <v>0</v>
      </c>
      <c r="S142">
        <v>0.98183603338242498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>
      <c r="A143" t="s">
        <v>304</v>
      </c>
      <c r="B143" t="s">
        <v>617</v>
      </c>
      <c r="C143" s="4">
        <v>233</v>
      </c>
      <c r="D143" t="s">
        <v>635</v>
      </c>
      <c r="E143" t="str">
        <f>VLOOKUP(Summary!C143,'RIL Genetic Map'!$B:$E,2,FALSE)</f>
        <v>A</v>
      </c>
      <c r="F143" t="str">
        <f>VLOOKUP(Summary!C143,'RIL Genetic Map'!$B:$E,3,FALSE)</f>
        <v>B</v>
      </c>
      <c r="G143" t="str">
        <f>VLOOKUP(Summary!C143,'RIL Genetic Map'!$B:$E,4,FALSE)</f>
        <v>B</v>
      </c>
      <c r="H143" t="str">
        <f t="shared" si="6"/>
        <v>III_A</v>
      </c>
      <c r="I143" t="str">
        <f t="shared" si="7"/>
        <v>III_B</v>
      </c>
      <c r="J143" t="str">
        <f t="shared" si="8"/>
        <v>III_B</v>
      </c>
      <c r="K143">
        <v>34.987714987715002</v>
      </c>
      <c r="L143">
        <f>VLOOKUP(A143,Sheet8!$A:$B,2,FALSE)</f>
        <v>36.363636363636402</v>
      </c>
      <c r="M143">
        <v>18.280098280098301</v>
      </c>
      <c r="N143">
        <v>12.088452088452099</v>
      </c>
      <c r="O143">
        <v>2.35872235872236</v>
      </c>
      <c r="P143">
        <v>0.78624078624078597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>
      <c r="A144" t="s">
        <v>305</v>
      </c>
      <c r="B144" t="s">
        <v>617</v>
      </c>
      <c r="C144" s="4">
        <v>233</v>
      </c>
      <c r="D144" t="s">
        <v>635</v>
      </c>
      <c r="E144" t="str">
        <f>VLOOKUP(Summary!C144,'RIL Genetic Map'!$B:$E,2,FALSE)</f>
        <v>A</v>
      </c>
      <c r="F144" t="str">
        <f>VLOOKUP(Summary!C144,'RIL Genetic Map'!$B:$E,3,FALSE)</f>
        <v>B</v>
      </c>
      <c r="G144" t="str">
        <f>VLOOKUP(Summary!C144,'RIL Genetic Map'!$B:$E,4,FALSE)</f>
        <v>B</v>
      </c>
      <c r="H144" t="str">
        <f t="shared" si="6"/>
        <v>III_A</v>
      </c>
      <c r="I144" t="str">
        <f t="shared" si="7"/>
        <v>III_B</v>
      </c>
      <c r="J144" t="str">
        <f t="shared" si="8"/>
        <v>III_B</v>
      </c>
      <c r="K144">
        <v>123.502304147465</v>
      </c>
      <c r="L144">
        <f>VLOOKUP(A144,Sheet8!$A:$B,2,FALSE)</f>
        <v>50.296247531270602</v>
      </c>
      <c r="M144">
        <v>42.396313364055302</v>
      </c>
      <c r="N144">
        <v>41.342988808426597</v>
      </c>
      <c r="O144">
        <v>11.849901250822899</v>
      </c>
      <c r="P144">
        <v>2.5016458196181701</v>
      </c>
      <c r="Q144">
        <v>0</v>
      </c>
      <c r="R144">
        <v>3.2916392363396998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>
      <c r="A145" t="s">
        <v>306</v>
      </c>
      <c r="B145" t="s">
        <v>617</v>
      </c>
      <c r="C145" s="4">
        <v>234</v>
      </c>
      <c r="D145" t="s">
        <v>635</v>
      </c>
      <c r="E145" t="str">
        <f>VLOOKUP(Summary!C145,'RIL Genetic Map'!$B:$E,2,FALSE)</f>
        <v>A</v>
      </c>
      <c r="F145" t="str">
        <f>VLOOKUP(Summary!C145,'RIL Genetic Map'!$B:$E,3,FALSE)</f>
        <v>A</v>
      </c>
      <c r="G145" t="str">
        <f>VLOOKUP(Summary!C145,'RIL Genetic Map'!$B:$E,4,FALSE)</f>
        <v>A</v>
      </c>
      <c r="H145" t="str">
        <f t="shared" si="6"/>
        <v>III_A</v>
      </c>
      <c r="I145" t="str">
        <f t="shared" si="7"/>
        <v>III_A</v>
      </c>
      <c r="J145" t="str">
        <f t="shared" si="8"/>
        <v>III_A</v>
      </c>
      <c r="K145">
        <v>301.52365677626301</v>
      </c>
      <c r="L145">
        <f>VLOOKUP(A145,Sheet8!$A:$B,2,FALSE)</f>
        <v>28.468323977546099</v>
      </c>
      <c r="M145">
        <v>42.9831595829992</v>
      </c>
      <c r="N145">
        <v>27.1852445870088</v>
      </c>
      <c r="O145">
        <v>8.2598235765838002</v>
      </c>
      <c r="P145">
        <v>3.6086607858861299</v>
      </c>
      <c r="Q145">
        <v>3.4482758620689702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>
      <c r="A146" t="s">
        <v>307</v>
      </c>
      <c r="B146" t="s">
        <v>617</v>
      </c>
      <c r="C146" s="4">
        <v>234</v>
      </c>
      <c r="D146" t="s">
        <v>635</v>
      </c>
      <c r="E146" t="str">
        <f>VLOOKUP(Summary!C146,'RIL Genetic Map'!$B:$E,2,FALSE)</f>
        <v>A</v>
      </c>
      <c r="F146" t="str">
        <f>VLOOKUP(Summary!C146,'RIL Genetic Map'!$B:$E,3,FALSE)</f>
        <v>A</v>
      </c>
      <c r="G146" t="str">
        <f>VLOOKUP(Summary!C146,'RIL Genetic Map'!$B:$E,4,FALSE)</f>
        <v>A</v>
      </c>
      <c r="H146" t="str">
        <f t="shared" si="6"/>
        <v>III_A</v>
      </c>
      <c r="I146" t="str">
        <f t="shared" si="7"/>
        <v>III_A</v>
      </c>
      <c r="J146" t="str">
        <f t="shared" si="8"/>
        <v>III_A</v>
      </c>
      <c r="K146">
        <v>69.049995463206599</v>
      </c>
      <c r="L146">
        <f>VLOOKUP(A146,Sheet8!$A:$B,2,FALSE)</f>
        <v>30.396515742673099</v>
      </c>
      <c r="M146">
        <v>24.589420197804198</v>
      </c>
      <c r="N146">
        <v>14.245531258506499</v>
      </c>
      <c r="O146">
        <v>4.5367933944288197</v>
      </c>
      <c r="P146">
        <v>2.0869249614372598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t="s">
        <v>308</v>
      </c>
      <c r="B147" t="s">
        <v>617</v>
      </c>
      <c r="C147" s="4">
        <v>234</v>
      </c>
      <c r="D147" t="s">
        <v>635</v>
      </c>
      <c r="E147" t="str">
        <f>VLOOKUP(Summary!C147,'RIL Genetic Map'!$B:$E,2,FALSE)</f>
        <v>A</v>
      </c>
      <c r="F147" t="str">
        <f>VLOOKUP(Summary!C147,'RIL Genetic Map'!$B:$E,3,FALSE)</f>
        <v>A</v>
      </c>
      <c r="G147" t="str">
        <f>VLOOKUP(Summary!C147,'RIL Genetic Map'!$B:$E,4,FALSE)</f>
        <v>A</v>
      </c>
      <c r="H147" t="str">
        <f t="shared" si="6"/>
        <v>III_A</v>
      </c>
      <c r="I147" t="str">
        <f t="shared" si="7"/>
        <v>III_A</v>
      </c>
      <c r="J147" t="str">
        <f t="shared" si="8"/>
        <v>III_A</v>
      </c>
      <c r="K147">
        <v>104.294478527607</v>
      </c>
      <c r="L147">
        <f>VLOOKUP(A147,Sheet8!$A:$B,2,FALSE)</f>
        <v>43.2404464483702</v>
      </c>
      <c r="M147">
        <v>24.613792593687599</v>
      </c>
      <c r="N147">
        <v>13.600413925641201</v>
      </c>
      <c r="O147">
        <v>5.4697316874861404</v>
      </c>
      <c r="P147">
        <v>2.3652893783723901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>
      <c r="A148" t="s">
        <v>309</v>
      </c>
      <c r="B148" t="s">
        <v>617</v>
      </c>
      <c r="C148" s="4">
        <v>234</v>
      </c>
      <c r="D148" t="s">
        <v>635</v>
      </c>
      <c r="E148" t="str">
        <f>VLOOKUP(Summary!C148,'RIL Genetic Map'!$B:$E,2,FALSE)</f>
        <v>A</v>
      </c>
      <c r="F148" t="str">
        <f>VLOOKUP(Summary!C148,'RIL Genetic Map'!$B:$E,3,FALSE)</f>
        <v>A</v>
      </c>
      <c r="G148" t="str">
        <f>VLOOKUP(Summary!C148,'RIL Genetic Map'!$B:$E,4,FALSE)</f>
        <v>A</v>
      </c>
      <c r="H148" t="str">
        <f t="shared" si="6"/>
        <v>III_A</v>
      </c>
      <c r="I148" t="str">
        <f t="shared" si="7"/>
        <v>III_A</v>
      </c>
      <c r="J148" t="str">
        <f t="shared" si="8"/>
        <v>III_A</v>
      </c>
      <c r="K148">
        <v>75.709779179810695</v>
      </c>
      <c r="L148">
        <f>VLOOKUP(A148,Sheet8!$A:$B,2,FALSE)</f>
        <v>37.9600420609884</v>
      </c>
      <c r="M148">
        <v>24.500525762355402</v>
      </c>
      <c r="N148">
        <v>16.614090431125099</v>
      </c>
      <c r="O148">
        <v>3.68033648790747</v>
      </c>
      <c r="P148">
        <v>2.41850683491062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>
      <c r="A149" t="s">
        <v>310</v>
      </c>
      <c r="B149" t="s">
        <v>617</v>
      </c>
      <c r="C149" s="4">
        <v>235</v>
      </c>
      <c r="D149" t="s">
        <v>635</v>
      </c>
      <c r="E149" t="str">
        <f>VLOOKUP(Summary!C149,'RIL Genetic Map'!$B:$E,2,FALSE)</f>
        <v>A</v>
      </c>
      <c r="F149" t="str">
        <f>VLOOKUP(Summary!C149,'RIL Genetic Map'!$B:$E,3,FALSE)</f>
        <v>B</v>
      </c>
      <c r="G149" t="str">
        <f>VLOOKUP(Summary!C149,'RIL Genetic Map'!$B:$E,4,FALSE)</f>
        <v>B</v>
      </c>
      <c r="H149" t="str">
        <f t="shared" si="6"/>
        <v>III_A</v>
      </c>
      <c r="I149" t="str">
        <f t="shared" si="7"/>
        <v>III_B</v>
      </c>
      <c r="J149" t="str">
        <f t="shared" si="8"/>
        <v>III_B</v>
      </c>
      <c r="K149">
        <v>172.00107584723</v>
      </c>
      <c r="L149">
        <f>VLOOKUP(A149,Sheet8!$A:$B,2,FALSE)</f>
        <v>107.04679935449199</v>
      </c>
      <c r="M149">
        <v>15.5997848305541</v>
      </c>
      <c r="N149">
        <v>11.0274341043572</v>
      </c>
      <c r="O149">
        <v>8.4722969338353895</v>
      </c>
      <c r="P149">
        <v>4.0344271113501904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t="s">
        <v>311</v>
      </c>
      <c r="B150" t="s">
        <v>617</v>
      </c>
      <c r="C150" s="4">
        <v>235</v>
      </c>
      <c r="D150" t="s">
        <v>635</v>
      </c>
      <c r="E150" t="str">
        <f>VLOOKUP(Summary!C150,'RIL Genetic Map'!$B:$E,2,FALSE)</f>
        <v>A</v>
      </c>
      <c r="F150" t="str">
        <f>VLOOKUP(Summary!C150,'RIL Genetic Map'!$B:$E,3,FALSE)</f>
        <v>B</v>
      </c>
      <c r="G150" t="str">
        <f>VLOOKUP(Summary!C150,'RIL Genetic Map'!$B:$E,4,FALSE)</f>
        <v>B</v>
      </c>
      <c r="H150" t="str">
        <f t="shared" si="6"/>
        <v>III_A</v>
      </c>
      <c r="I150" t="str">
        <f t="shared" si="7"/>
        <v>III_B</v>
      </c>
      <c r="J150" t="str">
        <f t="shared" si="8"/>
        <v>III_B</v>
      </c>
      <c r="K150">
        <v>267.597178448146</v>
      </c>
      <c r="L150">
        <f>VLOOKUP(A150,Sheet8!$A:$B,2,FALSE)</f>
        <v>141.22767522137201</v>
      </c>
      <c r="M150">
        <v>15.158337085396999</v>
      </c>
      <c r="N150">
        <v>13.957676722197199</v>
      </c>
      <c r="O150">
        <v>7.8042923607984402</v>
      </c>
      <c r="P150">
        <v>6.1533843613987704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t="s">
        <v>312</v>
      </c>
      <c r="B151" t="s">
        <v>617</v>
      </c>
      <c r="C151" s="4">
        <v>235</v>
      </c>
      <c r="D151" t="s">
        <v>635</v>
      </c>
      <c r="E151" t="str">
        <f>VLOOKUP(Summary!C151,'RIL Genetic Map'!$B:$E,2,FALSE)</f>
        <v>A</v>
      </c>
      <c r="F151" t="str">
        <f>VLOOKUP(Summary!C151,'RIL Genetic Map'!$B:$E,3,FALSE)</f>
        <v>B</v>
      </c>
      <c r="G151" t="str">
        <f>VLOOKUP(Summary!C151,'RIL Genetic Map'!$B:$E,4,FALSE)</f>
        <v>B</v>
      </c>
      <c r="H151" t="str">
        <f t="shared" si="6"/>
        <v>III_A</v>
      </c>
      <c r="I151" t="str">
        <f t="shared" si="7"/>
        <v>III_B</v>
      </c>
      <c r="J151" t="str">
        <f t="shared" si="8"/>
        <v>III_B</v>
      </c>
      <c r="K151">
        <v>110.83510764135301</v>
      </c>
      <c r="L151">
        <f>VLOOKUP(A151,Sheet8!$A:$B,2,FALSE)</f>
        <v>51.218358173645598</v>
      </c>
      <c r="M151">
        <v>24.3671634729122</v>
      </c>
      <c r="N151">
        <v>15.022474568251701</v>
      </c>
      <c r="O151">
        <v>6.3875088715401001</v>
      </c>
      <c r="P151">
        <v>3.5486160397445001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t="s">
        <v>313</v>
      </c>
      <c r="B152" t="s">
        <v>617</v>
      </c>
      <c r="C152" s="4">
        <v>235</v>
      </c>
      <c r="D152" t="s">
        <v>635</v>
      </c>
      <c r="E152" t="str">
        <f>VLOOKUP(Summary!C152,'RIL Genetic Map'!$B:$E,2,FALSE)</f>
        <v>A</v>
      </c>
      <c r="F152" t="str">
        <f>VLOOKUP(Summary!C152,'RIL Genetic Map'!$B:$E,3,FALSE)</f>
        <v>B</v>
      </c>
      <c r="G152" t="str">
        <f>VLOOKUP(Summary!C152,'RIL Genetic Map'!$B:$E,4,FALSE)</f>
        <v>B</v>
      </c>
      <c r="H152" t="str">
        <f t="shared" si="6"/>
        <v>III_A</v>
      </c>
      <c r="I152" t="str">
        <f t="shared" si="7"/>
        <v>III_B</v>
      </c>
      <c r="J152" t="str">
        <f t="shared" si="8"/>
        <v>III_B</v>
      </c>
      <c r="K152">
        <v>136.55679338463301</v>
      </c>
      <c r="L152">
        <f>VLOOKUP(A152,Sheet8!$A:$B,2,FALSE)</f>
        <v>60.181463190536299</v>
      </c>
      <c r="M152">
        <v>26.1858274951189</v>
      </c>
      <c r="N152">
        <v>16.423567244745598</v>
      </c>
      <c r="O152">
        <v>6.6613069943723398</v>
      </c>
      <c r="P152">
        <v>2.8712530148156699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1.83760192948203</v>
      </c>
      <c r="AD152">
        <v>0</v>
      </c>
      <c r="AE152">
        <v>0</v>
      </c>
    </row>
    <row r="153" spans="1:31">
      <c r="A153" t="s">
        <v>314</v>
      </c>
      <c r="B153" t="s">
        <v>617</v>
      </c>
      <c r="C153" s="4">
        <v>236</v>
      </c>
      <c r="D153" t="s">
        <v>635</v>
      </c>
      <c r="E153" t="str">
        <f>VLOOKUP(Summary!C153,'RIL Genetic Map'!$B:$E,2,FALSE)</f>
        <v>B</v>
      </c>
      <c r="F153" t="str">
        <f>VLOOKUP(Summary!C153,'RIL Genetic Map'!$B:$E,3,FALSE)</f>
        <v>B</v>
      </c>
      <c r="G153" t="str">
        <f>VLOOKUP(Summary!C153,'RIL Genetic Map'!$B:$E,4,FALSE)</f>
        <v>B</v>
      </c>
      <c r="H153" t="str">
        <f t="shared" si="6"/>
        <v>III_B</v>
      </c>
      <c r="I153" t="str">
        <f t="shared" si="7"/>
        <v>III_B</v>
      </c>
      <c r="J153" t="str">
        <f t="shared" si="8"/>
        <v>III_B</v>
      </c>
      <c r="K153">
        <v>20.366073730342901</v>
      </c>
      <c r="L153">
        <f>VLOOKUP(A153,Sheet8!$A:$B,2,FALSE)</f>
        <v>29.389017788089699</v>
      </c>
      <c r="M153">
        <v>15.2101056973447</v>
      </c>
      <c r="N153">
        <v>12.3743232791957</v>
      </c>
      <c r="O153">
        <v>2.8357824181490101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t="s">
        <v>315</v>
      </c>
      <c r="B154" t="s">
        <v>617</v>
      </c>
      <c r="C154" s="4">
        <v>236</v>
      </c>
      <c r="D154" t="s">
        <v>635</v>
      </c>
      <c r="E154" t="str">
        <f>VLOOKUP(Summary!C154,'RIL Genetic Map'!$B:$E,2,FALSE)</f>
        <v>B</v>
      </c>
      <c r="F154" t="str">
        <f>VLOOKUP(Summary!C154,'RIL Genetic Map'!$B:$E,3,FALSE)</f>
        <v>B</v>
      </c>
      <c r="G154" t="str">
        <f>VLOOKUP(Summary!C154,'RIL Genetic Map'!$B:$E,4,FALSE)</f>
        <v>B</v>
      </c>
      <c r="H154" t="str">
        <f t="shared" si="6"/>
        <v>III_B</v>
      </c>
      <c r="I154" t="str">
        <f t="shared" si="7"/>
        <v>III_B</v>
      </c>
      <c r="J154" t="str">
        <f t="shared" si="8"/>
        <v>III_B</v>
      </c>
      <c r="K154">
        <v>22.622595502573802</v>
      </c>
      <c r="L154">
        <f>VLOOKUP(A154,Sheet8!$A:$B,2,FALSE)</f>
        <v>72.067190463289094</v>
      </c>
      <c r="M154">
        <v>9.0761311297751295</v>
      </c>
      <c r="N154">
        <v>10.430777567054999</v>
      </c>
      <c r="O154">
        <v>2.5738282308317499</v>
      </c>
      <c r="P154">
        <v>1.4901110810078599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>
      <c r="A155" t="s">
        <v>316</v>
      </c>
      <c r="B155" t="s">
        <v>617</v>
      </c>
      <c r="C155" s="4">
        <v>236</v>
      </c>
      <c r="D155" t="s">
        <v>635</v>
      </c>
      <c r="E155" t="str">
        <f>VLOOKUP(Summary!C155,'RIL Genetic Map'!$B:$E,2,FALSE)</f>
        <v>B</v>
      </c>
      <c r="F155" t="str">
        <f>VLOOKUP(Summary!C155,'RIL Genetic Map'!$B:$E,3,FALSE)</f>
        <v>B</v>
      </c>
      <c r="G155" t="str">
        <f>VLOOKUP(Summary!C155,'RIL Genetic Map'!$B:$E,4,FALSE)</f>
        <v>B</v>
      </c>
      <c r="H155" t="str">
        <f t="shared" si="6"/>
        <v>III_B</v>
      </c>
      <c r="I155" t="str">
        <f t="shared" si="7"/>
        <v>III_B</v>
      </c>
      <c r="J155" t="str">
        <f t="shared" si="8"/>
        <v>III_B</v>
      </c>
      <c r="K155">
        <v>34.314889574922802</v>
      </c>
      <c r="L155">
        <f>VLOOKUP(A155,Sheet8!$A:$B,2,FALSE)</f>
        <v>61.030634053668997</v>
      </c>
      <c r="M155">
        <v>13.1797672761814</v>
      </c>
      <c r="N155">
        <v>12.942293991925901</v>
      </c>
      <c r="O155">
        <v>1.78104963191641</v>
      </c>
      <c r="P155">
        <v>2.2559962004274499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t="s">
        <v>317</v>
      </c>
      <c r="B156" t="s">
        <v>617</v>
      </c>
      <c r="C156" s="4">
        <v>236</v>
      </c>
      <c r="D156" t="s">
        <v>635</v>
      </c>
      <c r="E156" t="str">
        <f>VLOOKUP(Summary!C156,'RIL Genetic Map'!$B:$E,2,FALSE)</f>
        <v>B</v>
      </c>
      <c r="F156" t="str">
        <f>VLOOKUP(Summary!C156,'RIL Genetic Map'!$B:$E,3,FALSE)</f>
        <v>B</v>
      </c>
      <c r="G156" t="str">
        <f>VLOOKUP(Summary!C156,'RIL Genetic Map'!$B:$E,4,FALSE)</f>
        <v>B</v>
      </c>
      <c r="H156" t="str">
        <f t="shared" si="6"/>
        <v>III_B</v>
      </c>
      <c r="I156" t="str">
        <f t="shared" si="7"/>
        <v>III_B</v>
      </c>
      <c r="J156" t="str">
        <f t="shared" si="8"/>
        <v>III_B</v>
      </c>
      <c r="K156">
        <v>30.816213214880602</v>
      </c>
      <c r="L156">
        <f>VLOOKUP(A156,Sheet8!$A:$B,2,FALSE)</f>
        <v>52.748473070516397</v>
      </c>
      <c r="M156">
        <v>18.184342032204299</v>
      </c>
      <c r="N156">
        <v>12.4930594114381</v>
      </c>
      <c r="O156">
        <v>3.8867295946696299</v>
      </c>
      <c r="P156">
        <v>1.1104941699056099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t="s">
        <v>318</v>
      </c>
      <c r="B157" t="s">
        <v>617</v>
      </c>
      <c r="C157" s="4">
        <v>237</v>
      </c>
      <c r="D157" t="s">
        <v>635</v>
      </c>
      <c r="E157" t="str">
        <f>VLOOKUP(Summary!C157,'RIL Genetic Map'!$B:$E,2,FALSE)</f>
        <v>B</v>
      </c>
      <c r="F157" t="str">
        <f>VLOOKUP(Summary!C157,'RIL Genetic Map'!$B:$E,3,FALSE)</f>
        <v>B</v>
      </c>
      <c r="G157" t="str">
        <f>VLOOKUP(Summary!C157,'RIL Genetic Map'!$B:$E,4,FALSE)</f>
        <v>B</v>
      </c>
      <c r="H157" t="str">
        <f t="shared" si="6"/>
        <v>III_B</v>
      </c>
      <c r="I157" t="str">
        <f t="shared" si="7"/>
        <v>III_B</v>
      </c>
      <c r="J157" t="str">
        <f t="shared" si="8"/>
        <v>III_B</v>
      </c>
      <c r="K157">
        <v>34.230333024023103</v>
      </c>
      <c r="L157">
        <f>VLOOKUP(A157,Sheet8!$A:$B,2,FALSE)</f>
        <v>34.745850087637898</v>
      </c>
      <c r="M157">
        <v>22.476543973605501</v>
      </c>
      <c r="N157">
        <v>16.599649448396701</v>
      </c>
      <c r="O157">
        <v>3.6086194453036402</v>
      </c>
      <c r="P157">
        <v>1.75275801629034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t="s">
        <v>319</v>
      </c>
      <c r="B158" t="s">
        <v>617</v>
      </c>
      <c r="C158" s="4">
        <v>237</v>
      </c>
      <c r="D158" t="s">
        <v>635</v>
      </c>
      <c r="E158" t="str">
        <f>VLOOKUP(Summary!C158,'RIL Genetic Map'!$B:$E,2,FALSE)</f>
        <v>B</v>
      </c>
      <c r="F158" t="str">
        <f>VLOOKUP(Summary!C158,'RIL Genetic Map'!$B:$E,3,FALSE)</f>
        <v>B</v>
      </c>
      <c r="G158" t="str">
        <f>VLOOKUP(Summary!C158,'RIL Genetic Map'!$B:$E,4,FALSE)</f>
        <v>B</v>
      </c>
      <c r="H158" t="str">
        <f t="shared" si="6"/>
        <v>III_B</v>
      </c>
      <c r="I158" t="str">
        <f t="shared" si="7"/>
        <v>III_B</v>
      </c>
      <c r="J158" t="str">
        <f t="shared" si="8"/>
        <v>III_B</v>
      </c>
      <c r="K158">
        <v>31.911532385466</v>
      </c>
      <c r="L158">
        <f>VLOOKUP(A158,Sheet8!$A:$B,2,FALSE)</f>
        <v>25.065824117956801</v>
      </c>
      <c r="M158">
        <v>29.3838862559242</v>
      </c>
      <c r="N158">
        <v>16.219062664560301</v>
      </c>
      <c r="O158">
        <v>2.73828330700369</v>
      </c>
      <c r="P158">
        <v>1.68509741969458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t="s">
        <v>320</v>
      </c>
      <c r="B159" t="s">
        <v>617</v>
      </c>
      <c r="C159" s="4">
        <v>237</v>
      </c>
      <c r="D159" t="s">
        <v>635</v>
      </c>
      <c r="E159" t="str">
        <f>VLOOKUP(Summary!C159,'RIL Genetic Map'!$B:$E,2,FALSE)</f>
        <v>B</v>
      </c>
      <c r="F159" t="str">
        <f>VLOOKUP(Summary!C159,'RIL Genetic Map'!$B:$E,3,FALSE)</f>
        <v>B</v>
      </c>
      <c r="G159" t="str">
        <f>VLOOKUP(Summary!C159,'RIL Genetic Map'!$B:$E,4,FALSE)</f>
        <v>B</v>
      </c>
      <c r="H159" t="str">
        <f t="shared" si="6"/>
        <v>III_B</v>
      </c>
      <c r="I159" t="str">
        <f t="shared" si="7"/>
        <v>III_B</v>
      </c>
      <c r="J159" t="str">
        <f t="shared" si="8"/>
        <v>III_B</v>
      </c>
      <c r="K159">
        <v>17.595606183889299</v>
      </c>
      <c r="L159">
        <f>VLOOKUP(A159,Sheet8!$A:$B,2,FALSE)</f>
        <v>28.681855166802301</v>
      </c>
      <c r="M159">
        <v>22.3759153783564</v>
      </c>
      <c r="N159">
        <v>14.6460537021969</v>
      </c>
      <c r="O159">
        <v>2.64442636289666</v>
      </c>
      <c r="P159">
        <v>0.81366965012204995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t="s">
        <v>321</v>
      </c>
      <c r="B160" t="s">
        <v>617</v>
      </c>
      <c r="C160" s="4">
        <v>237</v>
      </c>
      <c r="D160" t="s">
        <v>635</v>
      </c>
      <c r="E160" t="str">
        <f>VLOOKUP(Summary!C160,'RIL Genetic Map'!$B:$E,2,FALSE)</f>
        <v>B</v>
      </c>
      <c r="F160" t="str">
        <f>VLOOKUP(Summary!C160,'RIL Genetic Map'!$B:$E,3,FALSE)</f>
        <v>B</v>
      </c>
      <c r="G160" t="str">
        <f>VLOOKUP(Summary!C160,'RIL Genetic Map'!$B:$E,4,FALSE)</f>
        <v>B</v>
      </c>
      <c r="H160" t="str">
        <f t="shared" si="6"/>
        <v>III_B</v>
      </c>
      <c r="I160" t="str">
        <f t="shared" si="7"/>
        <v>III_B</v>
      </c>
      <c r="J160" t="str">
        <f t="shared" si="8"/>
        <v>III_B</v>
      </c>
      <c r="K160">
        <v>32.731223685997598</v>
      </c>
      <c r="L160">
        <f>VLOOKUP(A160,Sheet8!$A:$B,2,FALSE)</f>
        <v>54.054054054053999</v>
      </c>
      <c r="M160">
        <v>19.693059894064898</v>
      </c>
      <c r="N160">
        <v>14.396305853592301</v>
      </c>
      <c r="O160">
        <v>2.9879125356512302</v>
      </c>
      <c r="P160">
        <v>1.35814206165965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t="s">
        <v>394</v>
      </c>
      <c r="B161" t="s">
        <v>617</v>
      </c>
      <c r="C161" s="4" t="s">
        <v>614</v>
      </c>
      <c r="D161" t="s">
        <v>635</v>
      </c>
      <c r="E161" s="4" t="s">
        <v>614</v>
      </c>
      <c r="F161" s="4" t="s">
        <v>614</v>
      </c>
      <c r="G161" s="4" t="s">
        <v>614</v>
      </c>
      <c r="H161" t="str">
        <f t="shared" si="6"/>
        <v>III_Bulk</v>
      </c>
      <c r="I161" t="str">
        <f t="shared" si="7"/>
        <v>III_Bulk</v>
      </c>
      <c r="J161" t="str">
        <f t="shared" si="8"/>
        <v>III_Bulk</v>
      </c>
      <c r="K161">
        <v>54.621223396338699</v>
      </c>
      <c r="L161">
        <f>VLOOKUP(A161,Sheet8!$A:$B,2,FALSE)</f>
        <v>20.687602321774101</v>
      </c>
      <c r="M161">
        <v>41.226372972168498</v>
      </c>
      <c r="N161">
        <v>13.394850424170301</v>
      </c>
      <c r="O161">
        <v>0</v>
      </c>
      <c r="P161">
        <v>0</v>
      </c>
      <c r="Q161">
        <v>0</v>
      </c>
      <c r="R161">
        <v>1.63714838517637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t="s">
        <v>395</v>
      </c>
      <c r="B162" t="s">
        <v>617</v>
      </c>
      <c r="C162" s="4" t="s">
        <v>614</v>
      </c>
      <c r="D162" t="s">
        <v>635</v>
      </c>
      <c r="E162" s="4" t="s">
        <v>614</v>
      </c>
      <c r="F162" s="4" t="s">
        <v>614</v>
      </c>
      <c r="G162" s="4" t="s">
        <v>614</v>
      </c>
      <c r="H162" t="str">
        <f t="shared" si="6"/>
        <v>III_Bulk</v>
      </c>
      <c r="I162" t="str">
        <f t="shared" si="7"/>
        <v>III_Bulk</v>
      </c>
      <c r="J162" t="str">
        <f t="shared" si="8"/>
        <v>III_Bulk</v>
      </c>
      <c r="K162">
        <v>8.4521922873745403</v>
      </c>
      <c r="L162">
        <f>VLOOKUP(A162,Sheet8!$A:$B,2,FALSE)</f>
        <v>0.98105803335597297</v>
      </c>
      <c r="M162">
        <v>21.658742736397301</v>
      </c>
      <c r="N162">
        <v>36.5255452418685</v>
      </c>
      <c r="O162">
        <v>1.4338540487510401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0.60372802052675301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t="s">
        <v>396</v>
      </c>
      <c r="B163" t="s">
        <v>617</v>
      </c>
      <c r="C163" s="4" t="s">
        <v>614</v>
      </c>
      <c r="D163" t="s">
        <v>635</v>
      </c>
      <c r="E163" s="4" t="s">
        <v>614</v>
      </c>
      <c r="F163" s="4" t="s">
        <v>614</v>
      </c>
      <c r="G163" s="4" t="s">
        <v>614</v>
      </c>
      <c r="H163" t="str">
        <f t="shared" si="6"/>
        <v>III_Bulk</v>
      </c>
      <c r="I163" t="str">
        <f t="shared" si="7"/>
        <v>III_Bulk</v>
      </c>
      <c r="J163" t="str">
        <f t="shared" si="8"/>
        <v>III_Bulk</v>
      </c>
      <c r="K163">
        <v>8.3279430789133304</v>
      </c>
      <c r="L163">
        <f>VLOOKUP(A163,Sheet8!$A:$B,2,FALSE)</f>
        <v>0.889391979301423</v>
      </c>
      <c r="M163">
        <v>24.013583441138401</v>
      </c>
      <c r="N163">
        <v>38.567270375161698</v>
      </c>
      <c r="O163">
        <v>1.21280724450194</v>
      </c>
      <c r="P163">
        <v>0</v>
      </c>
      <c r="Q163">
        <v>0</v>
      </c>
      <c r="R163">
        <v>0</v>
      </c>
      <c r="S163">
        <v>0.565976714100906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>
      <c r="A164" t="s">
        <v>397</v>
      </c>
      <c r="B164" t="s">
        <v>617</v>
      </c>
      <c r="C164" s="4" t="s">
        <v>614</v>
      </c>
      <c r="D164" t="s">
        <v>635</v>
      </c>
      <c r="E164" s="4" t="s">
        <v>614</v>
      </c>
      <c r="F164" s="4" t="s">
        <v>614</v>
      </c>
      <c r="G164" s="4" t="s">
        <v>614</v>
      </c>
      <c r="H164" t="str">
        <f t="shared" si="6"/>
        <v>III_Bulk</v>
      </c>
      <c r="I164" t="str">
        <f t="shared" si="7"/>
        <v>III_Bulk</v>
      </c>
      <c r="J164" t="str">
        <f t="shared" si="8"/>
        <v>III_Bulk</v>
      </c>
      <c r="K164">
        <v>7.0362333136055799</v>
      </c>
      <c r="L164">
        <f>VLOOKUP(A164,Sheet8!$A:$B,2,FALSE)</f>
        <v>1.8412573157098699</v>
      </c>
      <c r="M164">
        <v>22.4896429275991</v>
      </c>
      <c r="N164">
        <v>31.498651936608098</v>
      </c>
      <c r="O164">
        <v>1.57822055632275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>
      <c r="A165" t="s">
        <v>398</v>
      </c>
      <c r="B165" t="s">
        <v>617</v>
      </c>
      <c r="C165" s="4" t="s">
        <v>1813</v>
      </c>
      <c r="D165" t="s">
        <v>635</v>
      </c>
      <c r="E165" s="4" t="s">
        <v>1813</v>
      </c>
      <c r="F165" s="4" t="s">
        <v>1813</v>
      </c>
      <c r="G165" s="4" t="s">
        <v>1813</v>
      </c>
      <c r="H165" t="str">
        <f t="shared" si="6"/>
        <v>III_M</v>
      </c>
      <c r="I165" t="str">
        <f t="shared" si="7"/>
        <v>III_M</v>
      </c>
      <c r="J165" t="str">
        <f t="shared" si="8"/>
        <v>III_M</v>
      </c>
      <c r="K165">
        <v>420.56474614945802</v>
      </c>
      <c r="L165">
        <f>VLOOKUP(A165,Sheet8!$A:$B,2,FALSE)</f>
        <v>64.603536794067296</v>
      </c>
      <c r="M165">
        <v>33.228750713063299</v>
      </c>
      <c r="N165">
        <v>44.495151169423799</v>
      </c>
      <c r="O165">
        <v>5.2766685681688497</v>
      </c>
      <c r="P165">
        <v>3.28009127210496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>
      <c r="A166" t="s">
        <v>399</v>
      </c>
      <c r="B166" t="s">
        <v>617</v>
      </c>
      <c r="C166" s="4" t="s">
        <v>1813</v>
      </c>
      <c r="D166" t="s">
        <v>635</v>
      </c>
      <c r="E166" s="4" t="s">
        <v>1813</v>
      </c>
      <c r="F166" s="4" t="s">
        <v>1813</v>
      </c>
      <c r="G166" s="4" t="s">
        <v>1813</v>
      </c>
      <c r="H166" t="str">
        <f t="shared" si="6"/>
        <v>III_M</v>
      </c>
      <c r="I166" t="str">
        <f t="shared" si="7"/>
        <v>III_M</v>
      </c>
      <c r="J166" t="str">
        <f t="shared" si="8"/>
        <v>III_M</v>
      </c>
      <c r="K166">
        <v>421.77901203399801</v>
      </c>
      <c r="L166">
        <f>VLOOKUP(A166,Sheet8!$A:$B,2,FALSE)</f>
        <v>53.101068753681702</v>
      </c>
      <c r="M166">
        <v>45.190608432214098</v>
      </c>
      <c r="N166">
        <v>58.823529411764703</v>
      </c>
      <c r="O166">
        <v>10.098459984852299</v>
      </c>
      <c r="P166">
        <v>4.2076916603551302</v>
      </c>
      <c r="Q166">
        <v>4.2918454935622297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3.5344609946983101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>
      <c r="A167" t="s">
        <v>400</v>
      </c>
      <c r="B167" t="s">
        <v>617</v>
      </c>
      <c r="C167" s="4" t="s">
        <v>1813</v>
      </c>
      <c r="D167" t="s">
        <v>635</v>
      </c>
      <c r="E167" s="4" t="s">
        <v>1813</v>
      </c>
      <c r="F167" s="4" t="s">
        <v>1813</v>
      </c>
      <c r="G167" s="4" t="s">
        <v>1813</v>
      </c>
      <c r="H167" t="str">
        <f t="shared" ref="H167:H230" si="9">CONCATENATE(D167,"_",E167)</f>
        <v>III_M</v>
      </c>
      <c r="I167" t="str">
        <f t="shared" ref="I167:I230" si="10">CONCATENATE(D167,"_",F167)</f>
        <v>III_M</v>
      </c>
      <c r="J167" t="str">
        <f t="shared" ref="J167:J230" si="11">CONCATENATE(D167,"_",G167)</f>
        <v>III_M</v>
      </c>
      <c r="K167">
        <v>562.74437476945798</v>
      </c>
      <c r="L167">
        <f>VLOOKUP(A167,Sheet8!$A:$B,2,FALSE)</f>
        <v>105.201032829214</v>
      </c>
      <c r="M167">
        <v>46.846182220582797</v>
      </c>
      <c r="N167">
        <v>38.288454444854302</v>
      </c>
      <c r="O167">
        <v>9.3692364441165594</v>
      </c>
      <c r="P167">
        <v>6.0494282552563599</v>
      </c>
      <c r="Q167">
        <v>4.6477314644042798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>
      <c r="A168" t="s">
        <v>401</v>
      </c>
      <c r="B168" t="s">
        <v>617</v>
      </c>
      <c r="C168" s="4" t="s">
        <v>1813</v>
      </c>
      <c r="D168" t="s">
        <v>635</v>
      </c>
      <c r="E168" s="4" t="s">
        <v>1813</v>
      </c>
      <c r="F168" s="4" t="s">
        <v>1813</v>
      </c>
      <c r="G168" s="4" t="s">
        <v>1813</v>
      </c>
      <c r="H168" t="str">
        <f t="shared" si="9"/>
        <v>III_M</v>
      </c>
      <c r="I168" t="str">
        <f t="shared" si="10"/>
        <v>III_M</v>
      </c>
      <c r="J168" t="str">
        <f t="shared" si="11"/>
        <v>III_M</v>
      </c>
      <c r="K168">
        <v>286.79540709812102</v>
      </c>
      <c r="L168">
        <f>VLOOKUP(A168,Sheet8!$A:$B,2,FALSE)</f>
        <v>40.0139178844816</v>
      </c>
      <c r="M168">
        <v>31.054279749478098</v>
      </c>
      <c r="N168">
        <v>35.664578983994403</v>
      </c>
      <c r="O168">
        <v>4.8712595685455797</v>
      </c>
      <c r="P168">
        <v>1.39178844815588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>
      <c r="A169" t="s">
        <v>402</v>
      </c>
      <c r="B169" t="s">
        <v>617</v>
      </c>
      <c r="C169" s="4" t="s">
        <v>1814</v>
      </c>
      <c r="D169" t="s">
        <v>635</v>
      </c>
      <c r="E169" s="4" t="s">
        <v>1814</v>
      </c>
      <c r="F169" s="4" t="s">
        <v>1814</v>
      </c>
      <c r="G169" s="4" t="s">
        <v>1814</v>
      </c>
      <c r="H169" t="str">
        <f t="shared" si="9"/>
        <v>III_P</v>
      </c>
      <c r="I169" t="str">
        <f t="shared" si="10"/>
        <v>III_P</v>
      </c>
      <c r="J169" t="str">
        <f t="shared" si="11"/>
        <v>III_P</v>
      </c>
      <c r="K169">
        <v>306.33497251952599</v>
      </c>
      <c r="L169">
        <f>VLOOKUP(A169,Sheet8!$A:$B,2,FALSE)</f>
        <v>36.881689326005201</v>
      </c>
      <c r="M169">
        <v>45.559733873300601</v>
      </c>
      <c r="N169">
        <v>38.761932311252501</v>
      </c>
      <c r="O169">
        <v>7.3763378652010401</v>
      </c>
      <c r="P169">
        <v>1.1570726063060499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>
      <c r="A170" t="s">
        <v>403</v>
      </c>
      <c r="B170" t="s">
        <v>617</v>
      </c>
      <c r="C170" s="4" t="s">
        <v>1814</v>
      </c>
      <c r="D170" t="s">
        <v>635</v>
      </c>
      <c r="E170" s="4" t="s">
        <v>1814</v>
      </c>
      <c r="F170" s="4" t="s">
        <v>1814</v>
      </c>
      <c r="G170" s="4" t="s">
        <v>1814</v>
      </c>
      <c r="H170" t="str">
        <f t="shared" si="9"/>
        <v>III_P</v>
      </c>
      <c r="I170" t="str">
        <f t="shared" si="10"/>
        <v>III_P</v>
      </c>
      <c r="J170" t="str">
        <f t="shared" si="11"/>
        <v>III_P</v>
      </c>
      <c r="K170">
        <v>222.99062548025199</v>
      </c>
      <c r="L170">
        <f>VLOOKUP(A170,Sheet8!$A:$B,2,FALSE)</f>
        <v>40.1106500691563</v>
      </c>
      <c r="M170">
        <v>43.491624404487503</v>
      </c>
      <c r="N170">
        <v>26.433072076225599</v>
      </c>
      <c r="O170">
        <v>8.4524358383279505</v>
      </c>
      <c r="P170">
        <v>7.99139388351007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>
      <c r="A171" t="s">
        <v>404</v>
      </c>
      <c r="B171" t="s">
        <v>617</v>
      </c>
      <c r="C171" s="4" t="s">
        <v>1814</v>
      </c>
      <c r="D171" t="s">
        <v>635</v>
      </c>
      <c r="E171" s="4" t="s">
        <v>1814</v>
      </c>
      <c r="F171" s="4" t="s">
        <v>1814</v>
      </c>
      <c r="G171" s="4" t="s">
        <v>1814</v>
      </c>
      <c r="H171" t="str">
        <f t="shared" si="9"/>
        <v>III_P</v>
      </c>
      <c r="I171" t="str">
        <f t="shared" si="10"/>
        <v>III_P</v>
      </c>
      <c r="J171" t="str">
        <f t="shared" si="11"/>
        <v>III_P</v>
      </c>
      <c r="K171">
        <v>245.01108647450101</v>
      </c>
      <c r="L171">
        <f>VLOOKUP(A171,Sheet8!$A:$B,2,FALSE)</f>
        <v>43.422025129342202</v>
      </c>
      <c r="M171">
        <v>36.770140428677003</v>
      </c>
      <c r="N171">
        <v>38.525498891352498</v>
      </c>
      <c r="O171">
        <v>5.1736881005173698</v>
      </c>
      <c r="P171">
        <v>1.1086474501108601</v>
      </c>
      <c r="Q171">
        <v>0</v>
      </c>
      <c r="R171">
        <v>0</v>
      </c>
      <c r="S171">
        <v>1.0162601626016301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>
      <c r="A172" t="s">
        <v>405</v>
      </c>
      <c r="B172" t="s">
        <v>617</v>
      </c>
      <c r="C172" s="4" t="s">
        <v>1814</v>
      </c>
      <c r="D172" t="s">
        <v>635</v>
      </c>
      <c r="E172" s="4" t="s">
        <v>1814</v>
      </c>
      <c r="F172" s="4" t="s">
        <v>1814</v>
      </c>
      <c r="G172" s="4" t="s">
        <v>1814</v>
      </c>
      <c r="H172" t="str">
        <f t="shared" si="9"/>
        <v>III_P</v>
      </c>
      <c r="I172" t="str">
        <f t="shared" si="10"/>
        <v>III_P</v>
      </c>
      <c r="J172" t="str">
        <f t="shared" si="11"/>
        <v>III_P</v>
      </c>
      <c r="K172">
        <v>439.22764227642301</v>
      </c>
      <c r="L172">
        <f>VLOOKUP(A172,Sheet8!$A:$B,2,FALSE)</f>
        <v>72.459349593495901</v>
      </c>
      <c r="M172">
        <v>53.353658536585399</v>
      </c>
      <c r="N172">
        <v>35.162601626016297</v>
      </c>
      <c r="O172">
        <v>4.97967479674797</v>
      </c>
      <c r="P172">
        <v>1.9308943089430901</v>
      </c>
      <c r="Q172">
        <v>6.0975609756097597</v>
      </c>
      <c r="R172">
        <v>9.6544715447154505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>
      <c r="A173" t="s">
        <v>3</v>
      </c>
      <c r="B173" t="s">
        <v>617</v>
      </c>
      <c r="C173" s="4">
        <v>253</v>
      </c>
      <c r="D173" t="s">
        <v>631</v>
      </c>
      <c r="E173" t="str">
        <f>VLOOKUP(Summary!C173,'RIL Genetic Map'!$B:$E,2,FALSE)</f>
        <v>B</v>
      </c>
      <c r="F173" t="str">
        <f>VLOOKUP(Summary!C173,'RIL Genetic Map'!$B:$E,3,FALSE)</f>
        <v>A</v>
      </c>
      <c r="G173" t="str">
        <f>VLOOKUP(Summary!C173,'RIL Genetic Map'!$B:$E,4,FALSE)</f>
        <v>A</v>
      </c>
      <c r="H173" t="str">
        <f t="shared" si="9"/>
        <v>IV_B</v>
      </c>
      <c r="I173" t="str">
        <f t="shared" si="10"/>
        <v>IV_A</v>
      </c>
      <c r="J173" t="str">
        <f t="shared" si="11"/>
        <v>IV_A</v>
      </c>
      <c r="K173">
        <v>214.62715105162599</v>
      </c>
      <c r="L173">
        <f>VLOOKUP(A173,Sheet8!$A:$B,2,FALSE)</f>
        <v>18.164435946462699</v>
      </c>
      <c r="M173">
        <v>54.015296367112903</v>
      </c>
      <c r="N173">
        <v>39.6749521988528</v>
      </c>
      <c r="O173">
        <v>10.9942638623327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>
      <c r="A174" t="s">
        <v>8</v>
      </c>
      <c r="B174" t="s">
        <v>617</v>
      </c>
      <c r="C174" s="4">
        <v>258</v>
      </c>
      <c r="D174" t="s">
        <v>631</v>
      </c>
      <c r="E174" t="str">
        <f>VLOOKUP(Summary!C174,'RIL Genetic Map'!$B:$E,2,FALSE)</f>
        <v>B</v>
      </c>
      <c r="F174" t="str">
        <f>VLOOKUP(Summary!C174,'RIL Genetic Map'!$B:$E,3,FALSE)</f>
        <v>A</v>
      </c>
      <c r="G174" t="str">
        <f>VLOOKUP(Summary!C174,'RIL Genetic Map'!$B:$E,4,FALSE)</f>
        <v>B</v>
      </c>
      <c r="H174" t="str">
        <f t="shared" si="9"/>
        <v>IV_B</v>
      </c>
      <c r="I174" t="str">
        <f t="shared" si="10"/>
        <v>IV_A</v>
      </c>
      <c r="J174" t="str">
        <f t="shared" si="11"/>
        <v>IV_B</v>
      </c>
      <c r="K174">
        <v>199.56331877729301</v>
      </c>
      <c r="L174">
        <f>VLOOKUP(A174,Sheet8!$A:$B,2,FALSE)</f>
        <v>93.449781659388705</v>
      </c>
      <c r="M174">
        <v>42.794759825327603</v>
      </c>
      <c r="N174">
        <v>59.388646288209699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>
      <c r="A175" t="s">
        <v>80</v>
      </c>
      <c r="B175" t="s">
        <v>617</v>
      </c>
      <c r="C175" s="4" t="s">
        <v>614</v>
      </c>
      <c r="D175" t="s">
        <v>631</v>
      </c>
      <c r="E175" s="4" t="s">
        <v>614</v>
      </c>
      <c r="F175" s="4" t="s">
        <v>614</v>
      </c>
      <c r="G175" s="4" t="s">
        <v>614</v>
      </c>
      <c r="H175" t="str">
        <f t="shared" si="9"/>
        <v>IV_Bulk</v>
      </c>
      <c r="I175" t="str">
        <f t="shared" si="10"/>
        <v>IV_Bulk</v>
      </c>
      <c r="J175" t="str">
        <f t="shared" si="11"/>
        <v>IV_Bulk</v>
      </c>
      <c r="K175">
        <v>0</v>
      </c>
      <c r="L175">
        <f>VLOOKUP(A175,Sheet8!$A:$B,2,FALSE)</f>
        <v>7.2655217965653902</v>
      </c>
      <c r="M175">
        <v>11.2285336856011</v>
      </c>
      <c r="N175">
        <v>34.676354029062097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>
      <c r="A176" t="s">
        <v>81</v>
      </c>
      <c r="B176" t="s">
        <v>617</v>
      </c>
      <c r="C176" s="4" t="s">
        <v>614</v>
      </c>
      <c r="D176" t="s">
        <v>631</v>
      </c>
      <c r="E176" s="4" t="s">
        <v>614</v>
      </c>
      <c r="F176" s="4" t="s">
        <v>614</v>
      </c>
      <c r="G176" s="4" t="s">
        <v>614</v>
      </c>
      <c r="H176" t="str">
        <f t="shared" si="9"/>
        <v>IV_Bulk</v>
      </c>
      <c r="I176" t="str">
        <f t="shared" si="10"/>
        <v>IV_Bulk</v>
      </c>
      <c r="J176" t="str">
        <f t="shared" si="11"/>
        <v>IV_Bulk</v>
      </c>
      <c r="K176">
        <v>0</v>
      </c>
      <c r="L176">
        <f>VLOOKUP(A176,Sheet8!$A:$B,2,FALSE)</f>
        <v>3.59527478171547</v>
      </c>
      <c r="M176">
        <v>17.462763225475101</v>
      </c>
      <c r="N176">
        <v>37.493579866461303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>
      <c r="A177" t="s">
        <v>82</v>
      </c>
      <c r="B177" t="s">
        <v>617</v>
      </c>
      <c r="C177" s="4" t="s">
        <v>614</v>
      </c>
      <c r="D177" t="s">
        <v>631</v>
      </c>
      <c r="E177" s="4" t="s">
        <v>614</v>
      </c>
      <c r="F177" s="4" t="s">
        <v>614</v>
      </c>
      <c r="G177" s="4" t="s">
        <v>614</v>
      </c>
      <c r="H177" t="str">
        <f t="shared" si="9"/>
        <v>IV_Bulk</v>
      </c>
      <c r="I177" t="str">
        <f t="shared" si="10"/>
        <v>IV_Bulk</v>
      </c>
      <c r="J177" t="str">
        <f t="shared" si="11"/>
        <v>IV_Bulk</v>
      </c>
      <c r="K177">
        <v>8.8723526044647993</v>
      </c>
      <c r="L177">
        <f>VLOOKUP(A177,Sheet8!$A:$B,2,FALSE)</f>
        <v>0</v>
      </c>
      <c r="M177">
        <v>18.030910131654299</v>
      </c>
      <c r="N177">
        <v>38.065254722381297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>
      <c r="A178" t="s">
        <v>83</v>
      </c>
      <c r="B178" t="s">
        <v>617</v>
      </c>
      <c r="C178" s="4" t="s">
        <v>614</v>
      </c>
      <c r="D178" t="s">
        <v>631</v>
      </c>
      <c r="E178" s="4" t="s">
        <v>614</v>
      </c>
      <c r="F178" s="4" t="s">
        <v>614</v>
      </c>
      <c r="G178" s="4" t="s">
        <v>614</v>
      </c>
      <c r="H178" t="str">
        <f t="shared" si="9"/>
        <v>IV_Bulk</v>
      </c>
      <c r="I178" t="str">
        <f t="shared" si="10"/>
        <v>IV_Bulk</v>
      </c>
      <c r="J178" t="str">
        <f t="shared" si="11"/>
        <v>IV_Bulk</v>
      </c>
      <c r="K178">
        <v>0</v>
      </c>
      <c r="L178">
        <f>VLOOKUP(A178,Sheet8!$A:$B,2,FALSE)</f>
        <v>2.7195027195027199</v>
      </c>
      <c r="M178">
        <v>11.6550116550117</v>
      </c>
      <c r="N178">
        <v>21.756021756021799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>
      <c r="A179" t="s">
        <v>92</v>
      </c>
      <c r="B179" t="s">
        <v>617</v>
      </c>
      <c r="C179" s="4" t="s">
        <v>1813</v>
      </c>
      <c r="D179" t="s">
        <v>631</v>
      </c>
      <c r="E179" s="4" t="s">
        <v>1813</v>
      </c>
      <c r="F179" s="4" t="s">
        <v>1813</v>
      </c>
      <c r="G179" s="4" t="s">
        <v>1813</v>
      </c>
      <c r="H179" t="str">
        <f t="shared" si="9"/>
        <v>IV_M</v>
      </c>
      <c r="I179" t="str">
        <f t="shared" si="10"/>
        <v>IV_M</v>
      </c>
      <c r="J179" t="str">
        <f t="shared" si="11"/>
        <v>IV_M</v>
      </c>
      <c r="K179">
        <v>188.509874326751</v>
      </c>
      <c r="L179">
        <f>VLOOKUP(A179,Sheet8!$A:$B,2,FALSE)</f>
        <v>79.892280071813403</v>
      </c>
      <c r="M179">
        <v>37.701974865350103</v>
      </c>
      <c r="N179">
        <v>30.0718132854578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>
      <c r="A180" t="s">
        <v>93</v>
      </c>
      <c r="B180" t="s">
        <v>617</v>
      </c>
      <c r="C180" s="4" t="s">
        <v>1813</v>
      </c>
      <c r="D180" t="s">
        <v>631</v>
      </c>
      <c r="E180" s="4" t="s">
        <v>1813</v>
      </c>
      <c r="F180" s="4" t="s">
        <v>1813</v>
      </c>
      <c r="G180" s="4" t="s">
        <v>1813</v>
      </c>
      <c r="H180" t="str">
        <f t="shared" si="9"/>
        <v>IV_M</v>
      </c>
      <c r="I180" t="str">
        <f t="shared" si="10"/>
        <v>IV_M</v>
      </c>
      <c r="J180" t="str">
        <f t="shared" si="11"/>
        <v>IV_M</v>
      </c>
      <c r="K180">
        <v>162.764134780126</v>
      </c>
      <c r="L180">
        <f>VLOOKUP(A180,Sheet8!$A:$B,2,FALSE)</f>
        <v>78.8121073672189</v>
      </c>
      <c r="M180">
        <v>42.261564820102897</v>
      </c>
      <c r="N180">
        <v>0</v>
      </c>
      <c r="O180">
        <v>4.5688178183895003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>
      <c r="A181" t="s">
        <v>94</v>
      </c>
      <c r="B181" t="s">
        <v>617</v>
      </c>
      <c r="C181" s="4" t="s">
        <v>1813</v>
      </c>
      <c r="D181" t="s">
        <v>631</v>
      </c>
      <c r="E181" s="4" t="s">
        <v>1813</v>
      </c>
      <c r="F181" s="4" t="s">
        <v>1813</v>
      </c>
      <c r="G181" s="4" t="s">
        <v>1813</v>
      </c>
      <c r="H181" t="str">
        <f t="shared" si="9"/>
        <v>IV_M</v>
      </c>
      <c r="I181" t="str">
        <f t="shared" si="10"/>
        <v>IV_M</v>
      </c>
      <c r="J181" t="str">
        <f t="shared" si="11"/>
        <v>IV_M</v>
      </c>
      <c r="K181">
        <v>174.56230690010301</v>
      </c>
      <c r="L181">
        <f>VLOOKUP(A181,Sheet8!$A:$B,2,FALSE)</f>
        <v>84.4490216271886</v>
      </c>
      <c r="M181">
        <v>31.9258496395469</v>
      </c>
      <c r="N181">
        <v>20.597322348094799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>
      <c r="A182" t="s">
        <v>95</v>
      </c>
      <c r="B182" t="s">
        <v>617</v>
      </c>
      <c r="C182" s="4" t="s">
        <v>1813</v>
      </c>
      <c r="D182" t="s">
        <v>631</v>
      </c>
      <c r="E182" s="4" t="s">
        <v>1813</v>
      </c>
      <c r="F182" s="4" t="s">
        <v>1813</v>
      </c>
      <c r="G182" s="4" t="s">
        <v>1813</v>
      </c>
      <c r="H182" t="str">
        <f t="shared" si="9"/>
        <v>IV_M</v>
      </c>
      <c r="I182" t="str">
        <f t="shared" si="10"/>
        <v>IV_M</v>
      </c>
      <c r="J182" t="str">
        <f t="shared" si="11"/>
        <v>IV_M</v>
      </c>
      <c r="K182">
        <v>197.14442613948401</v>
      </c>
      <c r="L182">
        <f>VLOOKUP(A182,Sheet8!$A:$B,2,FALSE)</f>
        <v>90.060406370126401</v>
      </c>
      <c r="M182">
        <v>38.989566172432802</v>
      </c>
      <c r="N182">
        <v>0</v>
      </c>
      <c r="O182">
        <v>6.0406370126304303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>
      <c r="A183" t="s">
        <v>104</v>
      </c>
      <c r="B183" t="s">
        <v>617</v>
      </c>
      <c r="C183" s="4" t="s">
        <v>1814</v>
      </c>
      <c r="D183" t="s">
        <v>631</v>
      </c>
      <c r="E183" s="4" t="s">
        <v>1814</v>
      </c>
      <c r="F183" s="4" t="s">
        <v>1814</v>
      </c>
      <c r="G183" s="4" t="s">
        <v>1814</v>
      </c>
      <c r="H183" t="str">
        <f t="shared" si="9"/>
        <v>IV_P</v>
      </c>
      <c r="I183" t="str">
        <f t="shared" si="10"/>
        <v>IV_P</v>
      </c>
      <c r="J183" t="str">
        <f t="shared" si="11"/>
        <v>IV_P</v>
      </c>
      <c r="K183">
        <v>127.088830255057</v>
      </c>
      <c r="L183">
        <f>VLOOKUP(A183,Sheet8!$A:$B,2,FALSE)</f>
        <v>83.992963940193604</v>
      </c>
      <c r="M183">
        <v>51.011433597185601</v>
      </c>
      <c r="N183">
        <v>23.306948109059</v>
      </c>
      <c r="O183">
        <v>0</v>
      </c>
      <c r="P183">
        <v>4.8372911169744999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>
      <c r="A184" t="s">
        <v>105</v>
      </c>
      <c r="B184" t="s">
        <v>617</v>
      </c>
      <c r="C184" s="4" t="s">
        <v>1814</v>
      </c>
      <c r="D184" t="s">
        <v>631</v>
      </c>
      <c r="E184" s="4" t="s">
        <v>1814</v>
      </c>
      <c r="F184" s="4" t="s">
        <v>1814</v>
      </c>
      <c r="G184" s="4" t="s">
        <v>1814</v>
      </c>
      <c r="H184" t="str">
        <f t="shared" si="9"/>
        <v>IV_P</v>
      </c>
      <c r="I184" t="str">
        <f t="shared" si="10"/>
        <v>IV_P</v>
      </c>
      <c r="J184" t="str">
        <f t="shared" si="11"/>
        <v>IV_P</v>
      </c>
      <c r="K184">
        <v>130.75849232201</v>
      </c>
      <c r="L184">
        <f>VLOOKUP(A184,Sheet8!$A:$B,2,FALSE)</f>
        <v>31.6426244765007</v>
      </c>
      <c r="M184">
        <v>43.741275011633398</v>
      </c>
      <c r="N184">
        <v>23.266635644485799</v>
      </c>
      <c r="O184">
        <v>6.9799906933457496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>
      <c r="A185" t="s">
        <v>106</v>
      </c>
      <c r="B185" t="s">
        <v>617</v>
      </c>
      <c r="C185" s="4" t="s">
        <v>1814</v>
      </c>
      <c r="D185" t="s">
        <v>631</v>
      </c>
      <c r="E185" s="4" t="s">
        <v>1814</v>
      </c>
      <c r="F185" s="4" t="s">
        <v>1814</v>
      </c>
      <c r="G185" s="4" t="s">
        <v>1814</v>
      </c>
      <c r="H185" t="str">
        <f t="shared" si="9"/>
        <v>IV_P</v>
      </c>
      <c r="I185" t="str">
        <f t="shared" si="10"/>
        <v>IV_P</v>
      </c>
      <c r="J185" t="str">
        <f t="shared" si="11"/>
        <v>IV_P</v>
      </c>
      <c r="K185">
        <v>277.30696798493398</v>
      </c>
      <c r="L185">
        <f>VLOOKUP(A185,Sheet8!$A:$B,2,FALSE)</f>
        <v>110.640301318268</v>
      </c>
      <c r="M185">
        <v>56.026365348399302</v>
      </c>
      <c r="N185">
        <v>25.894538606403</v>
      </c>
      <c r="O185">
        <v>9.4161958568738306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>
      <c r="A186" t="s">
        <v>362</v>
      </c>
      <c r="B186" t="s">
        <v>617</v>
      </c>
      <c r="C186" s="4">
        <v>250</v>
      </c>
      <c r="D186" t="s">
        <v>631</v>
      </c>
      <c r="E186" t="str">
        <f>VLOOKUP(Summary!C186,'RIL Genetic Map'!$B:$E,2,FALSE)</f>
        <v>A</v>
      </c>
      <c r="F186" t="str">
        <f>VLOOKUP(Summary!C186,'RIL Genetic Map'!$B:$E,3,FALSE)</f>
        <v>B</v>
      </c>
      <c r="G186" t="str">
        <f>VLOOKUP(Summary!C186,'RIL Genetic Map'!$B:$E,4,FALSE)</f>
        <v>A</v>
      </c>
      <c r="H186" t="str">
        <f t="shared" si="9"/>
        <v>IV_A</v>
      </c>
      <c r="I186" t="str">
        <f t="shared" si="10"/>
        <v>IV_B</v>
      </c>
      <c r="J186" t="str">
        <f t="shared" si="11"/>
        <v>IV_A</v>
      </c>
      <c r="K186">
        <v>350.29655990510099</v>
      </c>
      <c r="L186">
        <f>VLOOKUP(A186,Sheet8!$A:$B,2,FALSE)</f>
        <v>83.392645314353501</v>
      </c>
      <c r="M186">
        <v>45.195729537366603</v>
      </c>
      <c r="N186">
        <v>33.451957295373703</v>
      </c>
      <c r="O186">
        <v>6.8801897983392601</v>
      </c>
      <c r="P186">
        <v>4.6263345195729499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>
      <c r="A187" t="s">
        <v>363</v>
      </c>
      <c r="B187" t="s">
        <v>617</v>
      </c>
      <c r="C187" s="4">
        <v>250</v>
      </c>
      <c r="D187" t="s">
        <v>631</v>
      </c>
      <c r="E187" t="str">
        <f>VLOOKUP(Summary!C187,'RIL Genetic Map'!$B:$E,2,FALSE)</f>
        <v>A</v>
      </c>
      <c r="F187" t="str">
        <f>VLOOKUP(Summary!C187,'RIL Genetic Map'!$B:$E,3,FALSE)</f>
        <v>B</v>
      </c>
      <c r="G187" t="str">
        <f>VLOOKUP(Summary!C187,'RIL Genetic Map'!$B:$E,4,FALSE)</f>
        <v>A</v>
      </c>
      <c r="H187" t="str">
        <f t="shared" si="9"/>
        <v>IV_A</v>
      </c>
      <c r="I187" t="str">
        <f t="shared" si="10"/>
        <v>IV_B</v>
      </c>
      <c r="J187" t="str">
        <f t="shared" si="11"/>
        <v>IV_A</v>
      </c>
      <c r="K187">
        <v>708.85478158205399</v>
      </c>
      <c r="L187">
        <f>VLOOKUP(A187,Sheet8!$A:$B,2,FALSE)</f>
        <v>112.51475796930301</v>
      </c>
      <c r="M187">
        <v>65.8795749704841</v>
      </c>
      <c r="N187">
        <v>23.494687131050799</v>
      </c>
      <c r="O187">
        <v>12.396694214876</v>
      </c>
      <c r="P187">
        <v>11.0979929161747</v>
      </c>
      <c r="Q187">
        <v>6.2573789846517096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>
      <c r="A188" t="s">
        <v>364</v>
      </c>
      <c r="B188" t="s">
        <v>617</v>
      </c>
      <c r="C188" s="4">
        <v>250</v>
      </c>
      <c r="D188" t="s">
        <v>631</v>
      </c>
      <c r="E188" t="str">
        <f>VLOOKUP(Summary!C188,'RIL Genetic Map'!$B:$E,2,FALSE)</f>
        <v>A</v>
      </c>
      <c r="F188" t="str">
        <f>VLOOKUP(Summary!C188,'RIL Genetic Map'!$B:$E,3,FALSE)</f>
        <v>B</v>
      </c>
      <c r="G188" t="str">
        <f>VLOOKUP(Summary!C188,'RIL Genetic Map'!$B:$E,4,FALSE)</f>
        <v>A</v>
      </c>
      <c r="H188" t="str">
        <f t="shared" si="9"/>
        <v>IV_A</v>
      </c>
      <c r="I188" t="str">
        <f t="shared" si="10"/>
        <v>IV_B</v>
      </c>
      <c r="J188" t="str">
        <f t="shared" si="11"/>
        <v>IV_A</v>
      </c>
      <c r="K188">
        <v>923.66010319048098</v>
      </c>
      <c r="L188">
        <f>VLOOKUP(A188,Sheet8!$A:$B,2,FALSE)</f>
        <v>112.877750868695</v>
      </c>
      <c r="M188">
        <v>52.542908286827398</v>
      </c>
      <c r="N188">
        <v>43.698009897862498</v>
      </c>
      <c r="O188">
        <v>9.7925660734968893</v>
      </c>
      <c r="P188">
        <v>6.6336737917236999</v>
      </c>
      <c r="Q188">
        <v>7.8972307044329799</v>
      </c>
      <c r="R188">
        <v>0</v>
      </c>
      <c r="S188">
        <v>0</v>
      </c>
      <c r="T188">
        <v>0</v>
      </c>
      <c r="U188">
        <v>6.7389702011161399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>
      <c r="A189" t="s">
        <v>365</v>
      </c>
      <c r="B189" t="s">
        <v>617</v>
      </c>
      <c r="C189" s="4">
        <v>250</v>
      </c>
      <c r="D189" t="s">
        <v>631</v>
      </c>
      <c r="E189" t="str">
        <f>VLOOKUP(Summary!C189,'RIL Genetic Map'!$B:$E,2,FALSE)</f>
        <v>A</v>
      </c>
      <c r="F189" t="str">
        <f>VLOOKUP(Summary!C189,'RIL Genetic Map'!$B:$E,3,FALSE)</f>
        <v>B</v>
      </c>
      <c r="G189" t="str">
        <f>VLOOKUP(Summary!C189,'RIL Genetic Map'!$B:$E,4,FALSE)</f>
        <v>A</v>
      </c>
      <c r="H189" t="str">
        <f t="shared" si="9"/>
        <v>IV_A</v>
      </c>
      <c r="I189" t="str">
        <f t="shared" si="10"/>
        <v>IV_B</v>
      </c>
      <c r="J189" t="str">
        <f t="shared" si="11"/>
        <v>IV_A</v>
      </c>
      <c r="K189">
        <v>625.22759457819097</v>
      </c>
      <c r="L189">
        <f>VLOOKUP(A189,Sheet8!$A:$B,2,FALSE)</f>
        <v>102.872749342505</v>
      </c>
      <c r="M189">
        <v>54.015779890754601</v>
      </c>
      <c r="N189">
        <v>25.692899049160399</v>
      </c>
      <c r="O189">
        <v>9.8118551486951304</v>
      </c>
      <c r="P189">
        <v>7.9910985231640703</v>
      </c>
      <c r="Q189">
        <v>8.4968642524782503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t="s">
        <v>366</v>
      </c>
      <c r="B190" t="s">
        <v>617</v>
      </c>
      <c r="C190" s="4">
        <v>251</v>
      </c>
      <c r="D190" t="s">
        <v>631</v>
      </c>
      <c r="H190" t="str">
        <f t="shared" si="9"/>
        <v>IV_</v>
      </c>
      <c r="I190" t="str">
        <f t="shared" si="10"/>
        <v>IV_</v>
      </c>
      <c r="J190" t="str">
        <f t="shared" si="11"/>
        <v>IV_</v>
      </c>
      <c r="K190">
        <v>299.608355091384</v>
      </c>
      <c r="L190">
        <f>VLOOKUP(A190,Sheet8!$A:$B,2,FALSE)</f>
        <v>69.097351734427406</v>
      </c>
      <c r="M190">
        <v>39.817232375979103</v>
      </c>
      <c r="N190">
        <v>34.1290563222678</v>
      </c>
      <c r="O190">
        <v>6.1544199925400997</v>
      </c>
      <c r="P190">
        <v>5.5949272659455396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t="s">
        <v>367</v>
      </c>
      <c r="B191" t="s">
        <v>617</v>
      </c>
      <c r="C191" s="4">
        <v>251</v>
      </c>
      <c r="D191" t="s">
        <v>631</v>
      </c>
      <c r="H191" t="str">
        <f t="shared" si="9"/>
        <v>IV_</v>
      </c>
      <c r="I191" t="str">
        <f t="shared" si="10"/>
        <v>IV_</v>
      </c>
      <c r="J191" t="str">
        <f t="shared" si="11"/>
        <v>IV_</v>
      </c>
      <c r="K191">
        <v>275.95826015084202</v>
      </c>
      <c r="L191">
        <f>VLOOKUP(A191,Sheet8!$A:$B,2,FALSE)</f>
        <v>89.265419981402999</v>
      </c>
      <c r="M191">
        <v>40.086785824981902</v>
      </c>
      <c r="N191">
        <v>32.6480008265317</v>
      </c>
      <c r="O191">
        <v>5.5790887488376901</v>
      </c>
      <c r="P191">
        <v>8.7818989565037704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t="s">
        <v>368</v>
      </c>
      <c r="B192" t="s">
        <v>617</v>
      </c>
      <c r="C192" s="4">
        <v>251</v>
      </c>
      <c r="D192" t="s">
        <v>631</v>
      </c>
      <c r="H192" t="str">
        <f t="shared" si="9"/>
        <v>IV_</v>
      </c>
      <c r="I192" t="str">
        <f t="shared" si="10"/>
        <v>IV_</v>
      </c>
      <c r="J192" t="str">
        <f t="shared" si="11"/>
        <v>IV_</v>
      </c>
      <c r="K192">
        <v>146.74760068903299</v>
      </c>
      <c r="L192">
        <f>VLOOKUP(A192,Sheet8!$A:$B,2,FALSE)</f>
        <v>53.153966040521702</v>
      </c>
      <c r="M192">
        <v>31.580674267902499</v>
      </c>
      <c r="N192">
        <v>34.861783282749599</v>
      </c>
      <c r="O192">
        <v>3.9373308178164201</v>
      </c>
      <c r="P192">
        <v>3.6912476417028999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0.98433270445410503</v>
      </c>
      <c r="AC192">
        <v>0</v>
      </c>
      <c r="AD192">
        <v>0</v>
      </c>
      <c r="AE192">
        <v>0</v>
      </c>
    </row>
    <row r="193" spans="1:31">
      <c r="A193" t="s">
        <v>369</v>
      </c>
      <c r="B193" t="s">
        <v>617</v>
      </c>
      <c r="C193" s="4">
        <v>251</v>
      </c>
      <c r="D193" t="s">
        <v>631</v>
      </c>
      <c r="H193" t="str">
        <f t="shared" si="9"/>
        <v>IV_</v>
      </c>
      <c r="I193" t="str">
        <f t="shared" si="10"/>
        <v>IV_</v>
      </c>
      <c r="J193" t="str">
        <f t="shared" si="11"/>
        <v>IV_</v>
      </c>
      <c r="K193">
        <v>149.23391215525999</v>
      </c>
      <c r="L193">
        <f>VLOOKUP(A193,Sheet8!$A:$B,2,FALSE)</f>
        <v>78.549540347293203</v>
      </c>
      <c r="M193">
        <v>41.062308478038801</v>
      </c>
      <c r="N193">
        <v>30.234933605720101</v>
      </c>
      <c r="O193">
        <v>5.0051072522982603</v>
      </c>
      <c r="P193">
        <v>3.7793667007150198</v>
      </c>
      <c r="Q193">
        <v>0</v>
      </c>
      <c r="R193">
        <v>0</v>
      </c>
      <c r="S193">
        <v>1.7364657814096001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t="s">
        <v>370</v>
      </c>
      <c r="B194" t="s">
        <v>617</v>
      </c>
      <c r="C194" s="4">
        <v>252</v>
      </c>
      <c r="D194" t="s">
        <v>631</v>
      </c>
      <c r="E194" t="str">
        <f>VLOOKUP(Summary!C194,'RIL Genetic Map'!$B:$E,2,FALSE)</f>
        <v>B</v>
      </c>
      <c r="F194" t="str">
        <f>VLOOKUP(Summary!C194,'RIL Genetic Map'!$B:$E,3,FALSE)</f>
        <v>A</v>
      </c>
      <c r="G194" t="str">
        <f>VLOOKUP(Summary!C194,'RIL Genetic Map'!$B:$E,4,FALSE)</f>
        <v>B</v>
      </c>
      <c r="H194" t="str">
        <f t="shared" si="9"/>
        <v>IV_B</v>
      </c>
      <c r="I194" t="str">
        <f t="shared" si="10"/>
        <v>IV_A</v>
      </c>
      <c r="J194" t="str">
        <f t="shared" si="11"/>
        <v>IV_B</v>
      </c>
      <c r="K194">
        <v>402.07495236078802</v>
      </c>
      <c r="L194">
        <f>VLOOKUP(A194,Sheet8!$A:$B,2,FALSE)</f>
        <v>52.932458183358001</v>
      </c>
      <c r="M194">
        <v>68.282871056531903</v>
      </c>
      <c r="N194">
        <v>31.018420495447799</v>
      </c>
      <c r="O194">
        <v>7.6222739784035598</v>
      </c>
      <c r="P194">
        <v>10.163031971204701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>
      <c r="A195" t="s">
        <v>371</v>
      </c>
      <c r="B195" t="s">
        <v>617</v>
      </c>
      <c r="C195" s="4">
        <v>252</v>
      </c>
      <c r="D195" t="s">
        <v>631</v>
      </c>
      <c r="E195" t="str">
        <f>VLOOKUP(Summary!C195,'RIL Genetic Map'!$B:$E,2,FALSE)</f>
        <v>B</v>
      </c>
      <c r="F195" t="str">
        <f>VLOOKUP(Summary!C195,'RIL Genetic Map'!$B:$E,3,FALSE)</f>
        <v>A</v>
      </c>
      <c r="G195" t="str">
        <f>VLOOKUP(Summary!C195,'RIL Genetic Map'!$B:$E,4,FALSE)</f>
        <v>B</v>
      </c>
      <c r="H195" t="str">
        <f t="shared" si="9"/>
        <v>IV_B</v>
      </c>
      <c r="I195" t="str">
        <f t="shared" si="10"/>
        <v>IV_A</v>
      </c>
      <c r="J195" t="str">
        <f t="shared" si="11"/>
        <v>IV_B</v>
      </c>
      <c r="K195">
        <v>255.84730803177399</v>
      </c>
      <c r="L195">
        <f>VLOOKUP(A195,Sheet8!$A:$B,2,FALSE)</f>
        <v>118.821712268314</v>
      </c>
      <c r="M195">
        <v>48.543689320388303</v>
      </c>
      <c r="N195">
        <v>21.072374227714</v>
      </c>
      <c r="O195">
        <v>5.1853486319505704</v>
      </c>
      <c r="P195">
        <v>4.7440423654015902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t="s">
        <v>372</v>
      </c>
      <c r="B196" t="s">
        <v>617</v>
      </c>
      <c r="C196" s="4">
        <v>252</v>
      </c>
      <c r="D196" t="s">
        <v>631</v>
      </c>
      <c r="E196" t="str">
        <f>VLOOKUP(Summary!C196,'RIL Genetic Map'!$B:$E,2,FALSE)</f>
        <v>B</v>
      </c>
      <c r="F196" t="str">
        <f>VLOOKUP(Summary!C196,'RIL Genetic Map'!$B:$E,3,FALSE)</f>
        <v>A</v>
      </c>
      <c r="G196" t="str">
        <f>VLOOKUP(Summary!C196,'RIL Genetic Map'!$B:$E,4,FALSE)</f>
        <v>B</v>
      </c>
      <c r="H196" t="str">
        <f t="shared" si="9"/>
        <v>IV_B</v>
      </c>
      <c r="I196" t="str">
        <f t="shared" si="10"/>
        <v>IV_A</v>
      </c>
      <c r="J196" t="str">
        <f t="shared" si="11"/>
        <v>IV_B</v>
      </c>
      <c r="K196">
        <v>305.81395348837202</v>
      </c>
      <c r="L196">
        <f>VLOOKUP(A196,Sheet8!$A:$B,2,FALSE)</f>
        <v>111.860465116279</v>
      </c>
      <c r="M196">
        <v>56.046511627907002</v>
      </c>
      <c r="N196">
        <v>27.325581395348799</v>
      </c>
      <c r="O196">
        <v>4.6511627906976702</v>
      </c>
      <c r="P196">
        <v>5.1162790697674403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t="s">
        <v>373</v>
      </c>
      <c r="B197" t="s">
        <v>617</v>
      </c>
      <c r="C197" s="4">
        <v>252</v>
      </c>
      <c r="D197" t="s">
        <v>631</v>
      </c>
      <c r="E197" t="str">
        <f>VLOOKUP(Summary!C197,'RIL Genetic Map'!$B:$E,2,FALSE)</f>
        <v>B</v>
      </c>
      <c r="F197" t="str">
        <f>VLOOKUP(Summary!C197,'RIL Genetic Map'!$B:$E,3,FALSE)</f>
        <v>A</v>
      </c>
      <c r="G197" t="str">
        <f>VLOOKUP(Summary!C197,'RIL Genetic Map'!$B:$E,4,FALSE)</f>
        <v>B</v>
      </c>
      <c r="H197" t="str">
        <f t="shared" si="9"/>
        <v>IV_B</v>
      </c>
      <c r="I197" t="str">
        <f t="shared" si="10"/>
        <v>IV_A</v>
      </c>
      <c r="J197" t="str">
        <f t="shared" si="11"/>
        <v>IV_B</v>
      </c>
      <c r="K197">
        <v>190.298751389161</v>
      </c>
      <c r="L197">
        <f>VLOOKUP(A197,Sheet8!$A:$B,2,FALSE)</f>
        <v>45.695234359678402</v>
      </c>
      <c r="M197">
        <v>49.879061253840597</v>
      </c>
      <c r="N197">
        <v>28.3062038308165</v>
      </c>
      <c r="O197">
        <v>5.0336667320389603</v>
      </c>
      <c r="P197">
        <v>6.1449957508008097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t="s">
        <v>374</v>
      </c>
      <c r="B198" t="s">
        <v>617</v>
      </c>
      <c r="C198" s="4">
        <v>253</v>
      </c>
      <c r="D198" t="s">
        <v>631</v>
      </c>
      <c r="E198" t="str">
        <f>VLOOKUP(Summary!C198,'RIL Genetic Map'!$B:$E,2,FALSE)</f>
        <v>B</v>
      </c>
      <c r="F198" t="str">
        <f>VLOOKUP(Summary!C198,'RIL Genetic Map'!$B:$E,3,FALSE)</f>
        <v>A</v>
      </c>
      <c r="G198" t="str">
        <f>VLOOKUP(Summary!C198,'RIL Genetic Map'!$B:$E,4,FALSE)</f>
        <v>A</v>
      </c>
      <c r="H198" t="str">
        <f t="shared" si="9"/>
        <v>IV_B</v>
      </c>
      <c r="I198" t="str">
        <f t="shared" si="10"/>
        <v>IV_A</v>
      </c>
      <c r="J198" t="str">
        <f t="shared" si="11"/>
        <v>IV_A</v>
      </c>
      <c r="K198">
        <v>73.160296634341094</v>
      </c>
      <c r="L198">
        <f>VLOOKUP(A198,Sheet8!$A:$B,2,FALSE)</f>
        <v>110.95265259555001</v>
      </c>
      <c r="M198">
        <v>19.2527096406161</v>
      </c>
      <c r="N198">
        <v>11.123787792356</v>
      </c>
      <c r="O198">
        <v>4.2783799201369099</v>
      </c>
      <c r="P198">
        <v>1.42612664004564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t="s">
        <v>375</v>
      </c>
      <c r="B199" t="s">
        <v>617</v>
      </c>
      <c r="C199" s="4">
        <v>253</v>
      </c>
      <c r="D199" t="s">
        <v>631</v>
      </c>
      <c r="E199" t="str">
        <f>VLOOKUP(Summary!C199,'RIL Genetic Map'!$B:$E,2,FALSE)</f>
        <v>B</v>
      </c>
      <c r="F199" t="str">
        <f>VLOOKUP(Summary!C199,'RIL Genetic Map'!$B:$E,3,FALSE)</f>
        <v>A</v>
      </c>
      <c r="G199" t="str">
        <f>VLOOKUP(Summary!C199,'RIL Genetic Map'!$B:$E,4,FALSE)</f>
        <v>A</v>
      </c>
      <c r="H199" t="str">
        <f t="shared" si="9"/>
        <v>IV_B</v>
      </c>
      <c r="I199" t="str">
        <f t="shared" si="10"/>
        <v>IV_A</v>
      </c>
      <c r="J199" t="str">
        <f t="shared" si="11"/>
        <v>IV_A</v>
      </c>
      <c r="K199">
        <v>65.4128345561641</v>
      </c>
      <c r="L199">
        <f>VLOOKUP(A199,Sheet8!$A:$B,2,FALSE)</f>
        <v>50.842203162136997</v>
      </c>
      <c r="M199">
        <v>43.298542936860599</v>
      </c>
      <c r="N199">
        <v>15.2939960731632</v>
      </c>
      <c r="O199">
        <v>1.4467293582721901</v>
      </c>
      <c r="P199">
        <v>0.82670249044125199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t="s">
        <v>376</v>
      </c>
      <c r="B200" t="s">
        <v>617</v>
      </c>
      <c r="C200" s="4">
        <v>253</v>
      </c>
      <c r="D200" t="s">
        <v>631</v>
      </c>
      <c r="E200" t="str">
        <f>VLOOKUP(Summary!C200,'RIL Genetic Map'!$B:$E,2,FALSE)</f>
        <v>B</v>
      </c>
      <c r="F200" t="str">
        <f>VLOOKUP(Summary!C200,'RIL Genetic Map'!$B:$E,3,FALSE)</f>
        <v>A</v>
      </c>
      <c r="G200" t="str">
        <f>VLOOKUP(Summary!C200,'RIL Genetic Map'!$B:$E,4,FALSE)</f>
        <v>A</v>
      </c>
      <c r="H200" t="str">
        <f t="shared" si="9"/>
        <v>IV_B</v>
      </c>
      <c r="I200" t="str">
        <f t="shared" si="10"/>
        <v>IV_A</v>
      </c>
      <c r="J200" t="str">
        <f t="shared" si="11"/>
        <v>IV_A</v>
      </c>
      <c r="K200">
        <v>221.43590914279201</v>
      </c>
      <c r="L200">
        <f>VLOOKUP(A200,Sheet8!$A:$B,2,FALSE)</f>
        <v>63.919643876269802</v>
      </c>
      <c r="M200">
        <v>43.488186280104998</v>
      </c>
      <c r="N200">
        <v>17.121333181143701</v>
      </c>
      <c r="O200">
        <v>3.99497774226686</v>
      </c>
      <c r="P200">
        <v>9.7020888026481007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t="s">
        <v>377</v>
      </c>
      <c r="B201" t="s">
        <v>617</v>
      </c>
      <c r="C201" s="4">
        <v>253</v>
      </c>
      <c r="D201" t="s">
        <v>631</v>
      </c>
      <c r="E201" t="str">
        <f>VLOOKUP(Summary!C201,'RIL Genetic Map'!$B:$E,2,FALSE)</f>
        <v>B</v>
      </c>
      <c r="F201" t="str">
        <f>VLOOKUP(Summary!C201,'RIL Genetic Map'!$B:$E,3,FALSE)</f>
        <v>A</v>
      </c>
      <c r="G201" t="str">
        <f>VLOOKUP(Summary!C201,'RIL Genetic Map'!$B:$E,4,FALSE)</f>
        <v>A</v>
      </c>
      <c r="H201" t="str">
        <f t="shared" si="9"/>
        <v>IV_B</v>
      </c>
      <c r="I201" t="str">
        <f t="shared" si="10"/>
        <v>IV_A</v>
      </c>
      <c r="J201" t="str">
        <f t="shared" si="11"/>
        <v>IV_A</v>
      </c>
      <c r="K201">
        <v>236.527423469388</v>
      </c>
      <c r="L201">
        <f>VLOOKUP(A201,Sheet8!$A:$B,2,FALSE)</f>
        <v>26.626275510204099</v>
      </c>
      <c r="M201">
        <v>47.911352040816297</v>
      </c>
      <c r="N201">
        <v>31.25</v>
      </c>
      <c r="O201">
        <v>3.4279336734693899</v>
      </c>
      <c r="P201">
        <v>1.6741071428571399</v>
      </c>
      <c r="Q201">
        <v>0</v>
      </c>
      <c r="R201">
        <v>1.8335459183673499</v>
      </c>
      <c r="S201">
        <v>0.95663265306122403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t="s">
        <v>378</v>
      </c>
      <c r="B202" t="s">
        <v>617</v>
      </c>
      <c r="C202" s="4">
        <v>254</v>
      </c>
      <c r="D202" t="s">
        <v>631</v>
      </c>
      <c r="E202" t="str">
        <f>VLOOKUP(Summary!C202,'RIL Genetic Map'!$B:$E,2,FALSE)</f>
        <v>A</v>
      </c>
      <c r="F202" t="str">
        <f>VLOOKUP(Summary!C202,'RIL Genetic Map'!$B:$E,3,FALSE)</f>
        <v>B</v>
      </c>
      <c r="G202" t="str">
        <f>VLOOKUP(Summary!C202,'RIL Genetic Map'!$B:$E,4,FALSE)</f>
        <v>B</v>
      </c>
      <c r="H202" t="str">
        <f t="shared" si="9"/>
        <v>IV_A</v>
      </c>
      <c r="I202" t="str">
        <f t="shared" si="10"/>
        <v>IV_B</v>
      </c>
      <c r="J202" t="str">
        <f t="shared" si="11"/>
        <v>IV_B</v>
      </c>
      <c r="K202">
        <v>412.03491042719298</v>
      </c>
      <c r="L202">
        <f>VLOOKUP(A202,Sheet8!$A:$B,2,FALSE)</f>
        <v>52.365640790078103</v>
      </c>
      <c r="M202">
        <v>40.146991272393201</v>
      </c>
      <c r="N202">
        <v>33.807992650436397</v>
      </c>
      <c r="O202">
        <v>6.0633899862195699</v>
      </c>
      <c r="P202">
        <v>1.92926045016077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t="s">
        <v>379</v>
      </c>
      <c r="B203" t="s">
        <v>617</v>
      </c>
      <c r="C203" s="4">
        <v>254</v>
      </c>
      <c r="D203" t="s">
        <v>631</v>
      </c>
      <c r="E203" t="str">
        <f>VLOOKUP(Summary!C203,'RIL Genetic Map'!$B:$E,2,FALSE)</f>
        <v>A</v>
      </c>
      <c r="F203" t="str">
        <f>VLOOKUP(Summary!C203,'RIL Genetic Map'!$B:$E,3,FALSE)</f>
        <v>B</v>
      </c>
      <c r="G203" t="str">
        <f>VLOOKUP(Summary!C203,'RIL Genetic Map'!$B:$E,4,FALSE)</f>
        <v>B</v>
      </c>
      <c r="H203" t="str">
        <f t="shared" si="9"/>
        <v>IV_A</v>
      </c>
      <c r="I203" t="str">
        <f t="shared" si="10"/>
        <v>IV_B</v>
      </c>
      <c r="J203" t="str">
        <f t="shared" si="11"/>
        <v>IV_B</v>
      </c>
      <c r="K203">
        <v>524.11610650370994</v>
      </c>
      <c r="L203">
        <f>VLOOKUP(A203,Sheet8!$A:$B,2,FALSE)</f>
        <v>80.859886512439999</v>
      </c>
      <c r="M203">
        <v>70.929725010912307</v>
      </c>
      <c r="N203">
        <v>45.285901353120899</v>
      </c>
      <c r="O203">
        <v>8.0750763858577006</v>
      </c>
      <c r="P203">
        <v>4.4740288083806199</v>
      </c>
      <c r="Q203">
        <v>8.1841990397206494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2.2915757311217799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t="s">
        <v>380</v>
      </c>
      <c r="B204" t="s">
        <v>617</v>
      </c>
      <c r="C204" s="4">
        <v>254</v>
      </c>
      <c r="D204" t="s">
        <v>631</v>
      </c>
      <c r="E204" t="str">
        <f>VLOOKUP(Summary!C204,'RIL Genetic Map'!$B:$E,2,FALSE)</f>
        <v>A</v>
      </c>
      <c r="F204" t="str">
        <f>VLOOKUP(Summary!C204,'RIL Genetic Map'!$B:$E,3,FALSE)</f>
        <v>B</v>
      </c>
      <c r="G204" t="str">
        <f>VLOOKUP(Summary!C204,'RIL Genetic Map'!$B:$E,4,FALSE)</f>
        <v>B</v>
      </c>
      <c r="H204" t="str">
        <f t="shared" si="9"/>
        <v>IV_A</v>
      </c>
      <c r="I204" t="str">
        <f t="shared" si="10"/>
        <v>IV_B</v>
      </c>
      <c r="J204" t="str">
        <f t="shared" si="11"/>
        <v>IV_B</v>
      </c>
      <c r="K204">
        <v>463.93972012917101</v>
      </c>
      <c r="L204">
        <f>VLOOKUP(A204,Sheet8!$A:$B,2,FALSE)</f>
        <v>114.747039827772</v>
      </c>
      <c r="M204">
        <v>51.776103336921402</v>
      </c>
      <c r="N204">
        <v>52.314316469321902</v>
      </c>
      <c r="O204">
        <v>6.5662002152852503</v>
      </c>
      <c r="P204">
        <v>2.2604951560818098</v>
      </c>
      <c r="Q204">
        <v>4.5209903121636197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t="s">
        <v>381</v>
      </c>
      <c r="B205" t="s">
        <v>617</v>
      </c>
      <c r="C205" s="4">
        <v>254</v>
      </c>
      <c r="D205" t="s">
        <v>631</v>
      </c>
      <c r="E205" t="str">
        <f>VLOOKUP(Summary!C205,'RIL Genetic Map'!$B:$E,2,FALSE)</f>
        <v>A</v>
      </c>
      <c r="F205" t="str">
        <f>VLOOKUP(Summary!C205,'RIL Genetic Map'!$B:$E,3,FALSE)</f>
        <v>B</v>
      </c>
      <c r="G205" t="str">
        <f>VLOOKUP(Summary!C205,'RIL Genetic Map'!$B:$E,4,FALSE)</f>
        <v>B</v>
      </c>
      <c r="H205" t="str">
        <f t="shared" si="9"/>
        <v>IV_A</v>
      </c>
      <c r="I205" t="str">
        <f t="shared" si="10"/>
        <v>IV_B</v>
      </c>
      <c r="J205" t="str">
        <f t="shared" si="11"/>
        <v>IV_B</v>
      </c>
      <c r="K205">
        <v>299.41610853511901</v>
      </c>
      <c r="L205">
        <f>VLOOKUP(A205,Sheet8!$A:$B,2,FALSE)</f>
        <v>52.206766271681303</v>
      </c>
      <c r="M205">
        <v>47.054782758028502</v>
      </c>
      <c r="N205">
        <v>35.462819852309799</v>
      </c>
      <c r="O205">
        <v>2.8335909325090198</v>
      </c>
      <c r="P205">
        <v>2.7477245406147999</v>
      </c>
      <c r="Q205">
        <v>4.9802507298643297</v>
      </c>
      <c r="R205">
        <v>2.4042589730379502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t="s">
        <v>382</v>
      </c>
      <c r="B206" t="s">
        <v>617</v>
      </c>
      <c r="C206" s="4">
        <v>255</v>
      </c>
      <c r="D206" t="s">
        <v>631</v>
      </c>
      <c r="E206" t="str">
        <f>VLOOKUP(Summary!C206,'RIL Genetic Map'!$B:$E,2,FALSE)</f>
        <v>A</v>
      </c>
      <c r="F206" t="str">
        <f>VLOOKUP(Summary!C206,'RIL Genetic Map'!$B:$E,3,FALSE)</f>
        <v>B</v>
      </c>
      <c r="G206" t="str">
        <f>VLOOKUP(Summary!C206,'RIL Genetic Map'!$B:$E,4,FALSE)</f>
        <v>B</v>
      </c>
      <c r="H206" t="str">
        <f t="shared" si="9"/>
        <v>IV_A</v>
      </c>
      <c r="I206" t="str">
        <f t="shared" si="10"/>
        <v>IV_B</v>
      </c>
      <c r="J206" t="str">
        <f t="shared" si="11"/>
        <v>IV_B</v>
      </c>
      <c r="K206">
        <v>362.08774113254498</v>
      </c>
      <c r="L206">
        <f>VLOOKUP(A206,Sheet8!$A:$B,2,FALSE)</f>
        <v>49.704418170503999</v>
      </c>
      <c r="M206">
        <v>62.305538270068503</v>
      </c>
      <c r="N206">
        <v>33.447417548226497</v>
      </c>
      <c r="O206">
        <v>5.2115743621655302</v>
      </c>
      <c r="P206">
        <v>1.94461729931549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t="s">
        <v>383</v>
      </c>
      <c r="B207" t="s">
        <v>617</v>
      </c>
      <c r="C207" s="4">
        <v>255</v>
      </c>
      <c r="D207" t="s">
        <v>631</v>
      </c>
      <c r="E207" t="str">
        <f>VLOOKUP(Summary!C207,'RIL Genetic Map'!$B:$E,2,FALSE)</f>
        <v>A</v>
      </c>
      <c r="F207" t="str">
        <f>VLOOKUP(Summary!C207,'RIL Genetic Map'!$B:$E,3,FALSE)</f>
        <v>B</v>
      </c>
      <c r="G207" t="str">
        <f>VLOOKUP(Summary!C207,'RIL Genetic Map'!$B:$E,4,FALSE)</f>
        <v>B</v>
      </c>
      <c r="H207" t="str">
        <f t="shared" si="9"/>
        <v>IV_A</v>
      </c>
      <c r="I207" t="str">
        <f t="shared" si="10"/>
        <v>IV_B</v>
      </c>
      <c r="J207" t="str">
        <f t="shared" si="11"/>
        <v>IV_B</v>
      </c>
      <c r="K207">
        <v>344.758220502901</v>
      </c>
      <c r="L207">
        <f>VLOOKUP(A207,Sheet8!$A:$B,2,FALSE)</f>
        <v>75.744680851063805</v>
      </c>
      <c r="M207">
        <v>61.3539651837524</v>
      </c>
      <c r="N207">
        <v>28.704061895551298</v>
      </c>
      <c r="O207">
        <v>8.1237911025145095</v>
      </c>
      <c r="P207">
        <v>5.1837524177949703</v>
      </c>
      <c r="Q207">
        <v>3.55899419729207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t="s">
        <v>384</v>
      </c>
      <c r="B208" t="s">
        <v>617</v>
      </c>
      <c r="C208" s="4">
        <v>255</v>
      </c>
      <c r="D208" t="s">
        <v>631</v>
      </c>
      <c r="E208" t="str">
        <f>VLOOKUP(Summary!C208,'RIL Genetic Map'!$B:$E,2,FALSE)</f>
        <v>A</v>
      </c>
      <c r="F208" t="str">
        <f>VLOOKUP(Summary!C208,'RIL Genetic Map'!$B:$E,3,FALSE)</f>
        <v>B</v>
      </c>
      <c r="G208" t="str">
        <f>VLOOKUP(Summary!C208,'RIL Genetic Map'!$B:$E,4,FALSE)</f>
        <v>B</v>
      </c>
      <c r="H208" t="str">
        <f t="shared" si="9"/>
        <v>IV_A</v>
      </c>
      <c r="I208" t="str">
        <f t="shared" si="10"/>
        <v>IV_B</v>
      </c>
      <c r="J208" t="str">
        <f t="shared" si="11"/>
        <v>IV_B</v>
      </c>
      <c r="K208">
        <v>357.494833889684</v>
      </c>
      <c r="L208">
        <f>VLOOKUP(A208,Sheet8!$A:$B,2,FALSE)</f>
        <v>32.506755682721298</v>
      </c>
      <c r="M208">
        <v>83.373072643458897</v>
      </c>
      <c r="N208">
        <v>43.5542838976315</v>
      </c>
      <c r="O208">
        <v>5.16611031632491</v>
      </c>
      <c r="P208">
        <v>3.6560165315530102</v>
      </c>
      <c r="Q208">
        <v>4.0534096328087701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>
      <c r="A209" t="s">
        <v>385</v>
      </c>
      <c r="B209" t="s">
        <v>617</v>
      </c>
      <c r="C209" s="4">
        <v>255</v>
      </c>
      <c r="D209" t="s">
        <v>631</v>
      </c>
      <c r="E209" t="str">
        <f>VLOOKUP(Summary!C209,'RIL Genetic Map'!$B:$E,2,FALSE)</f>
        <v>A</v>
      </c>
      <c r="F209" t="str">
        <f>VLOOKUP(Summary!C209,'RIL Genetic Map'!$B:$E,3,FALSE)</f>
        <v>B</v>
      </c>
      <c r="G209" t="str">
        <f>VLOOKUP(Summary!C209,'RIL Genetic Map'!$B:$E,4,FALSE)</f>
        <v>B</v>
      </c>
      <c r="H209" t="str">
        <f t="shared" si="9"/>
        <v>IV_A</v>
      </c>
      <c r="I209" t="str">
        <f t="shared" si="10"/>
        <v>IV_B</v>
      </c>
      <c r="J209" t="str">
        <f t="shared" si="11"/>
        <v>IV_B</v>
      </c>
      <c r="K209">
        <v>398.32773036807203</v>
      </c>
      <c r="L209">
        <f>VLOOKUP(A209,Sheet8!$A:$B,2,FALSE)</f>
        <v>82.579088009654299</v>
      </c>
      <c r="M209">
        <v>63.787604516851999</v>
      </c>
      <c r="N209">
        <v>37.065770192224797</v>
      </c>
      <c r="O209">
        <v>6.2925609861218899</v>
      </c>
      <c r="P209">
        <v>3.4479786225325402</v>
      </c>
      <c r="Q209">
        <v>4.1375743470390498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t="s">
        <v>386</v>
      </c>
      <c r="B210" t="s">
        <v>617</v>
      </c>
      <c r="C210" s="4">
        <v>256</v>
      </c>
      <c r="D210" t="s">
        <v>631</v>
      </c>
      <c r="E210" t="str">
        <f>VLOOKUP(Summary!C210,'RIL Genetic Map'!$B:$E,2,FALSE)</f>
        <v>A</v>
      </c>
      <c r="F210" t="str">
        <f>VLOOKUP(Summary!C210,'RIL Genetic Map'!$B:$E,3,FALSE)</f>
        <v>B</v>
      </c>
      <c r="G210" t="str">
        <f>VLOOKUP(Summary!C210,'RIL Genetic Map'!$B:$E,4,FALSE)</f>
        <v>B</v>
      </c>
      <c r="H210" t="str">
        <f t="shared" si="9"/>
        <v>IV_A</v>
      </c>
      <c r="I210" t="str">
        <f t="shared" si="10"/>
        <v>IV_B</v>
      </c>
      <c r="J210" t="str">
        <f t="shared" si="11"/>
        <v>IV_B</v>
      </c>
      <c r="K210">
        <v>39.476870913054</v>
      </c>
      <c r="L210">
        <f>VLOOKUP(A210,Sheet8!$A:$B,2,FALSE)</f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t="s">
        <v>387</v>
      </c>
      <c r="B211" t="s">
        <v>617</v>
      </c>
      <c r="C211" s="4">
        <v>256</v>
      </c>
      <c r="D211" t="s">
        <v>631</v>
      </c>
      <c r="E211" t="str">
        <f>VLOOKUP(Summary!C211,'RIL Genetic Map'!$B:$E,2,FALSE)</f>
        <v>A</v>
      </c>
      <c r="F211" t="str">
        <f>VLOOKUP(Summary!C211,'RIL Genetic Map'!$B:$E,3,FALSE)</f>
        <v>B</v>
      </c>
      <c r="G211" t="str">
        <f>VLOOKUP(Summary!C211,'RIL Genetic Map'!$B:$E,4,FALSE)</f>
        <v>B</v>
      </c>
      <c r="H211" t="str">
        <f t="shared" si="9"/>
        <v>IV_A</v>
      </c>
      <c r="I211" t="str">
        <f t="shared" si="10"/>
        <v>IV_B</v>
      </c>
      <c r="J211" t="str">
        <f t="shared" si="11"/>
        <v>IV_B</v>
      </c>
      <c r="K211">
        <v>349.64850615114199</v>
      </c>
      <c r="L211">
        <f>VLOOKUP(A211,Sheet8!$A:$B,2,FALSE)</f>
        <v>44.639718804920903</v>
      </c>
      <c r="M211">
        <v>75.131810193321598</v>
      </c>
      <c r="N211">
        <v>34.0070298769771</v>
      </c>
      <c r="O211">
        <v>4.6572934973638</v>
      </c>
      <c r="P211">
        <v>6.0632688927943796</v>
      </c>
      <c r="Q211">
        <v>3.6028119507908598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t="s">
        <v>388</v>
      </c>
      <c r="B212" t="s">
        <v>617</v>
      </c>
      <c r="C212" s="4">
        <v>256</v>
      </c>
      <c r="D212" t="s">
        <v>631</v>
      </c>
      <c r="E212" t="str">
        <f>VLOOKUP(Summary!C212,'RIL Genetic Map'!$B:$E,2,FALSE)</f>
        <v>A</v>
      </c>
      <c r="F212" t="str">
        <f>VLOOKUP(Summary!C212,'RIL Genetic Map'!$B:$E,3,FALSE)</f>
        <v>B</v>
      </c>
      <c r="G212" t="str">
        <f>VLOOKUP(Summary!C212,'RIL Genetic Map'!$B:$E,4,FALSE)</f>
        <v>B</v>
      </c>
      <c r="H212" t="str">
        <f t="shared" si="9"/>
        <v>IV_A</v>
      </c>
      <c r="I212" t="str">
        <f t="shared" si="10"/>
        <v>IV_B</v>
      </c>
      <c r="J212" t="str">
        <f t="shared" si="11"/>
        <v>IV_B</v>
      </c>
      <c r="K212">
        <v>289.881494986326</v>
      </c>
      <c r="L212">
        <f>VLOOKUP(A212,Sheet8!$A:$B,2,FALSE)</f>
        <v>47.250075964752398</v>
      </c>
      <c r="M212">
        <v>84.776663628076605</v>
      </c>
      <c r="N212">
        <v>49.529018535399601</v>
      </c>
      <c r="O212">
        <v>11.394712853236101</v>
      </c>
      <c r="P212">
        <v>2.4308720753570299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>
      <c r="A213" t="s">
        <v>389</v>
      </c>
      <c r="B213" t="s">
        <v>617</v>
      </c>
      <c r="C213" s="4">
        <v>256</v>
      </c>
      <c r="D213" t="s">
        <v>631</v>
      </c>
      <c r="E213" t="str">
        <f>VLOOKUP(Summary!C213,'RIL Genetic Map'!$B:$E,2,FALSE)</f>
        <v>A</v>
      </c>
      <c r="F213" t="str">
        <f>VLOOKUP(Summary!C213,'RIL Genetic Map'!$B:$E,3,FALSE)</f>
        <v>B</v>
      </c>
      <c r="G213" t="str">
        <f>VLOOKUP(Summary!C213,'RIL Genetic Map'!$B:$E,4,FALSE)</f>
        <v>B</v>
      </c>
      <c r="H213" t="str">
        <f t="shared" si="9"/>
        <v>IV_A</v>
      </c>
      <c r="I213" t="str">
        <f t="shared" si="10"/>
        <v>IV_B</v>
      </c>
      <c r="J213" t="str">
        <f t="shared" si="11"/>
        <v>IV_B</v>
      </c>
      <c r="K213">
        <v>720.34135422495797</v>
      </c>
      <c r="L213">
        <f>VLOOKUP(A213,Sheet8!$A:$B,2,FALSE)</f>
        <v>45.607162842753198</v>
      </c>
      <c r="M213">
        <v>142.837157246782</v>
      </c>
      <c r="N213">
        <v>80.092333519865704</v>
      </c>
      <c r="O213">
        <v>6.4703413542249599</v>
      </c>
      <c r="P213">
        <v>4.2319529938444296</v>
      </c>
      <c r="Q213">
        <v>8.9885282596530498</v>
      </c>
      <c r="R213">
        <v>1.6088416340234999</v>
      </c>
      <c r="S213">
        <v>0.90934527140458898</v>
      </c>
      <c r="T213">
        <v>0</v>
      </c>
      <c r="U213">
        <v>6.7851147174034701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t="s">
        <v>390</v>
      </c>
      <c r="B214" t="s">
        <v>617</v>
      </c>
      <c r="C214" s="4">
        <v>257</v>
      </c>
      <c r="D214" t="s">
        <v>631</v>
      </c>
      <c r="E214" t="str">
        <f>VLOOKUP(Summary!C214,'RIL Genetic Map'!$B:$E,2,FALSE)</f>
        <v>A</v>
      </c>
      <c r="F214" t="str">
        <f>VLOOKUP(Summary!C214,'RIL Genetic Map'!$B:$E,3,FALSE)</f>
        <v>A</v>
      </c>
      <c r="G214" t="str">
        <f>VLOOKUP(Summary!C214,'RIL Genetic Map'!$B:$E,4,FALSE)</f>
        <v>A</v>
      </c>
      <c r="H214" t="str">
        <f t="shared" si="9"/>
        <v>IV_A</v>
      </c>
      <c r="I214" t="str">
        <f t="shared" si="10"/>
        <v>IV_A</v>
      </c>
      <c r="J214" t="str">
        <f t="shared" si="11"/>
        <v>IV_A</v>
      </c>
      <c r="K214">
        <v>486.14690721649498</v>
      </c>
      <c r="L214">
        <f>VLOOKUP(A214,Sheet8!$A:$B,2,FALSE)</f>
        <v>42.364690721649502</v>
      </c>
      <c r="M214">
        <v>35.9213917525773</v>
      </c>
      <c r="N214">
        <v>41.317654639175302</v>
      </c>
      <c r="O214">
        <v>5.2351804123711299</v>
      </c>
      <c r="P214">
        <v>3.0605670103092799</v>
      </c>
      <c r="Q214">
        <v>7.2487113402061896</v>
      </c>
      <c r="R214">
        <v>0</v>
      </c>
      <c r="S214">
        <v>0.96649484536082497</v>
      </c>
      <c r="T214">
        <v>0</v>
      </c>
      <c r="U214">
        <v>0</v>
      </c>
      <c r="V214">
        <v>0.80541237113402098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t="s">
        <v>391</v>
      </c>
      <c r="B215" t="s">
        <v>617</v>
      </c>
      <c r="C215" s="4">
        <v>257</v>
      </c>
      <c r="D215" t="s">
        <v>631</v>
      </c>
      <c r="E215" t="str">
        <f>VLOOKUP(Summary!C215,'RIL Genetic Map'!$B:$E,2,FALSE)</f>
        <v>A</v>
      </c>
      <c r="F215" t="str">
        <f>VLOOKUP(Summary!C215,'RIL Genetic Map'!$B:$E,3,FALSE)</f>
        <v>A</v>
      </c>
      <c r="G215" t="str">
        <f>VLOOKUP(Summary!C215,'RIL Genetic Map'!$B:$E,4,FALSE)</f>
        <v>A</v>
      </c>
      <c r="H215" t="str">
        <f t="shared" si="9"/>
        <v>IV_A</v>
      </c>
      <c r="I215" t="str">
        <f t="shared" si="10"/>
        <v>IV_A</v>
      </c>
      <c r="J215" t="str">
        <f t="shared" si="11"/>
        <v>IV_A</v>
      </c>
      <c r="K215">
        <v>457.46619353601199</v>
      </c>
      <c r="L215">
        <f>VLOOKUP(A215,Sheet8!$A:$B,2,FALSE)</f>
        <v>50.158243022921297</v>
      </c>
      <c r="M215">
        <v>36.731562290208103</v>
      </c>
      <c r="N215">
        <v>40.663661647645498</v>
      </c>
      <c r="O215">
        <v>5.0829577059556899</v>
      </c>
      <c r="P215">
        <v>2.3017166970365399</v>
      </c>
      <c r="Q215">
        <v>6.0420063297209197</v>
      </c>
      <c r="R215">
        <v>5.0829577059556899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t="s">
        <v>392</v>
      </c>
      <c r="B216" t="s">
        <v>617</v>
      </c>
      <c r="C216" s="4">
        <v>257</v>
      </c>
      <c r="D216" t="s">
        <v>631</v>
      </c>
      <c r="E216" t="str">
        <f>VLOOKUP(Summary!C216,'RIL Genetic Map'!$B:$E,2,FALSE)</f>
        <v>A</v>
      </c>
      <c r="F216" t="str">
        <f>VLOOKUP(Summary!C216,'RIL Genetic Map'!$B:$E,3,FALSE)</f>
        <v>A</v>
      </c>
      <c r="G216" t="str">
        <f>VLOOKUP(Summary!C216,'RIL Genetic Map'!$B:$E,4,FALSE)</f>
        <v>A</v>
      </c>
      <c r="H216" t="str">
        <f t="shared" si="9"/>
        <v>IV_A</v>
      </c>
      <c r="I216" t="str">
        <f t="shared" si="10"/>
        <v>IV_A</v>
      </c>
      <c r="J216" t="str">
        <f t="shared" si="11"/>
        <v>IV_A</v>
      </c>
      <c r="K216">
        <v>171.659621393126</v>
      </c>
      <c r="L216">
        <f>VLOOKUP(A216,Sheet8!$A:$B,2,FALSE)</f>
        <v>105.035839000184</v>
      </c>
      <c r="M216">
        <v>28.946884763830202</v>
      </c>
      <c r="N216">
        <v>26.925197573975399</v>
      </c>
      <c r="O216">
        <v>5.6055872082337803</v>
      </c>
      <c r="P216">
        <v>4.5947436133063801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t="s">
        <v>393</v>
      </c>
      <c r="B217" t="s">
        <v>617</v>
      </c>
      <c r="C217" s="4">
        <v>257</v>
      </c>
      <c r="D217" t="s">
        <v>631</v>
      </c>
      <c r="E217" t="str">
        <f>VLOOKUP(Summary!C217,'RIL Genetic Map'!$B:$E,2,FALSE)</f>
        <v>A</v>
      </c>
      <c r="F217" t="str">
        <f>VLOOKUP(Summary!C217,'RIL Genetic Map'!$B:$E,3,FALSE)</f>
        <v>A</v>
      </c>
      <c r="G217" t="str">
        <f>VLOOKUP(Summary!C217,'RIL Genetic Map'!$B:$E,4,FALSE)</f>
        <v>A</v>
      </c>
      <c r="H217" t="str">
        <f t="shared" si="9"/>
        <v>IV_A</v>
      </c>
      <c r="I217" t="str">
        <f t="shared" si="10"/>
        <v>IV_A</v>
      </c>
      <c r="J217" t="str">
        <f t="shared" si="11"/>
        <v>IV_A</v>
      </c>
      <c r="K217">
        <v>67.371308697757001</v>
      </c>
      <c r="L217">
        <f>VLOOKUP(A217,Sheet8!$A:$B,2,FALSE)</f>
        <v>40.826206228820404</v>
      </c>
      <c r="M217">
        <v>27.7553654994352</v>
      </c>
      <c r="N217">
        <v>33.080522833629203</v>
      </c>
      <c r="O217">
        <v>2.5818944650637401</v>
      </c>
      <c r="P217">
        <v>1.0488946264321399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t="s">
        <v>406</v>
      </c>
      <c r="B218" t="s">
        <v>617</v>
      </c>
      <c r="C218" s="4">
        <v>258</v>
      </c>
      <c r="D218" t="s">
        <v>631</v>
      </c>
      <c r="E218" t="str">
        <f>VLOOKUP(Summary!C218,'RIL Genetic Map'!$B:$E,2,FALSE)</f>
        <v>B</v>
      </c>
      <c r="F218" t="str">
        <f>VLOOKUP(Summary!C218,'RIL Genetic Map'!$B:$E,3,FALSE)</f>
        <v>A</v>
      </c>
      <c r="G218" t="str">
        <f>VLOOKUP(Summary!C218,'RIL Genetic Map'!$B:$E,4,FALSE)</f>
        <v>B</v>
      </c>
      <c r="H218" t="str">
        <f t="shared" si="9"/>
        <v>IV_B</v>
      </c>
      <c r="I218" t="str">
        <f t="shared" si="10"/>
        <v>IV_A</v>
      </c>
      <c r="J218" t="str">
        <f t="shared" si="11"/>
        <v>IV_B</v>
      </c>
      <c r="K218">
        <v>219.377162629758</v>
      </c>
      <c r="L218">
        <f>VLOOKUP(A218,Sheet8!$A:$B,2,FALSE)</f>
        <v>91.580161476355201</v>
      </c>
      <c r="M218">
        <v>27.681660899653998</v>
      </c>
      <c r="N218">
        <v>44.636678200692003</v>
      </c>
      <c r="O218">
        <v>4.3829296424452098</v>
      </c>
      <c r="P218">
        <v>2.99884659746251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t="s">
        <v>407</v>
      </c>
      <c r="B219" t="s">
        <v>617</v>
      </c>
      <c r="C219" s="4">
        <v>258</v>
      </c>
      <c r="D219" t="s">
        <v>631</v>
      </c>
      <c r="E219" t="str">
        <f>VLOOKUP(Summary!C219,'RIL Genetic Map'!$B:$E,2,FALSE)</f>
        <v>B</v>
      </c>
      <c r="F219" t="str">
        <f>VLOOKUP(Summary!C219,'RIL Genetic Map'!$B:$E,3,FALSE)</f>
        <v>A</v>
      </c>
      <c r="G219" t="str">
        <f>VLOOKUP(Summary!C219,'RIL Genetic Map'!$B:$E,4,FALSE)</f>
        <v>B</v>
      </c>
      <c r="H219" t="str">
        <f t="shared" si="9"/>
        <v>IV_B</v>
      </c>
      <c r="I219" t="str">
        <f t="shared" si="10"/>
        <v>IV_A</v>
      </c>
      <c r="J219" t="str">
        <f t="shared" si="11"/>
        <v>IV_B</v>
      </c>
      <c r="K219">
        <v>85.914454277286197</v>
      </c>
      <c r="L219">
        <f>VLOOKUP(A219,Sheet8!$A:$B,2,FALSE)</f>
        <v>44.247787610619497</v>
      </c>
      <c r="M219">
        <v>24.705014749262599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t="s">
        <v>408</v>
      </c>
      <c r="B220" t="s">
        <v>617</v>
      </c>
      <c r="C220" s="4">
        <v>258</v>
      </c>
      <c r="D220" t="s">
        <v>631</v>
      </c>
      <c r="E220" t="str">
        <f>VLOOKUP(Summary!C220,'RIL Genetic Map'!$B:$E,2,FALSE)</f>
        <v>B</v>
      </c>
      <c r="F220" t="str">
        <f>VLOOKUP(Summary!C220,'RIL Genetic Map'!$B:$E,3,FALSE)</f>
        <v>A</v>
      </c>
      <c r="G220" t="str">
        <f>VLOOKUP(Summary!C220,'RIL Genetic Map'!$B:$E,4,FALSE)</f>
        <v>B</v>
      </c>
      <c r="H220" t="str">
        <f t="shared" si="9"/>
        <v>IV_B</v>
      </c>
      <c r="I220" t="str">
        <f t="shared" si="10"/>
        <v>IV_A</v>
      </c>
      <c r="J220" t="str">
        <f t="shared" si="11"/>
        <v>IV_B</v>
      </c>
      <c r="K220">
        <v>147.92280635041399</v>
      </c>
      <c r="L220">
        <f>VLOOKUP(A220,Sheet8!$A:$B,2,FALSE)</f>
        <v>76.718319231866104</v>
      </c>
      <c r="M220">
        <v>23.386253446145101</v>
      </c>
      <c r="N220">
        <v>23.861583800741499</v>
      </c>
      <c r="O220">
        <v>0</v>
      </c>
      <c r="P220">
        <v>1.42599106378933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1.0457267801121799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t="s">
        <v>409</v>
      </c>
      <c r="B221" t="s">
        <v>617</v>
      </c>
      <c r="C221" s="4">
        <v>258</v>
      </c>
      <c r="D221" t="s">
        <v>631</v>
      </c>
      <c r="E221" t="str">
        <f>VLOOKUP(Summary!C221,'RIL Genetic Map'!$B:$E,2,FALSE)</f>
        <v>B</v>
      </c>
      <c r="F221" t="str">
        <f>VLOOKUP(Summary!C221,'RIL Genetic Map'!$B:$E,3,FALSE)</f>
        <v>A</v>
      </c>
      <c r="G221" t="str">
        <f>VLOOKUP(Summary!C221,'RIL Genetic Map'!$B:$E,4,FALSE)</f>
        <v>B</v>
      </c>
      <c r="H221" t="str">
        <f t="shared" si="9"/>
        <v>IV_B</v>
      </c>
      <c r="I221" t="str">
        <f t="shared" si="10"/>
        <v>IV_A</v>
      </c>
      <c r="J221" t="str">
        <f t="shared" si="11"/>
        <v>IV_B</v>
      </c>
      <c r="K221">
        <v>493.321229412528</v>
      </c>
      <c r="L221">
        <f>VLOOKUP(A221,Sheet8!$A:$B,2,FALSE)</f>
        <v>92.205939566852507</v>
      </c>
      <c r="M221">
        <v>26.715082349889801</v>
      </c>
      <c r="N221">
        <v>40.980417585267801</v>
      </c>
      <c r="O221">
        <v>4.2796005706134101</v>
      </c>
      <c r="P221">
        <v>3.3718065101802601</v>
      </c>
      <c r="Q221">
        <v>7.1326676176890196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t="s">
        <v>562</v>
      </c>
      <c r="B222" t="s">
        <v>617</v>
      </c>
      <c r="C222" s="4" t="s">
        <v>614</v>
      </c>
      <c r="D222" t="s">
        <v>631</v>
      </c>
      <c r="E222" s="4" t="s">
        <v>614</v>
      </c>
      <c r="F222" s="4" t="s">
        <v>614</v>
      </c>
      <c r="G222" s="4" t="s">
        <v>614</v>
      </c>
      <c r="H222" t="str">
        <f t="shared" si="9"/>
        <v>IV_Bulk</v>
      </c>
      <c r="I222" t="str">
        <f t="shared" si="10"/>
        <v>IV_Bulk</v>
      </c>
      <c r="J222" t="str">
        <f t="shared" si="11"/>
        <v>IV_Bulk</v>
      </c>
      <c r="K222">
        <v>26.720351390922399</v>
      </c>
      <c r="L222">
        <f>VLOOKUP(A222,Sheet8!$A:$B,2,FALSE)</f>
        <v>4.6852122986822797</v>
      </c>
      <c r="M222">
        <v>9.9560761346998508</v>
      </c>
      <c r="N222">
        <v>50.585651537335302</v>
      </c>
      <c r="O222">
        <v>1.1713030746705699</v>
      </c>
      <c r="P222">
        <v>2.3426061493411399</v>
      </c>
      <c r="Q222">
        <v>0</v>
      </c>
      <c r="R222">
        <v>0</v>
      </c>
      <c r="S222">
        <v>9.0775988286969191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t="s">
        <v>563</v>
      </c>
      <c r="B223" t="s">
        <v>617</v>
      </c>
      <c r="C223" s="4" t="s">
        <v>614</v>
      </c>
      <c r="D223" t="s">
        <v>631</v>
      </c>
      <c r="E223" s="4" t="s">
        <v>614</v>
      </c>
      <c r="F223" s="4" t="s">
        <v>614</v>
      </c>
      <c r="G223" s="4" t="s">
        <v>614</v>
      </c>
      <c r="H223" t="str">
        <f t="shared" si="9"/>
        <v>IV_Bulk</v>
      </c>
      <c r="I223" t="str">
        <f t="shared" si="10"/>
        <v>IV_Bulk</v>
      </c>
      <c r="J223" t="str">
        <f t="shared" si="11"/>
        <v>IV_Bulk</v>
      </c>
      <c r="K223">
        <v>7.1361878084567198</v>
      </c>
      <c r="L223">
        <f>VLOOKUP(A223,Sheet8!$A:$B,2,FALSE)</f>
        <v>3.9349072962518301</v>
      </c>
      <c r="M223">
        <v>19.007603041216498</v>
      </c>
      <c r="N223">
        <v>28.7448312658397</v>
      </c>
      <c r="O223">
        <v>1.00040016006403</v>
      </c>
      <c r="P223">
        <v>0</v>
      </c>
      <c r="Q223">
        <v>0</v>
      </c>
      <c r="R223">
        <v>0</v>
      </c>
      <c r="S223">
        <v>0.66693344004268396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t="s">
        <v>564</v>
      </c>
      <c r="B224" t="s">
        <v>617</v>
      </c>
      <c r="C224" s="4" t="s">
        <v>1813</v>
      </c>
      <c r="D224" t="s">
        <v>631</v>
      </c>
      <c r="E224" s="4" t="s">
        <v>1813</v>
      </c>
      <c r="F224" s="4" t="s">
        <v>1813</v>
      </c>
      <c r="G224" s="4" t="s">
        <v>1813</v>
      </c>
      <c r="H224" t="str">
        <f t="shared" si="9"/>
        <v>IV_M</v>
      </c>
      <c r="I224" t="str">
        <f t="shared" si="10"/>
        <v>IV_M</v>
      </c>
      <c r="J224" t="str">
        <f t="shared" si="11"/>
        <v>IV_M</v>
      </c>
      <c r="K224">
        <v>183.43366939870899</v>
      </c>
      <c r="L224">
        <f>VLOOKUP(A224,Sheet8!$A:$B,2,FALSE)</f>
        <v>74.490462029447997</v>
      </c>
      <c r="M224">
        <v>40.908101835061998</v>
      </c>
      <c r="N224">
        <v>23.7179952128817</v>
      </c>
      <c r="O224">
        <v>3.4815405817074101</v>
      </c>
      <c r="P224">
        <v>1.23304562268804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t="s">
        <v>565</v>
      </c>
      <c r="B225" t="s">
        <v>617</v>
      </c>
      <c r="C225" s="4" t="s">
        <v>1814</v>
      </c>
      <c r="D225" t="s">
        <v>631</v>
      </c>
      <c r="E225" s="4" t="s">
        <v>1814</v>
      </c>
      <c r="F225" s="4" t="s">
        <v>1814</v>
      </c>
      <c r="G225" s="4" t="s">
        <v>1814</v>
      </c>
      <c r="H225" t="str">
        <f t="shared" si="9"/>
        <v>IV_P</v>
      </c>
      <c r="I225" t="str">
        <f t="shared" si="10"/>
        <v>IV_P</v>
      </c>
      <c r="J225" t="str">
        <f t="shared" si="11"/>
        <v>IV_P</v>
      </c>
      <c r="K225">
        <v>123.560873900825</v>
      </c>
      <c r="L225">
        <f>VLOOKUP(A225,Sheet8!$A:$B,2,FALSE)</f>
        <v>98.721784063094901</v>
      </c>
      <c r="M225">
        <v>46.777264073973299</v>
      </c>
      <c r="N225">
        <v>19.4905266974889</v>
      </c>
      <c r="O225">
        <v>0</v>
      </c>
      <c r="P225">
        <v>2.6289547638473398</v>
      </c>
      <c r="Q225">
        <v>0</v>
      </c>
      <c r="R225">
        <v>1.72241863838274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t="s">
        <v>13</v>
      </c>
      <c r="B226" t="s">
        <v>617</v>
      </c>
      <c r="C226" s="4">
        <v>263</v>
      </c>
      <c r="D226" t="s">
        <v>666</v>
      </c>
      <c r="E226" t="str">
        <f>VLOOKUP(Summary!C226,'RIL Genetic Map'!$B:$E,2,FALSE)</f>
        <v>A</v>
      </c>
      <c r="F226" t="str">
        <f>VLOOKUP(Summary!C226,'RIL Genetic Map'!$B:$E,3,FALSE)</f>
        <v>A</v>
      </c>
      <c r="G226" t="str">
        <f>VLOOKUP(Summary!C226,'RIL Genetic Map'!$B:$E,4,FALSE)</f>
        <v>A</v>
      </c>
      <c r="H226" t="str">
        <f t="shared" si="9"/>
        <v>V_A</v>
      </c>
      <c r="I226" t="str">
        <f t="shared" si="10"/>
        <v>V_A</v>
      </c>
      <c r="J226" t="str">
        <f t="shared" si="11"/>
        <v>V_A</v>
      </c>
      <c r="K226">
        <v>522.31467473525004</v>
      </c>
      <c r="L226">
        <f>VLOOKUP(A226,Sheet8!$A:$B,2,FALSE)</f>
        <v>34.795763993948597</v>
      </c>
      <c r="M226">
        <v>67.322239031770096</v>
      </c>
      <c r="N226">
        <v>29.8789712556732</v>
      </c>
      <c r="O226">
        <v>7.9425113464447898</v>
      </c>
      <c r="P226">
        <v>4.5385779122541603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t="s">
        <v>84</v>
      </c>
      <c r="B227" t="s">
        <v>617</v>
      </c>
      <c r="C227" s="4" t="s">
        <v>614</v>
      </c>
      <c r="D227" t="s">
        <v>666</v>
      </c>
      <c r="E227" s="4" t="s">
        <v>614</v>
      </c>
      <c r="F227" s="4" t="s">
        <v>614</v>
      </c>
      <c r="G227" s="4" t="s">
        <v>614</v>
      </c>
      <c r="H227" t="str">
        <f t="shared" si="9"/>
        <v>V_Bulk</v>
      </c>
      <c r="I227" t="str">
        <f t="shared" si="10"/>
        <v>V_Bulk</v>
      </c>
      <c r="J227" t="str">
        <f t="shared" si="11"/>
        <v>V_Bulk</v>
      </c>
      <c r="K227">
        <v>0</v>
      </c>
      <c r="L227">
        <f>VLOOKUP(A227,Sheet8!$A:$B,2,FALSE)</f>
        <v>0</v>
      </c>
      <c r="M227">
        <v>30.053320407174098</v>
      </c>
      <c r="N227">
        <v>40.717401841977797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t="s">
        <v>85</v>
      </c>
      <c r="B228" t="s">
        <v>617</v>
      </c>
      <c r="C228" s="4" t="s">
        <v>614</v>
      </c>
      <c r="D228" t="s">
        <v>666</v>
      </c>
      <c r="E228" s="4" t="s">
        <v>614</v>
      </c>
      <c r="F228" s="4" t="s">
        <v>614</v>
      </c>
      <c r="G228" s="4" t="s">
        <v>614</v>
      </c>
      <c r="H228" t="str">
        <f t="shared" si="9"/>
        <v>V_Bulk</v>
      </c>
      <c r="I228" t="str">
        <f t="shared" si="10"/>
        <v>V_Bulk</v>
      </c>
      <c r="J228" t="str">
        <f t="shared" si="11"/>
        <v>V_Bulk</v>
      </c>
      <c r="K228">
        <v>13.829133374308601</v>
      </c>
      <c r="L228">
        <f>VLOOKUP(A228,Sheet8!$A:$B,2,FALSE)</f>
        <v>1.84388444990781</v>
      </c>
      <c r="M228">
        <v>39.336201598033199</v>
      </c>
      <c r="N228">
        <v>72.218807621389104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>
      <c r="A229" t="s">
        <v>86</v>
      </c>
      <c r="B229" t="s">
        <v>617</v>
      </c>
      <c r="C229" s="4" t="s">
        <v>614</v>
      </c>
      <c r="D229" t="s">
        <v>666</v>
      </c>
      <c r="E229" s="4" t="s">
        <v>614</v>
      </c>
      <c r="F229" s="4" t="s">
        <v>614</v>
      </c>
      <c r="G229" s="4" t="s">
        <v>614</v>
      </c>
      <c r="H229" t="str">
        <f t="shared" si="9"/>
        <v>V_Bulk</v>
      </c>
      <c r="I229" t="str">
        <f t="shared" si="10"/>
        <v>V_Bulk</v>
      </c>
      <c r="J229" t="str">
        <f t="shared" si="11"/>
        <v>V_Bulk</v>
      </c>
      <c r="K229">
        <v>0</v>
      </c>
      <c r="L229">
        <f>VLOOKUP(A229,Sheet8!$A:$B,2,FALSE)</f>
        <v>0</v>
      </c>
      <c r="M229">
        <v>47.794117647058897</v>
      </c>
      <c r="N229">
        <v>40.900735294117702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t="s">
        <v>87</v>
      </c>
      <c r="B230" t="s">
        <v>617</v>
      </c>
      <c r="C230" s="4" t="s">
        <v>614</v>
      </c>
      <c r="D230" t="s">
        <v>666</v>
      </c>
      <c r="E230" s="4" t="s">
        <v>614</v>
      </c>
      <c r="F230" s="4" t="s">
        <v>614</v>
      </c>
      <c r="G230" s="4" t="s">
        <v>614</v>
      </c>
      <c r="H230" t="str">
        <f t="shared" si="9"/>
        <v>V_Bulk</v>
      </c>
      <c r="I230" t="str">
        <f t="shared" si="10"/>
        <v>V_Bulk</v>
      </c>
      <c r="J230" t="str">
        <f t="shared" si="11"/>
        <v>V_Bulk</v>
      </c>
      <c r="K230">
        <v>0</v>
      </c>
      <c r="L230">
        <f>VLOOKUP(A230,Sheet8!$A:$B,2,FALSE)</f>
        <v>0</v>
      </c>
      <c r="M230">
        <v>27.480916030534399</v>
      </c>
      <c r="N230">
        <v>54.198473282442798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>
      <c r="A231" t="s">
        <v>96</v>
      </c>
      <c r="B231" t="s">
        <v>617</v>
      </c>
      <c r="C231" s="4" t="s">
        <v>1813</v>
      </c>
      <c r="D231" t="s">
        <v>666</v>
      </c>
      <c r="E231" s="4" t="s">
        <v>1813</v>
      </c>
      <c r="F231" s="4" t="s">
        <v>1813</v>
      </c>
      <c r="G231" s="4" t="s">
        <v>1813</v>
      </c>
      <c r="H231" t="str">
        <f t="shared" ref="H231:H294" si="12">CONCATENATE(D231,"_",E231)</f>
        <v>V_M</v>
      </c>
      <c r="I231" t="str">
        <f t="shared" ref="I231:I294" si="13">CONCATENATE(D231,"_",F231)</f>
        <v>V_M</v>
      </c>
      <c r="J231" t="str">
        <f t="shared" ref="J231:J294" si="14">CONCATENATE(D231,"_",G231)</f>
        <v>V_M</v>
      </c>
      <c r="K231">
        <v>0</v>
      </c>
      <c r="L231">
        <f>VLOOKUP(A231,Sheet8!$A:$B,2,FALSE)</f>
        <v>0.91033227127901795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>
      <c r="A232" t="s">
        <v>97</v>
      </c>
      <c r="B232" t="s">
        <v>617</v>
      </c>
      <c r="C232" s="4" t="s">
        <v>1813</v>
      </c>
      <c r="D232" t="s">
        <v>666</v>
      </c>
      <c r="E232" s="4" t="s">
        <v>1813</v>
      </c>
      <c r="F232" s="4" t="s">
        <v>1813</v>
      </c>
      <c r="G232" s="4" t="s">
        <v>1813</v>
      </c>
      <c r="H232" t="str">
        <f t="shared" si="12"/>
        <v>V_M</v>
      </c>
      <c r="I232" t="str">
        <f t="shared" si="13"/>
        <v>V_M</v>
      </c>
      <c r="J232" t="str">
        <f t="shared" si="14"/>
        <v>V_M</v>
      </c>
      <c r="K232">
        <v>0</v>
      </c>
      <c r="L232">
        <f>VLOOKUP(A232,Sheet8!$A:$B,2,FALSE)</f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>
      <c r="A233" t="s">
        <v>98</v>
      </c>
      <c r="B233" t="s">
        <v>617</v>
      </c>
      <c r="C233" s="4" t="s">
        <v>1813</v>
      </c>
      <c r="D233" t="s">
        <v>666</v>
      </c>
      <c r="E233" s="4" t="s">
        <v>1813</v>
      </c>
      <c r="F233" s="4" t="s">
        <v>1813</v>
      </c>
      <c r="G233" s="4" t="s">
        <v>1813</v>
      </c>
      <c r="H233" t="str">
        <f t="shared" si="12"/>
        <v>V_M</v>
      </c>
      <c r="I233" t="str">
        <f t="shared" si="13"/>
        <v>V_M</v>
      </c>
      <c r="J233" t="str">
        <f t="shared" si="14"/>
        <v>V_M</v>
      </c>
      <c r="K233">
        <v>765.35626535626795</v>
      </c>
      <c r="L233">
        <f>VLOOKUP(A233,Sheet8!$A:$B,2,FALSE)</f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>
      <c r="A234" t="s">
        <v>99</v>
      </c>
      <c r="B234" t="s">
        <v>617</v>
      </c>
      <c r="C234" s="4" t="s">
        <v>1813</v>
      </c>
      <c r="D234" t="s">
        <v>666</v>
      </c>
      <c r="E234" s="4" t="s">
        <v>1813</v>
      </c>
      <c r="F234" s="4" t="s">
        <v>1813</v>
      </c>
      <c r="G234" s="4" t="s">
        <v>1813</v>
      </c>
      <c r="H234" t="str">
        <f t="shared" si="12"/>
        <v>V_M</v>
      </c>
      <c r="I234" t="str">
        <f t="shared" si="13"/>
        <v>V_M</v>
      </c>
      <c r="J234" t="str">
        <f t="shared" si="14"/>
        <v>V_M</v>
      </c>
      <c r="K234">
        <v>17.2637030643073</v>
      </c>
      <c r="L234">
        <f>VLOOKUP(A234,Sheet8!$A:$B,2,FALSE)</f>
        <v>38.843331894691502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>
      <c r="A235" t="s">
        <v>107</v>
      </c>
      <c r="B235" t="s">
        <v>617</v>
      </c>
      <c r="C235" s="4" t="s">
        <v>1814</v>
      </c>
      <c r="D235" t="s">
        <v>666</v>
      </c>
      <c r="E235" s="4" t="s">
        <v>1814</v>
      </c>
      <c r="F235" s="4" t="s">
        <v>1814</v>
      </c>
      <c r="G235" s="4" t="s">
        <v>1814</v>
      </c>
      <c r="H235" t="str">
        <f t="shared" si="12"/>
        <v>V_P</v>
      </c>
      <c r="I235" t="str">
        <f t="shared" si="13"/>
        <v>V_P</v>
      </c>
      <c r="J235" t="str">
        <f t="shared" si="14"/>
        <v>V_P</v>
      </c>
      <c r="K235">
        <v>445.00192975685098</v>
      </c>
      <c r="L235">
        <f>VLOOKUP(A235,Sheet8!$A:$B,2,FALSE)</f>
        <v>102.277113083752</v>
      </c>
      <c r="M235">
        <v>38.595137012736402</v>
      </c>
      <c r="N235">
        <v>48.243921265920498</v>
      </c>
      <c r="O235">
        <v>12.3504438440757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>
      <c r="A236" t="s">
        <v>108</v>
      </c>
      <c r="B236" t="s">
        <v>617</v>
      </c>
      <c r="C236" s="4" t="s">
        <v>1814</v>
      </c>
      <c r="D236" t="s">
        <v>666</v>
      </c>
      <c r="E236" s="4" t="s">
        <v>1814</v>
      </c>
      <c r="F236" s="4" t="s">
        <v>1814</v>
      </c>
      <c r="G236" s="4" t="s">
        <v>1814</v>
      </c>
      <c r="H236" t="str">
        <f t="shared" si="12"/>
        <v>V_P</v>
      </c>
      <c r="I236" t="str">
        <f t="shared" si="13"/>
        <v>V_P</v>
      </c>
      <c r="J236" t="str">
        <f t="shared" si="14"/>
        <v>V_P</v>
      </c>
      <c r="K236">
        <v>72.216649949849696</v>
      </c>
      <c r="L236">
        <f>VLOOKUP(A236,Sheet8!$A:$B,2,FALSE)</f>
        <v>56.670010030090403</v>
      </c>
      <c r="M236">
        <v>27.081243731193599</v>
      </c>
      <c r="N236">
        <v>32.597793380140502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>
      <c r="A237" t="s">
        <v>109</v>
      </c>
      <c r="B237" t="s">
        <v>617</v>
      </c>
      <c r="C237" s="4" t="s">
        <v>1814</v>
      </c>
      <c r="D237" t="s">
        <v>666</v>
      </c>
      <c r="E237" s="4" t="s">
        <v>1814</v>
      </c>
      <c r="F237" s="4" t="s">
        <v>1814</v>
      </c>
      <c r="G237" s="4" t="s">
        <v>1814</v>
      </c>
      <c r="H237" t="str">
        <f t="shared" si="12"/>
        <v>V_P</v>
      </c>
      <c r="I237" t="str">
        <f t="shared" si="13"/>
        <v>V_P</v>
      </c>
      <c r="J237" t="str">
        <f t="shared" si="14"/>
        <v>V_P</v>
      </c>
      <c r="K237">
        <v>140.14598540146</v>
      </c>
      <c r="L237">
        <f>VLOOKUP(A237,Sheet8!$A:$B,2,FALSE)</f>
        <v>65.693430656934396</v>
      </c>
      <c r="M237">
        <v>28.710462287104701</v>
      </c>
      <c r="N237">
        <v>22.384428223844299</v>
      </c>
      <c r="O237">
        <v>5.35279805352799</v>
      </c>
      <c r="P237">
        <v>3.4063260340632699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>
      <c r="A238" t="s">
        <v>110</v>
      </c>
      <c r="B238" t="s">
        <v>617</v>
      </c>
      <c r="C238" s="4" t="s">
        <v>1814</v>
      </c>
      <c r="D238" t="s">
        <v>666</v>
      </c>
      <c r="E238" s="4" t="s">
        <v>1814</v>
      </c>
      <c r="F238" s="4" t="s">
        <v>1814</v>
      </c>
      <c r="G238" s="4" t="s">
        <v>1814</v>
      </c>
      <c r="H238" t="str">
        <f t="shared" si="12"/>
        <v>V_P</v>
      </c>
      <c r="I238" t="str">
        <f t="shared" si="13"/>
        <v>V_P</v>
      </c>
      <c r="J238" t="str">
        <f t="shared" si="14"/>
        <v>V_P</v>
      </c>
      <c r="K238">
        <v>248.55186940495</v>
      </c>
      <c r="L238">
        <f>VLOOKUP(A238,Sheet8!$A:$B,2,FALSE)</f>
        <v>95.839915745129204</v>
      </c>
      <c r="M238">
        <v>32.6487625065825</v>
      </c>
      <c r="N238">
        <v>41.600842548709899</v>
      </c>
      <c r="O238">
        <v>9.4786729857819996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>
      <c r="A239" t="s">
        <v>410</v>
      </c>
      <c r="B239" t="s">
        <v>617</v>
      </c>
      <c r="C239" s="4">
        <v>259</v>
      </c>
      <c r="D239" t="s">
        <v>666</v>
      </c>
      <c r="E239" t="str">
        <f>VLOOKUP(Summary!C239,'RIL Genetic Map'!$B:$E,2,FALSE)</f>
        <v>B</v>
      </c>
      <c r="F239" t="str">
        <f>VLOOKUP(Summary!C239,'RIL Genetic Map'!$B:$E,3,FALSE)</f>
        <v>A</v>
      </c>
      <c r="G239" t="str">
        <f>VLOOKUP(Summary!C239,'RIL Genetic Map'!$B:$E,4,FALSE)</f>
        <v>A</v>
      </c>
      <c r="H239" t="str">
        <f t="shared" si="12"/>
        <v>V_B</v>
      </c>
      <c r="I239" t="str">
        <f t="shared" si="13"/>
        <v>V_A</v>
      </c>
      <c r="J239" t="str">
        <f t="shared" si="14"/>
        <v>V_A</v>
      </c>
      <c r="K239">
        <v>85.544650430146604</v>
      </c>
      <c r="L239">
        <f>VLOOKUP(A239,Sheet8!$A:$B,2,FALSE)</f>
        <v>44.347509996364998</v>
      </c>
      <c r="M239">
        <v>54.646795104810401</v>
      </c>
      <c r="N239">
        <v>27.505149642554201</v>
      </c>
      <c r="O239">
        <v>0</v>
      </c>
      <c r="P239">
        <v>1.2116806009935801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1.09051254089422</v>
      </c>
      <c r="AD239">
        <v>0</v>
      </c>
      <c r="AE239">
        <v>0</v>
      </c>
    </row>
    <row r="240" spans="1:31">
      <c r="A240" t="s">
        <v>411</v>
      </c>
      <c r="B240" t="s">
        <v>617</v>
      </c>
      <c r="C240" s="4">
        <v>259</v>
      </c>
      <c r="D240" t="s">
        <v>666</v>
      </c>
      <c r="E240" t="str">
        <f>VLOOKUP(Summary!C240,'RIL Genetic Map'!$B:$E,2,FALSE)</f>
        <v>B</v>
      </c>
      <c r="F240" t="str">
        <f>VLOOKUP(Summary!C240,'RIL Genetic Map'!$B:$E,3,FALSE)</f>
        <v>A</v>
      </c>
      <c r="G240" t="str">
        <f>VLOOKUP(Summary!C240,'RIL Genetic Map'!$B:$E,4,FALSE)</f>
        <v>A</v>
      </c>
      <c r="H240" t="str">
        <f t="shared" si="12"/>
        <v>V_B</v>
      </c>
      <c r="I240" t="str">
        <f t="shared" si="13"/>
        <v>V_A</v>
      </c>
      <c r="J240" t="str">
        <f t="shared" si="14"/>
        <v>V_A</v>
      </c>
      <c r="K240">
        <v>189.04593639576001</v>
      </c>
      <c r="L240">
        <f>VLOOKUP(A240,Sheet8!$A:$B,2,FALSE)</f>
        <v>86.925795053003498</v>
      </c>
      <c r="M240">
        <v>36.2190812720848</v>
      </c>
      <c r="N240">
        <v>24.469964664311</v>
      </c>
      <c r="O240">
        <v>6.0954063604240298</v>
      </c>
      <c r="P240">
        <v>5.0353356890459402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>
      <c r="A241" t="s">
        <v>412</v>
      </c>
      <c r="B241" t="s">
        <v>617</v>
      </c>
      <c r="C241" s="4">
        <v>259</v>
      </c>
      <c r="D241" t="s">
        <v>666</v>
      </c>
      <c r="E241" t="str">
        <f>VLOOKUP(Summary!C241,'RIL Genetic Map'!$B:$E,2,FALSE)</f>
        <v>B</v>
      </c>
      <c r="F241" t="str">
        <f>VLOOKUP(Summary!C241,'RIL Genetic Map'!$B:$E,3,FALSE)</f>
        <v>A</v>
      </c>
      <c r="G241" t="str">
        <f>VLOOKUP(Summary!C241,'RIL Genetic Map'!$B:$E,4,FALSE)</f>
        <v>A</v>
      </c>
      <c r="H241" t="str">
        <f t="shared" si="12"/>
        <v>V_B</v>
      </c>
      <c r="I241" t="str">
        <f t="shared" si="13"/>
        <v>V_A</v>
      </c>
      <c r="J241" t="str">
        <f t="shared" si="14"/>
        <v>V_A</v>
      </c>
      <c r="K241">
        <v>198.392400438436</v>
      </c>
      <c r="L241">
        <f>VLOOKUP(A241,Sheet8!$A:$B,2,FALSE)</f>
        <v>125.56326878577499</v>
      </c>
      <c r="M241">
        <v>51.759834368530001</v>
      </c>
      <c r="N241">
        <v>38.606747046644699</v>
      </c>
      <c r="O241">
        <v>5.6022408963585404</v>
      </c>
      <c r="P241">
        <v>1.70502983802217</v>
      </c>
      <c r="Q241">
        <v>4.0189989039093899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>
      <c r="A242" t="s">
        <v>413</v>
      </c>
      <c r="B242" t="s">
        <v>617</v>
      </c>
      <c r="C242" s="4">
        <v>259</v>
      </c>
      <c r="D242" t="s">
        <v>666</v>
      </c>
      <c r="E242" t="str">
        <f>VLOOKUP(Summary!C242,'RIL Genetic Map'!$B:$E,2,FALSE)</f>
        <v>B</v>
      </c>
      <c r="F242" t="str">
        <f>VLOOKUP(Summary!C242,'RIL Genetic Map'!$B:$E,3,FALSE)</f>
        <v>A</v>
      </c>
      <c r="G242" t="str">
        <f>VLOOKUP(Summary!C242,'RIL Genetic Map'!$B:$E,4,FALSE)</f>
        <v>A</v>
      </c>
      <c r="H242" t="str">
        <f t="shared" si="12"/>
        <v>V_B</v>
      </c>
      <c r="I242" t="str">
        <f t="shared" si="13"/>
        <v>V_A</v>
      </c>
      <c r="J242" t="str">
        <f t="shared" si="14"/>
        <v>V_A</v>
      </c>
      <c r="K242">
        <v>69.062099871959006</v>
      </c>
      <c r="L242">
        <f>VLOOKUP(A242,Sheet8!$A:$B,2,FALSE)</f>
        <v>55.937900128041001</v>
      </c>
      <c r="M242">
        <v>28.088988476312402</v>
      </c>
      <c r="N242">
        <v>33.370678617157502</v>
      </c>
      <c r="O242">
        <v>2.4007682458386701</v>
      </c>
      <c r="P242">
        <v>1.2804097311139599</v>
      </c>
      <c r="Q242">
        <v>0</v>
      </c>
      <c r="R242">
        <v>0</v>
      </c>
      <c r="S242">
        <v>0.64020486555697798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>
      <c r="A243" t="s">
        <v>414</v>
      </c>
      <c r="B243" t="s">
        <v>617</v>
      </c>
      <c r="C243" s="4">
        <v>260</v>
      </c>
      <c r="D243" t="s">
        <v>666</v>
      </c>
      <c r="E243" t="str">
        <f>VLOOKUP(Summary!C243,'RIL Genetic Map'!$B:$E,2,FALSE)</f>
        <v>A</v>
      </c>
      <c r="F243" t="str">
        <f>VLOOKUP(Summary!C243,'RIL Genetic Map'!$B:$E,3,FALSE)</f>
        <v>B</v>
      </c>
      <c r="G243" t="str">
        <f>VLOOKUP(Summary!C243,'RIL Genetic Map'!$B:$E,4,FALSE)</f>
        <v>B</v>
      </c>
      <c r="H243" t="str">
        <f t="shared" si="12"/>
        <v>V_A</v>
      </c>
      <c r="I243" t="str">
        <f t="shared" si="13"/>
        <v>V_B</v>
      </c>
      <c r="J243" t="str">
        <f t="shared" si="14"/>
        <v>V_B</v>
      </c>
      <c r="K243">
        <v>297.52066115702502</v>
      </c>
      <c r="L243">
        <f>VLOOKUP(A243,Sheet8!$A:$B,2,FALSE)</f>
        <v>69.799860599422502</v>
      </c>
      <c r="M243">
        <v>49.487205018420802</v>
      </c>
      <c r="N243">
        <v>36.841581200836401</v>
      </c>
      <c r="O243">
        <v>5.1777357363337604</v>
      </c>
      <c r="P243">
        <v>2.5888678681668802</v>
      </c>
      <c r="Q243">
        <v>0</v>
      </c>
      <c r="R243">
        <v>0</v>
      </c>
      <c r="S243">
        <v>1.39400577516678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>
      <c r="A244" t="s">
        <v>415</v>
      </c>
      <c r="B244" t="s">
        <v>617</v>
      </c>
      <c r="C244" s="4">
        <v>260</v>
      </c>
      <c r="D244" t="s">
        <v>666</v>
      </c>
      <c r="E244" t="str">
        <f>VLOOKUP(Summary!C244,'RIL Genetic Map'!$B:$E,2,FALSE)</f>
        <v>A</v>
      </c>
      <c r="F244" t="str">
        <f>VLOOKUP(Summary!C244,'RIL Genetic Map'!$B:$E,3,FALSE)</f>
        <v>B</v>
      </c>
      <c r="G244" t="str">
        <f>VLOOKUP(Summary!C244,'RIL Genetic Map'!$B:$E,4,FALSE)</f>
        <v>B</v>
      </c>
      <c r="H244" t="str">
        <f t="shared" si="12"/>
        <v>V_A</v>
      </c>
      <c r="I244" t="str">
        <f t="shared" si="13"/>
        <v>V_B</v>
      </c>
      <c r="J244" t="str">
        <f t="shared" si="14"/>
        <v>V_B</v>
      </c>
      <c r="K244">
        <v>198.99405578417901</v>
      </c>
      <c r="L244">
        <f>VLOOKUP(A244,Sheet8!$A:$B,2,FALSE)</f>
        <v>81.755829903978096</v>
      </c>
      <c r="M244">
        <v>39.5976223136717</v>
      </c>
      <c r="N244">
        <v>25.697302240512101</v>
      </c>
      <c r="O244">
        <v>4.2981252857796104</v>
      </c>
      <c r="P244">
        <v>4.2981252857796104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>
      <c r="A245" t="s">
        <v>416</v>
      </c>
      <c r="B245" t="s">
        <v>617</v>
      </c>
      <c r="C245" s="4">
        <v>260</v>
      </c>
      <c r="D245" t="s">
        <v>666</v>
      </c>
      <c r="E245" t="str">
        <f>VLOOKUP(Summary!C245,'RIL Genetic Map'!$B:$E,2,FALSE)</f>
        <v>A</v>
      </c>
      <c r="F245" t="str">
        <f>VLOOKUP(Summary!C245,'RIL Genetic Map'!$B:$E,3,FALSE)</f>
        <v>B</v>
      </c>
      <c r="G245" t="str">
        <f>VLOOKUP(Summary!C245,'RIL Genetic Map'!$B:$E,4,FALSE)</f>
        <v>B</v>
      </c>
      <c r="H245" t="str">
        <f t="shared" si="12"/>
        <v>V_A</v>
      </c>
      <c r="I245" t="str">
        <f t="shared" si="13"/>
        <v>V_B</v>
      </c>
      <c r="J245" t="str">
        <f t="shared" si="14"/>
        <v>V_B</v>
      </c>
      <c r="K245">
        <v>338.247826828021</v>
      </c>
      <c r="L245">
        <f>VLOOKUP(A245,Sheet8!$A:$B,2,FALSE)</f>
        <v>62.808931310721</v>
      </c>
      <c r="M245">
        <v>39.287540480654499</v>
      </c>
      <c r="N245">
        <v>33.321970342594199</v>
      </c>
      <c r="O245">
        <v>4.6872336799045504</v>
      </c>
      <c r="P245">
        <v>2.3010056246804198</v>
      </c>
      <c r="Q245">
        <v>4.1758990966422402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>
      <c r="A246" t="s">
        <v>417</v>
      </c>
      <c r="B246" t="s">
        <v>617</v>
      </c>
      <c r="C246" s="4">
        <v>260</v>
      </c>
      <c r="D246" t="s">
        <v>666</v>
      </c>
      <c r="E246" t="str">
        <f>VLOOKUP(Summary!C246,'RIL Genetic Map'!$B:$E,2,FALSE)</f>
        <v>A</v>
      </c>
      <c r="F246" t="str">
        <f>VLOOKUP(Summary!C246,'RIL Genetic Map'!$B:$E,3,FALSE)</f>
        <v>B</v>
      </c>
      <c r="G246" t="str">
        <f>VLOOKUP(Summary!C246,'RIL Genetic Map'!$B:$E,4,FALSE)</f>
        <v>B</v>
      </c>
      <c r="H246" t="str">
        <f t="shared" si="12"/>
        <v>V_A</v>
      </c>
      <c r="I246" t="str">
        <f t="shared" si="13"/>
        <v>V_B</v>
      </c>
      <c r="J246" t="str">
        <f t="shared" si="14"/>
        <v>V_B</v>
      </c>
      <c r="K246">
        <v>219.68253968254001</v>
      </c>
      <c r="L246">
        <f>VLOOKUP(A246,Sheet8!$A:$B,2,FALSE)</f>
        <v>128.73015873015899</v>
      </c>
      <c r="M246">
        <v>31.1904761904762</v>
      </c>
      <c r="N246">
        <v>24.285714285714299</v>
      </c>
      <c r="O246">
        <v>4.2063492063492101</v>
      </c>
      <c r="P246">
        <v>3.4126984126984099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>
      <c r="A247" t="s">
        <v>418</v>
      </c>
      <c r="B247" t="s">
        <v>617</v>
      </c>
      <c r="C247" s="4">
        <v>261</v>
      </c>
      <c r="D247" t="s">
        <v>666</v>
      </c>
      <c r="E247" t="str">
        <f>VLOOKUP(Summary!C247,'RIL Genetic Map'!$B:$E,2,FALSE)</f>
        <v>B</v>
      </c>
      <c r="F247" t="str">
        <f>VLOOKUP(Summary!C247,'RIL Genetic Map'!$B:$E,3,FALSE)</f>
        <v>A</v>
      </c>
      <c r="G247" t="str">
        <f>VLOOKUP(Summary!C247,'RIL Genetic Map'!$B:$E,4,FALSE)</f>
        <v>A</v>
      </c>
      <c r="H247" t="str">
        <f t="shared" si="12"/>
        <v>V_B</v>
      </c>
      <c r="I247" t="str">
        <f t="shared" si="13"/>
        <v>V_A</v>
      </c>
      <c r="J247" t="str">
        <f t="shared" si="14"/>
        <v>V_A</v>
      </c>
      <c r="K247">
        <v>465.10862409479898</v>
      </c>
      <c r="L247">
        <f>VLOOKUP(A247,Sheet8!$A:$B,2,FALSE)</f>
        <v>30.721966205837202</v>
      </c>
      <c r="M247">
        <v>63.857801184990102</v>
      </c>
      <c r="N247">
        <v>42.132982225148098</v>
      </c>
      <c r="O247">
        <v>9.2165898617511495</v>
      </c>
      <c r="P247">
        <v>3.73052446785166</v>
      </c>
      <c r="Q247">
        <v>0</v>
      </c>
      <c r="R247">
        <v>0</v>
      </c>
      <c r="S247">
        <v>0.98749177090190898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>
      <c r="A248" t="s">
        <v>419</v>
      </c>
      <c r="B248" t="s">
        <v>617</v>
      </c>
      <c r="C248" s="4">
        <v>261</v>
      </c>
      <c r="D248" t="s">
        <v>666</v>
      </c>
      <c r="E248" t="str">
        <f>VLOOKUP(Summary!C248,'RIL Genetic Map'!$B:$E,2,FALSE)</f>
        <v>B</v>
      </c>
      <c r="F248" t="str">
        <f>VLOOKUP(Summary!C248,'RIL Genetic Map'!$B:$E,3,FALSE)</f>
        <v>A</v>
      </c>
      <c r="G248" t="str">
        <f>VLOOKUP(Summary!C248,'RIL Genetic Map'!$B:$E,4,FALSE)</f>
        <v>A</v>
      </c>
      <c r="H248" t="str">
        <f t="shared" si="12"/>
        <v>V_B</v>
      </c>
      <c r="I248" t="str">
        <f t="shared" si="13"/>
        <v>V_A</v>
      </c>
      <c r="J248" t="str">
        <f t="shared" si="14"/>
        <v>V_A</v>
      </c>
      <c r="K248">
        <v>384.37405120939201</v>
      </c>
      <c r="L248">
        <f>VLOOKUP(A248,Sheet8!$A:$B,2,FALSE)</f>
        <v>45.845562190061699</v>
      </c>
      <c r="M248">
        <v>44.3274972168809</v>
      </c>
      <c r="N248">
        <v>24.5926525655298</v>
      </c>
      <c r="O248">
        <v>14.775832405627</v>
      </c>
      <c r="P248">
        <v>3.8457645987248301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>
      <c r="A249" t="s">
        <v>420</v>
      </c>
      <c r="B249" t="s">
        <v>617</v>
      </c>
      <c r="C249" s="4">
        <v>261</v>
      </c>
      <c r="D249" t="s">
        <v>666</v>
      </c>
      <c r="E249" t="str">
        <f>VLOOKUP(Summary!C249,'RIL Genetic Map'!$B:$E,2,FALSE)</f>
        <v>B</v>
      </c>
      <c r="F249" t="str">
        <f>VLOOKUP(Summary!C249,'RIL Genetic Map'!$B:$E,3,FALSE)</f>
        <v>A</v>
      </c>
      <c r="G249" t="str">
        <f>VLOOKUP(Summary!C249,'RIL Genetic Map'!$B:$E,4,FALSE)</f>
        <v>A</v>
      </c>
      <c r="H249" t="str">
        <f t="shared" si="12"/>
        <v>V_B</v>
      </c>
      <c r="I249" t="str">
        <f t="shared" si="13"/>
        <v>V_A</v>
      </c>
      <c r="J249" t="str">
        <f t="shared" si="14"/>
        <v>V_A</v>
      </c>
      <c r="K249">
        <v>396.26941255908201</v>
      </c>
      <c r="L249">
        <f>VLOOKUP(A249,Sheet8!$A:$B,2,FALSE)</f>
        <v>39.669142471303203</v>
      </c>
      <c r="M249">
        <v>60.432140445644798</v>
      </c>
      <c r="N249">
        <v>39.331532748143097</v>
      </c>
      <c r="O249">
        <v>11.6475354490209</v>
      </c>
      <c r="P249">
        <v>5.8237677245104704</v>
      </c>
      <c r="Q249">
        <v>4.6421336934503703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>
      <c r="A250" t="s">
        <v>421</v>
      </c>
      <c r="B250" t="s">
        <v>617</v>
      </c>
      <c r="C250" s="4">
        <v>262</v>
      </c>
      <c r="D250" t="s">
        <v>666</v>
      </c>
      <c r="E250" t="str">
        <f>VLOOKUP(Summary!C250,'RIL Genetic Map'!$B:$E,2,FALSE)</f>
        <v>A</v>
      </c>
      <c r="F250" t="str">
        <f>VLOOKUP(Summary!C250,'RIL Genetic Map'!$B:$E,3,FALSE)</f>
        <v>B</v>
      </c>
      <c r="G250" t="str">
        <f>VLOOKUP(Summary!C250,'RIL Genetic Map'!$B:$E,4,FALSE)</f>
        <v>B</v>
      </c>
      <c r="H250" t="str">
        <f t="shared" si="12"/>
        <v>V_A</v>
      </c>
      <c r="I250" t="str">
        <f t="shared" si="13"/>
        <v>V_B</v>
      </c>
      <c r="J250" t="str">
        <f t="shared" si="14"/>
        <v>V_B</v>
      </c>
      <c r="K250">
        <v>496.29165360910901</v>
      </c>
      <c r="L250">
        <f>VLOOKUP(A250,Sheet8!$A:$B,2,FALSE)</f>
        <v>51.707928549044198</v>
      </c>
      <c r="M250">
        <v>45.126919460983999</v>
      </c>
      <c r="N250">
        <v>38.441449911208601</v>
      </c>
      <c r="O250">
        <v>9.1925206309411909</v>
      </c>
      <c r="P250">
        <v>3.3427347748876999</v>
      </c>
      <c r="Q250">
        <v>5.3274835474772804</v>
      </c>
      <c r="R250">
        <v>0</v>
      </c>
      <c r="S250">
        <v>1.35798600229813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0.73122323200668504</v>
      </c>
      <c r="AE250">
        <v>0</v>
      </c>
    </row>
    <row r="251" spans="1:31">
      <c r="A251" t="s">
        <v>422</v>
      </c>
      <c r="B251" t="s">
        <v>617</v>
      </c>
      <c r="C251" s="4">
        <v>262</v>
      </c>
      <c r="D251" t="s">
        <v>666</v>
      </c>
      <c r="E251" t="str">
        <f>VLOOKUP(Summary!C251,'RIL Genetic Map'!$B:$E,2,FALSE)</f>
        <v>A</v>
      </c>
      <c r="F251" t="str">
        <f>VLOOKUP(Summary!C251,'RIL Genetic Map'!$B:$E,3,FALSE)</f>
        <v>B</v>
      </c>
      <c r="G251" t="str">
        <f>VLOOKUP(Summary!C251,'RIL Genetic Map'!$B:$E,4,FALSE)</f>
        <v>B</v>
      </c>
      <c r="H251" t="str">
        <f t="shared" si="12"/>
        <v>V_A</v>
      </c>
      <c r="I251" t="str">
        <f t="shared" si="13"/>
        <v>V_B</v>
      </c>
      <c r="J251" t="str">
        <f t="shared" si="14"/>
        <v>V_B</v>
      </c>
      <c r="K251">
        <v>402.28033213533303</v>
      </c>
      <c r="L251">
        <f>VLOOKUP(A251,Sheet8!$A:$B,2,FALSE)</f>
        <v>100.50811748667699</v>
      </c>
      <c r="M251">
        <v>58.991200892303901</v>
      </c>
      <c r="N251">
        <v>40.2776056512579</v>
      </c>
      <c r="O251">
        <v>9.0469698847440796</v>
      </c>
      <c r="P251">
        <v>3.7179328293468799</v>
      </c>
      <c r="Q251">
        <v>5.2051059610856401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>
      <c r="A252" t="s">
        <v>423</v>
      </c>
      <c r="B252" t="s">
        <v>617</v>
      </c>
      <c r="C252" s="4">
        <v>262</v>
      </c>
      <c r="D252" t="s">
        <v>666</v>
      </c>
      <c r="E252" t="str">
        <f>VLOOKUP(Summary!C252,'RIL Genetic Map'!$B:$E,2,FALSE)</f>
        <v>A</v>
      </c>
      <c r="F252" t="str">
        <f>VLOOKUP(Summary!C252,'RIL Genetic Map'!$B:$E,3,FALSE)</f>
        <v>B</v>
      </c>
      <c r="G252" t="str">
        <f>VLOOKUP(Summary!C252,'RIL Genetic Map'!$B:$E,4,FALSE)</f>
        <v>B</v>
      </c>
      <c r="H252" t="str">
        <f t="shared" si="12"/>
        <v>V_A</v>
      </c>
      <c r="I252" t="str">
        <f t="shared" si="13"/>
        <v>V_B</v>
      </c>
      <c r="J252" t="str">
        <f t="shared" si="14"/>
        <v>V_B</v>
      </c>
      <c r="K252">
        <v>424.64473947561498</v>
      </c>
      <c r="L252">
        <f>VLOOKUP(A252,Sheet8!$A:$B,2,FALSE)</f>
        <v>55.107078524251101</v>
      </c>
      <c r="M252">
        <v>53.505904329841897</v>
      </c>
      <c r="N252">
        <v>40.096070451664602</v>
      </c>
      <c r="O252">
        <v>7.1385682834078299</v>
      </c>
      <c r="P252">
        <v>4.2030822603242397</v>
      </c>
      <c r="Q252">
        <v>4.8702381746614201</v>
      </c>
      <c r="R252">
        <v>0</v>
      </c>
      <c r="S252">
        <v>0.66715591433718102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>
      <c r="A253" t="s">
        <v>424</v>
      </c>
      <c r="B253" t="s">
        <v>617</v>
      </c>
      <c r="C253" s="4">
        <v>262</v>
      </c>
      <c r="D253" t="s">
        <v>666</v>
      </c>
      <c r="E253" t="str">
        <f>VLOOKUP(Summary!C253,'RIL Genetic Map'!$B:$E,2,FALSE)</f>
        <v>A</v>
      </c>
      <c r="F253" t="str">
        <f>VLOOKUP(Summary!C253,'RIL Genetic Map'!$B:$E,3,FALSE)</f>
        <v>B</v>
      </c>
      <c r="G253" t="str">
        <f>VLOOKUP(Summary!C253,'RIL Genetic Map'!$B:$E,4,FALSE)</f>
        <v>B</v>
      </c>
      <c r="H253" t="str">
        <f t="shared" si="12"/>
        <v>V_A</v>
      </c>
      <c r="I253" t="str">
        <f t="shared" si="13"/>
        <v>V_B</v>
      </c>
      <c r="J253" t="str">
        <f t="shared" si="14"/>
        <v>V_B</v>
      </c>
      <c r="K253">
        <v>666.28929722197995</v>
      </c>
      <c r="L253">
        <f>VLOOKUP(A253,Sheet8!$A:$B,2,FALSE)</f>
        <v>72.977444918575301</v>
      </c>
      <c r="M253">
        <v>54.863711573630603</v>
      </c>
      <c r="N253">
        <v>39.014194896804</v>
      </c>
      <c r="O253">
        <v>13.2369589828442</v>
      </c>
      <c r="P253">
        <v>6.0959679526256201</v>
      </c>
      <c r="Q253">
        <v>6.7055647478881797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>
      <c r="A254" t="s">
        <v>425</v>
      </c>
      <c r="B254" t="s">
        <v>617</v>
      </c>
      <c r="C254" s="4">
        <v>263</v>
      </c>
      <c r="D254" t="s">
        <v>666</v>
      </c>
      <c r="E254" t="str">
        <f>VLOOKUP(Summary!C254,'RIL Genetic Map'!$B:$E,2,FALSE)</f>
        <v>A</v>
      </c>
      <c r="F254" t="str">
        <f>VLOOKUP(Summary!C254,'RIL Genetic Map'!$B:$E,3,FALSE)</f>
        <v>A</v>
      </c>
      <c r="G254" t="str">
        <f>VLOOKUP(Summary!C254,'RIL Genetic Map'!$B:$E,4,FALSE)</f>
        <v>A</v>
      </c>
      <c r="H254" t="str">
        <f t="shared" si="12"/>
        <v>V_A</v>
      </c>
      <c r="I254" t="str">
        <f t="shared" si="13"/>
        <v>V_A</v>
      </c>
      <c r="J254" t="str">
        <f t="shared" si="14"/>
        <v>V_A</v>
      </c>
      <c r="K254">
        <v>460.11342155009498</v>
      </c>
      <c r="L254">
        <f>VLOOKUP(A254,Sheet8!$A:$B,2,FALSE)</f>
        <v>87.939508506616306</v>
      </c>
      <c r="M254">
        <v>45.973534971644597</v>
      </c>
      <c r="N254">
        <v>28.657844990548199</v>
      </c>
      <c r="O254">
        <v>9.6786389413988694</v>
      </c>
      <c r="P254">
        <v>12.476370510397</v>
      </c>
      <c r="Q254">
        <v>3.8563327032136101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>
      <c r="A255" t="s">
        <v>426</v>
      </c>
      <c r="B255" t="s">
        <v>617</v>
      </c>
      <c r="C255" s="4">
        <v>263</v>
      </c>
      <c r="D255" t="s">
        <v>666</v>
      </c>
      <c r="E255" t="str">
        <f>VLOOKUP(Summary!C255,'RIL Genetic Map'!$B:$E,2,FALSE)</f>
        <v>A</v>
      </c>
      <c r="F255" t="str">
        <f>VLOOKUP(Summary!C255,'RIL Genetic Map'!$B:$E,3,FALSE)</f>
        <v>A</v>
      </c>
      <c r="G255" t="str">
        <f>VLOOKUP(Summary!C255,'RIL Genetic Map'!$B:$E,4,FALSE)</f>
        <v>A</v>
      </c>
      <c r="H255" t="str">
        <f t="shared" si="12"/>
        <v>V_A</v>
      </c>
      <c r="I255" t="str">
        <f t="shared" si="13"/>
        <v>V_A</v>
      </c>
      <c r="J255" t="str">
        <f t="shared" si="14"/>
        <v>V_A</v>
      </c>
      <c r="K255">
        <v>682.39401496259302</v>
      </c>
      <c r="L255">
        <f>VLOOKUP(A255,Sheet8!$A:$B,2,FALSE)</f>
        <v>58.753117206982502</v>
      </c>
      <c r="M255">
        <v>73.017456359102198</v>
      </c>
      <c r="N255">
        <v>42.194513715710698</v>
      </c>
      <c r="O255">
        <v>12.7680798004988</v>
      </c>
      <c r="P255">
        <v>10.2743142144638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>
      <c r="A256" t="s">
        <v>427</v>
      </c>
      <c r="B256" t="s">
        <v>617</v>
      </c>
      <c r="C256" s="4">
        <v>263</v>
      </c>
      <c r="D256" t="s">
        <v>666</v>
      </c>
      <c r="E256" t="str">
        <f>VLOOKUP(Summary!C256,'RIL Genetic Map'!$B:$E,2,FALSE)</f>
        <v>A</v>
      </c>
      <c r="F256" t="str">
        <f>VLOOKUP(Summary!C256,'RIL Genetic Map'!$B:$E,3,FALSE)</f>
        <v>A</v>
      </c>
      <c r="G256" t="str">
        <f>VLOOKUP(Summary!C256,'RIL Genetic Map'!$B:$E,4,FALSE)</f>
        <v>A</v>
      </c>
      <c r="H256" t="str">
        <f t="shared" si="12"/>
        <v>V_A</v>
      </c>
      <c r="I256" t="str">
        <f t="shared" si="13"/>
        <v>V_A</v>
      </c>
      <c r="J256" t="str">
        <f t="shared" si="14"/>
        <v>V_A</v>
      </c>
      <c r="K256">
        <v>345.94633479605801</v>
      </c>
      <c r="L256">
        <f>VLOOKUP(A256,Sheet8!$A:$B,2,FALSE)</f>
        <v>37.119631681173999</v>
      </c>
      <c r="M256">
        <v>43.234299690669701</v>
      </c>
      <c r="N256">
        <v>31.364650025178001</v>
      </c>
      <c r="O256">
        <v>8.4166606718941104</v>
      </c>
      <c r="P256">
        <v>7.2656643406949097</v>
      </c>
      <c r="Q256">
        <v>0</v>
      </c>
      <c r="R256">
        <v>0</v>
      </c>
      <c r="S256">
        <v>0.86324724839939604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>
      <c r="A257" t="s">
        <v>428</v>
      </c>
      <c r="B257" t="s">
        <v>617</v>
      </c>
      <c r="C257" s="4">
        <v>263</v>
      </c>
      <c r="D257" t="s">
        <v>666</v>
      </c>
      <c r="E257" t="str">
        <f>VLOOKUP(Summary!C257,'RIL Genetic Map'!$B:$E,2,FALSE)</f>
        <v>A</v>
      </c>
      <c r="F257" t="str">
        <f>VLOOKUP(Summary!C257,'RIL Genetic Map'!$B:$E,3,FALSE)</f>
        <v>A</v>
      </c>
      <c r="G257" t="str">
        <f>VLOOKUP(Summary!C257,'RIL Genetic Map'!$B:$E,4,FALSE)</f>
        <v>A</v>
      </c>
      <c r="H257" t="str">
        <f t="shared" si="12"/>
        <v>V_A</v>
      </c>
      <c r="I257" t="str">
        <f t="shared" si="13"/>
        <v>V_A</v>
      </c>
      <c r="J257" t="str">
        <f t="shared" si="14"/>
        <v>V_A</v>
      </c>
      <c r="K257">
        <v>394.83484455958501</v>
      </c>
      <c r="L257">
        <f>VLOOKUP(A257,Sheet8!$A:$B,2,FALSE)</f>
        <v>83.468264248704699</v>
      </c>
      <c r="M257">
        <v>67.033678756476704</v>
      </c>
      <c r="N257">
        <v>44.122409326424901</v>
      </c>
      <c r="O257">
        <v>12.0628238341969</v>
      </c>
      <c r="P257">
        <v>9.3911917098445592</v>
      </c>
      <c r="Q257">
        <v>0</v>
      </c>
      <c r="R257">
        <v>2.83354922279793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>
      <c r="A258" t="s">
        <v>429</v>
      </c>
      <c r="B258" t="s">
        <v>617</v>
      </c>
      <c r="C258" s="4">
        <v>264</v>
      </c>
      <c r="D258" t="s">
        <v>666</v>
      </c>
      <c r="E258" t="str">
        <f>VLOOKUP(Summary!C258,'RIL Genetic Map'!$B:$E,2,FALSE)</f>
        <v>A</v>
      </c>
      <c r="F258" t="str">
        <f>VLOOKUP(Summary!C258,'RIL Genetic Map'!$B:$E,3,FALSE)</f>
        <v>B</v>
      </c>
      <c r="G258" t="str">
        <f>VLOOKUP(Summary!C258,'RIL Genetic Map'!$B:$E,4,FALSE)</f>
        <v>A</v>
      </c>
      <c r="H258" t="str">
        <f t="shared" si="12"/>
        <v>V_A</v>
      </c>
      <c r="I258" t="str">
        <f t="shared" si="13"/>
        <v>V_B</v>
      </c>
      <c r="J258" t="str">
        <f t="shared" si="14"/>
        <v>V_A</v>
      </c>
      <c r="K258">
        <v>719.59015675628302</v>
      </c>
      <c r="L258">
        <f>VLOOKUP(A258,Sheet8!$A:$B,2,FALSE)</f>
        <v>105.17558455206201</v>
      </c>
      <c r="M258">
        <v>53.1570190034154</v>
      </c>
      <c r="N258">
        <v>48.428058498992897</v>
      </c>
      <c r="O258">
        <v>11.997547946405099</v>
      </c>
      <c r="P258">
        <v>12.9608547158245</v>
      </c>
      <c r="Q258">
        <v>6.7431473859357203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>
      <c r="A259" t="s">
        <v>430</v>
      </c>
      <c r="B259" t="s">
        <v>617</v>
      </c>
      <c r="C259" s="4">
        <v>264</v>
      </c>
      <c r="D259" t="s">
        <v>666</v>
      </c>
      <c r="E259" t="str">
        <f>VLOOKUP(Summary!C259,'RIL Genetic Map'!$B:$E,2,FALSE)</f>
        <v>A</v>
      </c>
      <c r="F259" t="str">
        <f>VLOOKUP(Summary!C259,'RIL Genetic Map'!$B:$E,3,FALSE)</f>
        <v>B</v>
      </c>
      <c r="G259" t="str">
        <f>VLOOKUP(Summary!C259,'RIL Genetic Map'!$B:$E,4,FALSE)</f>
        <v>A</v>
      </c>
      <c r="H259" t="str">
        <f t="shared" si="12"/>
        <v>V_A</v>
      </c>
      <c r="I259" t="str">
        <f t="shared" si="13"/>
        <v>V_B</v>
      </c>
      <c r="J259" t="str">
        <f t="shared" si="14"/>
        <v>V_A</v>
      </c>
      <c r="K259">
        <v>994.711538461538</v>
      </c>
      <c r="L259">
        <f>VLOOKUP(A259,Sheet8!$A:$B,2,FALSE)</f>
        <v>76.730769230769198</v>
      </c>
      <c r="M259">
        <v>97.403846153846104</v>
      </c>
      <c r="N259">
        <v>64.230769230769198</v>
      </c>
      <c r="O259">
        <v>13.365384615384601</v>
      </c>
      <c r="P259">
        <v>11.8269230769231</v>
      </c>
      <c r="Q259">
        <v>11.346153846153801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>
      <c r="A260" t="s">
        <v>431</v>
      </c>
      <c r="B260" t="s">
        <v>617</v>
      </c>
      <c r="C260" s="4">
        <v>264</v>
      </c>
      <c r="D260" t="s">
        <v>666</v>
      </c>
      <c r="E260" t="str">
        <f>VLOOKUP(Summary!C260,'RIL Genetic Map'!$B:$E,2,FALSE)</f>
        <v>A</v>
      </c>
      <c r="F260" t="str">
        <f>VLOOKUP(Summary!C260,'RIL Genetic Map'!$B:$E,3,FALSE)</f>
        <v>B</v>
      </c>
      <c r="G260" t="str">
        <f>VLOOKUP(Summary!C260,'RIL Genetic Map'!$B:$E,4,FALSE)</f>
        <v>A</v>
      </c>
      <c r="H260" t="str">
        <f t="shared" si="12"/>
        <v>V_A</v>
      </c>
      <c r="I260" t="str">
        <f t="shared" si="13"/>
        <v>V_B</v>
      </c>
      <c r="J260" t="str">
        <f t="shared" si="14"/>
        <v>V_A</v>
      </c>
      <c r="K260">
        <v>292.03432853862</v>
      </c>
      <c r="L260">
        <f>VLOOKUP(A260,Sheet8!$A:$B,2,FALSE)</f>
        <v>77.480962166082406</v>
      </c>
      <c r="M260">
        <v>45.811676538136098</v>
      </c>
      <c r="N260">
        <v>31.3066602199928</v>
      </c>
      <c r="O260">
        <v>4.3515048954430098</v>
      </c>
      <c r="P260">
        <v>6.7690076151335701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>
      <c r="A261" t="s">
        <v>432</v>
      </c>
      <c r="B261" t="s">
        <v>617</v>
      </c>
      <c r="C261" s="4">
        <v>264</v>
      </c>
      <c r="D261" t="s">
        <v>666</v>
      </c>
      <c r="E261" t="str">
        <f>VLOOKUP(Summary!C261,'RIL Genetic Map'!$B:$E,2,FALSE)</f>
        <v>A</v>
      </c>
      <c r="F261" t="str">
        <f>VLOOKUP(Summary!C261,'RIL Genetic Map'!$B:$E,3,FALSE)</f>
        <v>B</v>
      </c>
      <c r="G261" t="str">
        <f>VLOOKUP(Summary!C261,'RIL Genetic Map'!$B:$E,4,FALSE)</f>
        <v>A</v>
      </c>
      <c r="H261" t="str">
        <f t="shared" si="12"/>
        <v>V_A</v>
      </c>
      <c r="I261" t="str">
        <f t="shared" si="13"/>
        <v>V_B</v>
      </c>
      <c r="J261" t="str">
        <f t="shared" si="14"/>
        <v>V_A</v>
      </c>
      <c r="K261">
        <v>364.83960218350398</v>
      </c>
      <c r="L261">
        <f>VLOOKUP(A261,Sheet8!$A:$B,2,FALSE)</f>
        <v>55.784042473640902</v>
      </c>
      <c r="M261">
        <v>76.347865101323606</v>
      </c>
      <c r="N261">
        <v>44.716967023106299</v>
      </c>
      <c r="O261">
        <v>9.1976370298362404</v>
      </c>
      <c r="P261">
        <v>4.48665220967621</v>
      </c>
      <c r="Q261">
        <v>3.5145442309130299</v>
      </c>
      <c r="R261">
        <v>0</v>
      </c>
      <c r="S261">
        <v>1.0468855155911201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>
      <c r="A262" t="s">
        <v>433</v>
      </c>
      <c r="B262" t="s">
        <v>617</v>
      </c>
      <c r="C262" s="4">
        <v>265</v>
      </c>
      <c r="D262" t="s">
        <v>666</v>
      </c>
      <c r="E262" t="str">
        <f>VLOOKUP(Summary!C262,'RIL Genetic Map'!$B:$E,2,FALSE)</f>
        <v>A</v>
      </c>
      <c r="F262" t="str">
        <f>VLOOKUP(Summary!C262,'RIL Genetic Map'!$B:$E,3,FALSE)</f>
        <v>A</v>
      </c>
      <c r="G262" t="str">
        <f>VLOOKUP(Summary!C262,'RIL Genetic Map'!$B:$E,4,FALSE)</f>
        <v>B</v>
      </c>
      <c r="H262" t="str">
        <f t="shared" si="12"/>
        <v>V_A</v>
      </c>
      <c r="I262" t="str">
        <f t="shared" si="13"/>
        <v>V_A</v>
      </c>
      <c r="J262" t="str">
        <f t="shared" si="14"/>
        <v>V_B</v>
      </c>
      <c r="K262">
        <v>378.76441232145902</v>
      </c>
      <c r="L262">
        <f>VLOOKUP(A262,Sheet8!$A:$B,2,FALSE)</f>
        <v>90.690070555842397</v>
      </c>
      <c r="M262">
        <v>41.7311994493203</v>
      </c>
      <c r="N262">
        <v>36.740664257442802</v>
      </c>
      <c r="O262">
        <v>6.1091034245396703</v>
      </c>
      <c r="P262">
        <v>0.94648081225262404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>
      <c r="A263" t="s">
        <v>434</v>
      </c>
      <c r="B263" t="s">
        <v>617</v>
      </c>
      <c r="C263" s="4">
        <v>265</v>
      </c>
      <c r="D263" t="s">
        <v>666</v>
      </c>
      <c r="E263" t="str">
        <f>VLOOKUP(Summary!C263,'RIL Genetic Map'!$B:$E,2,FALSE)</f>
        <v>A</v>
      </c>
      <c r="F263" t="str">
        <f>VLOOKUP(Summary!C263,'RIL Genetic Map'!$B:$E,3,FALSE)</f>
        <v>A</v>
      </c>
      <c r="G263" t="str">
        <f>VLOOKUP(Summary!C263,'RIL Genetic Map'!$B:$E,4,FALSE)</f>
        <v>B</v>
      </c>
      <c r="H263" t="str">
        <f t="shared" si="12"/>
        <v>V_A</v>
      </c>
      <c r="I263" t="str">
        <f t="shared" si="13"/>
        <v>V_A</v>
      </c>
      <c r="J263" t="str">
        <f t="shared" si="14"/>
        <v>V_B</v>
      </c>
      <c r="K263">
        <v>290.99157485417999</v>
      </c>
      <c r="L263">
        <f>VLOOKUP(A263,Sheet8!$A:$B,2,FALSE)</f>
        <v>95.674011665586505</v>
      </c>
      <c r="M263">
        <v>49.011665586519797</v>
      </c>
      <c r="N263">
        <v>31.675307841866498</v>
      </c>
      <c r="O263">
        <v>9.6403110823071891</v>
      </c>
      <c r="P263">
        <v>3.88852883992223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>
      <c r="A264" t="s">
        <v>435</v>
      </c>
      <c r="B264" t="s">
        <v>617</v>
      </c>
      <c r="C264" s="4">
        <v>265</v>
      </c>
      <c r="D264" t="s">
        <v>666</v>
      </c>
      <c r="E264" t="str">
        <f>VLOOKUP(Summary!C264,'RIL Genetic Map'!$B:$E,2,FALSE)</f>
        <v>A</v>
      </c>
      <c r="F264" t="str">
        <f>VLOOKUP(Summary!C264,'RIL Genetic Map'!$B:$E,3,FALSE)</f>
        <v>A</v>
      </c>
      <c r="G264" t="str">
        <f>VLOOKUP(Summary!C264,'RIL Genetic Map'!$B:$E,4,FALSE)</f>
        <v>B</v>
      </c>
      <c r="H264" t="str">
        <f t="shared" si="12"/>
        <v>V_A</v>
      </c>
      <c r="I264" t="str">
        <f t="shared" si="13"/>
        <v>V_A</v>
      </c>
      <c r="J264" t="str">
        <f t="shared" si="14"/>
        <v>V_B</v>
      </c>
      <c r="K264">
        <v>251.843018213356</v>
      </c>
      <c r="L264">
        <f>VLOOKUP(A264,Sheet8!$A:$B,2,FALSE)</f>
        <v>108.087597571552</v>
      </c>
      <c r="M264">
        <v>42.931483087597599</v>
      </c>
      <c r="N264">
        <v>29.921942758022499</v>
      </c>
      <c r="O264">
        <v>10.40763226366</v>
      </c>
      <c r="P264">
        <v>3.57762359063313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>
      <c r="A265" t="s">
        <v>436</v>
      </c>
      <c r="B265" t="s">
        <v>617</v>
      </c>
      <c r="C265" s="4">
        <v>265</v>
      </c>
      <c r="D265" t="s">
        <v>666</v>
      </c>
      <c r="E265" t="str">
        <f>VLOOKUP(Summary!C265,'RIL Genetic Map'!$B:$E,2,FALSE)</f>
        <v>A</v>
      </c>
      <c r="F265" t="str">
        <f>VLOOKUP(Summary!C265,'RIL Genetic Map'!$B:$E,3,FALSE)</f>
        <v>A</v>
      </c>
      <c r="G265" t="str">
        <f>VLOOKUP(Summary!C265,'RIL Genetic Map'!$B:$E,4,FALSE)</f>
        <v>B</v>
      </c>
      <c r="H265" t="str">
        <f t="shared" si="12"/>
        <v>V_A</v>
      </c>
      <c r="I265" t="str">
        <f t="shared" si="13"/>
        <v>V_A</v>
      </c>
      <c r="J265" t="str">
        <f t="shared" si="14"/>
        <v>V_B</v>
      </c>
      <c r="K265">
        <v>175.93968995540499</v>
      </c>
      <c r="L265">
        <f>VLOOKUP(A265,Sheet8!$A:$B,2,FALSE)</f>
        <v>101.82629008281999</v>
      </c>
      <c r="M265">
        <v>36.950520280314301</v>
      </c>
      <c r="N265">
        <v>30.0488426417498</v>
      </c>
      <c r="O265">
        <v>4.8842641749840698</v>
      </c>
      <c r="P265">
        <v>1.3803355277128899</v>
      </c>
      <c r="Q265">
        <v>0</v>
      </c>
      <c r="R265">
        <v>4.7780845190061596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>
      <c r="A266" t="s">
        <v>437</v>
      </c>
      <c r="B266" t="s">
        <v>617</v>
      </c>
      <c r="C266" s="4">
        <v>266</v>
      </c>
      <c r="D266" t="s">
        <v>666</v>
      </c>
      <c r="E266" t="str">
        <f>VLOOKUP(Summary!C266,'RIL Genetic Map'!$B:$E,2,FALSE)</f>
        <v>A</v>
      </c>
      <c r="F266" t="str">
        <f>VLOOKUP(Summary!C266,'RIL Genetic Map'!$B:$E,3,FALSE)</f>
        <v>A</v>
      </c>
      <c r="G266" t="str">
        <f>VLOOKUP(Summary!C266,'RIL Genetic Map'!$B:$E,4,FALSE)</f>
        <v>A</v>
      </c>
      <c r="H266" t="str">
        <f t="shared" si="12"/>
        <v>V_A</v>
      </c>
      <c r="I266" t="str">
        <f t="shared" si="13"/>
        <v>V_A</v>
      </c>
      <c r="J266" t="str">
        <f t="shared" si="14"/>
        <v>V_A</v>
      </c>
      <c r="K266">
        <v>283.73086507654</v>
      </c>
      <c r="L266">
        <f>VLOOKUP(A266,Sheet8!$A:$B,2,FALSE)</f>
        <v>62.299750800996797</v>
      </c>
      <c r="M266">
        <v>37.290850836596697</v>
      </c>
      <c r="N266">
        <v>30.971876112495501</v>
      </c>
      <c r="O266">
        <v>6.3189747241010998</v>
      </c>
      <c r="P266">
        <v>4.5389818440726204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>
      <c r="A267" t="s">
        <v>438</v>
      </c>
      <c r="B267" t="s">
        <v>617</v>
      </c>
      <c r="C267" s="4">
        <v>266</v>
      </c>
      <c r="D267" t="s">
        <v>666</v>
      </c>
      <c r="E267" t="str">
        <f>VLOOKUP(Summary!C267,'RIL Genetic Map'!$B:$E,2,FALSE)</f>
        <v>A</v>
      </c>
      <c r="F267" t="str">
        <f>VLOOKUP(Summary!C267,'RIL Genetic Map'!$B:$E,3,FALSE)</f>
        <v>A</v>
      </c>
      <c r="G267" t="str">
        <f>VLOOKUP(Summary!C267,'RIL Genetic Map'!$B:$E,4,FALSE)</f>
        <v>A</v>
      </c>
      <c r="H267" t="str">
        <f t="shared" si="12"/>
        <v>V_A</v>
      </c>
      <c r="I267" t="str">
        <f t="shared" si="13"/>
        <v>V_A</v>
      </c>
      <c r="J267" t="str">
        <f t="shared" si="14"/>
        <v>V_A</v>
      </c>
      <c r="K267">
        <v>493.82292381605998</v>
      </c>
      <c r="L267">
        <f>VLOOKUP(A267,Sheet8!$A:$B,2,FALSE)</f>
        <v>71.379547014413205</v>
      </c>
      <c r="M267">
        <v>45.9849004804393</v>
      </c>
      <c r="N267">
        <v>34.488675360329403</v>
      </c>
      <c r="O267">
        <v>4.8901853122855199</v>
      </c>
      <c r="P267">
        <v>2.7453671928620502</v>
      </c>
      <c r="Q267">
        <v>4.2038435140700097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>
      <c r="A268" t="s">
        <v>439</v>
      </c>
      <c r="B268" t="s">
        <v>617</v>
      </c>
      <c r="C268" s="4">
        <v>266</v>
      </c>
      <c r="D268" t="s">
        <v>666</v>
      </c>
      <c r="E268" t="str">
        <f>VLOOKUP(Summary!C268,'RIL Genetic Map'!$B:$E,2,FALSE)</f>
        <v>A</v>
      </c>
      <c r="F268" t="str">
        <f>VLOOKUP(Summary!C268,'RIL Genetic Map'!$B:$E,3,FALSE)</f>
        <v>A</v>
      </c>
      <c r="G268" t="str">
        <f>VLOOKUP(Summary!C268,'RIL Genetic Map'!$B:$E,4,FALSE)</f>
        <v>A</v>
      </c>
      <c r="H268" t="str">
        <f t="shared" si="12"/>
        <v>V_A</v>
      </c>
      <c r="I268" t="str">
        <f t="shared" si="13"/>
        <v>V_A</v>
      </c>
      <c r="J268" t="str">
        <f t="shared" si="14"/>
        <v>V_A</v>
      </c>
      <c r="K268">
        <v>550.05836401185195</v>
      </c>
      <c r="L268">
        <f>VLOOKUP(A268,Sheet8!$A:$B,2,FALSE)</f>
        <v>86.7379006913891</v>
      </c>
      <c r="M268">
        <v>43.458741133159698</v>
      </c>
      <c r="N268">
        <v>35.467361048756402</v>
      </c>
      <c r="O268">
        <v>7.0036814222860704</v>
      </c>
      <c r="P268">
        <v>3.9507946484690701</v>
      </c>
      <c r="Q268">
        <v>6.91389063482087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>
      <c r="A269" t="s">
        <v>440</v>
      </c>
      <c r="B269" t="s">
        <v>617</v>
      </c>
      <c r="C269" s="4">
        <v>266</v>
      </c>
      <c r="D269" t="s">
        <v>666</v>
      </c>
      <c r="E269" t="str">
        <f>VLOOKUP(Summary!C269,'RIL Genetic Map'!$B:$E,2,FALSE)</f>
        <v>A</v>
      </c>
      <c r="F269" t="str">
        <f>VLOOKUP(Summary!C269,'RIL Genetic Map'!$B:$E,3,FALSE)</f>
        <v>A</v>
      </c>
      <c r="G269" t="str">
        <f>VLOOKUP(Summary!C269,'RIL Genetic Map'!$B:$E,4,FALSE)</f>
        <v>A</v>
      </c>
      <c r="H269" t="str">
        <f t="shared" si="12"/>
        <v>V_A</v>
      </c>
      <c r="I269" t="str">
        <f t="shared" si="13"/>
        <v>V_A</v>
      </c>
      <c r="J269" t="str">
        <f t="shared" si="14"/>
        <v>V_A</v>
      </c>
      <c r="K269">
        <v>207.31802257687801</v>
      </c>
      <c r="L269">
        <f>VLOOKUP(A269,Sheet8!$A:$B,2,FALSE)</f>
        <v>56.520046710782402</v>
      </c>
      <c r="M269">
        <v>30.9848189957182</v>
      </c>
      <c r="N269">
        <v>32.853250291942402</v>
      </c>
      <c r="O269">
        <v>5.1381860646165798</v>
      </c>
      <c r="P269">
        <v>1.32347216815882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>
      <c r="A270" t="s">
        <v>441</v>
      </c>
      <c r="B270" t="s">
        <v>617</v>
      </c>
      <c r="C270" s="4">
        <v>267</v>
      </c>
      <c r="D270" t="s">
        <v>666</v>
      </c>
      <c r="E270" t="str">
        <f>VLOOKUP(Summary!C270,'RIL Genetic Map'!$B:$E,2,FALSE)</f>
        <v>A</v>
      </c>
      <c r="F270" t="str">
        <f>VLOOKUP(Summary!C270,'RIL Genetic Map'!$B:$E,3,FALSE)</f>
        <v>B</v>
      </c>
      <c r="G270" t="str">
        <f>VLOOKUP(Summary!C270,'RIL Genetic Map'!$B:$E,4,FALSE)</f>
        <v>B</v>
      </c>
      <c r="H270" t="str">
        <f t="shared" si="12"/>
        <v>V_A</v>
      </c>
      <c r="I270" t="str">
        <f t="shared" si="13"/>
        <v>V_B</v>
      </c>
      <c r="J270" t="str">
        <f t="shared" si="14"/>
        <v>V_B</v>
      </c>
      <c r="K270">
        <v>395.94168300792899</v>
      </c>
      <c r="L270">
        <f>VLOOKUP(A270,Sheet8!$A:$B,2,FALSE)</f>
        <v>95.575070338477303</v>
      </c>
      <c r="M270">
        <v>53.968795293716397</v>
      </c>
      <c r="N270">
        <v>30.522636200869599</v>
      </c>
      <c r="O270">
        <v>11.083638843891199</v>
      </c>
      <c r="P270">
        <v>5.2007843805951097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>
      <c r="A271" t="s">
        <v>442</v>
      </c>
      <c r="B271" t="s">
        <v>617</v>
      </c>
      <c r="C271" s="4">
        <v>267</v>
      </c>
      <c r="D271" t="s">
        <v>666</v>
      </c>
      <c r="E271" t="str">
        <f>VLOOKUP(Summary!C271,'RIL Genetic Map'!$B:$E,2,FALSE)</f>
        <v>A</v>
      </c>
      <c r="F271" t="str">
        <f>VLOOKUP(Summary!C271,'RIL Genetic Map'!$B:$E,3,FALSE)</f>
        <v>B</v>
      </c>
      <c r="G271" t="str">
        <f>VLOOKUP(Summary!C271,'RIL Genetic Map'!$B:$E,4,FALSE)</f>
        <v>B</v>
      </c>
      <c r="H271" t="str">
        <f t="shared" si="12"/>
        <v>V_A</v>
      </c>
      <c r="I271" t="str">
        <f t="shared" si="13"/>
        <v>V_B</v>
      </c>
      <c r="J271" t="str">
        <f t="shared" si="14"/>
        <v>V_B</v>
      </c>
      <c r="K271">
        <v>318.96825396825398</v>
      </c>
      <c r="L271">
        <f>VLOOKUP(A271,Sheet8!$A:$B,2,FALSE)</f>
        <v>64.047619047619094</v>
      </c>
      <c r="M271">
        <v>55.714285714285701</v>
      </c>
      <c r="N271">
        <v>37.380952380952401</v>
      </c>
      <c r="O271">
        <v>9.6825396825396801</v>
      </c>
      <c r="P271">
        <v>3.8095238095238102</v>
      </c>
      <c r="Q271">
        <v>0</v>
      </c>
      <c r="R271">
        <v>2.3015873015873001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>
      <c r="A272" t="s">
        <v>443</v>
      </c>
      <c r="B272" t="s">
        <v>617</v>
      </c>
      <c r="C272" s="4">
        <v>267</v>
      </c>
      <c r="D272" t="s">
        <v>666</v>
      </c>
      <c r="E272" t="str">
        <f>VLOOKUP(Summary!C272,'RIL Genetic Map'!$B:$E,2,FALSE)</f>
        <v>A</v>
      </c>
      <c r="F272" t="str">
        <f>VLOOKUP(Summary!C272,'RIL Genetic Map'!$B:$E,3,FALSE)</f>
        <v>B</v>
      </c>
      <c r="G272" t="str">
        <f>VLOOKUP(Summary!C272,'RIL Genetic Map'!$B:$E,4,FALSE)</f>
        <v>B</v>
      </c>
      <c r="H272" t="str">
        <f t="shared" si="12"/>
        <v>V_A</v>
      </c>
      <c r="I272" t="str">
        <f t="shared" si="13"/>
        <v>V_B</v>
      </c>
      <c r="J272" t="str">
        <f t="shared" si="14"/>
        <v>V_B</v>
      </c>
      <c r="K272">
        <v>236.63537076068201</v>
      </c>
      <c r="L272">
        <f>VLOOKUP(A272,Sheet8!$A:$B,2,FALSE)</f>
        <v>63.709522897106702</v>
      </c>
      <c r="M272">
        <v>41.866257903813</v>
      </c>
      <c r="N272">
        <v>29.220157118221898</v>
      </c>
      <c r="O272">
        <v>7.0894807434374396</v>
      </c>
      <c r="P272">
        <v>4.5985821038513102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>
      <c r="A273" t="s">
        <v>444</v>
      </c>
      <c r="B273" t="s">
        <v>617</v>
      </c>
      <c r="C273" s="4">
        <v>267</v>
      </c>
      <c r="D273" t="s">
        <v>666</v>
      </c>
      <c r="E273" t="str">
        <f>VLOOKUP(Summary!C273,'RIL Genetic Map'!$B:$E,2,FALSE)</f>
        <v>A</v>
      </c>
      <c r="F273" t="str">
        <f>VLOOKUP(Summary!C273,'RIL Genetic Map'!$B:$E,3,FALSE)</f>
        <v>B</v>
      </c>
      <c r="G273" t="str">
        <f>VLOOKUP(Summary!C273,'RIL Genetic Map'!$B:$E,4,FALSE)</f>
        <v>B</v>
      </c>
      <c r="H273" t="str">
        <f t="shared" si="12"/>
        <v>V_A</v>
      </c>
      <c r="I273" t="str">
        <f t="shared" si="13"/>
        <v>V_B</v>
      </c>
      <c r="J273" t="str">
        <f t="shared" si="14"/>
        <v>V_B</v>
      </c>
      <c r="K273">
        <v>294.32070354236902</v>
      </c>
      <c r="L273">
        <f>VLOOKUP(A273,Sheet8!$A:$B,2,FALSE)</f>
        <v>58.272376099284998</v>
      </c>
      <c r="M273">
        <v>47.5055477932111</v>
      </c>
      <c r="N273">
        <v>37.971562422947301</v>
      </c>
      <c r="O273">
        <v>9.3696063121558293</v>
      </c>
      <c r="P273">
        <v>3.2053916331059402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1.1506534067559799</v>
      </c>
      <c r="AE273">
        <v>0</v>
      </c>
    </row>
    <row r="274" spans="1:31">
      <c r="A274" t="s">
        <v>445</v>
      </c>
      <c r="B274" t="s">
        <v>617</v>
      </c>
      <c r="C274" s="4">
        <v>268</v>
      </c>
      <c r="D274" t="s">
        <v>666</v>
      </c>
      <c r="E274" t="str">
        <f>VLOOKUP(Summary!C274,'RIL Genetic Map'!$B:$E,2,FALSE)</f>
        <v>A</v>
      </c>
      <c r="F274" t="str">
        <f>VLOOKUP(Summary!C274,'RIL Genetic Map'!$B:$E,3,FALSE)</f>
        <v>A</v>
      </c>
      <c r="G274" t="str">
        <f>VLOOKUP(Summary!C274,'RIL Genetic Map'!$B:$E,4,FALSE)</f>
        <v>B</v>
      </c>
      <c r="H274" t="str">
        <f t="shared" si="12"/>
        <v>V_A</v>
      </c>
      <c r="I274" t="str">
        <f t="shared" si="13"/>
        <v>V_A</v>
      </c>
      <c r="J274" t="str">
        <f t="shared" si="14"/>
        <v>V_B</v>
      </c>
      <c r="K274">
        <v>202.27291308969001</v>
      </c>
      <c r="L274">
        <f>VLOOKUP(A274,Sheet8!$A:$B,2,FALSE)</f>
        <v>58.049219197122099</v>
      </c>
      <c r="M274">
        <v>41.697326465538403</v>
      </c>
      <c r="N274">
        <v>36.628239718747402</v>
      </c>
      <c r="O274">
        <v>7.2765922655547399</v>
      </c>
      <c r="P274">
        <v>5.0690867467909397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>
      <c r="A275" t="s">
        <v>446</v>
      </c>
      <c r="B275" t="s">
        <v>617</v>
      </c>
      <c r="C275" s="4">
        <v>268</v>
      </c>
      <c r="D275" t="s">
        <v>666</v>
      </c>
      <c r="E275" t="str">
        <f>VLOOKUP(Summary!C275,'RIL Genetic Map'!$B:$E,2,FALSE)</f>
        <v>A</v>
      </c>
      <c r="F275" t="str">
        <f>VLOOKUP(Summary!C275,'RIL Genetic Map'!$B:$E,3,FALSE)</f>
        <v>A</v>
      </c>
      <c r="G275" t="str">
        <f>VLOOKUP(Summary!C275,'RIL Genetic Map'!$B:$E,4,FALSE)</f>
        <v>B</v>
      </c>
      <c r="H275" t="str">
        <f t="shared" si="12"/>
        <v>V_A</v>
      </c>
      <c r="I275" t="str">
        <f t="shared" si="13"/>
        <v>V_A</v>
      </c>
      <c r="J275" t="str">
        <f t="shared" si="14"/>
        <v>V_B</v>
      </c>
      <c r="K275">
        <v>182.495474167943</v>
      </c>
      <c r="L275">
        <f>VLOOKUP(A275,Sheet8!$A:$B,2,FALSE)</f>
        <v>40.732488511349402</v>
      </c>
      <c r="M275">
        <v>50.758947221835399</v>
      </c>
      <c r="N275">
        <v>41.289513995265303</v>
      </c>
      <c r="O275">
        <v>7.7983567748224498</v>
      </c>
      <c r="P275">
        <v>2.85475560506893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0.62665366940537504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>
      <c r="A276" t="s">
        <v>447</v>
      </c>
      <c r="B276" t="s">
        <v>617</v>
      </c>
      <c r="C276" s="4">
        <v>268</v>
      </c>
      <c r="D276" t="s">
        <v>666</v>
      </c>
      <c r="E276" t="str">
        <f>VLOOKUP(Summary!C276,'RIL Genetic Map'!$B:$E,2,FALSE)</f>
        <v>A</v>
      </c>
      <c r="F276" t="str">
        <f>VLOOKUP(Summary!C276,'RIL Genetic Map'!$B:$E,3,FALSE)</f>
        <v>A</v>
      </c>
      <c r="G276" t="str">
        <f>VLOOKUP(Summary!C276,'RIL Genetic Map'!$B:$E,4,FALSE)</f>
        <v>B</v>
      </c>
      <c r="H276" t="str">
        <f t="shared" si="12"/>
        <v>V_A</v>
      </c>
      <c r="I276" t="str">
        <f t="shared" si="13"/>
        <v>V_A</v>
      </c>
      <c r="J276" t="str">
        <f t="shared" si="14"/>
        <v>V_B</v>
      </c>
      <c r="K276">
        <v>250.77208153180999</v>
      </c>
      <c r="L276">
        <f>VLOOKUP(A276,Sheet8!$A:$B,2,FALSE)</f>
        <v>62.119474102179502</v>
      </c>
      <c r="M276">
        <v>44.030706785493699</v>
      </c>
      <c r="N276">
        <v>42.618900555898698</v>
      </c>
      <c r="O276">
        <v>7.4119827053736902</v>
      </c>
      <c r="P276">
        <v>4.0589429100855901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>
      <c r="A277" t="s">
        <v>448</v>
      </c>
      <c r="B277" t="s">
        <v>617</v>
      </c>
      <c r="C277" s="4">
        <v>268</v>
      </c>
      <c r="D277" t="s">
        <v>666</v>
      </c>
      <c r="E277" t="str">
        <f>VLOOKUP(Summary!C277,'RIL Genetic Map'!$B:$E,2,FALSE)</f>
        <v>A</v>
      </c>
      <c r="F277" t="str">
        <f>VLOOKUP(Summary!C277,'RIL Genetic Map'!$B:$E,3,FALSE)</f>
        <v>A</v>
      </c>
      <c r="G277" t="str">
        <f>VLOOKUP(Summary!C277,'RIL Genetic Map'!$B:$E,4,FALSE)</f>
        <v>B</v>
      </c>
      <c r="H277" t="str">
        <f t="shared" si="12"/>
        <v>V_A</v>
      </c>
      <c r="I277" t="str">
        <f t="shared" si="13"/>
        <v>V_A</v>
      </c>
      <c r="J277" t="str">
        <f t="shared" si="14"/>
        <v>V_B</v>
      </c>
      <c r="K277">
        <v>157.62741046831999</v>
      </c>
      <c r="L277">
        <f>VLOOKUP(A277,Sheet8!$A:$B,2,FALSE)</f>
        <v>50.8780991735537</v>
      </c>
      <c r="M277">
        <v>33.574380165289298</v>
      </c>
      <c r="N277">
        <v>34.607438016528903</v>
      </c>
      <c r="O277">
        <v>5.6818181818181799</v>
      </c>
      <c r="P277">
        <v>1.80785123966942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>
      <c r="A278" t="s">
        <v>88</v>
      </c>
      <c r="B278" t="s">
        <v>617</v>
      </c>
      <c r="C278" s="4" t="s">
        <v>614</v>
      </c>
      <c r="D278" t="s">
        <v>735</v>
      </c>
      <c r="E278" s="4" t="s">
        <v>614</v>
      </c>
      <c r="F278" s="4" t="s">
        <v>614</v>
      </c>
      <c r="G278" s="4" t="s">
        <v>614</v>
      </c>
      <c r="H278" t="str">
        <f t="shared" si="12"/>
        <v>VI_Bulk</v>
      </c>
      <c r="I278" t="str">
        <f t="shared" si="13"/>
        <v>VI_Bulk</v>
      </c>
      <c r="J278" t="str">
        <f t="shared" si="14"/>
        <v>VI_Bulk</v>
      </c>
      <c r="K278">
        <v>37.547892720306599</v>
      </c>
      <c r="L278">
        <f>VLOOKUP(A278,Sheet8!$A:$B,2,FALSE)</f>
        <v>0</v>
      </c>
      <c r="M278">
        <v>0</v>
      </c>
      <c r="N278">
        <v>57.471264367816197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>
      <c r="A279" t="s">
        <v>89</v>
      </c>
      <c r="B279" t="s">
        <v>617</v>
      </c>
      <c r="C279" s="4" t="s">
        <v>614</v>
      </c>
      <c r="D279" t="s">
        <v>735</v>
      </c>
      <c r="E279" s="4" t="s">
        <v>614</v>
      </c>
      <c r="F279" s="4" t="s">
        <v>614</v>
      </c>
      <c r="G279" s="4" t="s">
        <v>614</v>
      </c>
      <c r="H279" t="str">
        <f t="shared" si="12"/>
        <v>VI_Bulk</v>
      </c>
      <c r="I279" t="str">
        <f t="shared" si="13"/>
        <v>VI_Bulk</v>
      </c>
      <c r="J279" t="str">
        <f t="shared" si="14"/>
        <v>VI_Bulk</v>
      </c>
      <c r="K279">
        <v>0</v>
      </c>
      <c r="L279">
        <f>VLOOKUP(A279,Sheet8!$A:$B,2,FALSE)</f>
        <v>1.01660454083362</v>
      </c>
      <c r="M279">
        <v>0</v>
      </c>
      <c r="N279">
        <v>22.3652998983396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>
      <c r="A280" t="s">
        <v>90</v>
      </c>
      <c r="B280" t="s">
        <v>617</v>
      </c>
      <c r="C280" s="4" t="s">
        <v>614</v>
      </c>
      <c r="D280" t="s">
        <v>735</v>
      </c>
      <c r="E280" s="4" t="s">
        <v>614</v>
      </c>
      <c r="F280" s="4" t="s">
        <v>614</v>
      </c>
      <c r="G280" s="4" t="s">
        <v>614</v>
      </c>
      <c r="H280" t="str">
        <f t="shared" si="12"/>
        <v>VI_Bulk</v>
      </c>
      <c r="I280" t="str">
        <f t="shared" si="13"/>
        <v>VI_Bulk</v>
      </c>
      <c r="J280" t="str">
        <f t="shared" si="14"/>
        <v>VI_Bulk</v>
      </c>
      <c r="K280">
        <v>4.19847328244275</v>
      </c>
      <c r="L280">
        <f>VLOOKUP(A280,Sheet8!$A:$B,2,FALSE)</f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>
      <c r="A281" t="s">
        <v>91</v>
      </c>
      <c r="B281" t="s">
        <v>617</v>
      </c>
      <c r="C281" s="4" t="s">
        <v>614</v>
      </c>
      <c r="D281" t="s">
        <v>735</v>
      </c>
      <c r="E281" s="4" t="s">
        <v>614</v>
      </c>
      <c r="F281" s="4" t="s">
        <v>614</v>
      </c>
      <c r="G281" s="4" t="s">
        <v>614</v>
      </c>
      <c r="H281" t="str">
        <f t="shared" si="12"/>
        <v>VI_Bulk</v>
      </c>
      <c r="I281" t="str">
        <f t="shared" si="13"/>
        <v>VI_Bulk</v>
      </c>
      <c r="J281" t="str">
        <f t="shared" si="14"/>
        <v>VI_Bulk</v>
      </c>
      <c r="K281">
        <v>9.5301418439716308</v>
      </c>
      <c r="L281">
        <f>VLOOKUP(A281,Sheet8!$A:$B,2,FALSE)</f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>
      <c r="A282" t="s">
        <v>100</v>
      </c>
      <c r="B282" t="s">
        <v>617</v>
      </c>
      <c r="C282" s="4" t="s">
        <v>1813</v>
      </c>
      <c r="D282" t="s">
        <v>735</v>
      </c>
      <c r="E282" s="4" t="s">
        <v>1813</v>
      </c>
      <c r="F282" s="4" t="s">
        <v>1813</v>
      </c>
      <c r="G282" s="4" t="s">
        <v>1813</v>
      </c>
      <c r="H282" t="str">
        <f t="shared" si="12"/>
        <v>VI_M</v>
      </c>
      <c r="I282" t="str">
        <f t="shared" si="13"/>
        <v>VI_M</v>
      </c>
      <c r="J282" t="str">
        <f t="shared" si="14"/>
        <v>VI_M</v>
      </c>
      <c r="K282">
        <v>0</v>
      </c>
      <c r="L282">
        <f>VLOOKUP(A282,Sheet8!$A:$B,2,FALSE)</f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>
      <c r="A283" t="s">
        <v>101</v>
      </c>
      <c r="B283" t="s">
        <v>617</v>
      </c>
      <c r="C283" s="4" t="s">
        <v>1813</v>
      </c>
      <c r="D283" t="s">
        <v>735</v>
      </c>
      <c r="E283" s="4" t="s">
        <v>1813</v>
      </c>
      <c r="F283" s="4" t="s">
        <v>1813</v>
      </c>
      <c r="G283" s="4" t="s">
        <v>1813</v>
      </c>
      <c r="H283" t="str">
        <f t="shared" si="12"/>
        <v>VI_M</v>
      </c>
      <c r="I283" t="str">
        <f t="shared" si="13"/>
        <v>VI_M</v>
      </c>
      <c r="J283" t="str">
        <f t="shared" si="14"/>
        <v>VI_M</v>
      </c>
      <c r="K283">
        <v>0</v>
      </c>
      <c r="L283">
        <f>VLOOKUP(A283,Sheet8!$A:$B,2,FALSE)</f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>
      <c r="A284" t="s">
        <v>102</v>
      </c>
      <c r="B284" t="s">
        <v>617</v>
      </c>
      <c r="C284" s="4" t="s">
        <v>1813</v>
      </c>
      <c r="D284" t="s">
        <v>735</v>
      </c>
      <c r="E284" s="4" t="s">
        <v>1813</v>
      </c>
      <c r="F284" s="4" t="s">
        <v>1813</v>
      </c>
      <c r="G284" s="4" t="s">
        <v>1813</v>
      </c>
      <c r="H284" t="str">
        <f t="shared" si="12"/>
        <v>VI_M</v>
      </c>
      <c r="I284" t="str">
        <f t="shared" si="13"/>
        <v>VI_M</v>
      </c>
      <c r="J284" t="str">
        <f t="shared" si="14"/>
        <v>VI_M</v>
      </c>
      <c r="K284">
        <v>37.4021455494346</v>
      </c>
      <c r="L284">
        <f>VLOOKUP(A284,Sheet8!$A:$B,2,FALSE)</f>
        <v>13.3371991881705</v>
      </c>
      <c r="M284">
        <v>15.0768338648884</v>
      </c>
      <c r="N284">
        <v>14.207016526529401</v>
      </c>
      <c r="O284">
        <v>4.6390258045810402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5.7987822557262998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>
      <c r="A285" t="s">
        <v>103</v>
      </c>
      <c r="B285" t="s">
        <v>617</v>
      </c>
      <c r="C285" s="4" t="s">
        <v>1813</v>
      </c>
      <c r="D285" t="s">
        <v>735</v>
      </c>
      <c r="E285" s="4" t="s">
        <v>1813</v>
      </c>
      <c r="F285" s="4" t="s">
        <v>1813</v>
      </c>
      <c r="G285" s="4" t="s">
        <v>1813</v>
      </c>
      <c r="H285" t="str">
        <f t="shared" si="12"/>
        <v>VI_M</v>
      </c>
      <c r="I285" t="str">
        <f t="shared" si="13"/>
        <v>VI_M</v>
      </c>
      <c r="J285" t="str">
        <f t="shared" si="14"/>
        <v>VI_M</v>
      </c>
      <c r="K285">
        <v>183.74435567905499</v>
      </c>
      <c r="L285">
        <f>VLOOKUP(A285,Sheet8!$A:$B,2,FALSE)</f>
        <v>48.2806530045155</v>
      </c>
      <c r="M285">
        <v>27.787426189649199</v>
      </c>
      <c r="N285">
        <v>42.028482111844397</v>
      </c>
      <c r="O285">
        <v>25.703369225425501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>
      <c r="A286" t="s">
        <v>111</v>
      </c>
      <c r="B286" t="s">
        <v>617</v>
      </c>
      <c r="C286" s="4" t="s">
        <v>1814</v>
      </c>
      <c r="D286" t="s">
        <v>735</v>
      </c>
      <c r="E286" s="4" t="s">
        <v>1814</v>
      </c>
      <c r="F286" s="4" t="s">
        <v>1814</v>
      </c>
      <c r="G286" s="4" t="s">
        <v>1814</v>
      </c>
      <c r="H286" t="str">
        <f t="shared" si="12"/>
        <v>VI_P</v>
      </c>
      <c r="I286" t="str">
        <f t="shared" si="13"/>
        <v>VI_P</v>
      </c>
      <c r="J286" t="str">
        <f t="shared" si="14"/>
        <v>VI_P</v>
      </c>
      <c r="K286">
        <v>0</v>
      </c>
      <c r="L286">
        <f>VLOOKUP(A286,Sheet8!$A:$B,2,FALSE)</f>
        <v>0</v>
      </c>
      <c r="M286">
        <v>718.89400921660001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>
      <c r="A287" t="s">
        <v>112</v>
      </c>
      <c r="B287" t="s">
        <v>617</v>
      </c>
      <c r="C287" s="4" t="s">
        <v>1814</v>
      </c>
      <c r="D287" t="s">
        <v>735</v>
      </c>
      <c r="E287" s="4" t="s">
        <v>1814</v>
      </c>
      <c r="F287" s="4" t="s">
        <v>1814</v>
      </c>
      <c r="G287" s="4" t="s">
        <v>1814</v>
      </c>
      <c r="H287" t="str">
        <f t="shared" si="12"/>
        <v>VI_P</v>
      </c>
      <c r="I287" t="str">
        <f t="shared" si="13"/>
        <v>VI_P</v>
      </c>
      <c r="J287" t="str">
        <f t="shared" si="14"/>
        <v>VI_P</v>
      </c>
      <c r="K287">
        <v>39.9869960988297</v>
      </c>
      <c r="L287">
        <f>VLOOKUP(A287,Sheet8!$A:$B,2,FALSE)</f>
        <v>23.7321196358908</v>
      </c>
      <c r="M287">
        <v>0</v>
      </c>
      <c r="N287">
        <v>0</v>
      </c>
      <c r="O287">
        <v>13.003901170351099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>
      <c r="A288" t="s">
        <v>113</v>
      </c>
      <c r="B288" t="s">
        <v>617</v>
      </c>
      <c r="C288" s="4" t="s">
        <v>1814</v>
      </c>
      <c r="D288" t="s">
        <v>735</v>
      </c>
      <c r="E288" s="4" t="s">
        <v>1814</v>
      </c>
      <c r="F288" s="4" t="s">
        <v>1814</v>
      </c>
      <c r="G288" s="4" t="s">
        <v>1814</v>
      </c>
      <c r="H288" t="str">
        <f t="shared" si="12"/>
        <v>VI_P</v>
      </c>
      <c r="I288" t="str">
        <f t="shared" si="13"/>
        <v>VI_P</v>
      </c>
      <c r="J288" t="str">
        <f t="shared" si="14"/>
        <v>VI_P</v>
      </c>
      <c r="K288">
        <v>139.38979574395299</v>
      </c>
      <c r="L288">
        <f>VLOOKUP(A288,Sheet8!$A:$B,2,FALSE)</f>
        <v>67.173745833689395</v>
      </c>
      <c r="M288">
        <v>0</v>
      </c>
      <c r="N288">
        <v>64.438936843004896</v>
      </c>
      <c r="O288">
        <v>0</v>
      </c>
      <c r="P288">
        <v>36.492607469447101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>
      <c r="A289" t="s">
        <v>114</v>
      </c>
      <c r="B289" t="s">
        <v>617</v>
      </c>
      <c r="C289" s="4" t="s">
        <v>1814</v>
      </c>
      <c r="D289" t="s">
        <v>735</v>
      </c>
      <c r="E289" s="4" t="s">
        <v>1814</v>
      </c>
      <c r="F289" s="4" t="s">
        <v>1814</v>
      </c>
      <c r="G289" s="4" t="s">
        <v>1814</v>
      </c>
      <c r="H289" t="str">
        <f t="shared" si="12"/>
        <v>VI_P</v>
      </c>
      <c r="I289" t="str">
        <f t="shared" si="13"/>
        <v>VI_P</v>
      </c>
      <c r="J289" t="str">
        <f t="shared" si="14"/>
        <v>VI_P</v>
      </c>
      <c r="K289">
        <v>0</v>
      </c>
      <c r="L289">
        <f>VLOOKUP(A289,Sheet8!$A:$B,2,FALSE)</f>
        <v>0</v>
      </c>
      <c r="M289">
        <v>99.005095850521798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>
      <c r="A290" t="s">
        <v>449</v>
      </c>
      <c r="B290" t="s">
        <v>617</v>
      </c>
      <c r="C290" s="4">
        <v>269</v>
      </c>
      <c r="D290" t="s">
        <v>735</v>
      </c>
      <c r="H290" t="str">
        <f t="shared" si="12"/>
        <v>VI_</v>
      </c>
      <c r="I290" t="str">
        <f t="shared" si="13"/>
        <v>VI_</v>
      </c>
      <c r="J290" t="str">
        <f t="shared" si="14"/>
        <v>VI_</v>
      </c>
      <c r="K290">
        <v>114.808652246256</v>
      </c>
      <c r="L290">
        <f>VLOOKUP(A290,Sheet8!$A:$B,2,FALSE)</f>
        <v>64.891846921796997</v>
      </c>
      <c r="M290">
        <v>37.530042521723097</v>
      </c>
      <c r="N290">
        <v>23.017193566278401</v>
      </c>
      <c r="O290">
        <v>5.9160658162322104</v>
      </c>
      <c r="P290">
        <v>3.8824181919023899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>
      <c r="A291" t="s">
        <v>450</v>
      </c>
      <c r="B291" t="s">
        <v>617</v>
      </c>
      <c r="C291" s="4">
        <v>269</v>
      </c>
      <c r="D291" t="s">
        <v>735</v>
      </c>
      <c r="H291" t="str">
        <f t="shared" si="12"/>
        <v>VI_</v>
      </c>
      <c r="I291" t="str">
        <f t="shared" si="13"/>
        <v>VI_</v>
      </c>
      <c r="J291" t="str">
        <f t="shared" si="14"/>
        <v>VI_</v>
      </c>
      <c r="K291">
        <v>90.422685928303906</v>
      </c>
      <c r="L291">
        <f>VLOOKUP(A291,Sheet8!$A:$B,2,FALSE)</f>
        <v>67.683253076511505</v>
      </c>
      <c r="M291">
        <v>33.7078651685393</v>
      </c>
      <c r="N291">
        <v>21.223470661672899</v>
      </c>
      <c r="O291">
        <v>3.3886213661494602</v>
      </c>
      <c r="P291">
        <v>1.1592652042090199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>
      <c r="A292" t="s">
        <v>451</v>
      </c>
      <c r="B292" t="s">
        <v>617</v>
      </c>
      <c r="C292" s="4">
        <v>269</v>
      </c>
      <c r="D292" t="s">
        <v>735</v>
      </c>
      <c r="H292" t="str">
        <f t="shared" si="12"/>
        <v>VI_</v>
      </c>
      <c r="I292" t="str">
        <f t="shared" si="13"/>
        <v>VI_</v>
      </c>
      <c r="J292" t="str">
        <f t="shared" si="14"/>
        <v>VI_</v>
      </c>
      <c r="K292">
        <v>185.40630182421199</v>
      </c>
      <c r="L292">
        <f>VLOOKUP(A292,Sheet8!$A:$B,2,FALSE)</f>
        <v>57.379767827529001</v>
      </c>
      <c r="M292">
        <v>40.574903261470403</v>
      </c>
      <c r="N292">
        <v>17.799889441680499</v>
      </c>
      <c r="O292">
        <v>8.1813156440022095</v>
      </c>
      <c r="P292">
        <v>1.65837479270315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>
      <c r="A293" t="s">
        <v>452</v>
      </c>
      <c r="B293" t="s">
        <v>617</v>
      </c>
      <c r="C293" s="4">
        <v>269</v>
      </c>
      <c r="D293" t="s">
        <v>735</v>
      </c>
      <c r="H293" t="str">
        <f t="shared" si="12"/>
        <v>VI_</v>
      </c>
      <c r="I293" t="str">
        <f t="shared" si="13"/>
        <v>VI_</v>
      </c>
      <c r="J293" t="str">
        <f t="shared" si="14"/>
        <v>VI_</v>
      </c>
      <c r="K293">
        <v>107.031567538274</v>
      </c>
      <c r="L293">
        <f>VLOOKUP(A293,Sheet8!$A:$B,2,FALSE)</f>
        <v>49.586776859504099</v>
      </c>
      <c r="M293">
        <v>38.883620105676698</v>
      </c>
      <c r="N293">
        <v>20.3224495325837</v>
      </c>
      <c r="O293">
        <v>6.0967348597750997</v>
      </c>
      <c r="P293">
        <v>3.2515919252133898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>
      <c r="A294" t="s">
        <v>453</v>
      </c>
      <c r="B294" t="s">
        <v>617</v>
      </c>
      <c r="C294" s="4">
        <v>270</v>
      </c>
      <c r="D294" t="s">
        <v>735</v>
      </c>
      <c r="E294" t="str">
        <f>VLOOKUP(Summary!C294,'RIL Genetic Map'!$B:$E,2,FALSE)</f>
        <v>B</v>
      </c>
      <c r="F294" t="str">
        <f>VLOOKUP(Summary!C294,'RIL Genetic Map'!$B:$E,3,FALSE)</f>
        <v>B</v>
      </c>
      <c r="G294" t="str">
        <f>VLOOKUP(Summary!C294,'RIL Genetic Map'!$B:$E,4,FALSE)</f>
        <v>B</v>
      </c>
      <c r="H294" t="str">
        <f t="shared" si="12"/>
        <v>VI_B</v>
      </c>
      <c r="I294" t="str">
        <f t="shared" si="13"/>
        <v>VI_B</v>
      </c>
      <c r="J294" t="str">
        <f t="shared" si="14"/>
        <v>VI_B</v>
      </c>
      <c r="K294">
        <v>132.51961639058399</v>
      </c>
      <c r="L294">
        <f>VLOOKUP(A294,Sheet8!$A:$B,2,FALSE)</f>
        <v>69.7471665213601</v>
      </c>
      <c r="M294">
        <v>32.507161539419599</v>
      </c>
      <c r="N294">
        <v>28.8952547017063</v>
      </c>
      <c r="O294">
        <v>7.3483621870718601</v>
      </c>
      <c r="P294">
        <v>2.4909702329057199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>
      <c r="A295" t="s">
        <v>454</v>
      </c>
      <c r="B295" t="s">
        <v>617</v>
      </c>
      <c r="C295" s="4">
        <v>270</v>
      </c>
      <c r="D295" t="s">
        <v>735</v>
      </c>
      <c r="E295" t="str">
        <f>VLOOKUP(Summary!C295,'RIL Genetic Map'!$B:$E,2,FALSE)</f>
        <v>B</v>
      </c>
      <c r="F295" t="str">
        <f>VLOOKUP(Summary!C295,'RIL Genetic Map'!$B:$E,3,FALSE)</f>
        <v>B</v>
      </c>
      <c r="G295" t="str">
        <f>VLOOKUP(Summary!C295,'RIL Genetic Map'!$B:$E,4,FALSE)</f>
        <v>B</v>
      </c>
      <c r="H295" t="str">
        <f t="shared" ref="H295:H358" si="15">CONCATENATE(D295,"_",E295)</f>
        <v>VI_B</v>
      </c>
      <c r="I295" t="str">
        <f t="shared" ref="I295:I358" si="16">CONCATENATE(D295,"_",F295)</f>
        <v>VI_B</v>
      </c>
      <c r="J295" t="str">
        <f t="shared" ref="J295:J358" si="17">CONCATENATE(D295,"_",G295)</f>
        <v>VI_B</v>
      </c>
      <c r="K295">
        <v>42.610517912383997</v>
      </c>
      <c r="L295">
        <f>VLOOKUP(A295,Sheet8!$A:$B,2,FALSE)</f>
        <v>44.706117153976599</v>
      </c>
      <c r="M295">
        <v>27.542161460932</v>
      </c>
      <c r="N295">
        <v>26.644047500249499</v>
      </c>
      <c r="O295">
        <v>3.9916176030336299</v>
      </c>
      <c r="P295">
        <v>1.5966470412134499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>
      <c r="A296" t="s">
        <v>455</v>
      </c>
      <c r="B296" t="s">
        <v>617</v>
      </c>
      <c r="C296" s="4">
        <v>270</v>
      </c>
      <c r="D296" t="s">
        <v>735</v>
      </c>
      <c r="E296" t="str">
        <f>VLOOKUP(Summary!C296,'RIL Genetic Map'!$B:$E,2,FALSE)</f>
        <v>B</v>
      </c>
      <c r="F296" t="str">
        <f>VLOOKUP(Summary!C296,'RIL Genetic Map'!$B:$E,3,FALSE)</f>
        <v>B</v>
      </c>
      <c r="G296" t="str">
        <f>VLOOKUP(Summary!C296,'RIL Genetic Map'!$B:$E,4,FALSE)</f>
        <v>B</v>
      </c>
      <c r="H296" t="str">
        <f t="shared" si="15"/>
        <v>VI_B</v>
      </c>
      <c r="I296" t="str">
        <f t="shared" si="16"/>
        <v>VI_B</v>
      </c>
      <c r="J296" t="str">
        <f t="shared" si="17"/>
        <v>VI_B</v>
      </c>
      <c r="K296">
        <v>106.634321274127</v>
      </c>
      <c r="L296">
        <f>VLOOKUP(A296,Sheet8!$A:$B,2,FALSE)</f>
        <v>98.196392785571106</v>
      </c>
      <c r="M296">
        <v>25.735681890096</v>
      </c>
      <c r="N296">
        <v>22.465984600780502</v>
      </c>
      <c r="O296">
        <v>4.5353865625988803</v>
      </c>
      <c r="P296">
        <v>3.5861196076363302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>
      <c r="A297" t="s">
        <v>456</v>
      </c>
      <c r="B297" t="s">
        <v>617</v>
      </c>
      <c r="C297" s="4">
        <v>270</v>
      </c>
      <c r="D297" t="s">
        <v>735</v>
      </c>
      <c r="E297" t="str">
        <f>VLOOKUP(Summary!C297,'RIL Genetic Map'!$B:$E,2,FALSE)</f>
        <v>B</v>
      </c>
      <c r="F297" t="str">
        <f>VLOOKUP(Summary!C297,'RIL Genetic Map'!$B:$E,3,FALSE)</f>
        <v>B</v>
      </c>
      <c r="G297" t="str">
        <f>VLOOKUP(Summary!C297,'RIL Genetic Map'!$B:$E,4,FALSE)</f>
        <v>B</v>
      </c>
      <c r="H297" t="str">
        <f t="shared" si="15"/>
        <v>VI_B</v>
      </c>
      <c r="I297" t="str">
        <f t="shared" si="16"/>
        <v>VI_B</v>
      </c>
      <c r="J297" t="str">
        <f t="shared" si="17"/>
        <v>VI_B</v>
      </c>
      <c r="K297">
        <v>167.15900988081901</v>
      </c>
      <c r="L297">
        <f>VLOOKUP(A297,Sheet8!$A:$B,2,FALSE)</f>
        <v>55.719669960273002</v>
      </c>
      <c r="M297">
        <v>39.115819496791303</v>
      </c>
      <c r="N297">
        <v>33.717021493327898</v>
      </c>
      <c r="O297">
        <v>7.3342161556483596</v>
      </c>
      <c r="P297">
        <v>3.15778751145971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>
      <c r="A298" t="s">
        <v>457</v>
      </c>
      <c r="B298" t="s">
        <v>617</v>
      </c>
      <c r="C298" s="4">
        <v>271</v>
      </c>
      <c r="D298" t="s">
        <v>735</v>
      </c>
      <c r="E298" t="str">
        <f>VLOOKUP(Summary!C298,'RIL Genetic Map'!$B:$E,2,FALSE)</f>
        <v>A</v>
      </c>
      <c r="F298" t="str">
        <f>VLOOKUP(Summary!C298,'RIL Genetic Map'!$B:$E,3,FALSE)</f>
        <v>A</v>
      </c>
      <c r="G298" t="str">
        <f>VLOOKUP(Summary!C298,'RIL Genetic Map'!$B:$E,4,FALSE)</f>
        <v>B</v>
      </c>
      <c r="H298" t="str">
        <f t="shared" si="15"/>
        <v>VI_A</v>
      </c>
      <c r="I298" t="str">
        <f t="shared" si="16"/>
        <v>VI_A</v>
      </c>
      <c r="J298" t="str">
        <f t="shared" si="17"/>
        <v>VI_B</v>
      </c>
      <c r="K298">
        <v>242.572366913618</v>
      </c>
      <c r="L298">
        <f>VLOOKUP(A298,Sheet8!$A:$B,2,FALSE)</f>
        <v>63.7745360116093</v>
      </c>
      <c r="M298">
        <v>44.298480103872301</v>
      </c>
      <c r="N298">
        <v>20.621706255250899</v>
      </c>
      <c r="O298">
        <v>9.9289696784541395</v>
      </c>
      <c r="P298">
        <v>4.7353547697242799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>
      <c r="A299" t="s">
        <v>458</v>
      </c>
      <c r="B299" t="s">
        <v>617</v>
      </c>
      <c r="C299" s="4">
        <v>271</v>
      </c>
      <c r="D299" t="s">
        <v>735</v>
      </c>
      <c r="E299" t="str">
        <f>VLOOKUP(Summary!C299,'RIL Genetic Map'!$B:$E,2,FALSE)</f>
        <v>A</v>
      </c>
      <c r="F299" t="str">
        <f>VLOOKUP(Summary!C299,'RIL Genetic Map'!$B:$E,3,FALSE)</f>
        <v>A</v>
      </c>
      <c r="G299" t="str">
        <f>VLOOKUP(Summary!C299,'RIL Genetic Map'!$B:$E,4,FALSE)</f>
        <v>B</v>
      </c>
      <c r="H299" t="str">
        <f t="shared" si="15"/>
        <v>VI_A</v>
      </c>
      <c r="I299" t="str">
        <f t="shared" si="16"/>
        <v>VI_A</v>
      </c>
      <c r="J299" t="str">
        <f t="shared" si="17"/>
        <v>VI_B</v>
      </c>
      <c r="K299">
        <v>145.372844304105</v>
      </c>
      <c r="L299">
        <f>VLOOKUP(A299,Sheet8!$A:$B,2,FALSE)</f>
        <v>41.231479232450802</v>
      </c>
      <c r="M299">
        <v>39.895555015788197</v>
      </c>
      <c r="N299">
        <v>25.564731600680101</v>
      </c>
      <c r="O299">
        <v>5.6473160068010699</v>
      </c>
      <c r="P299">
        <v>3.0969152295360698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>
      <c r="A300" t="s">
        <v>459</v>
      </c>
      <c r="B300" t="s">
        <v>617</v>
      </c>
      <c r="C300" s="4">
        <v>271</v>
      </c>
      <c r="D300" t="s">
        <v>735</v>
      </c>
      <c r="E300" t="str">
        <f>VLOOKUP(Summary!C300,'RIL Genetic Map'!$B:$E,2,FALSE)</f>
        <v>A</v>
      </c>
      <c r="F300" t="str">
        <f>VLOOKUP(Summary!C300,'RIL Genetic Map'!$B:$E,3,FALSE)</f>
        <v>A</v>
      </c>
      <c r="G300" t="str">
        <f>VLOOKUP(Summary!C300,'RIL Genetic Map'!$B:$E,4,FALSE)</f>
        <v>B</v>
      </c>
      <c r="H300" t="str">
        <f t="shared" si="15"/>
        <v>VI_A</v>
      </c>
      <c r="I300" t="str">
        <f t="shared" si="16"/>
        <v>VI_A</v>
      </c>
      <c r="J300" t="str">
        <f t="shared" si="17"/>
        <v>VI_B</v>
      </c>
      <c r="K300">
        <v>286.88937384589599</v>
      </c>
      <c r="L300">
        <f>VLOOKUP(A300,Sheet8!$A:$B,2,FALSE)</f>
        <v>48.430417995635402</v>
      </c>
      <c r="M300">
        <v>46.7517206647641</v>
      </c>
      <c r="N300">
        <v>19.556823904649999</v>
      </c>
      <c r="O300">
        <v>12.925969447708599</v>
      </c>
      <c r="P300">
        <v>7.8898774550948501</v>
      </c>
      <c r="Q300">
        <v>0</v>
      </c>
      <c r="R300">
        <v>0</v>
      </c>
      <c r="S300">
        <v>1.25902299815343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>
      <c r="A301" t="s">
        <v>460</v>
      </c>
      <c r="B301" t="s">
        <v>617</v>
      </c>
      <c r="C301" s="4">
        <v>271</v>
      </c>
      <c r="D301" t="s">
        <v>735</v>
      </c>
      <c r="E301" t="str">
        <f>VLOOKUP(Summary!C301,'RIL Genetic Map'!$B:$E,2,FALSE)</f>
        <v>A</v>
      </c>
      <c r="F301" t="str">
        <f>VLOOKUP(Summary!C301,'RIL Genetic Map'!$B:$E,3,FALSE)</f>
        <v>A</v>
      </c>
      <c r="G301" t="str">
        <f>VLOOKUP(Summary!C301,'RIL Genetic Map'!$B:$E,4,FALSE)</f>
        <v>B</v>
      </c>
      <c r="H301" t="str">
        <f t="shared" si="15"/>
        <v>VI_A</v>
      </c>
      <c r="I301" t="str">
        <f t="shared" si="16"/>
        <v>VI_A</v>
      </c>
      <c r="J301" t="str">
        <f t="shared" si="17"/>
        <v>VI_B</v>
      </c>
      <c r="K301">
        <v>203.94995672358201</v>
      </c>
      <c r="L301">
        <f>VLOOKUP(A301,Sheet8!$A:$B,2,FALSE)</f>
        <v>71.209379180108598</v>
      </c>
      <c r="M301">
        <v>46.0303721771973</v>
      </c>
      <c r="N301">
        <v>27.1461169250138</v>
      </c>
      <c r="O301">
        <v>10.0716028011645</v>
      </c>
      <c r="P301">
        <v>7.86843968840979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>
      <c r="A302" t="s">
        <v>461</v>
      </c>
      <c r="B302" t="s">
        <v>617</v>
      </c>
      <c r="C302" s="4">
        <v>272</v>
      </c>
      <c r="D302" t="s">
        <v>735</v>
      </c>
      <c r="E302" t="str">
        <f>VLOOKUP(Summary!C302,'RIL Genetic Map'!$B:$E,2,FALSE)</f>
        <v>A</v>
      </c>
      <c r="F302" t="str">
        <f>VLOOKUP(Summary!C302,'RIL Genetic Map'!$B:$E,3,FALSE)</f>
        <v>A</v>
      </c>
      <c r="G302" t="str">
        <f>VLOOKUP(Summary!C302,'RIL Genetic Map'!$B:$E,4,FALSE)</f>
        <v>A</v>
      </c>
      <c r="H302" t="str">
        <f t="shared" si="15"/>
        <v>VI_A</v>
      </c>
      <c r="I302" t="str">
        <f t="shared" si="16"/>
        <v>VI_A</v>
      </c>
      <c r="J302" t="str">
        <f t="shared" si="17"/>
        <v>VI_A</v>
      </c>
      <c r="K302">
        <v>170.79540367109399</v>
      </c>
      <c r="L302">
        <f>VLOOKUP(A302,Sheet8!$A:$B,2,FALSE)</f>
        <v>58.797194448589799</v>
      </c>
      <c r="M302">
        <v>46.4855991643038</v>
      </c>
      <c r="N302">
        <v>22.832413072675699</v>
      </c>
      <c r="O302">
        <v>6.5661841516191597</v>
      </c>
      <c r="P302">
        <v>3.8800179077749601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>
      <c r="A303" t="s">
        <v>462</v>
      </c>
      <c r="B303" t="s">
        <v>617</v>
      </c>
      <c r="C303" s="4">
        <v>272</v>
      </c>
      <c r="D303" t="s">
        <v>735</v>
      </c>
      <c r="E303" t="str">
        <f>VLOOKUP(Summary!C303,'RIL Genetic Map'!$B:$E,2,FALSE)</f>
        <v>A</v>
      </c>
      <c r="F303" t="str">
        <f>VLOOKUP(Summary!C303,'RIL Genetic Map'!$B:$E,3,FALSE)</f>
        <v>A</v>
      </c>
      <c r="G303" t="str">
        <f>VLOOKUP(Summary!C303,'RIL Genetic Map'!$B:$E,4,FALSE)</f>
        <v>A</v>
      </c>
      <c r="H303" t="str">
        <f t="shared" si="15"/>
        <v>VI_A</v>
      </c>
      <c r="I303" t="str">
        <f t="shared" si="16"/>
        <v>VI_A</v>
      </c>
      <c r="J303" t="str">
        <f t="shared" si="17"/>
        <v>VI_A</v>
      </c>
      <c r="K303">
        <v>215.55880204528901</v>
      </c>
      <c r="L303">
        <f>VLOOKUP(A303,Sheet8!$A:$B,2,FALSE)</f>
        <v>54.565376186997803</v>
      </c>
      <c r="M303">
        <v>46.822498173849503</v>
      </c>
      <c r="N303">
        <v>22.059897735573401</v>
      </c>
      <c r="O303">
        <v>4.3827611395178998</v>
      </c>
      <c r="P303">
        <v>2.11833455076698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>
      <c r="A304" t="s">
        <v>463</v>
      </c>
      <c r="B304" t="s">
        <v>617</v>
      </c>
      <c r="C304" s="4">
        <v>272</v>
      </c>
      <c r="D304" t="s">
        <v>735</v>
      </c>
      <c r="E304" t="str">
        <f>VLOOKUP(Summary!C304,'RIL Genetic Map'!$B:$E,2,FALSE)</f>
        <v>A</v>
      </c>
      <c r="F304" t="str">
        <f>VLOOKUP(Summary!C304,'RIL Genetic Map'!$B:$E,3,FALSE)</f>
        <v>A</v>
      </c>
      <c r="G304" t="str">
        <f>VLOOKUP(Summary!C304,'RIL Genetic Map'!$B:$E,4,FALSE)</f>
        <v>A</v>
      </c>
      <c r="H304" t="str">
        <f t="shared" si="15"/>
        <v>VI_A</v>
      </c>
      <c r="I304" t="str">
        <f t="shared" si="16"/>
        <v>VI_A</v>
      </c>
      <c r="J304" t="str">
        <f t="shared" si="17"/>
        <v>VI_A</v>
      </c>
      <c r="K304">
        <v>227.189781021898</v>
      </c>
      <c r="L304">
        <f>VLOOKUP(A304,Sheet8!$A:$B,2,FALSE)</f>
        <v>41.058394160583902</v>
      </c>
      <c r="M304">
        <v>53.340819764177397</v>
      </c>
      <c r="N304">
        <v>24.143739472206601</v>
      </c>
      <c r="O304">
        <v>7.5800112296462698</v>
      </c>
      <c r="P304">
        <v>3.5092644581695698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1.1229646266142601</v>
      </c>
      <c r="AB304">
        <v>0</v>
      </c>
      <c r="AC304">
        <v>0</v>
      </c>
      <c r="AD304">
        <v>0</v>
      </c>
      <c r="AE304">
        <v>0</v>
      </c>
    </row>
    <row r="305" spans="1:31">
      <c r="A305" t="s">
        <v>464</v>
      </c>
      <c r="B305" t="s">
        <v>617</v>
      </c>
      <c r="C305" s="4">
        <v>272</v>
      </c>
      <c r="D305" t="s">
        <v>735</v>
      </c>
      <c r="E305" t="str">
        <f>VLOOKUP(Summary!C305,'RIL Genetic Map'!$B:$E,2,FALSE)</f>
        <v>A</v>
      </c>
      <c r="F305" t="str">
        <f>VLOOKUP(Summary!C305,'RIL Genetic Map'!$B:$E,3,FALSE)</f>
        <v>A</v>
      </c>
      <c r="G305" t="str">
        <f>VLOOKUP(Summary!C305,'RIL Genetic Map'!$B:$E,4,FALSE)</f>
        <v>A</v>
      </c>
      <c r="H305" t="str">
        <f t="shared" si="15"/>
        <v>VI_A</v>
      </c>
      <c r="I305" t="str">
        <f t="shared" si="16"/>
        <v>VI_A</v>
      </c>
      <c r="J305" t="str">
        <f t="shared" si="17"/>
        <v>VI_A</v>
      </c>
      <c r="K305">
        <v>300.44886807181899</v>
      </c>
      <c r="L305">
        <f>VLOOKUP(A305,Sheet8!$A:$B,2,FALSE)</f>
        <v>83.138173302107703</v>
      </c>
      <c r="M305">
        <v>43.813427010148303</v>
      </c>
      <c r="N305">
        <v>18.637782982045302</v>
      </c>
      <c r="O305">
        <v>8.2943013270882098</v>
      </c>
      <c r="P305">
        <v>6.8306010928961696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>
      <c r="A306" t="s">
        <v>465</v>
      </c>
      <c r="B306" t="s">
        <v>617</v>
      </c>
      <c r="C306" s="4">
        <v>273</v>
      </c>
      <c r="D306" t="s">
        <v>735</v>
      </c>
      <c r="E306" t="str">
        <f>VLOOKUP(Summary!C306,'RIL Genetic Map'!$B:$E,2,FALSE)</f>
        <v>B</v>
      </c>
      <c r="F306" t="str">
        <f>VLOOKUP(Summary!C306,'RIL Genetic Map'!$B:$E,3,FALSE)</f>
        <v>B</v>
      </c>
      <c r="G306" t="str">
        <f>VLOOKUP(Summary!C306,'RIL Genetic Map'!$B:$E,4,FALSE)</f>
        <v>B</v>
      </c>
      <c r="H306" t="str">
        <f t="shared" si="15"/>
        <v>VI_B</v>
      </c>
      <c r="I306" t="str">
        <f t="shared" si="16"/>
        <v>VI_B</v>
      </c>
      <c r="J306" t="str">
        <f t="shared" si="17"/>
        <v>VI_B</v>
      </c>
      <c r="K306">
        <v>107.86591437105901</v>
      </c>
      <c r="L306">
        <f>VLOOKUP(A306,Sheet8!$A:$B,2,FALSE)</f>
        <v>56.671091934948599</v>
      </c>
      <c r="M306">
        <v>37.753070029870599</v>
      </c>
      <c r="N306">
        <v>31.944905409890499</v>
      </c>
      <c r="O306">
        <v>7.3846664454032496</v>
      </c>
      <c r="P306">
        <v>3.6508463325589098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>
      <c r="A307" t="s">
        <v>466</v>
      </c>
      <c r="B307" t="s">
        <v>617</v>
      </c>
      <c r="C307" s="4">
        <v>273</v>
      </c>
      <c r="D307" t="s">
        <v>735</v>
      </c>
      <c r="E307" t="str">
        <f>VLOOKUP(Summary!C307,'RIL Genetic Map'!$B:$E,2,FALSE)</f>
        <v>B</v>
      </c>
      <c r="F307" t="str">
        <f>VLOOKUP(Summary!C307,'RIL Genetic Map'!$B:$E,3,FALSE)</f>
        <v>B</v>
      </c>
      <c r="G307" t="str">
        <f>VLOOKUP(Summary!C307,'RIL Genetic Map'!$B:$E,4,FALSE)</f>
        <v>B</v>
      </c>
      <c r="H307" t="str">
        <f t="shared" si="15"/>
        <v>VI_B</v>
      </c>
      <c r="I307" t="str">
        <f t="shared" si="16"/>
        <v>VI_B</v>
      </c>
      <c r="J307" t="str">
        <f t="shared" si="17"/>
        <v>VI_B</v>
      </c>
      <c r="K307">
        <v>140.483496744256</v>
      </c>
      <c r="L307">
        <f>VLOOKUP(A307,Sheet8!$A:$B,2,FALSE)</f>
        <v>61.372651747623699</v>
      </c>
      <c r="M307">
        <v>37.197814534840198</v>
      </c>
      <c r="N307">
        <v>25.821420552353899</v>
      </c>
      <c r="O307">
        <v>6.6611780555347604</v>
      </c>
      <c r="P307">
        <v>3.2183219818875801</v>
      </c>
      <c r="Q307">
        <v>0</v>
      </c>
      <c r="R307">
        <v>0</v>
      </c>
      <c r="S307">
        <v>1.1226704587979901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>
      <c r="A308" t="s">
        <v>467</v>
      </c>
      <c r="B308" t="s">
        <v>617</v>
      </c>
      <c r="C308" s="4">
        <v>273</v>
      </c>
      <c r="D308" t="s">
        <v>735</v>
      </c>
      <c r="E308" t="str">
        <f>VLOOKUP(Summary!C308,'RIL Genetic Map'!$B:$E,2,FALSE)</f>
        <v>B</v>
      </c>
      <c r="F308" t="str">
        <f>VLOOKUP(Summary!C308,'RIL Genetic Map'!$B:$E,3,FALSE)</f>
        <v>B</v>
      </c>
      <c r="G308" t="str">
        <f>VLOOKUP(Summary!C308,'RIL Genetic Map'!$B:$E,4,FALSE)</f>
        <v>B</v>
      </c>
      <c r="H308" t="str">
        <f t="shared" si="15"/>
        <v>VI_B</v>
      </c>
      <c r="I308" t="str">
        <f t="shared" si="16"/>
        <v>VI_B</v>
      </c>
      <c r="J308" t="str">
        <f t="shared" si="17"/>
        <v>VI_B</v>
      </c>
      <c r="K308">
        <v>101.132473005004</v>
      </c>
      <c r="L308">
        <f>VLOOKUP(A308,Sheet8!$A:$B,2,FALSE)</f>
        <v>51.224651040295001</v>
      </c>
      <c r="M308">
        <v>38.8464577297867</v>
      </c>
      <c r="N308">
        <v>28.048459309981599</v>
      </c>
      <c r="O308">
        <v>5.7282064787990503</v>
      </c>
      <c r="P308">
        <v>2.6994996049512801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>
      <c r="A309" t="s">
        <v>468</v>
      </c>
      <c r="B309" t="s">
        <v>617</v>
      </c>
      <c r="C309" s="4">
        <v>273</v>
      </c>
      <c r="D309" t="s">
        <v>735</v>
      </c>
      <c r="E309" t="str">
        <f>VLOOKUP(Summary!C309,'RIL Genetic Map'!$B:$E,2,FALSE)</f>
        <v>B</v>
      </c>
      <c r="F309" t="str">
        <f>VLOOKUP(Summary!C309,'RIL Genetic Map'!$B:$E,3,FALSE)</f>
        <v>B</v>
      </c>
      <c r="G309" t="str">
        <f>VLOOKUP(Summary!C309,'RIL Genetic Map'!$B:$E,4,FALSE)</f>
        <v>B</v>
      </c>
      <c r="H309" t="str">
        <f t="shared" si="15"/>
        <v>VI_B</v>
      </c>
      <c r="I309" t="str">
        <f t="shared" si="16"/>
        <v>VI_B</v>
      </c>
      <c r="J309" t="str">
        <f t="shared" si="17"/>
        <v>VI_B</v>
      </c>
      <c r="K309">
        <v>264.76061580104903</v>
      </c>
      <c r="L309">
        <f>VLOOKUP(A309,Sheet8!$A:$B,2,FALSE)</f>
        <v>111.571646083573</v>
      </c>
      <c r="M309">
        <v>38.741329724242902</v>
      </c>
      <c r="N309">
        <v>25.376416849940799</v>
      </c>
      <c r="O309">
        <v>9.1355100659786803</v>
      </c>
      <c r="P309">
        <v>5.3290475384875702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>
      <c r="A310" t="s">
        <v>469</v>
      </c>
      <c r="B310" t="s">
        <v>617</v>
      </c>
      <c r="C310" s="4">
        <v>274</v>
      </c>
      <c r="D310" t="s">
        <v>735</v>
      </c>
      <c r="E310" t="str">
        <f>VLOOKUP(Summary!C310,'RIL Genetic Map'!$B:$E,2,FALSE)</f>
        <v>B</v>
      </c>
      <c r="F310" t="str">
        <f>VLOOKUP(Summary!C310,'RIL Genetic Map'!$B:$E,3,FALSE)</f>
        <v>B</v>
      </c>
      <c r="G310" t="str">
        <f>VLOOKUP(Summary!C310,'RIL Genetic Map'!$B:$E,4,FALSE)</f>
        <v>B</v>
      </c>
      <c r="H310" t="str">
        <f t="shared" si="15"/>
        <v>VI_B</v>
      </c>
      <c r="I310" t="str">
        <f t="shared" si="16"/>
        <v>VI_B</v>
      </c>
      <c r="J310" t="str">
        <f t="shared" si="17"/>
        <v>VI_B</v>
      </c>
      <c r="K310">
        <v>241.30040243036399</v>
      </c>
      <c r="L310">
        <f>VLOOKUP(A310,Sheet8!$A:$B,2,FALSE)</f>
        <v>88.219048370551604</v>
      </c>
      <c r="M310">
        <v>53.499566006470502</v>
      </c>
      <c r="N310">
        <v>34.482758620689701</v>
      </c>
      <c r="O310">
        <v>9.7845813935137702</v>
      </c>
      <c r="P310">
        <v>7.3384360451353299</v>
      </c>
      <c r="Q310">
        <v>0</v>
      </c>
      <c r="R310">
        <v>0</v>
      </c>
      <c r="S310">
        <v>0.867987059102028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>
      <c r="A311" t="s">
        <v>470</v>
      </c>
      <c r="B311" t="s">
        <v>617</v>
      </c>
      <c r="C311" s="4">
        <v>274</v>
      </c>
      <c r="D311" t="s">
        <v>735</v>
      </c>
      <c r="E311" t="str">
        <f>VLOOKUP(Summary!C311,'RIL Genetic Map'!$B:$E,2,FALSE)</f>
        <v>B</v>
      </c>
      <c r="F311" t="str">
        <f>VLOOKUP(Summary!C311,'RIL Genetic Map'!$B:$E,3,FALSE)</f>
        <v>B</v>
      </c>
      <c r="G311" t="str">
        <f>VLOOKUP(Summary!C311,'RIL Genetic Map'!$B:$E,4,FALSE)</f>
        <v>B</v>
      </c>
      <c r="H311" t="str">
        <f t="shared" si="15"/>
        <v>VI_B</v>
      </c>
      <c r="I311" t="str">
        <f t="shared" si="16"/>
        <v>VI_B</v>
      </c>
      <c r="J311" t="str">
        <f t="shared" si="17"/>
        <v>VI_B</v>
      </c>
      <c r="K311">
        <v>220.87572882130999</v>
      </c>
      <c r="L311">
        <f>VLOOKUP(A311,Sheet8!$A:$B,2,FALSE)</f>
        <v>80.999199725620201</v>
      </c>
      <c r="M311">
        <v>61.392477420829998</v>
      </c>
      <c r="N311">
        <v>41.671430204641602</v>
      </c>
      <c r="O311">
        <v>7.0309820509889098</v>
      </c>
      <c r="P311">
        <v>5.3161083800160096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0.11432491139819401</v>
      </c>
    </row>
    <row r="312" spans="1:31">
      <c r="A312" t="s">
        <v>471</v>
      </c>
      <c r="B312" t="s">
        <v>617</v>
      </c>
      <c r="C312" s="4">
        <v>274</v>
      </c>
      <c r="D312" t="s">
        <v>735</v>
      </c>
      <c r="E312" t="str">
        <f>VLOOKUP(Summary!C312,'RIL Genetic Map'!$B:$E,2,FALSE)</f>
        <v>B</v>
      </c>
      <c r="F312" t="str">
        <f>VLOOKUP(Summary!C312,'RIL Genetic Map'!$B:$E,3,FALSE)</f>
        <v>B</v>
      </c>
      <c r="G312" t="str">
        <f>VLOOKUP(Summary!C312,'RIL Genetic Map'!$B:$E,4,FALSE)</f>
        <v>B</v>
      </c>
      <c r="H312" t="str">
        <f t="shared" si="15"/>
        <v>VI_B</v>
      </c>
      <c r="I312" t="str">
        <f t="shared" si="16"/>
        <v>VI_B</v>
      </c>
      <c r="J312" t="str">
        <f t="shared" si="17"/>
        <v>VI_B</v>
      </c>
      <c r="K312">
        <v>144.423985269394</v>
      </c>
      <c r="L312">
        <f>VLOOKUP(A312,Sheet8!$A:$B,2,FALSE)</f>
        <v>103.83476102794</v>
      </c>
      <c r="M312">
        <v>39.308301977423703</v>
      </c>
      <c r="N312">
        <v>26.979425186134002</v>
      </c>
      <c r="O312">
        <v>8.8863982067088294</v>
      </c>
      <c r="P312">
        <v>5.6840925466335799</v>
      </c>
      <c r="Q312">
        <v>0</v>
      </c>
      <c r="R312">
        <v>0</v>
      </c>
      <c r="S312">
        <v>0.80057641501881405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>
      <c r="A313" t="s">
        <v>472</v>
      </c>
      <c r="B313" t="s">
        <v>617</v>
      </c>
      <c r="C313" s="4">
        <v>274</v>
      </c>
      <c r="D313" t="s">
        <v>735</v>
      </c>
      <c r="E313" t="str">
        <f>VLOOKUP(Summary!C313,'RIL Genetic Map'!$B:$E,2,FALSE)</f>
        <v>B</v>
      </c>
      <c r="F313" t="str">
        <f>VLOOKUP(Summary!C313,'RIL Genetic Map'!$B:$E,3,FALSE)</f>
        <v>B</v>
      </c>
      <c r="G313" t="str">
        <f>VLOOKUP(Summary!C313,'RIL Genetic Map'!$B:$E,4,FALSE)</f>
        <v>B</v>
      </c>
      <c r="H313" t="str">
        <f t="shared" si="15"/>
        <v>VI_B</v>
      </c>
      <c r="I313" t="str">
        <f t="shared" si="16"/>
        <v>VI_B</v>
      </c>
      <c r="J313" t="str">
        <f t="shared" si="17"/>
        <v>VI_B</v>
      </c>
      <c r="K313">
        <v>152.40458668492201</v>
      </c>
      <c r="L313">
        <f>VLOOKUP(A313,Sheet8!$A:$B,2,FALSE)</f>
        <v>162.58771179188801</v>
      </c>
      <c r="M313">
        <v>45.524559301728601</v>
      </c>
      <c r="N313">
        <v>25.243881567687801</v>
      </c>
      <c r="O313">
        <v>10.011980147184699</v>
      </c>
      <c r="P313">
        <v>4.1074790347424299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>
      <c r="A314" t="s">
        <v>473</v>
      </c>
      <c r="B314" t="s">
        <v>617</v>
      </c>
      <c r="C314" s="4">
        <v>275</v>
      </c>
      <c r="D314" t="s">
        <v>735</v>
      </c>
      <c r="E314" t="str">
        <f>VLOOKUP(Summary!C314,'RIL Genetic Map'!$B:$E,2,FALSE)</f>
        <v>A</v>
      </c>
      <c r="F314" t="str">
        <f>VLOOKUP(Summary!C314,'RIL Genetic Map'!$B:$E,3,FALSE)</f>
        <v>B</v>
      </c>
      <c r="G314" t="str">
        <f>VLOOKUP(Summary!C314,'RIL Genetic Map'!$B:$E,4,FALSE)</f>
        <v>A</v>
      </c>
      <c r="H314" t="str">
        <f t="shared" si="15"/>
        <v>VI_A</v>
      </c>
      <c r="I314" t="str">
        <f t="shared" si="16"/>
        <v>VI_B</v>
      </c>
      <c r="J314" t="str">
        <f t="shared" si="17"/>
        <v>VI_A</v>
      </c>
      <c r="K314">
        <v>173.18132464712301</v>
      </c>
      <c r="L314">
        <f>VLOOKUP(A314,Sheet8!$A:$B,2,FALSE)</f>
        <v>92.1358771521638</v>
      </c>
      <c r="M314">
        <v>49.557933922754799</v>
      </c>
      <c r="N314">
        <v>26.9892973476035</v>
      </c>
      <c r="O314">
        <v>8.6086551884597498</v>
      </c>
      <c r="P314">
        <v>6.2044361718628798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1.00822087792772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>
      <c r="A315" t="s">
        <v>474</v>
      </c>
      <c r="B315" t="s">
        <v>617</v>
      </c>
      <c r="C315" s="4">
        <v>275</v>
      </c>
      <c r="D315" t="s">
        <v>735</v>
      </c>
      <c r="E315" t="str">
        <f>VLOOKUP(Summary!C315,'RIL Genetic Map'!$B:$E,2,FALSE)</f>
        <v>A</v>
      </c>
      <c r="F315" t="str">
        <f>VLOOKUP(Summary!C315,'RIL Genetic Map'!$B:$E,3,FALSE)</f>
        <v>B</v>
      </c>
      <c r="G315" t="str">
        <f>VLOOKUP(Summary!C315,'RIL Genetic Map'!$B:$E,4,FALSE)</f>
        <v>A</v>
      </c>
      <c r="H315" t="str">
        <f t="shared" si="15"/>
        <v>VI_A</v>
      </c>
      <c r="I315" t="str">
        <f t="shared" si="16"/>
        <v>VI_B</v>
      </c>
      <c r="J315" t="str">
        <f t="shared" si="17"/>
        <v>VI_A</v>
      </c>
      <c r="K315">
        <v>152.316901928904</v>
      </c>
      <c r="L315">
        <f>VLOOKUP(A315,Sheet8!$A:$B,2,FALSE)</f>
        <v>98.9579484147513</v>
      </c>
      <c r="M315">
        <v>57.497598108048201</v>
      </c>
      <c r="N315">
        <v>33.848200428645299</v>
      </c>
      <c r="O315">
        <v>11.602985736457001</v>
      </c>
      <c r="P315">
        <v>5.3950188456137802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>
      <c r="A316" t="s">
        <v>475</v>
      </c>
      <c r="B316" t="s">
        <v>617</v>
      </c>
      <c r="C316" s="4">
        <v>275</v>
      </c>
      <c r="D316" t="s">
        <v>735</v>
      </c>
      <c r="E316" t="str">
        <f>VLOOKUP(Summary!C316,'RIL Genetic Map'!$B:$E,2,FALSE)</f>
        <v>A</v>
      </c>
      <c r="F316" t="str">
        <f>VLOOKUP(Summary!C316,'RIL Genetic Map'!$B:$E,3,FALSE)</f>
        <v>B</v>
      </c>
      <c r="G316" t="str">
        <f>VLOOKUP(Summary!C316,'RIL Genetic Map'!$B:$E,4,FALSE)</f>
        <v>A</v>
      </c>
      <c r="H316" t="str">
        <f t="shared" si="15"/>
        <v>VI_A</v>
      </c>
      <c r="I316" t="str">
        <f t="shared" si="16"/>
        <v>VI_B</v>
      </c>
      <c r="J316" t="str">
        <f t="shared" si="17"/>
        <v>VI_A</v>
      </c>
      <c r="K316">
        <v>148.483080513419</v>
      </c>
      <c r="L316">
        <f>VLOOKUP(A316,Sheet8!$A:$B,2,FALSE)</f>
        <v>36.829054842473703</v>
      </c>
      <c r="M316">
        <v>52.217036172695501</v>
      </c>
      <c r="N316">
        <v>27.567094515752601</v>
      </c>
      <c r="O316">
        <v>9.4807467911318604</v>
      </c>
      <c r="P316">
        <v>6.2718786464410696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>
      <c r="A317" t="s">
        <v>476</v>
      </c>
      <c r="B317" t="s">
        <v>617</v>
      </c>
      <c r="C317" s="4">
        <v>275</v>
      </c>
      <c r="D317" t="s">
        <v>735</v>
      </c>
      <c r="E317" t="str">
        <f>VLOOKUP(Summary!C317,'RIL Genetic Map'!$B:$E,2,FALSE)</f>
        <v>A</v>
      </c>
      <c r="F317" t="str">
        <f>VLOOKUP(Summary!C317,'RIL Genetic Map'!$B:$E,3,FALSE)</f>
        <v>B</v>
      </c>
      <c r="G317" t="str">
        <f>VLOOKUP(Summary!C317,'RIL Genetic Map'!$B:$E,4,FALSE)</f>
        <v>A</v>
      </c>
      <c r="H317" t="str">
        <f t="shared" si="15"/>
        <v>VI_A</v>
      </c>
      <c r="I317" t="str">
        <f t="shared" si="16"/>
        <v>VI_B</v>
      </c>
      <c r="J317" t="str">
        <f t="shared" si="17"/>
        <v>VI_A</v>
      </c>
      <c r="K317">
        <v>231.03983445421599</v>
      </c>
      <c r="L317">
        <f>VLOOKUP(A317,Sheet8!$A:$B,2,FALSE)</f>
        <v>138.023797206415</v>
      </c>
      <c r="M317">
        <v>49.560269011898598</v>
      </c>
      <c r="N317">
        <v>21.314019658561801</v>
      </c>
      <c r="O317">
        <v>21.417485773409201</v>
      </c>
      <c r="P317">
        <v>9.0015519917227103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>
      <c r="A318" t="s">
        <v>477</v>
      </c>
      <c r="B318" t="s">
        <v>617</v>
      </c>
      <c r="C318" s="4">
        <v>276</v>
      </c>
      <c r="D318" t="s">
        <v>735</v>
      </c>
      <c r="E318" t="str">
        <f>VLOOKUP(Summary!C318,'RIL Genetic Map'!$B:$E,2,FALSE)</f>
        <v>B</v>
      </c>
      <c r="F318" t="str">
        <f>VLOOKUP(Summary!C318,'RIL Genetic Map'!$B:$E,3,FALSE)</f>
        <v>B</v>
      </c>
      <c r="G318" t="str">
        <f>VLOOKUP(Summary!C318,'RIL Genetic Map'!$B:$E,4,FALSE)</f>
        <v>A</v>
      </c>
      <c r="H318" t="str">
        <f t="shared" si="15"/>
        <v>VI_B</v>
      </c>
      <c r="I318" t="str">
        <f t="shared" si="16"/>
        <v>VI_B</v>
      </c>
      <c r="J318" t="str">
        <f t="shared" si="17"/>
        <v>VI_A</v>
      </c>
      <c r="K318">
        <v>41.634491634491603</v>
      </c>
      <c r="L318">
        <f>VLOOKUP(A318,Sheet8!$A:$B,2,FALSE)</f>
        <v>17.1171171171171</v>
      </c>
      <c r="M318">
        <v>44.594594594594597</v>
      </c>
      <c r="N318">
        <v>24.5817245817246</v>
      </c>
      <c r="O318">
        <v>4.5045045045045002</v>
      </c>
      <c r="P318">
        <v>1.73745173745174</v>
      </c>
      <c r="Q318">
        <v>0</v>
      </c>
      <c r="R318">
        <v>0</v>
      </c>
      <c r="S318">
        <v>0.90090090090090102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>
      <c r="A319" t="s">
        <v>478</v>
      </c>
      <c r="B319" t="s">
        <v>617</v>
      </c>
      <c r="C319" s="4">
        <v>276</v>
      </c>
      <c r="D319" t="s">
        <v>735</v>
      </c>
      <c r="E319" t="str">
        <f>VLOOKUP(Summary!C319,'RIL Genetic Map'!$B:$E,2,FALSE)</f>
        <v>B</v>
      </c>
      <c r="F319" t="str">
        <f>VLOOKUP(Summary!C319,'RIL Genetic Map'!$B:$E,3,FALSE)</f>
        <v>B</v>
      </c>
      <c r="G319" t="str">
        <f>VLOOKUP(Summary!C319,'RIL Genetic Map'!$B:$E,4,FALSE)</f>
        <v>A</v>
      </c>
      <c r="H319" t="str">
        <f t="shared" si="15"/>
        <v>VI_B</v>
      </c>
      <c r="I319" t="str">
        <f t="shared" si="16"/>
        <v>VI_B</v>
      </c>
      <c r="J319" t="str">
        <f t="shared" si="17"/>
        <v>VI_A</v>
      </c>
      <c r="K319">
        <v>110.055565513533</v>
      </c>
      <c r="L319">
        <f>VLOOKUP(A319,Sheet8!$A:$B,2,FALSE)</f>
        <v>23.212045169385199</v>
      </c>
      <c r="M319">
        <v>51.801398100017899</v>
      </c>
      <c r="N319">
        <v>29.2167055027783</v>
      </c>
      <c r="O319">
        <v>6.5423911095178404</v>
      </c>
      <c r="P319">
        <v>4.4810898010396096</v>
      </c>
      <c r="Q319">
        <v>0</v>
      </c>
      <c r="R319">
        <v>0</v>
      </c>
      <c r="S319">
        <v>0.985839756228715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>
      <c r="A320" t="s">
        <v>479</v>
      </c>
      <c r="B320" t="s">
        <v>617</v>
      </c>
      <c r="C320" s="4">
        <v>276</v>
      </c>
      <c r="D320" t="s">
        <v>735</v>
      </c>
      <c r="E320" t="str">
        <f>VLOOKUP(Summary!C320,'RIL Genetic Map'!$B:$E,2,FALSE)</f>
        <v>B</v>
      </c>
      <c r="F320" t="str">
        <f>VLOOKUP(Summary!C320,'RIL Genetic Map'!$B:$E,3,FALSE)</f>
        <v>B</v>
      </c>
      <c r="G320" t="str">
        <f>VLOOKUP(Summary!C320,'RIL Genetic Map'!$B:$E,4,FALSE)</f>
        <v>A</v>
      </c>
      <c r="H320" t="str">
        <f t="shared" si="15"/>
        <v>VI_B</v>
      </c>
      <c r="I320" t="str">
        <f t="shared" si="16"/>
        <v>VI_B</v>
      </c>
      <c r="J320" t="str">
        <f t="shared" si="17"/>
        <v>VI_A</v>
      </c>
      <c r="K320">
        <v>102.934702861335</v>
      </c>
      <c r="L320">
        <f>VLOOKUP(A320,Sheet8!$A:$B,2,FALSE)</f>
        <v>44.900953778429901</v>
      </c>
      <c r="M320">
        <v>41.232575201760802</v>
      </c>
      <c r="N320">
        <v>22.230374174614798</v>
      </c>
      <c r="O320">
        <v>9.0975788701393991</v>
      </c>
      <c r="P320">
        <v>5.1357300073367602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>
      <c r="A321" t="s">
        <v>480</v>
      </c>
      <c r="B321" t="s">
        <v>617</v>
      </c>
      <c r="C321" s="4">
        <v>276</v>
      </c>
      <c r="D321" t="s">
        <v>735</v>
      </c>
      <c r="E321" t="str">
        <f>VLOOKUP(Summary!C321,'RIL Genetic Map'!$B:$E,2,FALSE)</f>
        <v>B</v>
      </c>
      <c r="F321" t="str">
        <f>VLOOKUP(Summary!C321,'RIL Genetic Map'!$B:$E,3,FALSE)</f>
        <v>B</v>
      </c>
      <c r="G321" t="str">
        <f>VLOOKUP(Summary!C321,'RIL Genetic Map'!$B:$E,4,FALSE)</f>
        <v>A</v>
      </c>
      <c r="H321" t="str">
        <f t="shared" si="15"/>
        <v>VI_B</v>
      </c>
      <c r="I321" t="str">
        <f t="shared" si="16"/>
        <v>VI_B</v>
      </c>
      <c r="J321" t="str">
        <f t="shared" si="17"/>
        <v>VI_A</v>
      </c>
      <c r="K321">
        <v>32.579040282458699</v>
      </c>
      <c r="L321">
        <f>VLOOKUP(A321,Sheet8!$A:$B,2,FALSE)</f>
        <v>37.634408602150501</v>
      </c>
      <c r="M321">
        <v>33.3012357567004</v>
      </c>
      <c r="N321">
        <v>21.746108168833299</v>
      </c>
      <c r="O321">
        <v>5.3763440860215104</v>
      </c>
      <c r="P321">
        <v>1.9258545979778501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>
      <c r="A322" t="s">
        <v>481</v>
      </c>
      <c r="B322" t="s">
        <v>617</v>
      </c>
      <c r="C322" s="4">
        <v>277</v>
      </c>
      <c r="D322" t="s">
        <v>735</v>
      </c>
      <c r="E322" t="str">
        <f>VLOOKUP(Summary!C322,'RIL Genetic Map'!$B:$E,2,FALSE)</f>
        <v>A</v>
      </c>
      <c r="F322" t="str">
        <f>VLOOKUP(Summary!C322,'RIL Genetic Map'!$B:$E,3,FALSE)</f>
        <v>B</v>
      </c>
      <c r="G322" t="str">
        <f>VLOOKUP(Summary!C322,'RIL Genetic Map'!$B:$E,4,FALSE)</f>
        <v>B</v>
      </c>
      <c r="H322" t="str">
        <f t="shared" si="15"/>
        <v>VI_A</v>
      </c>
      <c r="I322" t="str">
        <f t="shared" si="16"/>
        <v>VI_B</v>
      </c>
      <c r="J322" t="str">
        <f t="shared" si="17"/>
        <v>VI_B</v>
      </c>
      <c r="K322">
        <v>734.69387755102002</v>
      </c>
      <c r="L322">
        <f>VLOOKUP(A322,Sheet8!$A:$B,2,FALSE)</f>
        <v>103.23129251700701</v>
      </c>
      <c r="M322">
        <v>72.619047619047606</v>
      </c>
      <c r="N322">
        <v>44.727891156462597</v>
      </c>
      <c r="O322">
        <v>21.2585034013605</v>
      </c>
      <c r="P322">
        <v>13.0952380952381</v>
      </c>
      <c r="Q322">
        <v>7.5680272108843498</v>
      </c>
      <c r="R322">
        <v>2.38095238095238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>
      <c r="A323" t="s">
        <v>482</v>
      </c>
      <c r="B323" t="s">
        <v>617</v>
      </c>
      <c r="C323" s="4">
        <v>277</v>
      </c>
      <c r="D323" t="s">
        <v>735</v>
      </c>
      <c r="E323" t="str">
        <f>VLOOKUP(Summary!C323,'RIL Genetic Map'!$B:$E,2,FALSE)</f>
        <v>A</v>
      </c>
      <c r="F323" t="str">
        <f>VLOOKUP(Summary!C323,'RIL Genetic Map'!$B:$E,3,FALSE)</f>
        <v>B</v>
      </c>
      <c r="G323" t="str">
        <f>VLOOKUP(Summary!C323,'RIL Genetic Map'!$B:$E,4,FALSE)</f>
        <v>B</v>
      </c>
      <c r="H323" t="str">
        <f t="shared" si="15"/>
        <v>VI_A</v>
      </c>
      <c r="I323" t="str">
        <f t="shared" si="16"/>
        <v>VI_B</v>
      </c>
      <c r="J323" t="str">
        <f t="shared" si="17"/>
        <v>VI_B</v>
      </c>
      <c r="K323">
        <v>220.57677318784101</v>
      </c>
      <c r="L323">
        <f>VLOOKUP(A323,Sheet8!$A:$B,2,FALSE)</f>
        <v>55.105222135619599</v>
      </c>
      <c r="M323">
        <v>55.650818394388203</v>
      </c>
      <c r="N323">
        <v>38.5814497272019</v>
      </c>
      <c r="O323">
        <v>9.6648480124707703</v>
      </c>
      <c r="P323">
        <v>5.6897895557287601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>
      <c r="A324" t="s">
        <v>483</v>
      </c>
      <c r="B324" t="s">
        <v>617</v>
      </c>
      <c r="C324" s="4">
        <v>277</v>
      </c>
      <c r="D324" t="s">
        <v>735</v>
      </c>
      <c r="E324" t="str">
        <f>VLOOKUP(Summary!C324,'RIL Genetic Map'!$B:$E,2,FALSE)</f>
        <v>A</v>
      </c>
      <c r="F324" t="str">
        <f>VLOOKUP(Summary!C324,'RIL Genetic Map'!$B:$E,3,FALSE)</f>
        <v>B</v>
      </c>
      <c r="G324" t="str">
        <f>VLOOKUP(Summary!C324,'RIL Genetic Map'!$B:$E,4,FALSE)</f>
        <v>B</v>
      </c>
      <c r="H324" t="str">
        <f t="shared" si="15"/>
        <v>VI_A</v>
      </c>
      <c r="I324" t="str">
        <f t="shared" si="16"/>
        <v>VI_B</v>
      </c>
      <c r="J324" t="str">
        <f t="shared" si="17"/>
        <v>VI_B</v>
      </c>
      <c r="K324">
        <v>179.11622011451499</v>
      </c>
      <c r="L324">
        <f>VLOOKUP(A324,Sheet8!$A:$B,2,FALSE)</f>
        <v>27.099086498535801</v>
      </c>
      <c r="M324">
        <v>46.418112679750003</v>
      </c>
      <c r="N324">
        <v>58.088203155732302</v>
      </c>
      <c r="O324">
        <v>6.2939813803050804</v>
      </c>
      <c r="P324">
        <v>5.7257747279164297</v>
      </c>
      <c r="Q324">
        <v>2.01057738537523</v>
      </c>
      <c r="R324">
        <v>2.3165348135845099</v>
      </c>
      <c r="S324">
        <v>0.917872284627825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>
      <c r="A325" t="s">
        <v>484</v>
      </c>
      <c r="B325" t="s">
        <v>617</v>
      </c>
      <c r="C325" s="4">
        <v>277</v>
      </c>
      <c r="D325" t="s">
        <v>735</v>
      </c>
      <c r="E325" t="str">
        <f>VLOOKUP(Summary!C325,'RIL Genetic Map'!$B:$E,2,FALSE)</f>
        <v>A</v>
      </c>
      <c r="F325" t="str">
        <f>VLOOKUP(Summary!C325,'RIL Genetic Map'!$B:$E,3,FALSE)</f>
        <v>B</v>
      </c>
      <c r="G325" t="str">
        <f>VLOOKUP(Summary!C325,'RIL Genetic Map'!$B:$E,4,FALSE)</f>
        <v>B</v>
      </c>
      <c r="H325" t="str">
        <f t="shared" si="15"/>
        <v>VI_A</v>
      </c>
      <c r="I325" t="str">
        <f t="shared" si="16"/>
        <v>VI_B</v>
      </c>
      <c r="J325" t="str">
        <f t="shared" si="17"/>
        <v>VI_B</v>
      </c>
      <c r="K325">
        <v>286.40066847712598</v>
      </c>
      <c r="L325">
        <f>VLOOKUP(A325,Sheet8!$A:$B,2,FALSE)</f>
        <v>66.360281317456995</v>
      </c>
      <c r="M325">
        <v>59.188078824594399</v>
      </c>
      <c r="N325">
        <v>37.392939210361398</v>
      </c>
      <c r="O325">
        <v>9.4700926119350992</v>
      </c>
      <c r="P325">
        <v>5.1528445094352797</v>
      </c>
      <c r="Q325">
        <v>0</v>
      </c>
      <c r="R325">
        <v>2.1586240512499102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>
      <c r="A326" t="s">
        <v>485</v>
      </c>
      <c r="B326" t="s">
        <v>617</v>
      </c>
      <c r="C326" s="4">
        <v>278</v>
      </c>
      <c r="D326" t="s">
        <v>735</v>
      </c>
      <c r="E326" t="str">
        <f>VLOOKUP(Summary!C326,'RIL Genetic Map'!$B:$E,2,FALSE)</f>
        <v>B</v>
      </c>
      <c r="F326" t="str">
        <f>VLOOKUP(Summary!C326,'RIL Genetic Map'!$B:$E,3,FALSE)</f>
        <v>B</v>
      </c>
      <c r="G326" t="str">
        <f>VLOOKUP(Summary!C326,'RIL Genetic Map'!$B:$E,4,FALSE)</f>
        <v>B</v>
      </c>
      <c r="H326" t="str">
        <f t="shared" si="15"/>
        <v>VI_B</v>
      </c>
      <c r="I326" t="str">
        <f t="shared" si="16"/>
        <v>VI_B</v>
      </c>
      <c r="J326" t="str">
        <f t="shared" si="17"/>
        <v>VI_B</v>
      </c>
      <c r="K326">
        <v>174.385012693688</v>
      </c>
      <c r="L326">
        <f>VLOOKUP(A326,Sheet8!$A:$B,2,FALSE)</f>
        <v>52.438063555983497</v>
      </c>
      <c r="M326">
        <v>39.481747351834002</v>
      </c>
      <c r="N326">
        <v>25.474919023023698</v>
      </c>
      <c r="O326">
        <v>14.094371005865399</v>
      </c>
      <c r="P326">
        <v>4.8148472380285403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>
      <c r="A327" t="s">
        <v>486</v>
      </c>
      <c r="B327" t="s">
        <v>617</v>
      </c>
      <c r="C327" s="4">
        <v>278</v>
      </c>
      <c r="D327" t="s">
        <v>735</v>
      </c>
      <c r="E327" t="str">
        <f>VLOOKUP(Summary!C327,'RIL Genetic Map'!$B:$E,2,FALSE)</f>
        <v>B</v>
      </c>
      <c r="F327" t="str">
        <f>VLOOKUP(Summary!C327,'RIL Genetic Map'!$B:$E,3,FALSE)</f>
        <v>B</v>
      </c>
      <c r="G327" t="str">
        <f>VLOOKUP(Summary!C327,'RIL Genetic Map'!$B:$E,4,FALSE)</f>
        <v>B</v>
      </c>
      <c r="H327" t="str">
        <f t="shared" si="15"/>
        <v>VI_B</v>
      </c>
      <c r="I327" t="str">
        <f t="shared" si="16"/>
        <v>VI_B</v>
      </c>
      <c r="J327" t="str">
        <f t="shared" si="17"/>
        <v>VI_B</v>
      </c>
      <c r="K327">
        <v>184.63392161031999</v>
      </c>
      <c r="L327">
        <f>VLOOKUP(A327,Sheet8!$A:$B,2,FALSE)</f>
        <v>55.354738110425998</v>
      </c>
      <c r="M327">
        <v>46.566021688284103</v>
      </c>
      <c r="N327">
        <v>28.563328371961202</v>
      </c>
      <c r="O327">
        <v>7.9381954780636503</v>
      </c>
      <c r="P327">
        <v>4.4652349564108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>
      <c r="A328" t="s">
        <v>487</v>
      </c>
      <c r="B328" t="s">
        <v>617</v>
      </c>
      <c r="C328" s="4">
        <v>278</v>
      </c>
      <c r="D328" t="s">
        <v>735</v>
      </c>
      <c r="E328" t="str">
        <f>VLOOKUP(Summary!C328,'RIL Genetic Map'!$B:$E,2,FALSE)</f>
        <v>B</v>
      </c>
      <c r="F328" t="str">
        <f>VLOOKUP(Summary!C328,'RIL Genetic Map'!$B:$E,3,FALSE)</f>
        <v>B</v>
      </c>
      <c r="G328" t="str">
        <f>VLOOKUP(Summary!C328,'RIL Genetic Map'!$B:$E,4,FALSE)</f>
        <v>B</v>
      </c>
      <c r="H328" t="str">
        <f t="shared" si="15"/>
        <v>VI_B</v>
      </c>
      <c r="I328" t="str">
        <f t="shared" si="16"/>
        <v>VI_B</v>
      </c>
      <c r="J328" t="str">
        <f t="shared" si="17"/>
        <v>VI_B</v>
      </c>
      <c r="K328">
        <v>310.49723756906099</v>
      </c>
      <c r="L328">
        <f>VLOOKUP(A328,Sheet8!$A:$B,2,FALSE)</f>
        <v>112.79218019549501</v>
      </c>
      <c r="M328">
        <v>48.193795155121101</v>
      </c>
      <c r="N328">
        <v>31.1092222694433</v>
      </c>
      <c r="O328">
        <v>12.4096897577561</v>
      </c>
      <c r="P328">
        <v>5.0998725031874201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>
      <c r="A329" t="s">
        <v>488</v>
      </c>
      <c r="B329" t="s">
        <v>617</v>
      </c>
      <c r="C329" s="4">
        <v>278</v>
      </c>
      <c r="D329" t="s">
        <v>735</v>
      </c>
      <c r="E329" t="str">
        <f>VLOOKUP(Summary!C329,'RIL Genetic Map'!$B:$E,2,FALSE)</f>
        <v>B</v>
      </c>
      <c r="F329" t="str">
        <f>VLOOKUP(Summary!C329,'RIL Genetic Map'!$B:$E,3,FALSE)</f>
        <v>B</v>
      </c>
      <c r="G329" t="str">
        <f>VLOOKUP(Summary!C329,'RIL Genetic Map'!$B:$E,4,FALSE)</f>
        <v>B</v>
      </c>
      <c r="H329" t="str">
        <f t="shared" si="15"/>
        <v>VI_B</v>
      </c>
      <c r="I329" t="str">
        <f t="shared" si="16"/>
        <v>VI_B</v>
      </c>
      <c r="J329" t="str">
        <f t="shared" si="17"/>
        <v>VI_B</v>
      </c>
      <c r="K329">
        <v>288.29174664107501</v>
      </c>
      <c r="L329">
        <f>VLOOKUP(A329,Sheet8!$A:$B,2,FALSE)</f>
        <v>75.335892514395397</v>
      </c>
      <c r="M329">
        <v>47.600767754318603</v>
      </c>
      <c r="N329">
        <v>28.5028790786948</v>
      </c>
      <c r="O329">
        <v>10.2687140115163</v>
      </c>
      <c r="P329">
        <v>6.2380038387715899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>
      <c r="A330" t="s">
        <v>77</v>
      </c>
      <c r="B330" t="s">
        <v>617</v>
      </c>
      <c r="C330" s="4">
        <v>284</v>
      </c>
      <c r="D330" t="s">
        <v>767</v>
      </c>
      <c r="E330" t="str">
        <f>VLOOKUP(Summary!C330,'RIL Genetic Map'!$B:$E,2,FALSE)</f>
        <v>B</v>
      </c>
      <c r="F330" t="str">
        <f>VLOOKUP(Summary!C330,'RIL Genetic Map'!$B:$E,3,FALSE)</f>
        <v>A</v>
      </c>
      <c r="G330" t="str">
        <f>VLOOKUP(Summary!C330,'RIL Genetic Map'!$B:$E,4,FALSE)</f>
        <v>A</v>
      </c>
      <c r="H330" t="str">
        <f t="shared" si="15"/>
        <v>VII_B</v>
      </c>
      <c r="I330" t="str">
        <f t="shared" si="16"/>
        <v>VII_A</v>
      </c>
      <c r="J330" t="str">
        <f t="shared" si="17"/>
        <v>VII_A</v>
      </c>
      <c r="K330">
        <v>74.358974358974507</v>
      </c>
      <c r="L330">
        <f>VLOOKUP(A330,Sheet8!$A:$B,2,FALSE)</f>
        <v>38.974358974358999</v>
      </c>
      <c r="M330">
        <v>33.3333333333334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>
      <c r="A331" t="s">
        <v>115</v>
      </c>
      <c r="B331" t="s">
        <v>617</v>
      </c>
      <c r="C331" s="4" t="s">
        <v>614</v>
      </c>
      <c r="D331" t="s">
        <v>767</v>
      </c>
      <c r="E331" s="4" t="s">
        <v>614</v>
      </c>
      <c r="F331" s="4" t="s">
        <v>614</v>
      </c>
      <c r="G331" s="4" t="s">
        <v>614</v>
      </c>
      <c r="H331" t="str">
        <f t="shared" si="15"/>
        <v>VII_Bulk</v>
      </c>
      <c r="I331" t="str">
        <f t="shared" si="16"/>
        <v>VII_Bulk</v>
      </c>
      <c r="J331" t="str">
        <f t="shared" si="17"/>
        <v>VII_Bulk</v>
      </c>
      <c r="K331">
        <v>0</v>
      </c>
      <c r="L331">
        <f>VLOOKUP(A331,Sheet8!$A:$B,2,FALSE)</f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>
      <c r="A332" t="s">
        <v>116</v>
      </c>
      <c r="B332" t="s">
        <v>617</v>
      </c>
      <c r="C332" s="4" t="s">
        <v>614</v>
      </c>
      <c r="D332" t="s">
        <v>767</v>
      </c>
      <c r="E332" s="4" t="s">
        <v>614</v>
      </c>
      <c r="F332" s="4" t="s">
        <v>614</v>
      </c>
      <c r="G332" s="4" t="s">
        <v>614</v>
      </c>
      <c r="H332" t="str">
        <f t="shared" si="15"/>
        <v>VII_Bulk</v>
      </c>
      <c r="I332" t="str">
        <f t="shared" si="16"/>
        <v>VII_Bulk</v>
      </c>
      <c r="J332" t="str">
        <f t="shared" si="17"/>
        <v>VII_Bulk</v>
      </c>
      <c r="K332">
        <v>122.04724409449</v>
      </c>
      <c r="L332">
        <f>VLOOKUP(A332,Sheet8!$A:$B,2,FALSE)</f>
        <v>15.7480314960632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>
      <c r="A333" t="s">
        <v>117</v>
      </c>
      <c r="B333" t="s">
        <v>617</v>
      </c>
      <c r="C333" s="4" t="s">
        <v>614</v>
      </c>
      <c r="D333" t="s">
        <v>767</v>
      </c>
      <c r="E333" s="4" t="s">
        <v>614</v>
      </c>
      <c r="F333" s="4" t="s">
        <v>614</v>
      </c>
      <c r="G333" s="4" t="s">
        <v>614</v>
      </c>
      <c r="H333" t="str">
        <f t="shared" si="15"/>
        <v>VII_Bulk</v>
      </c>
      <c r="I333" t="str">
        <f t="shared" si="16"/>
        <v>VII_Bulk</v>
      </c>
      <c r="J333" t="str">
        <f t="shared" si="17"/>
        <v>VII_Bulk</v>
      </c>
      <c r="K333">
        <v>0</v>
      </c>
      <c r="L333">
        <f>VLOOKUP(A333,Sheet8!$A:$B,2,FALSE)</f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>
      <c r="A334" t="s">
        <v>118</v>
      </c>
      <c r="B334" t="s">
        <v>617</v>
      </c>
      <c r="C334" s="4" t="s">
        <v>1813</v>
      </c>
      <c r="D334" t="s">
        <v>767</v>
      </c>
      <c r="E334" s="4" t="s">
        <v>1813</v>
      </c>
      <c r="F334" s="4" t="s">
        <v>1813</v>
      </c>
      <c r="G334" s="4" t="s">
        <v>1813</v>
      </c>
      <c r="H334" t="str">
        <f t="shared" si="15"/>
        <v>VII_M</v>
      </c>
      <c r="I334" t="str">
        <f t="shared" si="16"/>
        <v>VII_M</v>
      </c>
      <c r="J334" t="str">
        <f t="shared" si="17"/>
        <v>VII_M</v>
      </c>
      <c r="K334">
        <v>434.70007593014498</v>
      </c>
      <c r="L334">
        <f>VLOOKUP(A334,Sheet8!$A:$B,2,FALSE)</f>
        <v>40.6226271829917</v>
      </c>
      <c r="M334">
        <v>38.344722854973497</v>
      </c>
      <c r="N334">
        <v>69.476082004555906</v>
      </c>
      <c r="O334">
        <v>9.1116173120728998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>
      <c r="A335" t="s">
        <v>119</v>
      </c>
      <c r="B335" t="s">
        <v>617</v>
      </c>
      <c r="C335" s="4" t="s">
        <v>1813</v>
      </c>
      <c r="D335" t="s">
        <v>767</v>
      </c>
      <c r="E335" s="4" t="s">
        <v>1813</v>
      </c>
      <c r="F335" s="4" t="s">
        <v>1813</v>
      </c>
      <c r="G335" s="4" t="s">
        <v>1813</v>
      </c>
      <c r="H335" t="str">
        <f t="shared" si="15"/>
        <v>VII_M</v>
      </c>
      <c r="I335" t="str">
        <f t="shared" si="16"/>
        <v>VII_M</v>
      </c>
      <c r="J335" t="str">
        <f t="shared" si="17"/>
        <v>VII_M</v>
      </c>
      <c r="K335">
        <v>474.55386649041702</v>
      </c>
      <c r="L335">
        <f>VLOOKUP(A335,Sheet8!$A:$B,2,FALSE)</f>
        <v>83.278255122273805</v>
      </c>
      <c r="M335">
        <v>52.2141440846002</v>
      </c>
      <c r="N335">
        <v>56.840713813615402</v>
      </c>
      <c r="O335">
        <v>7.2703238598810502</v>
      </c>
      <c r="P335">
        <v>6.6093853271645902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>
      <c r="A336" t="s">
        <v>120</v>
      </c>
      <c r="B336" t="s">
        <v>617</v>
      </c>
      <c r="C336" s="4" t="s">
        <v>1813</v>
      </c>
      <c r="D336" t="s">
        <v>767</v>
      </c>
      <c r="E336" s="4" t="s">
        <v>1813</v>
      </c>
      <c r="F336" s="4" t="s">
        <v>1813</v>
      </c>
      <c r="G336" s="4" t="s">
        <v>1813</v>
      </c>
      <c r="H336" t="str">
        <f t="shared" si="15"/>
        <v>VII_M</v>
      </c>
      <c r="I336" t="str">
        <f t="shared" si="16"/>
        <v>VII_M</v>
      </c>
      <c r="J336" t="str">
        <f t="shared" si="17"/>
        <v>VII_M</v>
      </c>
      <c r="K336">
        <v>663.35540838852205</v>
      </c>
      <c r="L336">
        <f>VLOOKUP(A336,Sheet8!$A:$B,2,FALSE)</f>
        <v>41.206769683590899</v>
      </c>
      <c r="M336">
        <v>54.819720382634301</v>
      </c>
      <c r="N336">
        <v>49.668874172185497</v>
      </c>
      <c r="O336">
        <v>10.3016924208977</v>
      </c>
      <c r="P336">
        <v>9.9337748344371004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>
      <c r="A337" t="s">
        <v>121</v>
      </c>
      <c r="B337" t="s">
        <v>617</v>
      </c>
      <c r="C337" s="4" t="s">
        <v>1813</v>
      </c>
      <c r="D337" t="s">
        <v>767</v>
      </c>
      <c r="E337" s="4" t="s">
        <v>1813</v>
      </c>
      <c r="F337" s="4" t="s">
        <v>1813</v>
      </c>
      <c r="G337" s="4" t="s">
        <v>1813</v>
      </c>
      <c r="H337" t="str">
        <f t="shared" si="15"/>
        <v>VII_M</v>
      </c>
      <c r="I337" t="str">
        <f t="shared" si="16"/>
        <v>VII_M</v>
      </c>
      <c r="J337" t="str">
        <f t="shared" si="17"/>
        <v>VII_M</v>
      </c>
      <c r="K337">
        <v>242.58289703315901</v>
      </c>
      <c r="L337">
        <f>VLOOKUP(A337,Sheet8!$A:$B,2,FALSE)</f>
        <v>57.591623036649302</v>
      </c>
      <c r="M337">
        <v>34.3222803955789</v>
      </c>
      <c r="N337">
        <v>48.2838859802211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>
      <c r="A338" t="s">
        <v>126</v>
      </c>
      <c r="B338" t="s">
        <v>617</v>
      </c>
      <c r="C338" s="4" t="s">
        <v>1814</v>
      </c>
      <c r="D338" t="s">
        <v>767</v>
      </c>
      <c r="E338" s="4" t="s">
        <v>1814</v>
      </c>
      <c r="F338" s="4" t="s">
        <v>1814</v>
      </c>
      <c r="G338" s="4" t="s">
        <v>1814</v>
      </c>
      <c r="H338" t="str">
        <f t="shared" si="15"/>
        <v>VII_P</v>
      </c>
      <c r="I338" t="str">
        <f t="shared" si="16"/>
        <v>VII_P</v>
      </c>
      <c r="J338" t="str">
        <f t="shared" si="17"/>
        <v>VII_P</v>
      </c>
      <c r="K338">
        <v>0</v>
      </c>
      <c r="L338">
        <f>VLOOKUP(A338,Sheet8!$A:$B,2,FALSE)</f>
        <v>53.630154313179901</v>
      </c>
      <c r="M338">
        <v>11.889704022261601</v>
      </c>
      <c r="N338">
        <v>28.838856564634501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3.79458639008348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>
      <c r="A339" t="s">
        <v>127</v>
      </c>
      <c r="B339" t="s">
        <v>617</v>
      </c>
      <c r="C339" s="4" t="s">
        <v>1814</v>
      </c>
      <c r="D339" t="s">
        <v>767</v>
      </c>
      <c r="E339" s="4" t="s">
        <v>1814</v>
      </c>
      <c r="F339" s="4" t="s">
        <v>1814</v>
      </c>
      <c r="G339" s="4" t="s">
        <v>1814</v>
      </c>
      <c r="H339" t="str">
        <f t="shared" si="15"/>
        <v>VII_P</v>
      </c>
      <c r="I339" t="str">
        <f t="shared" si="16"/>
        <v>VII_P</v>
      </c>
      <c r="J339" t="str">
        <f t="shared" si="17"/>
        <v>VII_P</v>
      </c>
      <c r="K339">
        <v>313.953488372104</v>
      </c>
      <c r="L339">
        <f>VLOOKUP(A339,Sheet8!$A:$B,2,FALSE)</f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>
      <c r="A340" t="s">
        <v>128</v>
      </c>
      <c r="B340" t="s">
        <v>617</v>
      </c>
      <c r="C340" s="4" t="s">
        <v>1814</v>
      </c>
      <c r="D340" t="s">
        <v>767</v>
      </c>
      <c r="E340" s="4" t="s">
        <v>1814</v>
      </c>
      <c r="F340" s="4" t="s">
        <v>1814</v>
      </c>
      <c r="G340" s="4" t="s">
        <v>1814</v>
      </c>
      <c r="H340" t="str">
        <f t="shared" si="15"/>
        <v>VII_P</v>
      </c>
      <c r="I340" t="str">
        <f t="shared" si="16"/>
        <v>VII_P</v>
      </c>
      <c r="J340" t="str">
        <f t="shared" si="17"/>
        <v>VII_P</v>
      </c>
      <c r="K340">
        <v>0</v>
      </c>
      <c r="L340">
        <f>VLOOKUP(A340,Sheet8!$A:$B,2,FALSE)</f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>
      <c r="A341" t="s">
        <v>129</v>
      </c>
      <c r="B341" t="s">
        <v>617</v>
      </c>
      <c r="C341" s="4" t="s">
        <v>1814</v>
      </c>
      <c r="D341" t="s">
        <v>767</v>
      </c>
      <c r="E341" s="4" t="s">
        <v>1814</v>
      </c>
      <c r="F341" s="4" t="s">
        <v>1814</v>
      </c>
      <c r="G341" s="4" t="s">
        <v>1814</v>
      </c>
      <c r="H341" t="str">
        <f t="shared" si="15"/>
        <v>VII_P</v>
      </c>
      <c r="I341" t="str">
        <f t="shared" si="16"/>
        <v>VII_P</v>
      </c>
      <c r="J341" t="str">
        <f t="shared" si="17"/>
        <v>VII_P</v>
      </c>
      <c r="K341">
        <v>347.826086956533</v>
      </c>
      <c r="L341">
        <f>VLOOKUP(A341,Sheet8!$A:$B,2,FALSE)</f>
        <v>86.956521739133294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>
      <c r="A342" t="s">
        <v>489</v>
      </c>
      <c r="B342" t="s">
        <v>617</v>
      </c>
      <c r="C342" s="4">
        <v>280</v>
      </c>
      <c r="D342" t="s">
        <v>767</v>
      </c>
      <c r="E342" t="str">
        <f>VLOOKUP(Summary!C342,'RIL Genetic Map'!$B:$E,2,FALSE)</f>
        <v>A</v>
      </c>
      <c r="F342" t="str">
        <f>VLOOKUP(Summary!C342,'RIL Genetic Map'!$B:$E,3,FALSE)</f>
        <v>A</v>
      </c>
      <c r="G342" t="str">
        <f>VLOOKUP(Summary!C342,'RIL Genetic Map'!$B:$E,4,FALSE)</f>
        <v>B</v>
      </c>
      <c r="H342" t="str">
        <f t="shared" si="15"/>
        <v>VII_A</v>
      </c>
      <c r="I342" t="str">
        <f t="shared" si="16"/>
        <v>VII_A</v>
      </c>
      <c r="J342" t="str">
        <f t="shared" si="17"/>
        <v>VII_B</v>
      </c>
      <c r="K342">
        <v>125.856300780628</v>
      </c>
      <c r="L342">
        <f>VLOOKUP(A342,Sheet8!$A:$B,2,FALSE)</f>
        <v>96.542934522861202</v>
      </c>
      <c r="M342">
        <v>35.924804843077901</v>
      </c>
      <c r="N342">
        <v>32.419945833997097</v>
      </c>
      <c r="O342">
        <v>2.38967659710053</v>
      </c>
      <c r="P342">
        <v>1.0355265254102299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>
      <c r="A343" t="s">
        <v>490</v>
      </c>
      <c r="B343" t="s">
        <v>617</v>
      </c>
      <c r="C343" s="4">
        <v>280</v>
      </c>
      <c r="D343" t="s">
        <v>767</v>
      </c>
      <c r="E343" t="str">
        <f>VLOOKUP(Summary!C343,'RIL Genetic Map'!$B:$E,2,FALSE)</f>
        <v>A</v>
      </c>
      <c r="F343" t="str">
        <f>VLOOKUP(Summary!C343,'RIL Genetic Map'!$B:$E,3,FALSE)</f>
        <v>A</v>
      </c>
      <c r="G343" t="str">
        <f>VLOOKUP(Summary!C343,'RIL Genetic Map'!$B:$E,4,FALSE)</f>
        <v>B</v>
      </c>
      <c r="H343" t="str">
        <f t="shared" si="15"/>
        <v>VII_A</v>
      </c>
      <c r="I343" t="str">
        <f t="shared" si="16"/>
        <v>VII_A</v>
      </c>
      <c r="J343" t="str">
        <f t="shared" si="17"/>
        <v>VII_B</v>
      </c>
      <c r="K343">
        <v>65.215585278723907</v>
      </c>
      <c r="L343">
        <f>VLOOKUP(A343,Sheet8!$A:$B,2,FALSE)</f>
        <v>48.0186092880286</v>
      </c>
      <c r="M343">
        <v>31.818559441721401</v>
      </c>
      <c r="N343">
        <v>27.4985461493728</v>
      </c>
      <c r="O343">
        <v>1.9107751100772601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>
      <c r="A344" t="s">
        <v>491</v>
      </c>
      <c r="B344" t="s">
        <v>617</v>
      </c>
      <c r="C344" s="4">
        <v>280</v>
      </c>
      <c r="D344" t="s">
        <v>767</v>
      </c>
      <c r="E344" t="str">
        <f>VLOOKUP(Summary!C344,'RIL Genetic Map'!$B:$E,2,FALSE)</f>
        <v>A</v>
      </c>
      <c r="F344" t="str">
        <f>VLOOKUP(Summary!C344,'RIL Genetic Map'!$B:$E,3,FALSE)</f>
        <v>A</v>
      </c>
      <c r="G344" t="str">
        <f>VLOOKUP(Summary!C344,'RIL Genetic Map'!$B:$E,4,FALSE)</f>
        <v>B</v>
      </c>
      <c r="H344" t="str">
        <f t="shared" si="15"/>
        <v>VII_A</v>
      </c>
      <c r="I344" t="str">
        <f t="shared" si="16"/>
        <v>VII_A</v>
      </c>
      <c r="J344" t="str">
        <f t="shared" si="17"/>
        <v>VII_B</v>
      </c>
      <c r="K344">
        <v>55.347091932457801</v>
      </c>
      <c r="L344">
        <f>VLOOKUP(A344,Sheet8!$A:$B,2,FALSE)</f>
        <v>65.069077264199194</v>
      </c>
      <c r="M344">
        <v>38.120416169196702</v>
      </c>
      <c r="N344">
        <v>22.684632440729999</v>
      </c>
      <c r="O344">
        <v>2.4731366194780802</v>
      </c>
      <c r="P344">
        <v>0</v>
      </c>
      <c r="Q344">
        <v>0</v>
      </c>
      <c r="R344">
        <v>0</v>
      </c>
      <c r="S344">
        <v>0.85280573085451095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>
      <c r="A345" t="s">
        <v>492</v>
      </c>
      <c r="B345" t="s">
        <v>617</v>
      </c>
      <c r="C345" s="4">
        <v>280</v>
      </c>
      <c r="D345" t="s">
        <v>767</v>
      </c>
      <c r="E345" t="str">
        <f>VLOOKUP(Summary!C345,'RIL Genetic Map'!$B:$E,2,FALSE)</f>
        <v>A</v>
      </c>
      <c r="F345" t="str">
        <f>VLOOKUP(Summary!C345,'RIL Genetic Map'!$B:$E,3,FALSE)</f>
        <v>A</v>
      </c>
      <c r="G345" t="str">
        <f>VLOOKUP(Summary!C345,'RIL Genetic Map'!$B:$E,4,FALSE)</f>
        <v>B</v>
      </c>
      <c r="H345" t="str">
        <f t="shared" si="15"/>
        <v>VII_A</v>
      </c>
      <c r="I345" t="str">
        <f t="shared" si="16"/>
        <v>VII_A</v>
      </c>
      <c r="J345" t="str">
        <f t="shared" si="17"/>
        <v>VII_B</v>
      </c>
      <c r="K345">
        <v>93.6190032603633</v>
      </c>
      <c r="L345">
        <f>VLOOKUP(A345,Sheet8!$A:$B,2,FALSE)</f>
        <v>85.328365160689302</v>
      </c>
      <c r="M345">
        <v>33.162552398695901</v>
      </c>
      <c r="N345">
        <v>23.660922217046998</v>
      </c>
      <c r="O345">
        <v>3.44666977177457</v>
      </c>
      <c r="P345">
        <v>0.55891942244992998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>
      <c r="A346" t="s">
        <v>493</v>
      </c>
      <c r="B346" t="s">
        <v>617</v>
      </c>
      <c r="C346" s="4">
        <v>281</v>
      </c>
      <c r="D346" t="s">
        <v>767</v>
      </c>
      <c r="E346" t="str">
        <f>VLOOKUP(Summary!C346,'RIL Genetic Map'!$B:$E,2,FALSE)</f>
        <v>A</v>
      </c>
      <c r="F346" t="str">
        <f>VLOOKUP(Summary!C346,'RIL Genetic Map'!$B:$E,3,FALSE)</f>
        <v>B</v>
      </c>
      <c r="G346" t="str">
        <f>VLOOKUP(Summary!C346,'RIL Genetic Map'!$B:$E,4,FALSE)</f>
        <v>B</v>
      </c>
      <c r="H346" t="str">
        <f t="shared" si="15"/>
        <v>VII_A</v>
      </c>
      <c r="I346" t="str">
        <f t="shared" si="16"/>
        <v>VII_B</v>
      </c>
      <c r="J346" t="str">
        <f t="shared" si="17"/>
        <v>VII_B</v>
      </c>
      <c r="K346">
        <v>35.1179204682389</v>
      </c>
      <c r="L346">
        <f>VLOOKUP(A346,Sheet8!$A:$B,2,FALSE)</f>
        <v>34.601480461353098</v>
      </c>
      <c r="M346">
        <v>33.310380444138403</v>
      </c>
      <c r="N346">
        <v>33.138233775176502</v>
      </c>
      <c r="O346">
        <v>0</v>
      </c>
      <c r="P346">
        <v>0.86073334480977803</v>
      </c>
      <c r="Q346">
        <v>0</v>
      </c>
      <c r="R346">
        <v>0</v>
      </c>
      <c r="S346">
        <v>1.1189533482527101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>
      <c r="A347" t="s">
        <v>494</v>
      </c>
      <c r="B347" t="s">
        <v>617</v>
      </c>
      <c r="C347" s="4">
        <v>281</v>
      </c>
      <c r="D347" t="s">
        <v>767</v>
      </c>
      <c r="E347" t="str">
        <f>VLOOKUP(Summary!C347,'RIL Genetic Map'!$B:$E,2,FALSE)</f>
        <v>A</v>
      </c>
      <c r="F347" t="str">
        <f>VLOOKUP(Summary!C347,'RIL Genetic Map'!$B:$E,3,FALSE)</f>
        <v>B</v>
      </c>
      <c r="G347" t="str">
        <f>VLOOKUP(Summary!C347,'RIL Genetic Map'!$B:$E,4,FALSE)</f>
        <v>B</v>
      </c>
      <c r="H347" t="str">
        <f t="shared" si="15"/>
        <v>VII_A</v>
      </c>
      <c r="I347" t="str">
        <f t="shared" si="16"/>
        <v>VII_B</v>
      </c>
      <c r="J347" t="str">
        <f t="shared" si="17"/>
        <v>VII_B</v>
      </c>
      <c r="K347">
        <v>20.1278883883157</v>
      </c>
      <c r="L347">
        <f>VLOOKUP(A347,Sheet8!$A:$B,2,FALSE)</f>
        <v>20.1278883883157</v>
      </c>
      <c r="M347">
        <v>35.023979072809198</v>
      </c>
      <c r="N347">
        <v>28.120912658043899</v>
      </c>
      <c r="O347">
        <v>0</v>
      </c>
      <c r="P347">
        <v>0</v>
      </c>
      <c r="Q347">
        <v>0</v>
      </c>
      <c r="R347">
        <v>1.5259409969481199</v>
      </c>
      <c r="S347">
        <v>1.0899578549629401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>
      <c r="A348" t="s">
        <v>495</v>
      </c>
      <c r="B348" t="s">
        <v>617</v>
      </c>
      <c r="C348" s="4">
        <v>281</v>
      </c>
      <c r="D348" t="s">
        <v>767</v>
      </c>
      <c r="E348" t="str">
        <f>VLOOKUP(Summary!C348,'RIL Genetic Map'!$B:$E,2,FALSE)</f>
        <v>A</v>
      </c>
      <c r="F348" t="str">
        <f>VLOOKUP(Summary!C348,'RIL Genetic Map'!$B:$E,3,FALSE)</f>
        <v>B</v>
      </c>
      <c r="G348" t="str">
        <f>VLOOKUP(Summary!C348,'RIL Genetic Map'!$B:$E,4,FALSE)</f>
        <v>B</v>
      </c>
      <c r="H348" t="str">
        <f t="shared" si="15"/>
        <v>VII_A</v>
      </c>
      <c r="I348" t="str">
        <f t="shared" si="16"/>
        <v>VII_B</v>
      </c>
      <c r="J348" t="str">
        <f t="shared" si="17"/>
        <v>VII_B</v>
      </c>
      <c r="K348">
        <v>34.056832785948899</v>
      </c>
      <c r="L348">
        <f>VLOOKUP(A348,Sheet8!$A:$B,2,FALSE)</f>
        <v>52.763101527916596</v>
      </c>
      <c r="M348">
        <v>110.524061116664</v>
      </c>
      <c r="N348">
        <v>26.0602598886192</v>
      </c>
      <c r="O348">
        <v>2.9987148364986398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>
      <c r="A349" t="s">
        <v>496</v>
      </c>
      <c r="B349" t="s">
        <v>617</v>
      </c>
      <c r="C349" s="4">
        <v>281</v>
      </c>
      <c r="D349" t="s">
        <v>767</v>
      </c>
      <c r="E349" t="str">
        <f>VLOOKUP(Summary!C349,'RIL Genetic Map'!$B:$E,2,FALSE)</f>
        <v>A</v>
      </c>
      <c r="F349" t="str">
        <f>VLOOKUP(Summary!C349,'RIL Genetic Map'!$B:$E,3,FALSE)</f>
        <v>B</v>
      </c>
      <c r="G349" t="str">
        <f>VLOOKUP(Summary!C349,'RIL Genetic Map'!$B:$E,4,FALSE)</f>
        <v>B</v>
      </c>
      <c r="H349" t="str">
        <f t="shared" si="15"/>
        <v>VII_A</v>
      </c>
      <c r="I349" t="str">
        <f t="shared" si="16"/>
        <v>VII_B</v>
      </c>
      <c r="J349" t="str">
        <f t="shared" si="17"/>
        <v>VII_B</v>
      </c>
      <c r="K349">
        <v>43.158246905319501</v>
      </c>
      <c r="L349">
        <f>VLOOKUP(A349,Sheet8!$A:$B,2,FALSE)</f>
        <v>37.303445968551401</v>
      </c>
      <c r="M349">
        <v>35.965205754432901</v>
      </c>
      <c r="N349">
        <v>24.004683840749401</v>
      </c>
      <c r="O349">
        <v>2.2582803613248599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>
      <c r="A350" t="s">
        <v>497</v>
      </c>
      <c r="B350" t="s">
        <v>617</v>
      </c>
      <c r="C350" s="4">
        <v>282</v>
      </c>
      <c r="D350" t="s">
        <v>767</v>
      </c>
      <c r="E350" t="str">
        <f>VLOOKUP(Summary!C350,'RIL Genetic Map'!$B:$E,2,FALSE)</f>
        <v>B</v>
      </c>
      <c r="F350" t="str">
        <f>VLOOKUP(Summary!C350,'RIL Genetic Map'!$B:$E,3,FALSE)</f>
        <v>B</v>
      </c>
      <c r="G350" t="str">
        <f>VLOOKUP(Summary!C350,'RIL Genetic Map'!$B:$E,4,FALSE)</f>
        <v>B</v>
      </c>
      <c r="H350" t="str">
        <f t="shared" si="15"/>
        <v>VII_B</v>
      </c>
      <c r="I350" t="str">
        <f t="shared" si="16"/>
        <v>VII_B</v>
      </c>
      <c r="J350" t="str">
        <f t="shared" si="17"/>
        <v>VII_B</v>
      </c>
      <c r="K350">
        <v>47.3991775485174</v>
      </c>
      <c r="L350">
        <f>VLOOKUP(A350,Sheet8!$A:$B,2,FALSE)</f>
        <v>34.0523771733641</v>
      </c>
      <c r="M350">
        <v>57.571603780391001</v>
      </c>
      <c r="N350">
        <v>30.733713296299001</v>
      </c>
      <c r="O350">
        <v>4.2565471466705098</v>
      </c>
      <c r="P350">
        <v>0</v>
      </c>
      <c r="Q350">
        <v>0</v>
      </c>
      <c r="R350">
        <v>0</v>
      </c>
      <c r="S350">
        <v>0.79359353581992598</v>
      </c>
      <c r="T350">
        <v>0</v>
      </c>
      <c r="U350">
        <v>0</v>
      </c>
      <c r="V350">
        <v>1.65933193853257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>
      <c r="A351" t="s">
        <v>498</v>
      </c>
      <c r="B351" t="s">
        <v>617</v>
      </c>
      <c r="C351" s="4">
        <v>282</v>
      </c>
      <c r="D351" t="s">
        <v>767</v>
      </c>
      <c r="E351" t="str">
        <f>VLOOKUP(Summary!C351,'RIL Genetic Map'!$B:$E,2,FALSE)</f>
        <v>B</v>
      </c>
      <c r="F351" t="str">
        <f>VLOOKUP(Summary!C351,'RIL Genetic Map'!$B:$E,3,FALSE)</f>
        <v>B</v>
      </c>
      <c r="G351" t="str">
        <f>VLOOKUP(Summary!C351,'RIL Genetic Map'!$B:$E,4,FALSE)</f>
        <v>B</v>
      </c>
      <c r="H351" t="str">
        <f t="shared" si="15"/>
        <v>VII_B</v>
      </c>
      <c r="I351" t="str">
        <f t="shared" si="16"/>
        <v>VII_B</v>
      </c>
      <c r="J351" t="str">
        <f t="shared" si="17"/>
        <v>VII_B</v>
      </c>
      <c r="K351">
        <v>43.786488740617202</v>
      </c>
      <c r="L351">
        <f>VLOOKUP(A351,Sheet8!$A:$B,2,FALSE)</f>
        <v>42.1184320266889</v>
      </c>
      <c r="M351">
        <v>47.956630525437902</v>
      </c>
      <c r="N351">
        <v>30.303030303030301</v>
      </c>
      <c r="O351">
        <v>4.44815123714206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1:31">
      <c r="A352" t="s">
        <v>499</v>
      </c>
      <c r="B352" t="s">
        <v>617</v>
      </c>
      <c r="C352" s="4">
        <v>282</v>
      </c>
      <c r="D352" t="s">
        <v>767</v>
      </c>
      <c r="E352" t="str">
        <f>VLOOKUP(Summary!C352,'RIL Genetic Map'!$B:$E,2,FALSE)</f>
        <v>B</v>
      </c>
      <c r="F352" t="str">
        <f>VLOOKUP(Summary!C352,'RIL Genetic Map'!$B:$E,3,FALSE)</f>
        <v>B</v>
      </c>
      <c r="G352" t="str">
        <f>VLOOKUP(Summary!C352,'RIL Genetic Map'!$B:$E,4,FALSE)</f>
        <v>B</v>
      </c>
      <c r="H352" t="str">
        <f t="shared" si="15"/>
        <v>VII_B</v>
      </c>
      <c r="I352" t="str">
        <f t="shared" si="16"/>
        <v>VII_B</v>
      </c>
      <c r="J352" t="str">
        <f t="shared" si="17"/>
        <v>VII_B</v>
      </c>
      <c r="K352">
        <v>74.190177638453505</v>
      </c>
      <c r="L352">
        <f>VLOOKUP(A352,Sheet8!$A:$B,2,FALSE)</f>
        <v>36.677115987460802</v>
      </c>
      <c r="M352">
        <v>42.006269592476499</v>
      </c>
      <c r="N352">
        <v>29.153605015674</v>
      </c>
      <c r="O352">
        <v>3.13479623824451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>
      <c r="A353" t="s">
        <v>500</v>
      </c>
      <c r="B353" t="s">
        <v>617</v>
      </c>
      <c r="C353" s="4">
        <v>282</v>
      </c>
      <c r="D353" t="s">
        <v>767</v>
      </c>
      <c r="E353" t="str">
        <f>VLOOKUP(Summary!C353,'RIL Genetic Map'!$B:$E,2,FALSE)</f>
        <v>B</v>
      </c>
      <c r="F353" t="str">
        <f>VLOOKUP(Summary!C353,'RIL Genetic Map'!$B:$E,3,FALSE)</f>
        <v>B</v>
      </c>
      <c r="G353" t="str">
        <f>VLOOKUP(Summary!C353,'RIL Genetic Map'!$B:$E,4,FALSE)</f>
        <v>B</v>
      </c>
      <c r="H353" t="str">
        <f t="shared" si="15"/>
        <v>VII_B</v>
      </c>
      <c r="I353" t="str">
        <f t="shared" si="16"/>
        <v>VII_B</v>
      </c>
      <c r="J353" t="str">
        <f t="shared" si="17"/>
        <v>VII_B</v>
      </c>
      <c r="K353">
        <v>59.5909435232725</v>
      </c>
      <c r="L353">
        <f>VLOOKUP(A353,Sheet8!$A:$B,2,FALSE)</f>
        <v>48.8174396094605</v>
      </c>
      <c r="M353">
        <v>60.180119518559003</v>
      </c>
      <c r="N353">
        <v>41.915663664674703</v>
      </c>
      <c r="O353">
        <v>2.8617119771063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>
      <c r="A354" t="s">
        <v>501</v>
      </c>
      <c r="B354" t="s">
        <v>617</v>
      </c>
      <c r="C354" s="4">
        <v>283</v>
      </c>
      <c r="D354" t="s">
        <v>767</v>
      </c>
      <c r="E354" t="str">
        <f>VLOOKUP(Summary!C354,'RIL Genetic Map'!$B:$E,2,FALSE)</f>
        <v>A</v>
      </c>
      <c r="F354" t="str">
        <f>VLOOKUP(Summary!C354,'RIL Genetic Map'!$B:$E,3,FALSE)</f>
        <v>A</v>
      </c>
      <c r="G354" t="str">
        <f>VLOOKUP(Summary!C354,'RIL Genetic Map'!$B:$E,4,FALSE)</f>
        <v>B</v>
      </c>
      <c r="H354" t="str">
        <f t="shared" si="15"/>
        <v>VII_A</v>
      </c>
      <c r="I354" t="str">
        <f t="shared" si="16"/>
        <v>VII_A</v>
      </c>
      <c r="J354" t="str">
        <f t="shared" si="17"/>
        <v>VII_B</v>
      </c>
      <c r="K354">
        <v>77.329490874159504</v>
      </c>
      <c r="L354">
        <f>VLOOKUP(A354,Sheet8!$A:$B,2,FALSE)</f>
        <v>42.5552353506244</v>
      </c>
      <c r="M354">
        <v>36.023054755043198</v>
      </c>
      <c r="N354">
        <v>28.530259365994201</v>
      </c>
      <c r="O354">
        <v>3.1700288184438001</v>
      </c>
      <c r="P354">
        <v>0.96061479346781897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>
      <c r="A355" t="s">
        <v>502</v>
      </c>
      <c r="B355" t="s">
        <v>617</v>
      </c>
      <c r="C355" s="4">
        <v>283</v>
      </c>
      <c r="D355" t="s">
        <v>767</v>
      </c>
      <c r="E355" t="str">
        <f>VLOOKUP(Summary!C355,'RIL Genetic Map'!$B:$E,2,FALSE)</f>
        <v>A</v>
      </c>
      <c r="F355" t="str">
        <f>VLOOKUP(Summary!C355,'RIL Genetic Map'!$B:$E,3,FALSE)</f>
        <v>A</v>
      </c>
      <c r="G355" t="str">
        <f>VLOOKUP(Summary!C355,'RIL Genetic Map'!$B:$E,4,FALSE)</f>
        <v>B</v>
      </c>
      <c r="H355" t="str">
        <f t="shared" si="15"/>
        <v>VII_A</v>
      </c>
      <c r="I355" t="str">
        <f t="shared" si="16"/>
        <v>VII_A</v>
      </c>
      <c r="J355" t="str">
        <f t="shared" si="17"/>
        <v>VII_B</v>
      </c>
      <c r="K355">
        <v>47.676356230327698</v>
      </c>
      <c r="L355">
        <f>VLOOKUP(A355,Sheet8!$A:$B,2,FALSE)</f>
        <v>34.808368820588797</v>
      </c>
      <c r="M355">
        <v>34.2529161266432</v>
      </c>
      <c r="N355">
        <v>23.051286798741</v>
      </c>
      <c r="O355">
        <v>2.4995371227550498</v>
      </c>
      <c r="P355">
        <v>0</v>
      </c>
      <c r="Q355">
        <v>0</v>
      </c>
      <c r="R355">
        <v>0</v>
      </c>
      <c r="S355">
        <v>1.3886317348639099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>
      <c r="A356" t="s">
        <v>503</v>
      </c>
      <c r="B356" t="s">
        <v>617</v>
      </c>
      <c r="C356" s="4">
        <v>283</v>
      </c>
      <c r="D356" t="s">
        <v>767</v>
      </c>
      <c r="E356" t="str">
        <f>VLOOKUP(Summary!C356,'RIL Genetic Map'!$B:$E,2,FALSE)</f>
        <v>A</v>
      </c>
      <c r="F356" t="str">
        <f>VLOOKUP(Summary!C356,'RIL Genetic Map'!$B:$E,3,FALSE)</f>
        <v>A</v>
      </c>
      <c r="G356" t="str">
        <f>VLOOKUP(Summary!C356,'RIL Genetic Map'!$B:$E,4,FALSE)</f>
        <v>B</v>
      </c>
      <c r="H356" t="str">
        <f t="shared" si="15"/>
        <v>VII_A</v>
      </c>
      <c r="I356" t="str">
        <f t="shared" si="16"/>
        <v>VII_A</v>
      </c>
      <c r="J356" t="str">
        <f t="shared" si="17"/>
        <v>VII_B</v>
      </c>
      <c r="K356">
        <v>36.880100439422499</v>
      </c>
      <c r="L356">
        <f>VLOOKUP(A356,Sheet8!$A:$B,2,FALSE)</f>
        <v>33.976773383553002</v>
      </c>
      <c r="M356">
        <v>33.584431889516601</v>
      </c>
      <c r="N356">
        <v>28.954802259887</v>
      </c>
      <c r="O356">
        <v>2.6679221594475799</v>
      </c>
      <c r="P356">
        <v>1.1770244821092299</v>
      </c>
      <c r="Q356">
        <v>0</v>
      </c>
      <c r="R356">
        <v>0</v>
      </c>
      <c r="S356">
        <v>1.0200878844946599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>
      <c r="A357" t="s">
        <v>504</v>
      </c>
      <c r="B357" t="s">
        <v>617</v>
      </c>
      <c r="C357" s="4">
        <v>284</v>
      </c>
      <c r="D357" t="s">
        <v>767</v>
      </c>
      <c r="E357" t="str">
        <f>VLOOKUP(Summary!C357,'RIL Genetic Map'!$B:$E,2,FALSE)</f>
        <v>B</v>
      </c>
      <c r="F357" t="str">
        <f>VLOOKUP(Summary!C357,'RIL Genetic Map'!$B:$E,3,FALSE)</f>
        <v>A</v>
      </c>
      <c r="G357" t="str">
        <f>VLOOKUP(Summary!C357,'RIL Genetic Map'!$B:$E,4,FALSE)</f>
        <v>A</v>
      </c>
      <c r="H357" t="str">
        <f t="shared" si="15"/>
        <v>VII_B</v>
      </c>
      <c r="I357" t="str">
        <f t="shared" si="16"/>
        <v>VII_A</v>
      </c>
      <c r="J357" t="str">
        <f t="shared" si="17"/>
        <v>VII_A</v>
      </c>
      <c r="K357">
        <v>51.734738691260397</v>
      </c>
      <c r="L357">
        <f>VLOOKUP(A357,Sheet8!$A:$B,2,FALSE)</f>
        <v>38.998682476943301</v>
      </c>
      <c r="M357">
        <v>37.241985068071997</v>
      </c>
      <c r="N357">
        <v>22.5735617039965</v>
      </c>
      <c r="O357">
        <v>2.81071585419412</v>
      </c>
      <c r="P357">
        <v>0.52700922266139705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>
      <c r="A358" t="s">
        <v>505</v>
      </c>
      <c r="B358" t="s">
        <v>617</v>
      </c>
      <c r="C358" s="4">
        <v>284</v>
      </c>
      <c r="D358" t="s">
        <v>767</v>
      </c>
      <c r="E358" t="str">
        <f>VLOOKUP(Summary!C358,'RIL Genetic Map'!$B:$E,2,FALSE)</f>
        <v>B</v>
      </c>
      <c r="F358" t="str">
        <f>VLOOKUP(Summary!C358,'RIL Genetic Map'!$B:$E,3,FALSE)</f>
        <v>A</v>
      </c>
      <c r="G358" t="str">
        <f>VLOOKUP(Summary!C358,'RIL Genetic Map'!$B:$E,4,FALSE)</f>
        <v>A</v>
      </c>
      <c r="H358" t="str">
        <f t="shared" si="15"/>
        <v>VII_B</v>
      </c>
      <c r="I358" t="str">
        <f t="shared" si="16"/>
        <v>VII_A</v>
      </c>
      <c r="J358" t="str">
        <f t="shared" si="17"/>
        <v>VII_A</v>
      </c>
      <c r="K358">
        <v>25.253456221198199</v>
      </c>
      <c r="L358">
        <f>VLOOKUP(A358,Sheet8!$A:$B,2,FALSE)</f>
        <v>21.290322580645199</v>
      </c>
      <c r="M358">
        <v>35.023041474654399</v>
      </c>
      <c r="N358">
        <v>20.184331797235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>
      <c r="A359" t="s">
        <v>506</v>
      </c>
      <c r="B359" t="s">
        <v>617</v>
      </c>
      <c r="C359" s="4">
        <v>284</v>
      </c>
      <c r="D359" t="s">
        <v>767</v>
      </c>
      <c r="E359" t="str">
        <f>VLOOKUP(Summary!C359,'RIL Genetic Map'!$B:$E,2,FALSE)</f>
        <v>B</v>
      </c>
      <c r="F359" t="str">
        <f>VLOOKUP(Summary!C359,'RIL Genetic Map'!$B:$E,3,FALSE)</f>
        <v>A</v>
      </c>
      <c r="G359" t="str">
        <f>VLOOKUP(Summary!C359,'RIL Genetic Map'!$B:$E,4,FALSE)</f>
        <v>A</v>
      </c>
      <c r="H359" t="str">
        <f t="shared" ref="H359:H422" si="18">CONCATENATE(D359,"_",E359)</f>
        <v>VII_B</v>
      </c>
      <c r="I359" t="str">
        <f t="shared" ref="I359:I422" si="19">CONCATENATE(D359,"_",F359)</f>
        <v>VII_A</v>
      </c>
      <c r="J359" t="str">
        <f t="shared" ref="J359:J422" si="20">CONCATENATE(D359,"_",G359)</f>
        <v>VII_A</v>
      </c>
      <c r="K359">
        <v>143.25068870523401</v>
      </c>
      <c r="L359">
        <f>VLOOKUP(A359,Sheet8!$A:$B,2,FALSE)</f>
        <v>55.606570758085901</v>
      </c>
      <c r="M359">
        <v>46.831955922864999</v>
      </c>
      <c r="N359">
        <v>27.650239771451901</v>
      </c>
      <c r="O359">
        <v>3.26497296194266</v>
      </c>
      <c r="P359">
        <v>1.02030405060708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>
      <c r="A360" t="s">
        <v>507</v>
      </c>
      <c r="B360" t="s">
        <v>617</v>
      </c>
      <c r="C360" s="4">
        <v>284</v>
      </c>
      <c r="D360" t="s">
        <v>767</v>
      </c>
      <c r="E360" t="str">
        <f>VLOOKUP(Summary!C360,'RIL Genetic Map'!$B:$E,2,FALSE)</f>
        <v>B</v>
      </c>
      <c r="F360" t="str">
        <f>VLOOKUP(Summary!C360,'RIL Genetic Map'!$B:$E,3,FALSE)</f>
        <v>A</v>
      </c>
      <c r="G360" t="str">
        <f>VLOOKUP(Summary!C360,'RIL Genetic Map'!$B:$E,4,FALSE)</f>
        <v>A</v>
      </c>
      <c r="H360" t="str">
        <f t="shared" si="18"/>
        <v>VII_B</v>
      </c>
      <c r="I360" t="str">
        <f t="shared" si="19"/>
        <v>VII_A</v>
      </c>
      <c r="J360" t="str">
        <f t="shared" si="20"/>
        <v>VII_A</v>
      </c>
      <c r="K360">
        <v>66.982227382334599</v>
      </c>
      <c r="L360">
        <f>VLOOKUP(A360,Sheet8!$A:$B,2,FALSE)</f>
        <v>49.5668482629276</v>
      </c>
      <c r="M360">
        <v>27.5966776815218</v>
      </c>
      <c r="N360">
        <v>19.380191122622101</v>
      </c>
      <c r="O360">
        <v>2.9472180048227199</v>
      </c>
      <c r="P360">
        <v>0.98240600160757396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>
      <c r="A361" t="s">
        <v>508</v>
      </c>
      <c r="B361" t="s">
        <v>617</v>
      </c>
      <c r="C361" s="4">
        <v>285</v>
      </c>
      <c r="D361" t="s">
        <v>767</v>
      </c>
      <c r="E361" t="str">
        <f>VLOOKUP(Summary!C361,'RIL Genetic Map'!$B:$E,2,FALSE)</f>
        <v>A</v>
      </c>
      <c r="F361" t="str">
        <f>VLOOKUP(Summary!C361,'RIL Genetic Map'!$B:$E,3,FALSE)</f>
        <v>B</v>
      </c>
      <c r="G361" t="str">
        <f>VLOOKUP(Summary!C361,'RIL Genetic Map'!$B:$E,4,FALSE)</f>
        <v>B</v>
      </c>
      <c r="H361" t="str">
        <f t="shared" si="18"/>
        <v>VII_A</v>
      </c>
      <c r="I361" t="str">
        <f t="shared" si="19"/>
        <v>VII_B</v>
      </c>
      <c r="J361" t="str">
        <f t="shared" si="20"/>
        <v>VII_B</v>
      </c>
      <c r="K361">
        <v>63.258232235701897</v>
      </c>
      <c r="L361">
        <f>VLOOKUP(A361,Sheet8!$A:$B,2,FALSE)</f>
        <v>52.339688041594499</v>
      </c>
      <c r="M361">
        <v>36.221837088388199</v>
      </c>
      <c r="N361">
        <v>19.584055459272101</v>
      </c>
      <c r="O361">
        <v>2.5129982668977502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>
      <c r="A362" t="s">
        <v>509</v>
      </c>
      <c r="B362" t="s">
        <v>617</v>
      </c>
      <c r="C362" s="4">
        <v>285</v>
      </c>
      <c r="D362" t="s">
        <v>767</v>
      </c>
      <c r="E362" t="str">
        <f>VLOOKUP(Summary!C362,'RIL Genetic Map'!$B:$E,2,FALSE)</f>
        <v>A</v>
      </c>
      <c r="F362" t="str">
        <f>VLOOKUP(Summary!C362,'RIL Genetic Map'!$B:$E,3,FALSE)</f>
        <v>B</v>
      </c>
      <c r="G362" t="str">
        <f>VLOOKUP(Summary!C362,'RIL Genetic Map'!$B:$E,4,FALSE)</f>
        <v>B</v>
      </c>
      <c r="H362" t="str">
        <f t="shared" si="18"/>
        <v>VII_A</v>
      </c>
      <c r="I362" t="str">
        <f t="shared" si="19"/>
        <v>VII_B</v>
      </c>
      <c r="J362" t="str">
        <f t="shared" si="20"/>
        <v>VII_B</v>
      </c>
      <c r="K362">
        <v>97.563548148929399</v>
      </c>
      <c r="L362">
        <f>VLOOKUP(A362,Sheet8!$A:$B,2,FALSE)</f>
        <v>58.221706571036798</v>
      </c>
      <c r="M362">
        <v>33.329817529796401</v>
      </c>
      <c r="N362">
        <v>23.942622086277801</v>
      </c>
      <c r="O362">
        <v>3.6915937137432802</v>
      </c>
      <c r="P362">
        <v>0.84379284885560601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>
      <c r="A363" t="s">
        <v>510</v>
      </c>
      <c r="B363" t="s">
        <v>617</v>
      </c>
      <c r="C363" s="4">
        <v>285</v>
      </c>
      <c r="D363" t="s">
        <v>767</v>
      </c>
      <c r="E363" t="str">
        <f>VLOOKUP(Summary!C363,'RIL Genetic Map'!$B:$E,2,FALSE)</f>
        <v>A</v>
      </c>
      <c r="F363" t="str">
        <f>VLOOKUP(Summary!C363,'RIL Genetic Map'!$B:$E,3,FALSE)</f>
        <v>B</v>
      </c>
      <c r="G363" t="str">
        <f>VLOOKUP(Summary!C363,'RIL Genetic Map'!$B:$E,4,FALSE)</f>
        <v>B</v>
      </c>
      <c r="H363" t="str">
        <f t="shared" si="18"/>
        <v>VII_A</v>
      </c>
      <c r="I363" t="str">
        <f t="shared" si="19"/>
        <v>VII_B</v>
      </c>
      <c r="J363" t="str">
        <f t="shared" si="20"/>
        <v>VII_B</v>
      </c>
      <c r="K363">
        <v>134.50104451229299</v>
      </c>
      <c r="L363">
        <f>VLOOKUP(A363,Sheet8!$A:$B,2,FALSE)</f>
        <v>68.295034549252804</v>
      </c>
      <c r="M363">
        <v>39.048690342278597</v>
      </c>
      <c r="N363">
        <v>26.9162783223526</v>
      </c>
      <c r="O363">
        <v>0</v>
      </c>
      <c r="P363">
        <v>1.4462477904547599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>
      <c r="A364" t="s">
        <v>511</v>
      </c>
      <c r="B364" t="s">
        <v>617</v>
      </c>
      <c r="C364" s="4">
        <v>285</v>
      </c>
      <c r="D364" t="s">
        <v>767</v>
      </c>
      <c r="E364" t="str">
        <f>VLOOKUP(Summary!C364,'RIL Genetic Map'!$B:$E,2,FALSE)</f>
        <v>A</v>
      </c>
      <c r="F364" t="str">
        <f>VLOOKUP(Summary!C364,'RIL Genetic Map'!$B:$E,3,FALSE)</f>
        <v>B</v>
      </c>
      <c r="G364" t="str">
        <f>VLOOKUP(Summary!C364,'RIL Genetic Map'!$B:$E,4,FALSE)</f>
        <v>B</v>
      </c>
      <c r="H364" t="str">
        <f t="shared" si="18"/>
        <v>VII_A</v>
      </c>
      <c r="I364" t="str">
        <f t="shared" si="19"/>
        <v>VII_B</v>
      </c>
      <c r="J364" t="str">
        <f t="shared" si="20"/>
        <v>VII_B</v>
      </c>
      <c r="K364">
        <v>170.53642914331499</v>
      </c>
      <c r="L364">
        <f>VLOOKUP(A364,Sheet8!$A:$B,2,FALSE)</f>
        <v>111.889511609287</v>
      </c>
      <c r="M364">
        <v>43.434747798238597</v>
      </c>
      <c r="N364">
        <v>23.952495329596999</v>
      </c>
      <c r="O364">
        <v>4.8038430744595697</v>
      </c>
      <c r="P364">
        <v>1.7347211102215101</v>
      </c>
      <c r="Q364">
        <v>0</v>
      </c>
      <c r="R364">
        <v>0</v>
      </c>
      <c r="S364">
        <v>0.60048038430744599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>
      <c r="A365" t="s">
        <v>512</v>
      </c>
      <c r="B365" t="s">
        <v>617</v>
      </c>
      <c r="C365" s="4">
        <v>286</v>
      </c>
      <c r="D365" t="s">
        <v>767</v>
      </c>
      <c r="E365" t="str">
        <f>VLOOKUP(Summary!C365,'RIL Genetic Map'!$B:$E,2,FALSE)</f>
        <v>A</v>
      </c>
      <c r="F365" t="str">
        <f>VLOOKUP(Summary!C365,'RIL Genetic Map'!$B:$E,3,FALSE)</f>
        <v>B</v>
      </c>
      <c r="G365" t="str">
        <f>VLOOKUP(Summary!C365,'RIL Genetic Map'!$B:$E,4,FALSE)</f>
        <v>B</v>
      </c>
      <c r="H365" t="str">
        <f t="shared" si="18"/>
        <v>VII_A</v>
      </c>
      <c r="I365" t="str">
        <f t="shared" si="19"/>
        <v>VII_B</v>
      </c>
      <c r="J365" t="str">
        <f t="shared" si="20"/>
        <v>VII_B</v>
      </c>
      <c r="K365">
        <v>31.418251209704898</v>
      </c>
      <c r="L365">
        <f>VLOOKUP(A365,Sheet8!$A:$B,2,FALSE)</f>
        <v>25.693450555441999</v>
      </c>
      <c r="M365">
        <v>39.800995024875597</v>
      </c>
      <c r="N365">
        <v>26.374974442854199</v>
      </c>
      <c r="O365">
        <v>3.4076194370612698</v>
      </c>
      <c r="P365">
        <v>0.61337149867102803</v>
      </c>
      <c r="Q365">
        <v>0</v>
      </c>
      <c r="R365">
        <v>0</v>
      </c>
      <c r="S365">
        <v>0.54521910992980305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>
      <c r="A366" t="s">
        <v>513</v>
      </c>
      <c r="B366" t="s">
        <v>617</v>
      </c>
      <c r="C366" s="4">
        <v>286</v>
      </c>
      <c r="D366" t="s">
        <v>767</v>
      </c>
      <c r="E366" t="str">
        <f>VLOOKUP(Summary!C366,'RIL Genetic Map'!$B:$E,2,FALSE)</f>
        <v>A</v>
      </c>
      <c r="F366" t="str">
        <f>VLOOKUP(Summary!C366,'RIL Genetic Map'!$B:$E,3,FALSE)</f>
        <v>B</v>
      </c>
      <c r="G366" t="str">
        <f>VLOOKUP(Summary!C366,'RIL Genetic Map'!$B:$E,4,FALSE)</f>
        <v>B</v>
      </c>
      <c r="H366" t="str">
        <f t="shared" si="18"/>
        <v>VII_A</v>
      </c>
      <c r="I366" t="str">
        <f t="shared" si="19"/>
        <v>VII_B</v>
      </c>
      <c r="J366" t="str">
        <f t="shared" si="20"/>
        <v>VII_B</v>
      </c>
      <c r="K366">
        <v>91.556228701249495</v>
      </c>
      <c r="L366">
        <f>VLOOKUP(A366,Sheet8!$A:$B,2,FALSE)</f>
        <v>78.909503975766796</v>
      </c>
      <c r="M366">
        <v>34.683831881862901</v>
      </c>
      <c r="N366">
        <v>27.943960620976899</v>
      </c>
      <c r="O366">
        <v>4.39227565316168</v>
      </c>
      <c r="P366">
        <v>1.59030670200682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>
      <c r="A367" t="s">
        <v>514</v>
      </c>
      <c r="B367" t="s">
        <v>617</v>
      </c>
      <c r="C367" s="4">
        <v>286</v>
      </c>
      <c r="D367" t="s">
        <v>767</v>
      </c>
      <c r="E367" t="str">
        <f>VLOOKUP(Summary!C367,'RIL Genetic Map'!$B:$E,2,FALSE)</f>
        <v>A</v>
      </c>
      <c r="F367" t="str">
        <f>VLOOKUP(Summary!C367,'RIL Genetic Map'!$B:$E,3,FALSE)</f>
        <v>B</v>
      </c>
      <c r="G367" t="str">
        <f>VLOOKUP(Summary!C367,'RIL Genetic Map'!$B:$E,4,FALSE)</f>
        <v>B</v>
      </c>
      <c r="H367" t="str">
        <f t="shared" si="18"/>
        <v>VII_A</v>
      </c>
      <c r="I367" t="str">
        <f t="shared" si="19"/>
        <v>VII_B</v>
      </c>
      <c r="J367" t="str">
        <f t="shared" si="20"/>
        <v>VII_B</v>
      </c>
      <c r="K367">
        <v>47.953699875981798</v>
      </c>
      <c r="L367">
        <f>VLOOKUP(A367,Sheet8!$A:$B,2,FALSE)</f>
        <v>30.728951357310201</v>
      </c>
      <c r="M367">
        <v>35.207385972164801</v>
      </c>
      <c r="N367">
        <v>26.595011712828999</v>
      </c>
      <c r="O367">
        <v>2.0669698222405999</v>
      </c>
      <c r="P367">
        <v>0.62009094667217901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>
      <c r="A368" t="s">
        <v>515</v>
      </c>
      <c r="B368" t="s">
        <v>617</v>
      </c>
      <c r="C368" s="4">
        <v>286</v>
      </c>
      <c r="D368" t="s">
        <v>767</v>
      </c>
      <c r="E368" t="str">
        <f>VLOOKUP(Summary!C368,'RIL Genetic Map'!$B:$E,2,FALSE)</f>
        <v>A</v>
      </c>
      <c r="F368" t="str">
        <f>VLOOKUP(Summary!C368,'RIL Genetic Map'!$B:$E,3,FALSE)</f>
        <v>B</v>
      </c>
      <c r="G368" t="str">
        <f>VLOOKUP(Summary!C368,'RIL Genetic Map'!$B:$E,4,FALSE)</f>
        <v>B</v>
      </c>
      <c r="H368" t="str">
        <f t="shared" si="18"/>
        <v>VII_A</v>
      </c>
      <c r="I368" t="str">
        <f t="shared" si="19"/>
        <v>VII_B</v>
      </c>
      <c r="J368" t="str">
        <f t="shared" si="20"/>
        <v>VII_B</v>
      </c>
      <c r="K368">
        <v>117.987421383648</v>
      </c>
      <c r="L368">
        <f>VLOOKUP(A368,Sheet8!$A:$B,2,FALSE)</f>
        <v>102.264150943396</v>
      </c>
      <c r="M368">
        <v>42.389937106918197</v>
      </c>
      <c r="N368">
        <v>30.314465408804999</v>
      </c>
      <c r="O368">
        <v>6.6666666666666696</v>
      </c>
      <c r="P368">
        <v>0</v>
      </c>
      <c r="Q368">
        <v>0</v>
      </c>
      <c r="R368">
        <v>0</v>
      </c>
      <c r="S368">
        <v>1.3836477987421401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>
      <c r="A369" t="s">
        <v>516</v>
      </c>
      <c r="B369" t="s">
        <v>617</v>
      </c>
      <c r="C369" s="4">
        <v>287</v>
      </c>
      <c r="D369" t="s">
        <v>767</v>
      </c>
      <c r="E369" t="str">
        <f>VLOOKUP(Summary!C369,'RIL Genetic Map'!$B:$E,2,FALSE)</f>
        <v>A</v>
      </c>
      <c r="F369" t="str">
        <f>VLOOKUP(Summary!C369,'RIL Genetic Map'!$B:$E,3,FALSE)</f>
        <v>A</v>
      </c>
      <c r="G369" t="str">
        <f>VLOOKUP(Summary!C369,'RIL Genetic Map'!$B:$E,4,FALSE)</f>
        <v>A</v>
      </c>
      <c r="H369" t="str">
        <f t="shared" si="18"/>
        <v>VII_A</v>
      </c>
      <c r="I369" t="str">
        <f t="shared" si="19"/>
        <v>VII_A</v>
      </c>
      <c r="J369" t="str">
        <f t="shared" si="20"/>
        <v>VII_A</v>
      </c>
      <c r="K369">
        <v>35.023481652471503</v>
      </c>
      <c r="L369">
        <f>VLOOKUP(A369,Sheet8!$A:$B,2,FALSE)</f>
        <v>28.9739711852265</v>
      </c>
      <c r="M369">
        <v>43.062962668152501</v>
      </c>
      <c r="N369">
        <v>24.277640690917799</v>
      </c>
      <c r="O369">
        <v>2.3879646581230598</v>
      </c>
      <c r="P369">
        <v>0.39799410968717702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>
      <c r="A370" t="s">
        <v>517</v>
      </c>
      <c r="B370" t="s">
        <v>617</v>
      </c>
      <c r="C370" s="4">
        <v>287</v>
      </c>
      <c r="D370" t="s">
        <v>767</v>
      </c>
      <c r="E370" t="str">
        <f>VLOOKUP(Summary!C370,'RIL Genetic Map'!$B:$E,2,FALSE)</f>
        <v>A</v>
      </c>
      <c r="F370" t="str">
        <f>VLOOKUP(Summary!C370,'RIL Genetic Map'!$B:$E,3,FALSE)</f>
        <v>A</v>
      </c>
      <c r="G370" t="str">
        <f>VLOOKUP(Summary!C370,'RIL Genetic Map'!$B:$E,4,FALSE)</f>
        <v>A</v>
      </c>
      <c r="H370" t="str">
        <f t="shared" si="18"/>
        <v>VII_A</v>
      </c>
      <c r="I370" t="str">
        <f t="shared" si="19"/>
        <v>VII_A</v>
      </c>
      <c r="J370" t="str">
        <f t="shared" si="20"/>
        <v>VII_A</v>
      </c>
      <c r="K370">
        <v>34.753363228699499</v>
      </c>
      <c r="L370">
        <f>VLOOKUP(A370,Sheet8!$A:$B,2,FALSE)</f>
        <v>32.252500862366297</v>
      </c>
      <c r="M370">
        <v>38.892721628147598</v>
      </c>
      <c r="N370">
        <v>30.958951362538802</v>
      </c>
      <c r="O370">
        <v>2.32838909968955</v>
      </c>
      <c r="P370">
        <v>0.60365643325284601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>
      <c r="A371" t="s">
        <v>518</v>
      </c>
      <c r="B371" t="s">
        <v>617</v>
      </c>
      <c r="C371" s="4">
        <v>287</v>
      </c>
      <c r="D371" t="s">
        <v>767</v>
      </c>
      <c r="E371" t="str">
        <f>VLOOKUP(Summary!C371,'RIL Genetic Map'!$B:$E,2,FALSE)</f>
        <v>A</v>
      </c>
      <c r="F371" t="str">
        <f>VLOOKUP(Summary!C371,'RIL Genetic Map'!$B:$E,3,FALSE)</f>
        <v>A</v>
      </c>
      <c r="G371" t="str">
        <f>VLOOKUP(Summary!C371,'RIL Genetic Map'!$B:$E,4,FALSE)</f>
        <v>A</v>
      </c>
      <c r="H371" t="str">
        <f t="shared" si="18"/>
        <v>VII_A</v>
      </c>
      <c r="I371" t="str">
        <f t="shared" si="19"/>
        <v>VII_A</v>
      </c>
      <c r="J371" t="str">
        <f t="shared" si="20"/>
        <v>VII_A</v>
      </c>
      <c r="K371">
        <v>59.091662522791303</v>
      </c>
      <c r="L371">
        <f>VLOOKUP(A371,Sheet8!$A:$B,2,FALSE)</f>
        <v>37.543510691198399</v>
      </c>
      <c r="M371">
        <v>43.5106911984088</v>
      </c>
      <c r="N371">
        <v>30.167412564230101</v>
      </c>
      <c r="O371">
        <v>4.8897729156306999</v>
      </c>
      <c r="P371">
        <v>0.74589756340129298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>
      <c r="A372" t="s">
        <v>519</v>
      </c>
      <c r="B372" t="s">
        <v>617</v>
      </c>
      <c r="C372" s="4">
        <v>287</v>
      </c>
      <c r="D372" t="s">
        <v>767</v>
      </c>
      <c r="E372" t="str">
        <f>VLOOKUP(Summary!C372,'RIL Genetic Map'!$B:$E,2,FALSE)</f>
        <v>A</v>
      </c>
      <c r="F372" t="str">
        <f>VLOOKUP(Summary!C372,'RIL Genetic Map'!$B:$E,3,FALSE)</f>
        <v>A</v>
      </c>
      <c r="G372" t="str">
        <f>VLOOKUP(Summary!C372,'RIL Genetic Map'!$B:$E,4,FALSE)</f>
        <v>A</v>
      </c>
      <c r="H372" t="str">
        <f t="shared" si="18"/>
        <v>VII_A</v>
      </c>
      <c r="I372" t="str">
        <f t="shared" si="19"/>
        <v>VII_A</v>
      </c>
      <c r="J372" t="str">
        <f t="shared" si="20"/>
        <v>VII_A</v>
      </c>
      <c r="K372">
        <v>55.848534624362401</v>
      </c>
      <c r="L372">
        <f>VLOOKUP(A372,Sheet8!$A:$B,2,FALSE)</f>
        <v>31.209475231261301</v>
      </c>
      <c r="M372">
        <v>34.148871790438299</v>
      </c>
      <c r="N372">
        <v>27.4920031123022</v>
      </c>
      <c r="O372">
        <v>3.1123022391285602</v>
      </c>
      <c r="P372">
        <v>0.86452839975793205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>
      <c r="A373" t="s">
        <v>520</v>
      </c>
      <c r="B373" t="s">
        <v>617</v>
      </c>
      <c r="C373" s="4">
        <v>288</v>
      </c>
      <c r="D373" t="s">
        <v>767</v>
      </c>
      <c r="E373" t="str">
        <f>VLOOKUP(Summary!C373,'RIL Genetic Map'!$B:$E,2,FALSE)</f>
        <v>B</v>
      </c>
      <c r="F373" t="str">
        <f>VLOOKUP(Summary!C373,'RIL Genetic Map'!$B:$E,3,FALSE)</f>
        <v>A</v>
      </c>
      <c r="G373" t="str">
        <f>VLOOKUP(Summary!C373,'RIL Genetic Map'!$B:$E,4,FALSE)</f>
        <v>B</v>
      </c>
      <c r="H373" t="str">
        <f t="shared" si="18"/>
        <v>VII_B</v>
      </c>
      <c r="I373" t="str">
        <f t="shared" si="19"/>
        <v>VII_A</v>
      </c>
      <c r="J373" t="str">
        <f t="shared" si="20"/>
        <v>VII_B</v>
      </c>
      <c r="K373">
        <v>38.700470114170599</v>
      </c>
      <c r="L373">
        <f>VLOOKUP(A373,Sheet8!$A:$B,2,FALSE)</f>
        <v>34.251175285426498</v>
      </c>
      <c r="M373">
        <v>23.757555406312999</v>
      </c>
      <c r="N373">
        <v>19.308260577568799</v>
      </c>
      <c r="O373">
        <v>0</v>
      </c>
      <c r="P373">
        <v>0.67159167226326399</v>
      </c>
      <c r="Q373">
        <v>0</v>
      </c>
      <c r="R373">
        <v>1.34318334452653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>
      <c r="A374" t="s">
        <v>521</v>
      </c>
      <c r="B374" t="s">
        <v>617</v>
      </c>
      <c r="C374" s="4">
        <v>288</v>
      </c>
      <c r="D374" t="s">
        <v>767</v>
      </c>
      <c r="E374" t="str">
        <f>VLOOKUP(Summary!C374,'RIL Genetic Map'!$B:$E,2,FALSE)</f>
        <v>B</v>
      </c>
      <c r="F374" t="str">
        <f>VLOOKUP(Summary!C374,'RIL Genetic Map'!$B:$E,3,FALSE)</f>
        <v>A</v>
      </c>
      <c r="G374" t="str">
        <f>VLOOKUP(Summary!C374,'RIL Genetic Map'!$B:$E,4,FALSE)</f>
        <v>B</v>
      </c>
      <c r="H374" t="str">
        <f t="shared" si="18"/>
        <v>VII_B</v>
      </c>
      <c r="I374" t="str">
        <f t="shared" si="19"/>
        <v>VII_A</v>
      </c>
      <c r="J374" t="str">
        <f t="shared" si="20"/>
        <v>VII_B</v>
      </c>
      <c r="K374">
        <v>36.644703497212397</v>
      </c>
      <c r="L374">
        <f>VLOOKUP(A374,Sheet8!$A:$B,2,FALSE)</f>
        <v>46.882919412062797</v>
      </c>
      <c r="M374">
        <v>30.613279270147</v>
      </c>
      <c r="N374">
        <v>21.135326913330001</v>
      </c>
      <c r="O374">
        <v>1.36847440446021</v>
      </c>
      <c r="P374">
        <v>0</v>
      </c>
      <c r="Q374">
        <v>0</v>
      </c>
      <c r="R374">
        <v>1.5712113532691301</v>
      </c>
      <c r="S374">
        <v>0.96300050684237204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>
      <c r="A375" t="s">
        <v>522</v>
      </c>
      <c r="B375" t="s">
        <v>617</v>
      </c>
      <c r="C375" s="4">
        <v>288</v>
      </c>
      <c r="D375" t="s">
        <v>767</v>
      </c>
      <c r="E375" t="str">
        <f>VLOOKUP(Summary!C375,'RIL Genetic Map'!$B:$E,2,FALSE)</f>
        <v>B</v>
      </c>
      <c r="F375" t="str">
        <f>VLOOKUP(Summary!C375,'RIL Genetic Map'!$B:$E,3,FALSE)</f>
        <v>A</v>
      </c>
      <c r="G375" t="str">
        <f>VLOOKUP(Summary!C375,'RIL Genetic Map'!$B:$E,4,FALSE)</f>
        <v>B</v>
      </c>
      <c r="H375" t="str">
        <f t="shared" si="18"/>
        <v>VII_B</v>
      </c>
      <c r="I375" t="str">
        <f t="shared" si="19"/>
        <v>VII_A</v>
      </c>
      <c r="J375" t="str">
        <f t="shared" si="20"/>
        <v>VII_B</v>
      </c>
      <c r="K375">
        <v>65.494505494505503</v>
      </c>
      <c r="L375">
        <f>VLOOKUP(A375,Sheet8!$A:$B,2,FALSE)</f>
        <v>49.377289377289401</v>
      </c>
      <c r="M375">
        <v>28.131868131868099</v>
      </c>
      <c r="N375">
        <v>27.1794871794872</v>
      </c>
      <c r="O375">
        <v>3.0036630036630001</v>
      </c>
      <c r="P375">
        <v>0.805860805860806</v>
      </c>
      <c r="Q375">
        <v>0</v>
      </c>
      <c r="R375">
        <v>0</v>
      </c>
      <c r="S375">
        <v>1.02564102564103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>
      <c r="A376" t="s">
        <v>523</v>
      </c>
      <c r="B376" t="s">
        <v>617</v>
      </c>
      <c r="C376" s="4">
        <v>288</v>
      </c>
      <c r="D376" t="s">
        <v>767</v>
      </c>
      <c r="E376" t="str">
        <f>VLOOKUP(Summary!C376,'RIL Genetic Map'!$B:$E,2,FALSE)</f>
        <v>B</v>
      </c>
      <c r="F376" t="str">
        <f>VLOOKUP(Summary!C376,'RIL Genetic Map'!$B:$E,3,FALSE)</f>
        <v>A</v>
      </c>
      <c r="G376" t="str">
        <f>VLOOKUP(Summary!C376,'RIL Genetic Map'!$B:$E,4,FALSE)</f>
        <v>B</v>
      </c>
      <c r="H376" t="str">
        <f t="shared" si="18"/>
        <v>VII_B</v>
      </c>
      <c r="I376" t="str">
        <f t="shared" si="19"/>
        <v>VII_A</v>
      </c>
      <c r="J376" t="str">
        <f t="shared" si="20"/>
        <v>VII_B</v>
      </c>
      <c r="K376">
        <v>79.169302129453897</v>
      </c>
      <c r="L376">
        <f>VLOOKUP(A376,Sheet8!$A:$B,2,FALSE)</f>
        <v>84.229390681003593</v>
      </c>
      <c r="M376">
        <v>24.773350200295202</v>
      </c>
      <c r="N376">
        <v>30.360531309297901</v>
      </c>
      <c r="O376">
        <v>1.7921146953405001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>
      <c r="A377" t="s">
        <v>524</v>
      </c>
      <c r="B377" t="s">
        <v>617</v>
      </c>
      <c r="C377" s="4">
        <v>289</v>
      </c>
      <c r="D377" t="s">
        <v>767</v>
      </c>
      <c r="E377" t="str">
        <f>VLOOKUP(Summary!C377,'RIL Genetic Map'!$B:$E,2,FALSE)</f>
        <v>B</v>
      </c>
      <c r="F377" t="str">
        <f>VLOOKUP(Summary!C377,'RIL Genetic Map'!$B:$E,3,FALSE)</f>
        <v>A</v>
      </c>
      <c r="G377" t="str">
        <f>VLOOKUP(Summary!C377,'RIL Genetic Map'!$B:$E,4,FALSE)</f>
        <v>A</v>
      </c>
      <c r="H377" t="str">
        <f t="shared" si="18"/>
        <v>VII_B</v>
      </c>
      <c r="I377" t="str">
        <f t="shared" si="19"/>
        <v>VII_A</v>
      </c>
      <c r="J377" t="str">
        <f t="shared" si="20"/>
        <v>VII_A</v>
      </c>
      <c r="K377">
        <v>80.087456474208395</v>
      </c>
      <c r="L377">
        <f>VLOOKUP(A377,Sheet8!$A:$B,2,FALSE)</f>
        <v>75.066807028909196</v>
      </c>
      <c r="M377">
        <v>25.427160093934699</v>
      </c>
      <c r="N377">
        <v>29.719005587497001</v>
      </c>
      <c r="O377">
        <v>1.8624989877722899</v>
      </c>
      <c r="P377">
        <v>0.40489108429832399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>
      <c r="A378" t="s">
        <v>525</v>
      </c>
      <c r="B378" t="s">
        <v>617</v>
      </c>
      <c r="C378" s="4">
        <v>289</v>
      </c>
      <c r="D378" t="s">
        <v>767</v>
      </c>
      <c r="E378" t="str">
        <f>VLOOKUP(Summary!C378,'RIL Genetic Map'!$B:$E,2,FALSE)</f>
        <v>B</v>
      </c>
      <c r="F378" t="str">
        <f>VLOOKUP(Summary!C378,'RIL Genetic Map'!$B:$E,3,FALSE)</f>
        <v>A</v>
      </c>
      <c r="G378" t="str">
        <f>VLOOKUP(Summary!C378,'RIL Genetic Map'!$B:$E,4,FALSE)</f>
        <v>A</v>
      </c>
      <c r="H378" t="str">
        <f t="shared" si="18"/>
        <v>VII_B</v>
      </c>
      <c r="I378" t="str">
        <f t="shared" si="19"/>
        <v>VII_A</v>
      </c>
      <c r="J378" t="str">
        <f t="shared" si="20"/>
        <v>VII_A</v>
      </c>
      <c r="K378">
        <v>52.9163269843623</v>
      </c>
      <c r="L378">
        <f>VLOOKUP(A378,Sheet8!$A:$B,2,FALSE)</f>
        <v>51.359964425998697</v>
      </c>
      <c r="M378">
        <v>23.938338397687701</v>
      </c>
      <c r="N378">
        <v>26.309938486622698</v>
      </c>
      <c r="O378">
        <v>2.07515007781813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>
      <c r="A379" t="s">
        <v>526</v>
      </c>
      <c r="B379" t="s">
        <v>617</v>
      </c>
      <c r="C379" s="4">
        <v>289</v>
      </c>
      <c r="D379" t="s">
        <v>767</v>
      </c>
      <c r="E379" t="str">
        <f>VLOOKUP(Summary!C379,'RIL Genetic Map'!$B:$E,2,FALSE)</f>
        <v>B</v>
      </c>
      <c r="F379" t="str">
        <f>VLOOKUP(Summary!C379,'RIL Genetic Map'!$B:$E,3,FALSE)</f>
        <v>A</v>
      </c>
      <c r="G379" t="str">
        <f>VLOOKUP(Summary!C379,'RIL Genetic Map'!$B:$E,4,FALSE)</f>
        <v>A</v>
      </c>
      <c r="H379" t="str">
        <f t="shared" si="18"/>
        <v>VII_B</v>
      </c>
      <c r="I379" t="str">
        <f t="shared" si="19"/>
        <v>VII_A</v>
      </c>
      <c r="J379" t="str">
        <f t="shared" si="20"/>
        <v>VII_A</v>
      </c>
      <c r="K379">
        <v>110.786928976325</v>
      </c>
      <c r="L379">
        <f>VLOOKUP(A379,Sheet8!$A:$B,2,FALSE)</f>
        <v>77.442480826942301</v>
      </c>
      <c r="M379">
        <v>27.675891963988001</v>
      </c>
      <c r="N379">
        <v>26.592197399132999</v>
      </c>
      <c r="O379">
        <v>2.2507502500833598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0.91697232410803597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>
      <c r="A380" t="s">
        <v>527</v>
      </c>
      <c r="B380" t="s">
        <v>617</v>
      </c>
      <c r="C380" s="4">
        <v>289</v>
      </c>
      <c r="D380" t="s">
        <v>767</v>
      </c>
      <c r="E380" t="str">
        <f>VLOOKUP(Summary!C380,'RIL Genetic Map'!$B:$E,2,FALSE)</f>
        <v>B</v>
      </c>
      <c r="F380" t="str">
        <f>VLOOKUP(Summary!C380,'RIL Genetic Map'!$B:$E,3,FALSE)</f>
        <v>A</v>
      </c>
      <c r="G380" t="str">
        <f>VLOOKUP(Summary!C380,'RIL Genetic Map'!$B:$E,4,FALSE)</f>
        <v>A</v>
      </c>
      <c r="H380" t="str">
        <f t="shared" si="18"/>
        <v>VII_B</v>
      </c>
      <c r="I380" t="str">
        <f t="shared" si="19"/>
        <v>VII_A</v>
      </c>
      <c r="J380" t="str">
        <f t="shared" si="20"/>
        <v>VII_A</v>
      </c>
      <c r="K380">
        <v>86.126396531599099</v>
      </c>
      <c r="L380">
        <f>VLOOKUP(A380,Sheet8!$A:$B,2,FALSE)</f>
        <v>75.537768884442201</v>
      </c>
      <c r="M380">
        <v>23.011505752876399</v>
      </c>
      <c r="N380">
        <v>25.346006336501599</v>
      </c>
      <c r="O380">
        <v>1.83425045856261</v>
      </c>
      <c r="P380">
        <v>0.75037518759379696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>
      <c r="A381" t="s">
        <v>528</v>
      </c>
      <c r="B381" t="s">
        <v>617</v>
      </c>
      <c r="C381" s="4">
        <v>290</v>
      </c>
      <c r="D381" t="s">
        <v>767</v>
      </c>
      <c r="E381" t="str">
        <f>VLOOKUP(Summary!C381,'RIL Genetic Map'!$B:$E,2,FALSE)</f>
        <v>B</v>
      </c>
      <c r="F381" t="str">
        <f>VLOOKUP(Summary!C381,'RIL Genetic Map'!$B:$E,3,FALSE)</f>
        <v>B</v>
      </c>
      <c r="G381" t="str">
        <f>VLOOKUP(Summary!C381,'RIL Genetic Map'!$B:$E,4,FALSE)</f>
        <v>A</v>
      </c>
      <c r="H381" t="str">
        <f t="shared" si="18"/>
        <v>VII_B</v>
      </c>
      <c r="I381" t="str">
        <f t="shared" si="19"/>
        <v>VII_B</v>
      </c>
      <c r="J381" t="str">
        <f t="shared" si="20"/>
        <v>VII_A</v>
      </c>
      <c r="K381">
        <v>120.77570226721799</v>
      </c>
      <c r="L381">
        <f>VLOOKUP(A381,Sheet8!$A:$B,2,FALSE)</f>
        <v>55.397119634963602</v>
      </c>
      <c r="M381">
        <v>33.936974190788497</v>
      </c>
      <c r="N381">
        <v>26.949950092685</v>
      </c>
      <c r="O381">
        <v>3.2796235562526701</v>
      </c>
      <c r="P381">
        <v>0.78425780692998703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>
      <c r="A382" t="s">
        <v>529</v>
      </c>
      <c r="B382" t="s">
        <v>617</v>
      </c>
      <c r="C382" s="4">
        <v>290</v>
      </c>
      <c r="D382" t="s">
        <v>767</v>
      </c>
      <c r="E382" t="str">
        <f>VLOOKUP(Summary!C382,'RIL Genetic Map'!$B:$E,2,FALSE)</f>
        <v>B</v>
      </c>
      <c r="F382" t="str">
        <f>VLOOKUP(Summary!C382,'RIL Genetic Map'!$B:$E,3,FALSE)</f>
        <v>B</v>
      </c>
      <c r="G382" t="str">
        <f>VLOOKUP(Summary!C382,'RIL Genetic Map'!$B:$E,4,FALSE)</f>
        <v>A</v>
      </c>
      <c r="H382" t="str">
        <f t="shared" si="18"/>
        <v>VII_B</v>
      </c>
      <c r="I382" t="str">
        <f t="shared" si="19"/>
        <v>VII_B</v>
      </c>
      <c r="J382" t="str">
        <f t="shared" si="20"/>
        <v>VII_A</v>
      </c>
      <c r="K382">
        <v>63.918305597579398</v>
      </c>
      <c r="L382">
        <f>VLOOKUP(A382,Sheet8!$A:$B,2,FALSE)</f>
        <v>54.557488653555197</v>
      </c>
      <c r="M382">
        <v>30.446293494704999</v>
      </c>
      <c r="N382">
        <v>21.9364599092284</v>
      </c>
      <c r="O382">
        <v>3.4039334341906198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>
      <c r="A383" t="s">
        <v>530</v>
      </c>
      <c r="B383" t="s">
        <v>617</v>
      </c>
      <c r="C383" s="4">
        <v>290</v>
      </c>
      <c r="D383" t="s">
        <v>767</v>
      </c>
      <c r="E383" t="str">
        <f>VLOOKUP(Summary!C383,'RIL Genetic Map'!$B:$E,2,FALSE)</f>
        <v>B</v>
      </c>
      <c r="F383" t="str">
        <f>VLOOKUP(Summary!C383,'RIL Genetic Map'!$B:$E,3,FALSE)</f>
        <v>B</v>
      </c>
      <c r="G383" t="str">
        <f>VLOOKUP(Summary!C383,'RIL Genetic Map'!$B:$E,4,FALSE)</f>
        <v>A</v>
      </c>
      <c r="H383" t="str">
        <f t="shared" si="18"/>
        <v>VII_B</v>
      </c>
      <c r="I383" t="str">
        <f t="shared" si="19"/>
        <v>VII_B</v>
      </c>
      <c r="J383" t="str">
        <f t="shared" si="20"/>
        <v>VII_A</v>
      </c>
      <c r="K383">
        <v>236.53686826843401</v>
      </c>
      <c r="L383">
        <f>VLOOKUP(A383,Sheet8!$A:$B,2,FALSE)</f>
        <v>87.655343827671899</v>
      </c>
      <c r="M383">
        <v>36.371168185584096</v>
      </c>
      <c r="N383">
        <v>32.394366197183103</v>
      </c>
      <c r="O383">
        <v>2.3198011599005799</v>
      </c>
      <c r="P383">
        <v>1.49130074565037</v>
      </c>
      <c r="Q383">
        <v>0</v>
      </c>
      <c r="R383">
        <v>2.07125103562552</v>
      </c>
      <c r="S383">
        <v>1.07705053852527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>
      <c r="A384" t="s">
        <v>531</v>
      </c>
      <c r="B384" t="s">
        <v>617</v>
      </c>
      <c r="C384" s="4">
        <v>290</v>
      </c>
      <c r="D384" t="s">
        <v>767</v>
      </c>
      <c r="E384" t="str">
        <f>VLOOKUP(Summary!C384,'RIL Genetic Map'!$B:$E,2,FALSE)</f>
        <v>B</v>
      </c>
      <c r="F384" t="str">
        <f>VLOOKUP(Summary!C384,'RIL Genetic Map'!$B:$E,3,FALSE)</f>
        <v>B</v>
      </c>
      <c r="G384" t="str">
        <f>VLOOKUP(Summary!C384,'RIL Genetic Map'!$B:$E,4,FALSE)</f>
        <v>A</v>
      </c>
      <c r="H384" t="str">
        <f t="shared" si="18"/>
        <v>VII_B</v>
      </c>
      <c r="I384" t="str">
        <f t="shared" si="19"/>
        <v>VII_B</v>
      </c>
      <c r="J384" t="str">
        <f t="shared" si="20"/>
        <v>VII_A</v>
      </c>
      <c r="K384">
        <v>147.34213342846999</v>
      </c>
      <c r="L384">
        <f>VLOOKUP(A384,Sheet8!$A:$B,2,FALSE)</f>
        <v>120.228326792722</v>
      </c>
      <c r="M384">
        <v>28.897609703888701</v>
      </c>
      <c r="N384">
        <v>20.692115590438799</v>
      </c>
      <c r="O384">
        <v>3.0324652158401699</v>
      </c>
      <c r="P384">
        <v>0.89190153407063899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>
      <c r="A385" t="s">
        <v>532</v>
      </c>
      <c r="B385" t="s">
        <v>617</v>
      </c>
      <c r="C385" s="4">
        <v>291</v>
      </c>
      <c r="D385" t="s">
        <v>767</v>
      </c>
      <c r="E385" t="str">
        <f>VLOOKUP(Summary!C385,'RIL Genetic Map'!$B:$E,2,FALSE)</f>
        <v>B</v>
      </c>
      <c r="F385" t="str">
        <f>VLOOKUP(Summary!C385,'RIL Genetic Map'!$B:$E,3,FALSE)</f>
        <v>B</v>
      </c>
      <c r="G385" t="str">
        <f>VLOOKUP(Summary!C385,'RIL Genetic Map'!$B:$E,4,FALSE)</f>
        <v>B</v>
      </c>
      <c r="H385" t="str">
        <f t="shared" si="18"/>
        <v>VII_B</v>
      </c>
      <c r="I385" t="str">
        <f t="shared" si="19"/>
        <v>VII_B</v>
      </c>
      <c r="J385" t="str">
        <f t="shared" si="20"/>
        <v>VII_B</v>
      </c>
      <c r="K385">
        <v>108.813018021443</v>
      </c>
      <c r="L385">
        <f>VLOOKUP(A385,Sheet8!$A:$B,2,FALSE)</f>
        <v>87.9781005246749</v>
      </c>
      <c r="M385">
        <v>29.199300433427101</v>
      </c>
      <c r="N385">
        <v>25.017108965097702</v>
      </c>
      <c r="O385">
        <v>3.26971332978481</v>
      </c>
      <c r="P385">
        <v>0.83643829366588096</v>
      </c>
      <c r="Q385">
        <v>0</v>
      </c>
      <c r="R385">
        <v>0</v>
      </c>
      <c r="S385">
        <v>1.0645578283020301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>
      <c r="A386" t="s">
        <v>533</v>
      </c>
      <c r="B386" t="s">
        <v>617</v>
      </c>
      <c r="C386" s="4">
        <v>291</v>
      </c>
      <c r="D386" t="s">
        <v>767</v>
      </c>
      <c r="E386" t="str">
        <f>VLOOKUP(Summary!C386,'RIL Genetic Map'!$B:$E,2,FALSE)</f>
        <v>B</v>
      </c>
      <c r="F386" t="str">
        <f>VLOOKUP(Summary!C386,'RIL Genetic Map'!$B:$E,3,FALSE)</f>
        <v>B</v>
      </c>
      <c r="G386" t="str">
        <f>VLOOKUP(Summary!C386,'RIL Genetic Map'!$B:$E,4,FALSE)</f>
        <v>B</v>
      </c>
      <c r="H386" t="str">
        <f t="shared" si="18"/>
        <v>VII_B</v>
      </c>
      <c r="I386" t="str">
        <f t="shared" si="19"/>
        <v>VII_B</v>
      </c>
      <c r="J386" t="str">
        <f t="shared" si="20"/>
        <v>VII_B</v>
      </c>
      <c r="K386">
        <v>78.396436525612501</v>
      </c>
      <c r="L386">
        <f>VLOOKUP(A386,Sheet8!$A:$B,2,FALSE)</f>
        <v>73.125463994060894</v>
      </c>
      <c r="M386">
        <v>31.997030438010398</v>
      </c>
      <c r="N386">
        <v>26.132145508537501</v>
      </c>
      <c r="O386">
        <v>4.3801039346696404</v>
      </c>
      <c r="P386">
        <v>1.3363028953229401</v>
      </c>
      <c r="Q386">
        <v>0</v>
      </c>
      <c r="R386">
        <v>0</v>
      </c>
      <c r="S386">
        <v>0.96510764662212301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>
      <c r="A387" t="s">
        <v>534</v>
      </c>
      <c r="B387" t="s">
        <v>617</v>
      </c>
      <c r="C387" s="4">
        <v>291</v>
      </c>
      <c r="D387" t="s">
        <v>767</v>
      </c>
      <c r="E387" t="str">
        <f>VLOOKUP(Summary!C387,'RIL Genetic Map'!$B:$E,2,FALSE)</f>
        <v>B</v>
      </c>
      <c r="F387" t="str">
        <f>VLOOKUP(Summary!C387,'RIL Genetic Map'!$B:$E,3,FALSE)</f>
        <v>B</v>
      </c>
      <c r="G387" t="str">
        <f>VLOOKUP(Summary!C387,'RIL Genetic Map'!$B:$E,4,FALSE)</f>
        <v>B</v>
      </c>
      <c r="H387" t="str">
        <f t="shared" si="18"/>
        <v>VII_B</v>
      </c>
      <c r="I387" t="str">
        <f t="shared" si="19"/>
        <v>VII_B</v>
      </c>
      <c r="J387" t="str">
        <f t="shared" si="20"/>
        <v>VII_B</v>
      </c>
      <c r="K387">
        <v>148.105625717566</v>
      </c>
      <c r="L387">
        <f>VLOOKUP(A387,Sheet8!$A:$B,2,FALSE)</f>
        <v>50.762670165655202</v>
      </c>
      <c r="M387">
        <v>44.366081679514501</v>
      </c>
      <c r="N387">
        <v>33.1310480564212</v>
      </c>
      <c r="O387">
        <v>3.6083319665409199</v>
      </c>
      <c r="P387">
        <v>1.55814334918813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>
      <c r="A388" t="s">
        <v>535</v>
      </c>
      <c r="B388" t="s">
        <v>617</v>
      </c>
      <c r="C388" s="4">
        <v>291</v>
      </c>
      <c r="D388" t="s">
        <v>767</v>
      </c>
      <c r="E388" t="str">
        <f>VLOOKUP(Summary!C388,'RIL Genetic Map'!$B:$E,2,FALSE)</f>
        <v>B</v>
      </c>
      <c r="F388" t="str">
        <f>VLOOKUP(Summary!C388,'RIL Genetic Map'!$B:$E,3,FALSE)</f>
        <v>B</v>
      </c>
      <c r="G388" t="str">
        <f>VLOOKUP(Summary!C388,'RIL Genetic Map'!$B:$E,4,FALSE)</f>
        <v>B</v>
      </c>
      <c r="H388" t="str">
        <f t="shared" si="18"/>
        <v>VII_B</v>
      </c>
      <c r="I388" t="str">
        <f t="shared" si="19"/>
        <v>VII_B</v>
      </c>
      <c r="J388" t="str">
        <f t="shared" si="20"/>
        <v>VII_B</v>
      </c>
      <c r="K388">
        <v>156.72348484848499</v>
      </c>
      <c r="L388">
        <f>VLOOKUP(A388,Sheet8!$A:$B,2,FALSE)</f>
        <v>66.287878787878796</v>
      </c>
      <c r="M388">
        <v>50.583964646464601</v>
      </c>
      <c r="N388">
        <v>35.905934343434303</v>
      </c>
      <c r="O388">
        <v>4.6559343434343399</v>
      </c>
      <c r="P388">
        <v>0.63131313131313105</v>
      </c>
      <c r="Q388">
        <v>0</v>
      </c>
      <c r="R388">
        <v>2.2095959595959598</v>
      </c>
      <c r="S388">
        <v>0.94696969696969702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>
      <c r="A389" t="s">
        <v>566</v>
      </c>
      <c r="B389" t="s">
        <v>617</v>
      </c>
      <c r="C389" s="4" t="s">
        <v>1813</v>
      </c>
      <c r="D389" t="s">
        <v>767</v>
      </c>
      <c r="E389" s="4" t="s">
        <v>1813</v>
      </c>
      <c r="F389" s="4" t="s">
        <v>1813</v>
      </c>
      <c r="G389" s="4" t="s">
        <v>1813</v>
      </c>
      <c r="H389" t="str">
        <f t="shared" si="18"/>
        <v>VII_M</v>
      </c>
      <c r="I389" t="str">
        <f t="shared" si="19"/>
        <v>VII_M</v>
      </c>
      <c r="J389" t="str">
        <f t="shared" si="20"/>
        <v>VII_M</v>
      </c>
      <c r="K389">
        <v>577.44137726328302</v>
      </c>
      <c r="L389">
        <f>VLOOKUP(A389,Sheet8!$A:$B,2,FALSE)</f>
        <v>78.895814781834403</v>
      </c>
      <c r="M389">
        <v>63.935886019590399</v>
      </c>
      <c r="N389">
        <v>85.247848026120494</v>
      </c>
      <c r="O389">
        <v>6.3520332442861402</v>
      </c>
      <c r="P389">
        <v>3.20569902048085</v>
      </c>
      <c r="Q389">
        <v>6.2333036509350004</v>
      </c>
      <c r="R389">
        <v>2.7307806470762799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>
      <c r="A390" t="s">
        <v>567</v>
      </c>
      <c r="B390" t="s">
        <v>617</v>
      </c>
      <c r="C390" s="4" t="s">
        <v>1814</v>
      </c>
      <c r="D390" t="s">
        <v>767</v>
      </c>
      <c r="E390" s="4" t="s">
        <v>1814</v>
      </c>
      <c r="F390" s="4" t="s">
        <v>1814</v>
      </c>
      <c r="G390" s="4" t="s">
        <v>1814</v>
      </c>
      <c r="H390" t="str">
        <f t="shared" si="18"/>
        <v>VII_P</v>
      </c>
      <c r="I390" t="str">
        <f t="shared" si="19"/>
        <v>VII_P</v>
      </c>
      <c r="J390" t="str">
        <f t="shared" si="20"/>
        <v>VII_P</v>
      </c>
      <c r="K390">
        <v>43.9482961222092</v>
      </c>
      <c r="L390">
        <f>VLOOKUP(A390,Sheet8!$A:$B,2,FALSE)</f>
        <v>109.988249118684</v>
      </c>
      <c r="M390">
        <v>16.2162162162162</v>
      </c>
      <c r="N390">
        <v>32.7849588719154</v>
      </c>
      <c r="O390">
        <v>3.7602820211515899</v>
      </c>
      <c r="P390">
        <v>0.58754406580493501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1.76263219741481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>
      <c r="A391" t="s">
        <v>78</v>
      </c>
      <c r="B391" t="s">
        <v>617</v>
      </c>
      <c r="C391" s="4">
        <v>295</v>
      </c>
      <c r="D391" t="s">
        <v>680</v>
      </c>
      <c r="E391" t="str">
        <f>VLOOKUP(Summary!C391,'RIL Genetic Map'!$B:$E,2,FALSE)</f>
        <v>A</v>
      </c>
      <c r="F391" t="str">
        <f>VLOOKUP(Summary!C391,'RIL Genetic Map'!$B:$E,3,FALSE)</f>
        <v>B</v>
      </c>
      <c r="G391" t="str">
        <f>VLOOKUP(Summary!C391,'RIL Genetic Map'!$B:$E,4,FALSE)</f>
        <v>A</v>
      </c>
      <c r="H391" t="str">
        <f t="shared" si="18"/>
        <v>VIII_A</v>
      </c>
      <c r="I391" t="str">
        <f t="shared" si="19"/>
        <v>VIII_B</v>
      </c>
      <c r="J391" t="str">
        <f t="shared" si="20"/>
        <v>VIII_A</v>
      </c>
      <c r="K391">
        <v>359.53550692273399</v>
      </c>
      <c r="L391">
        <f>VLOOKUP(A391,Sheet8!$A:$B,2,FALSE)</f>
        <v>62.081286288521703</v>
      </c>
      <c r="M391">
        <v>41.536400178651199</v>
      </c>
      <c r="N391">
        <v>23.671281822242101</v>
      </c>
      <c r="O391">
        <v>10.2724430549353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>
      <c r="A392" t="s">
        <v>122</v>
      </c>
      <c r="B392" t="s">
        <v>617</v>
      </c>
      <c r="C392" s="4" t="s">
        <v>614</v>
      </c>
      <c r="D392" t="s">
        <v>680</v>
      </c>
      <c r="E392" s="4" t="s">
        <v>614</v>
      </c>
      <c r="F392" s="4" t="s">
        <v>614</v>
      </c>
      <c r="G392" s="4" t="s">
        <v>614</v>
      </c>
      <c r="H392" t="str">
        <f t="shared" si="18"/>
        <v>VIII_Bulk</v>
      </c>
      <c r="I392" t="str">
        <f t="shared" si="19"/>
        <v>VIII_Bulk</v>
      </c>
      <c r="J392" t="str">
        <f t="shared" si="20"/>
        <v>VIII_Bulk</v>
      </c>
      <c r="K392">
        <v>321.72002510985601</v>
      </c>
      <c r="L392">
        <f>VLOOKUP(A392,Sheet8!$A:$B,2,FALSE)</f>
        <v>19.1462649089768</v>
      </c>
      <c r="M392">
        <v>34.526051475204</v>
      </c>
      <c r="N392">
        <v>17.263025737602</v>
      </c>
      <c r="O392">
        <v>0</v>
      </c>
      <c r="P392">
        <v>10.043942247332099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>
      <c r="A393" t="s">
        <v>123</v>
      </c>
      <c r="B393" t="s">
        <v>617</v>
      </c>
      <c r="C393" s="4" t="s">
        <v>614</v>
      </c>
      <c r="D393" t="s">
        <v>680</v>
      </c>
      <c r="E393" s="4" t="s">
        <v>614</v>
      </c>
      <c r="F393" s="4" t="s">
        <v>614</v>
      </c>
      <c r="G393" s="4" t="s">
        <v>614</v>
      </c>
      <c r="H393" t="str">
        <f t="shared" si="18"/>
        <v>VIII_Bulk</v>
      </c>
      <c r="I393" t="str">
        <f t="shared" si="19"/>
        <v>VIII_Bulk</v>
      </c>
      <c r="J393" t="str">
        <f t="shared" si="20"/>
        <v>VIII_Bulk</v>
      </c>
      <c r="K393">
        <v>341.69392948018901</v>
      </c>
      <c r="L393">
        <f>VLOOKUP(A393,Sheet8!$A:$B,2,FALSE)</f>
        <v>52.708106143220697</v>
      </c>
      <c r="M393">
        <v>41.439476553980398</v>
      </c>
      <c r="N393">
        <v>40.348964013086203</v>
      </c>
      <c r="O393">
        <v>3.6350418029807399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>
      <c r="A394" t="s">
        <v>124</v>
      </c>
      <c r="B394" t="s">
        <v>617</v>
      </c>
      <c r="C394" s="4" t="s">
        <v>614</v>
      </c>
      <c r="D394" t="s">
        <v>680</v>
      </c>
      <c r="E394" s="4" t="s">
        <v>614</v>
      </c>
      <c r="F394" s="4" t="s">
        <v>614</v>
      </c>
      <c r="G394" s="4" t="s">
        <v>614</v>
      </c>
      <c r="H394" t="str">
        <f t="shared" si="18"/>
        <v>VIII_Bulk</v>
      </c>
      <c r="I394" t="str">
        <f t="shared" si="19"/>
        <v>VIII_Bulk</v>
      </c>
      <c r="J394" t="str">
        <f t="shared" si="20"/>
        <v>VIII_Bulk</v>
      </c>
      <c r="K394">
        <v>490.587783326931</v>
      </c>
      <c r="L394">
        <f>VLOOKUP(A394,Sheet8!$A:$B,2,FALSE)</f>
        <v>51.863234729158698</v>
      </c>
      <c r="M394">
        <v>53.784095274683096</v>
      </c>
      <c r="N394">
        <v>40.722243565117203</v>
      </c>
      <c r="O394">
        <v>8.0676142912024709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>
      <c r="A395" t="s">
        <v>125</v>
      </c>
      <c r="B395" t="s">
        <v>617</v>
      </c>
      <c r="C395" s="4" t="s">
        <v>614</v>
      </c>
      <c r="D395" t="s">
        <v>680</v>
      </c>
      <c r="E395" s="4" t="s">
        <v>614</v>
      </c>
      <c r="F395" s="4" t="s">
        <v>614</v>
      </c>
      <c r="G395" s="4" t="s">
        <v>614</v>
      </c>
      <c r="H395" t="str">
        <f t="shared" si="18"/>
        <v>VIII_Bulk</v>
      </c>
      <c r="I395" t="str">
        <f t="shared" si="19"/>
        <v>VIII_Bulk</v>
      </c>
      <c r="J395" t="str">
        <f t="shared" si="20"/>
        <v>VIII_Bulk</v>
      </c>
      <c r="K395">
        <v>275.46444586803398</v>
      </c>
      <c r="L395">
        <f>VLOOKUP(A395,Sheet8!$A:$B,2,FALSE)</f>
        <v>104.420243433697</v>
      </c>
      <c r="M395">
        <v>35.874439461883497</v>
      </c>
      <c r="N395">
        <v>38.436899423446597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>
      <c r="A396" t="s">
        <v>130</v>
      </c>
      <c r="B396" t="s">
        <v>617</v>
      </c>
      <c r="C396" s="4" t="s">
        <v>1813</v>
      </c>
      <c r="D396" t="s">
        <v>680</v>
      </c>
      <c r="E396" s="4" t="s">
        <v>1813</v>
      </c>
      <c r="F396" s="4" t="s">
        <v>1813</v>
      </c>
      <c r="G396" s="4" t="s">
        <v>1813</v>
      </c>
      <c r="H396" t="str">
        <f t="shared" si="18"/>
        <v>VIII_M</v>
      </c>
      <c r="I396" t="str">
        <f t="shared" si="19"/>
        <v>VIII_M</v>
      </c>
      <c r="J396" t="str">
        <f t="shared" si="20"/>
        <v>VIII_M</v>
      </c>
      <c r="K396">
        <v>82.840236686390696</v>
      </c>
      <c r="L396">
        <f>VLOOKUP(A396,Sheet8!$A:$B,2,FALSE)</f>
        <v>47.337278106508897</v>
      </c>
      <c r="M396">
        <v>28.106508875739699</v>
      </c>
      <c r="N396">
        <v>19.7238658777121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>
      <c r="A397" t="s">
        <v>131</v>
      </c>
      <c r="B397" t="s">
        <v>617</v>
      </c>
      <c r="C397" s="4" t="s">
        <v>1813</v>
      </c>
      <c r="D397" t="s">
        <v>680</v>
      </c>
      <c r="E397" s="4" t="s">
        <v>1813</v>
      </c>
      <c r="F397" s="4" t="s">
        <v>1813</v>
      </c>
      <c r="G397" s="4" t="s">
        <v>1813</v>
      </c>
      <c r="H397" t="str">
        <f t="shared" si="18"/>
        <v>VIII_M</v>
      </c>
      <c r="I397" t="str">
        <f t="shared" si="19"/>
        <v>VIII_M</v>
      </c>
      <c r="J397" t="str">
        <f t="shared" si="20"/>
        <v>VIII_M</v>
      </c>
      <c r="K397">
        <v>95.118268746854696</v>
      </c>
      <c r="L397">
        <f>VLOOKUP(A397,Sheet8!$A:$B,2,FALSE)</f>
        <v>33.215903371917499</v>
      </c>
      <c r="M397">
        <v>24.660291897332701</v>
      </c>
      <c r="N397">
        <v>25.1635631605436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>
      <c r="A398" t="s">
        <v>132</v>
      </c>
      <c r="B398" t="s">
        <v>617</v>
      </c>
      <c r="C398" s="4" t="s">
        <v>1813</v>
      </c>
      <c r="D398" t="s">
        <v>680</v>
      </c>
      <c r="E398" s="4" t="s">
        <v>1813</v>
      </c>
      <c r="F398" s="4" t="s">
        <v>1813</v>
      </c>
      <c r="G398" s="4" t="s">
        <v>1813</v>
      </c>
      <c r="H398" t="str">
        <f t="shared" si="18"/>
        <v>VIII_M</v>
      </c>
      <c r="I398" t="str">
        <f t="shared" si="19"/>
        <v>VIII_M</v>
      </c>
      <c r="J398" t="str">
        <f t="shared" si="20"/>
        <v>VIII_M</v>
      </c>
      <c r="K398">
        <v>80.4597701149426</v>
      </c>
      <c r="L398">
        <f>VLOOKUP(A398,Sheet8!$A:$B,2,FALSE)</f>
        <v>30.225627926777399</v>
      </c>
      <c r="M398">
        <v>29.799914857386199</v>
      </c>
      <c r="N398">
        <v>23.8399318859089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>
      <c r="A399" t="s">
        <v>133</v>
      </c>
      <c r="B399" t="s">
        <v>617</v>
      </c>
      <c r="C399" s="4" t="s">
        <v>1813</v>
      </c>
      <c r="D399" t="s">
        <v>680</v>
      </c>
      <c r="E399" s="4" t="s">
        <v>1813</v>
      </c>
      <c r="F399" s="4" t="s">
        <v>1813</v>
      </c>
      <c r="G399" s="4" t="s">
        <v>1813</v>
      </c>
      <c r="H399" t="str">
        <f t="shared" si="18"/>
        <v>VIII_M</v>
      </c>
      <c r="I399" t="str">
        <f t="shared" si="19"/>
        <v>VIII_M</v>
      </c>
      <c r="J399" t="str">
        <f t="shared" si="20"/>
        <v>VIII_M</v>
      </c>
      <c r="K399">
        <v>73.611708996986707</v>
      </c>
      <c r="L399">
        <f>VLOOKUP(A399,Sheet8!$A:$B,2,FALSE)</f>
        <v>34.868704261730599</v>
      </c>
      <c r="M399">
        <v>30.994403788204899</v>
      </c>
      <c r="N399">
        <v>26.259147653895901</v>
      </c>
      <c r="O399">
        <v>0</v>
      </c>
      <c r="P399">
        <v>0</v>
      </c>
      <c r="Q399">
        <v>0</v>
      </c>
      <c r="R399">
        <v>2.1523891519586802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>
      <c r="A400" t="s">
        <v>134</v>
      </c>
      <c r="B400" t="s">
        <v>617</v>
      </c>
      <c r="C400" s="4" t="s">
        <v>1814</v>
      </c>
      <c r="D400" t="s">
        <v>680</v>
      </c>
      <c r="E400" s="4" t="s">
        <v>1814</v>
      </c>
      <c r="F400" s="4" t="s">
        <v>1814</v>
      </c>
      <c r="G400" s="4" t="s">
        <v>1814</v>
      </c>
      <c r="H400" t="str">
        <f t="shared" si="18"/>
        <v>VIII_P</v>
      </c>
      <c r="I400" t="str">
        <f t="shared" si="19"/>
        <v>VIII_P</v>
      </c>
      <c r="J400" t="str">
        <f t="shared" si="20"/>
        <v>VIII_P</v>
      </c>
      <c r="K400">
        <v>27.645376549094401</v>
      </c>
      <c r="L400">
        <f>VLOOKUP(A400,Sheet8!$A:$B,2,FALSE)</f>
        <v>20.4957102001907</v>
      </c>
      <c r="M400">
        <v>31.458531935176399</v>
      </c>
      <c r="N400">
        <v>22.402287893231701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>
      <c r="A401" t="s">
        <v>135</v>
      </c>
      <c r="B401" t="s">
        <v>617</v>
      </c>
      <c r="C401" s="4" t="s">
        <v>1814</v>
      </c>
      <c r="D401" t="s">
        <v>680</v>
      </c>
      <c r="E401" s="4" t="s">
        <v>1814</v>
      </c>
      <c r="F401" s="4" t="s">
        <v>1814</v>
      </c>
      <c r="G401" s="4" t="s">
        <v>1814</v>
      </c>
      <c r="H401" t="str">
        <f t="shared" si="18"/>
        <v>VIII_P</v>
      </c>
      <c r="I401" t="str">
        <f t="shared" si="19"/>
        <v>VIII_P</v>
      </c>
      <c r="J401" t="str">
        <f t="shared" si="20"/>
        <v>VIII_P</v>
      </c>
      <c r="K401">
        <v>121.95121951220401</v>
      </c>
      <c r="L401">
        <f>VLOOKUP(A401,Sheet8!$A:$B,2,FALSE)</f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>
      <c r="A402" t="s">
        <v>136</v>
      </c>
      <c r="B402" t="s">
        <v>617</v>
      </c>
      <c r="C402" s="4" t="s">
        <v>1814</v>
      </c>
      <c r="D402" t="s">
        <v>680</v>
      </c>
      <c r="E402" s="4" t="s">
        <v>1814</v>
      </c>
      <c r="F402" s="4" t="s">
        <v>1814</v>
      </c>
      <c r="G402" s="4" t="s">
        <v>1814</v>
      </c>
      <c r="H402" t="str">
        <f t="shared" si="18"/>
        <v>VIII_P</v>
      </c>
      <c r="I402" t="str">
        <f t="shared" si="19"/>
        <v>VIII_P</v>
      </c>
      <c r="J402" t="str">
        <f t="shared" si="20"/>
        <v>VIII_P</v>
      </c>
      <c r="K402">
        <v>60.341058154788001</v>
      </c>
      <c r="L402">
        <f>VLOOKUP(A402,Sheet8!$A:$B,2,FALSE)</f>
        <v>19.676432006996102</v>
      </c>
      <c r="M402">
        <v>42.850896370791503</v>
      </c>
      <c r="N402">
        <v>27.547004809794501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>
      <c r="A403" t="s">
        <v>137</v>
      </c>
      <c r="B403" t="s">
        <v>617</v>
      </c>
      <c r="C403" s="4" t="s">
        <v>1814</v>
      </c>
      <c r="D403" t="s">
        <v>680</v>
      </c>
      <c r="E403" s="4" t="s">
        <v>1814</v>
      </c>
      <c r="F403" s="4" t="s">
        <v>1814</v>
      </c>
      <c r="G403" s="4" t="s">
        <v>1814</v>
      </c>
      <c r="H403" t="str">
        <f t="shared" si="18"/>
        <v>VIII_P</v>
      </c>
      <c r="I403" t="str">
        <f t="shared" si="19"/>
        <v>VIII_P</v>
      </c>
      <c r="J403" t="str">
        <f t="shared" si="20"/>
        <v>VIII_P</v>
      </c>
      <c r="K403">
        <v>32.786885245901701</v>
      </c>
      <c r="L403">
        <f>VLOOKUP(A403,Sheet8!$A:$B,2,FALSE)</f>
        <v>13.0306851618327</v>
      </c>
      <c r="M403">
        <v>42.0344682639765</v>
      </c>
      <c r="N403">
        <v>23.118957545187101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>
      <c r="A404" t="s">
        <v>334</v>
      </c>
      <c r="B404" t="s">
        <v>617</v>
      </c>
      <c r="C404" s="4">
        <v>238</v>
      </c>
      <c r="D404" t="s">
        <v>680</v>
      </c>
      <c r="E404" t="str">
        <f>VLOOKUP(Summary!C404,'RIL Genetic Map'!$B:$E,2,FALSE)</f>
        <v>B</v>
      </c>
      <c r="F404" t="str">
        <f>VLOOKUP(Summary!C404,'RIL Genetic Map'!$B:$E,3,FALSE)</f>
        <v>A</v>
      </c>
      <c r="G404" t="str">
        <f>VLOOKUP(Summary!C404,'RIL Genetic Map'!$B:$E,4,FALSE)</f>
        <v>A</v>
      </c>
      <c r="H404" t="str">
        <f t="shared" si="18"/>
        <v>VIII_B</v>
      </c>
      <c r="I404" t="str">
        <f t="shared" si="19"/>
        <v>VIII_A</v>
      </c>
      <c r="J404" t="str">
        <f t="shared" si="20"/>
        <v>VIII_A</v>
      </c>
      <c r="K404">
        <v>0</v>
      </c>
      <c r="L404">
        <f>VLOOKUP(A404,Sheet8!$A:$B,2,FALSE)</f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>
      <c r="A405" t="s">
        <v>335</v>
      </c>
      <c r="B405" t="s">
        <v>617</v>
      </c>
      <c r="C405" s="4">
        <v>238</v>
      </c>
      <c r="D405" t="s">
        <v>680</v>
      </c>
      <c r="E405" t="str">
        <f>VLOOKUP(Summary!C405,'RIL Genetic Map'!$B:$E,2,FALSE)</f>
        <v>B</v>
      </c>
      <c r="F405" t="str">
        <f>VLOOKUP(Summary!C405,'RIL Genetic Map'!$B:$E,3,FALSE)</f>
        <v>A</v>
      </c>
      <c r="G405" t="str">
        <f>VLOOKUP(Summary!C405,'RIL Genetic Map'!$B:$E,4,FALSE)</f>
        <v>A</v>
      </c>
      <c r="H405" t="str">
        <f t="shared" si="18"/>
        <v>VIII_B</v>
      </c>
      <c r="I405" t="str">
        <f t="shared" si="19"/>
        <v>VIII_A</v>
      </c>
      <c r="J405" t="str">
        <f t="shared" si="20"/>
        <v>VIII_A</v>
      </c>
      <c r="K405">
        <v>41.331382589612303</v>
      </c>
      <c r="L405">
        <f>VLOOKUP(A405,Sheet8!$A:$B,2,FALSE)</f>
        <v>18.7759083150451</v>
      </c>
      <c r="M405">
        <v>0</v>
      </c>
      <c r="N405">
        <v>5.1207022677395804</v>
      </c>
      <c r="O405">
        <v>0</v>
      </c>
      <c r="P405">
        <v>18.653986832479902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>
      <c r="A406" t="s">
        <v>336</v>
      </c>
      <c r="B406" t="s">
        <v>617</v>
      </c>
      <c r="C406" s="4">
        <v>238</v>
      </c>
      <c r="D406" t="s">
        <v>680</v>
      </c>
      <c r="E406" t="str">
        <f>VLOOKUP(Summary!C406,'RIL Genetic Map'!$B:$E,2,FALSE)</f>
        <v>B</v>
      </c>
      <c r="F406" t="str">
        <f>VLOOKUP(Summary!C406,'RIL Genetic Map'!$B:$E,3,FALSE)</f>
        <v>A</v>
      </c>
      <c r="G406" t="str">
        <f>VLOOKUP(Summary!C406,'RIL Genetic Map'!$B:$E,4,FALSE)</f>
        <v>A</v>
      </c>
      <c r="H406" t="str">
        <f t="shared" si="18"/>
        <v>VIII_B</v>
      </c>
      <c r="I406" t="str">
        <f t="shared" si="19"/>
        <v>VIII_A</v>
      </c>
      <c r="J406" t="str">
        <f t="shared" si="20"/>
        <v>VIII_A</v>
      </c>
      <c r="K406">
        <v>28.4217565760143</v>
      </c>
      <c r="L406">
        <f>VLOOKUP(A406,Sheet8!$A:$B,2,FALSE)</f>
        <v>9.9197503343736102</v>
      </c>
      <c r="M406">
        <v>47.815425769059303</v>
      </c>
      <c r="N406">
        <v>18.2790905037896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>
      <c r="A407" t="s">
        <v>337</v>
      </c>
      <c r="B407" t="s">
        <v>617</v>
      </c>
      <c r="C407" s="4">
        <v>238</v>
      </c>
      <c r="D407" t="s">
        <v>680</v>
      </c>
      <c r="E407" t="str">
        <f>VLOOKUP(Summary!C407,'RIL Genetic Map'!$B:$E,2,FALSE)</f>
        <v>B</v>
      </c>
      <c r="F407" t="str">
        <f>VLOOKUP(Summary!C407,'RIL Genetic Map'!$B:$E,3,FALSE)</f>
        <v>A</v>
      </c>
      <c r="G407" t="str">
        <f>VLOOKUP(Summary!C407,'RIL Genetic Map'!$B:$E,4,FALSE)</f>
        <v>A</v>
      </c>
      <c r="H407" t="str">
        <f t="shared" si="18"/>
        <v>VIII_B</v>
      </c>
      <c r="I407" t="str">
        <f t="shared" si="19"/>
        <v>VIII_A</v>
      </c>
      <c r="J407" t="str">
        <f t="shared" si="20"/>
        <v>VIII_A</v>
      </c>
      <c r="K407">
        <v>42.017863882249301</v>
      </c>
      <c r="L407">
        <f>VLOOKUP(A407,Sheet8!$A:$B,2,FALSE)</f>
        <v>21.386337904138902</v>
      </c>
      <c r="M407">
        <v>8.1771291986413406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>
      <c r="A408" t="s">
        <v>338</v>
      </c>
      <c r="B408" t="s">
        <v>617</v>
      </c>
      <c r="C408" s="4">
        <v>239</v>
      </c>
      <c r="D408" t="s">
        <v>680</v>
      </c>
      <c r="H408" t="str">
        <f t="shared" si="18"/>
        <v>VIII_</v>
      </c>
      <c r="I408" t="str">
        <f t="shared" si="19"/>
        <v>VIII_</v>
      </c>
      <c r="J408" t="str">
        <f t="shared" si="20"/>
        <v>VIII_</v>
      </c>
      <c r="K408">
        <v>61.579863859426901</v>
      </c>
      <c r="L408">
        <f>VLOOKUP(A408,Sheet8!$A:$B,2,FALSE)</f>
        <v>33.401931296501502</v>
      </c>
      <c r="M408">
        <v>0</v>
      </c>
      <c r="N408">
        <v>25.328478708247602</v>
      </c>
      <c r="O408">
        <v>0</v>
      </c>
      <c r="P408">
        <v>7.7568466044008204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>
      <c r="A409" t="s">
        <v>339</v>
      </c>
      <c r="B409" t="s">
        <v>617</v>
      </c>
      <c r="C409" s="4">
        <v>239</v>
      </c>
      <c r="D409" t="s">
        <v>680</v>
      </c>
      <c r="H409" t="str">
        <f t="shared" si="18"/>
        <v>VIII_</v>
      </c>
      <c r="I409" t="str">
        <f t="shared" si="19"/>
        <v>VIII_</v>
      </c>
      <c r="J409" t="str">
        <f t="shared" si="20"/>
        <v>VIII_</v>
      </c>
      <c r="K409">
        <v>18.993226192057399</v>
      </c>
      <c r="L409">
        <f>VLOOKUP(A409,Sheet8!$A:$B,2,FALSE)</f>
        <v>26.298313189002499</v>
      </c>
      <c r="M409">
        <v>6.1097091247177602</v>
      </c>
      <c r="N409">
        <v>6.1097091247177602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>
      <c r="A410" t="s">
        <v>340</v>
      </c>
      <c r="B410" t="s">
        <v>617</v>
      </c>
      <c r="C410" s="4">
        <v>239</v>
      </c>
      <c r="D410" t="s">
        <v>680</v>
      </c>
      <c r="H410" t="str">
        <f t="shared" si="18"/>
        <v>VIII_</v>
      </c>
      <c r="I410" t="str">
        <f t="shared" si="19"/>
        <v>VIII_</v>
      </c>
      <c r="J410" t="str">
        <f t="shared" si="20"/>
        <v>VIII_</v>
      </c>
      <c r="K410">
        <v>19.230769230769202</v>
      </c>
      <c r="L410">
        <f>VLOOKUP(A410,Sheet8!$A:$B,2,FALSE)</f>
        <v>9.82594048287479</v>
      </c>
      <c r="M410">
        <v>0</v>
      </c>
      <c r="N410">
        <v>9.82594048287479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7.0185289163391396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1:31">
      <c r="A411" t="s">
        <v>341</v>
      </c>
      <c r="B411" t="s">
        <v>617</v>
      </c>
      <c r="C411" s="4">
        <v>239</v>
      </c>
      <c r="D411" t="s">
        <v>680</v>
      </c>
      <c r="H411" t="str">
        <f t="shared" si="18"/>
        <v>VIII_</v>
      </c>
      <c r="I411" t="str">
        <f t="shared" si="19"/>
        <v>VIII_</v>
      </c>
      <c r="J411" t="str">
        <f t="shared" si="20"/>
        <v>VIII_</v>
      </c>
      <c r="K411">
        <v>222.48474109076599</v>
      </c>
      <c r="L411">
        <f>VLOOKUP(A411,Sheet8!$A:$B,2,FALSE)</f>
        <v>239.02342980901801</v>
      </c>
      <c r="M411">
        <v>31.1084859224257</v>
      </c>
      <c r="N411">
        <v>37.802717070289397</v>
      </c>
      <c r="O411">
        <v>6.1035636936404796</v>
      </c>
      <c r="P411">
        <v>2.7564481197086002</v>
      </c>
      <c r="Q411">
        <v>0</v>
      </c>
      <c r="R411">
        <v>0</v>
      </c>
      <c r="S411">
        <v>3.74089387674739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>
      <c r="A412" t="s">
        <v>342</v>
      </c>
      <c r="B412" t="s">
        <v>617</v>
      </c>
      <c r="C412" s="4">
        <v>240</v>
      </c>
      <c r="D412" t="s">
        <v>680</v>
      </c>
      <c r="E412" t="str">
        <f>VLOOKUP(Summary!C412,'RIL Genetic Map'!$B:$E,2,FALSE)</f>
        <v>B</v>
      </c>
      <c r="F412" t="str">
        <f>VLOOKUP(Summary!C412,'RIL Genetic Map'!$B:$E,3,FALSE)</f>
        <v>B</v>
      </c>
      <c r="G412" t="str">
        <f>VLOOKUP(Summary!C412,'RIL Genetic Map'!$B:$E,4,FALSE)</f>
        <v>B</v>
      </c>
      <c r="H412" t="str">
        <f t="shared" si="18"/>
        <v>VIII_B</v>
      </c>
      <c r="I412" t="str">
        <f t="shared" si="19"/>
        <v>VIII_B</v>
      </c>
      <c r="J412" t="str">
        <f t="shared" si="20"/>
        <v>VIII_B</v>
      </c>
      <c r="K412">
        <v>19.957612151183302</v>
      </c>
      <c r="L412">
        <f>VLOOKUP(A412,Sheet8!$A:$B,2,FALSE)</f>
        <v>64.111621335217293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>
      <c r="A413" t="s">
        <v>343</v>
      </c>
      <c r="B413" t="s">
        <v>617</v>
      </c>
      <c r="C413" s="4">
        <v>240</v>
      </c>
      <c r="D413" t="s">
        <v>680</v>
      </c>
      <c r="E413" t="str">
        <f>VLOOKUP(Summary!C413,'RIL Genetic Map'!$B:$E,2,FALSE)</f>
        <v>B</v>
      </c>
      <c r="F413" t="str">
        <f>VLOOKUP(Summary!C413,'RIL Genetic Map'!$B:$E,3,FALSE)</f>
        <v>B</v>
      </c>
      <c r="G413" t="str">
        <f>VLOOKUP(Summary!C413,'RIL Genetic Map'!$B:$E,4,FALSE)</f>
        <v>B</v>
      </c>
      <c r="H413" t="str">
        <f t="shared" si="18"/>
        <v>VIII_B</v>
      </c>
      <c r="I413" t="str">
        <f t="shared" si="19"/>
        <v>VIII_B</v>
      </c>
      <c r="J413" t="str">
        <f t="shared" si="20"/>
        <v>VIII_B</v>
      </c>
      <c r="K413">
        <v>27.531645569620299</v>
      </c>
      <c r="L413">
        <f>VLOOKUP(A413,Sheet8!$A:$B,2,FALSE)</f>
        <v>24.841772151898699</v>
      </c>
      <c r="M413">
        <v>23.1012658227848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>
      <c r="A414" t="s">
        <v>344</v>
      </c>
      <c r="B414" t="s">
        <v>617</v>
      </c>
      <c r="C414" s="4">
        <v>240</v>
      </c>
      <c r="D414" t="s">
        <v>680</v>
      </c>
      <c r="E414" t="str">
        <f>VLOOKUP(Summary!C414,'RIL Genetic Map'!$B:$E,2,FALSE)</f>
        <v>B</v>
      </c>
      <c r="F414" t="str">
        <f>VLOOKUP(Summary!C414,'RIL Genetic Map'!$B:$E,3,FALSE)</f>
        <v>B</v>
      </c>
      <c r="G414" t="str">
        <f>VLOOKUP(Summary!C414,'RIL Genetic Map'!$B:$E,4,FALSE)</f>
        <v>B</v>
      </c>
      <c r="H414" t="str">
        <f t="shared" si="18"/>
        <v>VIII_B</v>
      </c>
      <c r="I414" t="str">
        <f t="shared" si="19"/>
        <v>VIII_B</v>
      </c>
      <c r="J414" t="str">
        <f t="shared" si="20"/>
        <v>VIII_B</v>
      </c>
      <c r="K414">
        <v>25.167297061390698</v>
      </c>
      <c r="L414">
        <f>VLOOKUP(A414,Sheet8!$A:$B,2,FALSE)</f>
        <v>52.807681117253402</v>
      </c>
      <c r="M414">
        <v>15.420424789060201</v>
      </c>
      <c r="N414">
        <v>19.348268839103898</v>
      </c>
      <c r="O414">
        <v>0</v>
      </c>
      <c r="P414">
        <v>8.8740180389874901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1">
      <c r="A415" t="s">
        <v>345</v>
      </c>
      <c r="B415" t="s">
        <v>617</v>
      </c>
      <c r="C415" s="4">
        <v>240</v>
      </c>
      <c r="D415" t="s">
        <v>680</v>
      </c>
      <c r="E415" t="str">
        <f>VLOOKUP(Summary!C415,'RIL Genetic Map'!$B:$E,2,FALSE)</f>
        <v>B</v>
      </c>
      <c r="F415" t="str">
        <f>VLOOKUP(Summary!C415,'RIL Genetic Map'!$B:$E,3,FALSE)</f>
        <v>B</v>
      </c>
      <c r="G415" t="str">
        <f>VLOOKUP(Summary!C415,'RIL Genetic Map'!$B:$E,4,FALSE)</f>
        <v>B</v>
      </c>
      <c r="H415" t="str">
        <f t="shared" si="18"/>
        <v>VIII_B</v>
      </c>
      <c r="I415" t="str">
        <f t="shared" si="19"/>
        <v>VIII_B</v>
      </c>
      <c r="J415" t="str">
        <f t="shared" si="20"/>
        <v>VIII_B</v>
      </c>
      <c r="K415">
        <v>28.382640036041401</v>
      </c>
      <c r="L415">
        <f>VLOOKUP(A415,Sheet8!$A:$B,2,FALSE)</f>
        <v>0</v>
      </c>
      <c r="M415">
        <v>9.0103619162036406</v>
      </c>
      <c r="N415">
        <v>9.9113981078240005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>
      <c r="A416" t="s">
        <v>346</v>
      </c>
      <c r="B416" t="s">
        <v>617</v>
      </c>
      <c r="C416" s="4">
        <v>241</v>
      </c>
      <c r="D416" t="s">
        <v>680</v>
      </c>
      <c r="E416" t="str">
        <f>VLOOKUP(Summary!C416,'RIL Genetic Map'!$B:$E,2,FALSE)</f>
        <v>B</v>
      </c>
      <c r="F416" t="str">
        <f>VLOOKUP(Summary!C416,'RIL Genetic Map'!$B:$E,3,FALSE)</f>
        <v>B</v>
      </c>
      <c r="G416" t="str">
        <f>VLOOKUP(Summary!C416,'RIL Genetic Map'!$B:$E,4,FALSE)</f>
        <v>B</v>
      </c>
      <c r="H416" t="str">
        <f t="shared" si="18"/>
        <v>VIII_B</v>
      </c>
      <c r="I416" t="str">
        <f t="shared" si="19"/>
        <v>VIII_B</v>
      </c>
      <c r="J416" t="str">
        <f t="shared" si="20"/>
        <v>VIII_B</v>
      </c>
      <c r="K416">
        <v>46.094299788881102</v>
      </c>
      <c r="L416">
        <f>VLOOKUP(A416,Sheet8!$A:$B,2,FALSE)</f>
        <v>69.317382125263904</v>
      </c>
      <c r="M416">
        <v>20.408163265306101</v>
      </c>
      <c r="N416">
        <v>22.343420126671401</v>
      </c>
      <c r="O416">
        <v>0</v>
      </c>
      <c r="P416">
        <v>0</v>
      </c>
      <c r="Q416">
        <v>0</v>
      </c>
      <c r="R416">
        <v>6.3335679099225901</v>
      </c>
      <c r="S416">
        <v>2.4630541871921201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>
      <c r="A417" t="s">
        <v>347</v>
      </c>
      <c r="B417" t="s">
        <v>617</v>
      </c>
      <c r="C417" s="4">
        <v>241</v>
      </c>
      <c r="D417" t="s">
        <v>680</v>
      </c>
      <c r="E417" t="str">
        <f>VLOOKUP(Summary!C417,'RIL Genetic Map'!$B:$E,2,FALSE)</f>
        <v>B</v>
      </c>
      <c r="F417" t="str">
        <f>VLOOKUP(Summary!C417,'RIL Genetic Map'!$B:$E,3,FALSE)</f>
        <v>B</v>
      </c>
      <c r="G417" t="str">
        <f>VLOOKUP(Summary!C417,'RIL Genetic Map'!$B:$E,4,FALSE)</f>
        <v>B</v>
      </c>
      <c r="H417" t="str">
        <f t="shared" si="18"/>
        <v>VIII_B</v>
      </c>
      <c r="I417" t="str">
        <f t="shared" si="19"/>
        <v>VIII_B</v>
      </c>
      <c r="J417" t="str">
        <f t="shared" si="20"/>
        <v>VIII_B</v>
      </c>
      <c r="K417">
        <v>72.279742137136196</v>
      </c>
      <c r="L417">
        <f>VLOOKUP(A417,Sheet8!$A:$B,2,FALSE)</f>
        <v>131.86169173666701</v>
      </c>
      <c r="M417">
        <v>9.3768314123852292</v>
      </c>
      <c r="N417">
        <v>17.386208243797601</v>
      </c>
      <c r="O417">
        <v>8.9861301035358494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1:31">
      <c r="A418" t="s">
        <v>348</v>
      </c>
      <c r="B418" t="s">
        <v>617</v>
      </c>
      <c r="C418" s="4">
        <v>241</v>
      </c>
      <c r="D418" t="s">
        <v>680</v>
      </c>
      <c r="E418" t="str">
        <f>VLOOKUP(Summary!C418,'RIL Genetic Map'!$B:$E,2,FALSE)</f>
        <v>B</v>
      </c>
      <c r="F418" t="str">
        <f>VLOOKUP(Summary!C418,'RIL Genetic Map'!$B:$E,3,FALSE)</f>
        <v>B</v>
      </c>
      <c r="G418" t="str">
        <f>VLOOKUP(Summary!C418,'RIL Genetic Map'!$B:$E,4,FALSE)</f>
        <v>B</v>
      </c>
      <c r="H418" t="str">
        <f t="shared" si="18"/>
        <v>VIII_B</v>
      </c>
      <c r="I418" t="str">
        <f t="shared" si="19"/>
        <v>VIII_B</v>
      </c>
      <c r="J418" t="str">
        <f t="shared" si="20"/>
        <v>VIII_B</v>
      </c>
      <c r="K418">
        <v>43.738842132109198</v>
      </c>
      <c r="L418">
        <f>VLOOKUP(A418,Sheet8!$A:$B,2,FALSE)</f>
        <v>86.074980872226504</v>
      </c>
      <c r="M418">
        <v>11.0941086457536</v>
      </c>
      <c r="N418">
        <v>13.0068859984698</v>
      </c>
      <c r="O418">
        <v>7.6511094108645796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2.1678143330783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>
      <c r="A419" t="s">
        <v>349</v>
      </c>
      <c r="B419" t="s">
        <v>617</v>
      </c>
      <c r="C419" s="4">
        <v>241</v>
      </c>
      <c r="D419" t="s">
        <v>680</v>
      </c>
      <c r="E419" t="str">
        <f>VLOOKUP(Summary!C419,'RIL Genetic Map'!$B:$E,2,FALSE)</f>
        <v>B</v>
      </c>
      <c r="F419" t="str">
        <f>VLOOKUP(Summary!C419,'RIL Genetic Map'!$B:$E,3,FALSE)</f>
        <v>B</v>
      </c>
      <c r="G419" t="str">
        <f>VLOOKUP(Summary!C419,'RIL Genetic Map'!$B:$E,4,FALSE)</f>
        <v>B</v>
      </c>
      <c r="H419" t="str">
        <f t="shared" si="18"/>
        <v>VIII_B</v>
      </c>
      <c r="I419" t="str">
        <f t="shared" si="19"/>
        <v>VIII_B</v>
      </c>
      <c r="J419" t="str">
        <f t="shared" si="20"/>
        <v>VIII_B</v>
      </c>
      <c r="K419">
        <v>72.641850379472402</v>
      </c>
      <c r="L419">
        <f>VLOOKUP(A419,Sheet8!$A:$B,2,FALSE)</f>
        <v>162.63100831225199</v>
      </c>
      <c r="M419">
        <v>14.0946873870618</v>
      </c>
      <c r="N419">
        <v>22.949042284062202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>
      <c r="A420" t="s">
        <v>350</v>
      </c>
      <c r="B420" t="s">
        <v>617</v>
      </c>
      <c r="C420" s="4">
        <v>243</v>
      </c>
      <c r="D420" t="s">
        <v>680</v>
      </c>
      <c r="E420" t="str">
        <f>VLOOKUP(Summary!C420,'RIL Genetic Map'!$B:$E,2,FALSE)</f>
        <v>B</v>
      </c>
      <c r="F420" t="str">
        <f>VLOOKUP(Summary!C420,'RIL Genetic Map'!$B:$E,3,FALSE)</f>
        <v>A</v>
      </c>
      <c r="G420" t="str">
        <f>VLOOKUP(Summary!C420,'RIL Genetic Map'!$B:$E,4,FALSE)</f>
        <v>B</v>
      </c>
      <c r="H420" t="str">
        <f t="shared" si="18"/>
        <v>VIII_B</v>
      </c>
      <c r="I420" t="str">
        <f t="shared" si="19"/>
        <v>VIII_A</v>
      </c>
      <c r="J420" t="str">
        <f t="shared" si="20"/>
        <v>VIII_B</v>
      </c>
      <c r="K420">
        <v>274.26810477657898</v>
      </c>
      <c r="L420">
        <f>VLOOKUP(A420,Sheet8!$A:$B,2,FALSE)</f>
        <v>118.64406779661</v>
      </c>
      <c r="M420">
        <v>19.067796610169498</v>
      </c>
      <c r="N420">
        <v>13.482280431433001</v>
      </c>
      <c r="O420">
        <v>14.8305084745763</v>
      </c>
      <c r="P420">
        <v>2.8890600924499199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>
      <c r="A421" t="s">
        <v>351</v>
      </c>
      <c r="B421" t="s">
        <v>617</v>
      </c>
      <c r="C421" s="4">
        <v>243</v>
      </c>
      <c r="D421" t="s">
        <v>680</v>
      </c>
      <c r="E421" t="str">
        <f>VLOOKUP(Summary!C421,'RIL Genetic Map'!$B:$E,2,FALSE)</f>
        <v>B</v>
      </c>
      <c r="F421" t="str">
        <f>VLOOKUP(Summary!C421,'RIL Genetic Map'!$B:$E,3,FALSE)</f>
        <v>A</v>
      </c>
      <c r="G421" t="str">
        <f>VLOOKUP(Summary!C421,'RIL Genetic Map'!$B:$E,4,FALSE)</f>
        <v>B</v>
      </c>
      <c r="H421" t="str">
        <f t="shared" si="18"/>
        <v>VIII_B</v>
      </c>
      <c r="I421" t="str">
        <f t="shared" si="19"/>
        <v>VIII_A</v>
      </c>
      <c r="J421" t="str">
        <f t="shared" si="20"/>
        <v>VIII_B</v>
      </c>
      <c r="K421">
        <v>38.874955213185203</v>
      </c>
      <c r="L421">
        <f>VLOOKUP(A421,Sheet8!$A:$B,2,FALSE)</f>
        <v>16.481547832318199</v>
      </c>
      <c r="M421">
        <v>12.1820136151917</v>
      </c>
      <c r="N421">
        <v>9.3156574704406996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>
      <c r="A422" t="s">
        <v>352</v>
      </c>
      <c r="B422" t="s">
        <v>617</v>
      </c>
      <c r="C422" s="4">
        <v>243</v>
      </c>
      <c r="D422" t="s">
        <v>680</v>
      </c>
      <c r="E422" t="str">
        <f>VLOOKUP(Summary!C422,'RIL Genetic Map'!$B:$E,2,FALSE)</f>
        <v>B</v>
      </c>
      <c r="F422" t="str">
        <f>VLOOKUP(Summary!C422,'RIL Genetic Map'!$B:$E,3,FALSE)</f>
        <v>A</v>
      </c>
      <c r="G422" t="str">
        <f>VLOOKUP(Summary!C422,'RIL Genetic Map'!$B:$E,4,FALSE)</f>
        <v>B</v>
      </c>
      <c r="H422" t="str">
        <f t="shared" si="18"/>
        <v>VIII_B</v>
      </c>
      <c r="I422" t="str">
        <f t="shared" si="19"/>
        <v>VIII_A</v>
      </c>
      <c r="J422" t="str">
        <f t="shared" si="20"/>
        <v>VIII_B</v>
      </c>
      <c r="K422">
        <v>226.37426056846101</v>
      </c>
      <c r="L422">
        <f>VLOOKUP(A422,Sheet8!$A:$B,2,FALSE)</f>
        <v>77.477997402972207</v>
      </c>
      <c r="M422">
        <v>19.621988169095399</v>
      </c>
      <c r="N422">
        <v>16.592122348867399</v>
      </c>
      <c r="O422">
        <v>4.90549704227384</v>
      </c>
      <c r="P422">
        <v>8.0796421872745601</v>
      </c>
      <c r="Q422">
        <v>0</v>
      </c>
      <c r="R422">
        <v>0</v>
      </c>
      <c r="S422">
        <v>0</v>
      </c>
      <c r="T422">
        <v>0</v>
      </c>
      <c r="U422">
        <v>5.9154523156831598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>
      <c r="A423" t="s">
        <v>353</v>
      </c>
      <c r="B423" t="s">
        <v>617</v>
      </c>
      <c r="C423" s="4">
        <v>243</v>
      </c>
      <c r="D423" t="s">
        <v>680</v>
      </c>
      <c r="E423" t="str">
        <f>VLOOKUP(Summary!C423,'RIL Genetic Map'!$B:$E,2,FALSE)</f>
        <v>B</v>
      </c>
      <c r="F423" t="str">
        <f>VLOOKUP(Summary!C423,'RIL Genetic Map'!$B:$E,3,FALSE)</f>
        <v>A</v>
      </c>
      <c r="G423" t="str">
        <f>VLOOKUP(Summary!C423,'RIL Genetic Map'!$B:$E,4,FALSE)</f>
        <v>B</v>
      </c>
      <c r="H423" t="str">
        <f t="shared" ref="H423:H451" si="21">CONCATENATE(D423,"_",E423)</f>
        <v>VIII_B</v>
      </c>
      <c r="I423" t="str">
        <f t="shared" ref="I423:I451" si="22">CONCATENATE(D423,"_",F423)</f>
        <v>VIII_A</v>
      </c>
      <c r="J423" t="str">
        <f t="shared" ref="J423:J451" si="23">CONCATENATE(D423,"_",G423)</f>
        <v>VIII_B</v>
      </c>
      <c r="K423">
        <v>231.50800336984</v>
      </c>
      <c r="L423">
        <f>VLOOKUP(A423,Sheet8!$A:$B,2,FALSE)</f>
        <v>77.674810446503798</v>
      </c>
      <c r="M423">
        <v>48.862679022746399</v>
      </c>
      <c r="N423">
        <v>38.247683235046303</v>
      </c>
      <c r="O423">
        <v>11.1204717775906</v>
      </c>
      <c r="P423">
        <v>4.2122999157540004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2.6958719460825602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>
      <c r="A424" t="s">
        <v>354</v>
      </c>
      <c r="B424" t="s">
        <v>617</v>
      </c>
      <c r="C424" s="4">
        <v>245</v>
      </c>
      <c r="D424" t="s">
        <v>680</v>
      </c>
      <c r="E424" t="str">
        <f>VLOOKUP(Summary!C424,'RIL Genetic Map'!$B:$E,2,FALSE)</f>
        <v>A</v>
      </c>
      <c r="F424" t="str">
        <f>VLOOKUP(Summary!C424,'RIL Genetic Map'!$B:$E,3,FALSE)</f>
        <v>B</v>
      </c>
      <c r="G424" t="str">
        <f>VLOOKUP(Summary!C424,'RIL Genetic Map'!$B:$E,4,FALSE)</f>
        <v>A</v>
      </c>
      <c r="H424" t="str">
        <f t="shared" si="21"/>
        <v>VIII_A</v>
      </c>
      <c r="I424" t="str">
        <f t="shared" si="22"/>
        <v>VIII_B</v>
      </c>
      <c r="J424" t="str">
        <f t="shared" si="23"/>
        <v>VIII_A</v>
      </c>
      <c r="K424">
        <v>39.412673879443602</v>
      </c>
      <c r="L424">
        <f>VLOOKUP(A424,Sheet8!$A:$B,2,FALSE)</f>
        <v>23.9567233384853</v>
      </c>
      <c r="M424">
        <v>39.721792890262797</v>
      </c>
      <c r="N424">
        <v>18.2380216383308</v>
      </c>
      <c r="O424">
        <v>2.9366306027820701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>
      <c r="A425" t="s">
        <v>355</v>
      </c>
      <c r="B425" t="s">
        <v>617</v>
      </c>
      <c r="C425" s="4">
        <v>245</v>
      </c>
      <c r="D425" t="s">
        <v>680</v>
      </c>
      <c r="E425" t="str">
        <f>VLOOKUP(Summary!C425,'RIL Genetic Map'!$B:$E,2,FALSE)</f>
        <v>A</v>
      </c>
      <c r="F425" t="str">
        <f>VLOOKUP(Summary!C425,'RIL Genetic Map'!$B:$E,3,FALSE)</f>
        <v>B</v>
      </c>
      <c r="G425" t="str">
        <f>VLOOKUP(Summary!C425,'RIL Genetic Map'!$B:$E,4,FALSE)</f>
        <v>A</v>
      </c>
      <c r="H425" t="str">
        <f t="shared" si="21"/>
        <v>VIII_A</v>
      </c>
      <c r="I425" t="str">
        <f t="shared" si="22"/>
        <v>VIII_B</v>
      </c>
      <c r="J425" t="str">
        <f t="shared" si="23"/>
        <v>VIII_A</v>
      </c>
      <c r="K425">
        <v>66.563275434243195</v>
      </c>
      <c r="L425">
        <f>VLOOKUP(A425,Sheet8!$A:$B,2,FALSE)</f>
        <v>9.4913151364764303</v>
      </c>
      <c r="M425">
        <v>25.9305210918114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>
      <c r="A426" t="s">
        <v>356</v>
      </c>
      <c r="B426" t="s">
        <v>617</v>
      </c>
      <c r="C426" s="4">
        <v>245</v>
      </c>
      <c r="D426" t="s">
        <v>680</v>
      </c>
      <c r="E426" t="str">
        <f>VLOOKUP(Summary!C426,'RIL Genetic Map'!$B:$E,2,FALSE)</f>
        <v>A</v>
      </c>
      <c r="F426" t="str">
        <f>VLOOKUP(Summary!C426,'RIL Genetic Map'!$B:$E,3,FALSE)</f>
        <v>B</v>
      </c>
      <c r="G426" t="str">
        <f>VLOOKUP(Summary!C426,'RIL Genetic Map'!$B:$E,4,FALSE)</f>
        <v>A</v>
      </c>
      <c r="H426" t="str">
        <f t="shared" si="21"/>
        <v>VIII_A</v>
      </c>
      <c r="I426" t="str">
        <f t="shared" si="22"/>
        <v>VIII_B</v>
      </c>
      <c r="J426" t="str">
        <f t="shared" si="23"/>
        <v>VIII_A</v>
      </c>
      <c r="K426">
        <v>65.737051792828694</v>
      </c>
      <c r="L426">
        <f>VLOOKUP(A426,Sheet8!$A:$B,2,FALSE)</f>
        <v>44.549076421586399</v>
      </c>
      <c r="M426">
        <v>33.140166606302103</v>
      </c>
      <c r="N426">
        <v>34.226729445853003</v>
      </c>
      <c r="O426">
        <v>5.43281419775444</v>
      </c>
      <c r="P426">
        <v>0</v>
      </c>
      <c r="Q426">
        <v>0</v>
      </c>
      <c r="R426">
        <v>3.9840637450199199</v>
      </c>
      <c r="S426">
        <v>1.35820354943861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>
      <c r="A427" t="s">
        <v>357</v>
      </c>
      <c r="B427" t="s">
        <v>617</v>
      </c>
      <c r="C427" s="4">
        <v>245</v>
      </c>
      <c r="D427" t="s">
        <v>680</v>
      </c>
      <c r="E427" t="str">
        <f>VLOOKUP(Summary!C427,'RIL Genetic Map'!$B:$E,2,FALSE)</f>
        <v>A</v>
      </c>
      <c r="F427" t="str">
        <f>VLOOKUP(Summary!C427,'RIL Genetic Map'!$B:$E,3,FALSE)</f>
        <v>B</v>
      </c>
      <c r="G427" t="str">
        <f>VLOOKUP(Summary!C427,'RIL Genetic Map'!$B:$E,4,FALSE)</f>
        <v>A</v>
      </c>
      <c r="H427" t="str">
        <f t="shared" si="21"/>
        <v>VIII_A</v>
      </c>
      <c r="I427" t="str">
        <f t="shared" si="22"/>
        <v>VIII_B</v>
      </c>
      <c r="J427" t="str">
        <f t="shared" si="23"/>
        <v>VIII_A</v>
      </c>
      <c r="K427">
        <v>79.231863442389795</v>
      </c>
      <c r="L427">
        <f>VLOOKUP(A427,Sheet8!$A:$B,2,FALSE)</f>
        <v>37.837837837837803</v>
      </c>
      <c r="M427">
        <v>40.825035561877698</v>
      </c>
      <c r="N427">
        <v>29.871977240398301</v>
      </c>
      <c r="O427">
        <v>7.1123755334281604</v>
      </c>
      <c r="P427">
        <v>0</v>
      </c>
      <c r="Q427">
        <v>5.5476529160739698</v>
      </c>
      <c r="R427">
        <v>0</v>
      </c>
      <c r="S427">
        <v>0.99573257467994303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>
      <c r="A428" t="s">
        <v>358</v>
      </c>
      <c r="B428" t="s">
        <v>617</v>
      </c>
      <c r="C428" s="4">
        <v>248</v>
      </c>
      <c r="D428" t="s">
        <v>680</v>
      </c>
      <c r="E428" t="str">
        <f>VLOOKUP(Summary!C428,'RIL Genetic Map'!$B:$E,2,FALSE)</f>
        <v>B</v>
      </c>
      <c r="F428" t="str">
        <f>VLOOKUP(Summary!C428,'RIL Genetic Map'!$B:$E,3,FALSE)</f>
        <v>B</v>
      </c>
      <c r="G428" t="str">
        <f>VLOOKUP(Summary!C428,'RIL Genetic Map'!$B:$E,4,FALSE)</f>
        <v>B</v>
      </c>
      <c r="H428" t="str">
        <f t="shared" si="21"/>
        <v>VIII_B</v>
      </c>
      <c r="I428" t="str">
        <f t="shared" si="22"/>
        <v>VIII_B</v>
      </c>
      <c r="J428" t="str">
        <f t="shared" si="23"/>
        <v>VIII_B</v>
      </c>
      <c r="K428">
        <v>116.17385684278599</v>
      </c>
      <c r="L428">
        <f>VLOOKUP(A428,Sheet8!$A:$B,2,FALSE)</f>
        <v>79.495879786718405</v>
      </c>
      <c r="M428">
        <v>35.870092098885102</v>
      </c>
      <c r="N428">
        <v>27.952819518500601</v>
      </c>
      <c r="O428">
        <v>3.2315398287283901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>
      <c r="A429" t="s">
        <v>359</v>
      </c>
      <c r="B429" t="s">
        <v>617</v>
      </c>
      <c r="C429" s="4">
        <v>248</v>
      </c>
      <c r="D429" t="s">
        <v>680</v>
      </c>
      <c r="E429" t="str">
        <f>VLOOKUP(Summary!C429,'RIL Genetic Map'!$B:$E,2,FALSE)</f>
        <v>B</v>
      </c>
      <c r="F429" t="str">
        <f>VLOOKUP(Summary!C429,'RIL Genetic Map'!$B:$E,3,FALSE)</f>
        <v>B</v>
      </c>
      <c r="G429" t="str">
        <f>VLOOKUP(Summary!C429,'RIL Genetic Map'!$B:$E,4,FALSE)</f>
        <v>B</v>
      </c>
      <c r="H429" t="str">
        <f t="shared" si="21"/>
        <v>VIII_B</v>
      </c>
      <c r="I429" t="str">
        <f t="shared" si="22"/>
        <v>VIII_B</v>
      </c>
      <c r="J429" t="str">
        <f t="shared" si="23"/>
        <v>VIII_B</v>
      </c>
      <c r="K429">
        <v>124.484181568088</v>
      </c>
      <c r="L429">
        <f>VLOOKUP(A429,Sheet8!$A:$B,2,FALSE)</f>
        <v>82.530949105914701</v>
      </c>
      <c r="M429">
        <v>33.929390187987202</v>
      </c>
      <c r="N429">
        <v>24.988537368179699</v>
      </c>
      <c r="O429">
        <v>4.9289316827143503</v>
      </c>
      <c r="P429">
        <v>1.71939477303989</v>
      </c>
      <c r="Q429">
        <v>0</v>
      </c>
      <c r="R429">
        <v>0</v>
      </c>
      <c r="S429">
        <v>1.71939477303989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2.1779000458505302</v>
      </c>
      <c r="AC429">
        <v>0</v>
      </c>
      <c r="AD429">
        <v>0</v>
      </c>
      <c r="AE429">
        <v>0</v>
      </c>
    </row>
    <row r="430" spans="1:31">
      <c r="A430" t="s">
        <v>360</v>
      </c>
      <c r="B430" t="s">
        <v>617</v>
      </c>
      <c r="C430" s="4">
        <v>248</v>
      </c>
      <c r="D430" t="s">
        <v>680</v>
      </c>
      <c r="E430" t="str">
        <f>VLOOKUP(Summary!C430,'RIL Genetic Map'!$B:$E,2,FALSE)</f>
        <v>B</v>
      </c>
      <c r="F430" t="str">
        <f>VLOOKUP(Summary!C430,'RIL Genetic Map'!$B:$E,3,FALSE)</f>
        <v>B</v>
      </c>
      <c r="G430" t="str">
        <f>VLOOKUP(Summary!C430,'RIL Genetic Map'!$B:$E,4,FALSE)</f>
        <v>B</v>
      </c>
      <c r="H430" t="str">
        <f t="shared" si="21"/>
        <v>VIII_B</v>
      </c>
      <c r="I430" t="str">
        <f t="shared" si="22"/>
        <v>VIII_B</v>
      </c>
      <c r="J430" t="str">
        <f t="shared" si="23"/>
        <v>VIII_B</v>
      </c>
      <c r="K430">
        <v>84.099546401863407</v>
      </c>
      <c r="L430">
        <f>VLOOKUP(A430,Sheet8!$A:$B,2,FALSE)</f>
        <v>71.962731396346697</v>
      </c>
      <c r="M430">
        <v>45.237219566016897</v>
      </c>
      <c r="N430">
        <v>13.730538188059301</v>
      </c>
      <c r="O430">
        <v>5.0263577295574304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>
      <c r="A431" t="s">
        <v>361</v>
      </c>
      <c r="B431" t="s">
        <v>617</v>
      </c>
      <c r="C431" s="4">
        <v>248</v>
      </c>
      <c r="D431" t="s">
        <v>680</v>
      </c>
      <c r="E431" t="str">
        <f>VLOOKUP(Summary!C431,'RIL Genetic Map'!$B:$E,2,FALSE)</f>
        <v>B</v>
      </c>
      <c r="F431" t="str">
        <f>VLOOKUP(Summary!C431,'RIL Genetic Map'!$B:$E,3,FALSE)</f>
        <v>B</v>
      </c>
      <c r="G431" t="str">
        <f>VLOOKUP(Summary!C431,'RIL Genetic Map'!$B:$E,4,FALSE)</f>
        <v>B</v>
      </c>
      <c r="H431" t="str">
        <f t="shared" si="21"/>
        <v>VIII_B</v>
      </c>
      <c r="I431" t="str">
        <f t="shared" si="22"/>
        <v>VIII_B</v>
      </c>
      <c r="J431" t="str">
        <f t="shared" si="23"/>
        <v>VIII_B</v>
      </c>
      <c r="K431">
        <v>109.42162853488701</v>
      </c>
      <c r="L431">
        <f>VLOOKUP(A431,Sheet8!$A:$B,2,FALSE)</f>
        <v>72.758277675145706</v>
      </c>
      <c r="M431">
        <v>25.294869972999901</v>
      </c>
      <c r="N431">
        <v>28.847520250106601</v>
      </c>
      <c r="O431">
        <v>10.2316327980674</v>
      </c>
      <c r="P431">
        <v>0</v>
      </c>
      <c r="Q431">
        <v>6.1105584766235603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1.4210601108426899</v>
      </c>
      <c r="AC431">
        <v>0</v>
      </c>
      <c r="AD431">
        <v>0</v>
      </c>
      <c r="AE431">
        <v>0</v>
      </c>
    </row>
    <row r="432" spans="1:31">
      <c r="A432" t="s">
        <v>536</v>
      </c>
      <c r="B432" t="s">
        <v>617</v>
      </c>
      <c r="C432" s="4">
        <v>292</v>
      </c>
      <c r="D432" t="s">
        <v>680</v>
      </c>
      <c r="E432" t="str">
        <f>VLOOKUP(Summary!C432,'RIL Genetic Map'!$B:$E,2,FALSE)</f>
        <v>B</v>
      </c>
      <c r="F432" t="str">
        <f>VLOOKUP(Summary!C432,'RIL Genetic Map'!$B:$E,3,FALSE)</f>
        <v>B</v>
      </c>
      <c r="G432" t="str">
        <f>VLOOKUP(Summary!C432,'RIL Genetic Map'!$B:$E,4,FALSE)</f>
        <v>B</v>
      </c>
      <c r="H432" t="str">
        <f t="shared" si="21"/>
        <v>VIII_B</v>
      </c>
      <c r="I432" t="str">
        <f t="shared" si="22"/>
        <v>VIII_B</v>
      </c>
      <c r="J432" t="str">
        <f t="shared" si="23"/>
        <v>VIII_B</v>
      </c>
      <c r="K432">
        <v>214.76155228930901</v>
      </c>
      <c r="L432">
        <f>VLOOKUP(A432,Sheet8!$A:$B,2,FALSE)</f>
        <v>176.27154488738501</v>
      </c>
      <c r="M432">
        <v>19.667970815269101</v>
      </c>
      <c r="N432">
        <v>21.782806386803401</v>
      </c>
      <c r="O432">
        <v>12.266046314899</v>
      </c>
      <c r="P432">
        <v>3.1722533573014702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>
      <c r="A433" t="s">
        <v>537</v>
      </c>
      <c r="B433" t="s">
        <v>617</v>
      </c>
      <c r="C433" s="4">
        <v>292</v>
      </c>
      <c r="D433" t="s">
        <v>680</v>
      </c>
      <c r="E433" t="str">
        <f>VLOOKUP(Summary!C433,'RIL Genetic Map'!$B:$E,2,FALSE)</f>
        <v>B</v>
      </c>
      <c r="F433" t="str">
        <f>VLOOKUP(Summary!C433,'RIL Genetic Map'!$B:$E,3,FALSE)</f>
        <v>B</v>
      </c>
      <c r="G433" t="str">
        <f>VLOOKUP(Summary!C433,'RIL Genetic Map'!$B:$E,4,FALSE)</f>
        <v>B</v>
      </c>
      <c r="H433" t="str">
        <f t="shared" si="21"/>
        <v>VIII_B</v>
      </c>
      <c r="I433" t="str">
        <f t="shared" si="22"/>
        <v>VIII_B</v>
      </c>
      <c r="J433" t="str">
        <f t="shared" si="23"/>
        <v>VIII_B</v>
      </c>
      <c r="K433">
        <v>237.44253362846899</v>
      </c>
      <c r="L433">
        <f>VLOOKUP(A433,Sheet8!$A:$B,2,FALSE)</f>
        <v>89.392133492252697</v>
      </c>
      <c r="M433">
        <v>22.220330325217098</v>
      </c>
      <c r="N433">
        <v>32.3514387876724</v>
      </c>
      <c r="O433">
        <v>12.6000340541461</v>
      </c>
      <c r="P433">
        <v>6.30001702707305</v>
      </c>
      <c r="Q433">
        <v>3.6608207049208201</v>
      </c>
      <c r="R433">
        <v>0</v>
      </c>
      <c r="S433">
        <v>0</v>
      </c>
      <c r="T433">
        <v>0</v>
      </c>
      <c r="U433">
        <v>0</v>
      </c>
      <c r="V433">
        <v>2.7243316873829402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>
      <c r="A434" t="s">
        <v>538</v>
      </c>
      <c r="B434" t="s">
        <v>617</v>
      </c>
      <c r="C434" s="4">
        <v>292</v>
      </c>
      <c r="D434" t="s">
        <v>680</v>
      </c>
      <c r="E434" t="str">
        <f>VLOOKUP(Summary!C434,'RIL Genetic Map'!$B:$E,2,FALSE)</f>
        <v>B</v>
      </c>
      <c r="F434" t="str">
        <f>VLOOKUP(Summary!C434,'RIL Genetic Map'!$B:$E,3,FALSE)</f>
        <v>B</v>
      </c>
      <c r="G434" t="str">
        <f>VLOOKUP(Summary!C434,'RIL Genetic Map'!$B:$E,4,FALSE)</f>
        <v>B</v>
      </c>
      <c r="H434" t="str">
        <f t="shared" si="21"/>
        <v>VIII_B</v>
      </c>
      <c r="I434" t="str">
        <f t="shared" si="22"/>
        <v>VIII_B</v>
      </c>
      <c r="J434" t="str">
        <f t="shared" si="23"/>
        <v>VIII_B</v>
      </c>
      <c r="K434">
        <v>173.837962296733</v>
      </c>
      <c r="L434">
        <f>VLOOKUP(A434,Sheet8!$A:$B,2,FALSE)</f>
        <v>124.334436609584</v>
      </c>
      <c r="M434">
        <v>21.873650885019401</v>
      </c>
      <c r="N434">
        <v>26.190818822852201</v>
      </c>
      <c r="O434">
        <v>6.9074687005324504</v>
      </c>
      <c r="P434">
        <v>2.7342063606274301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2.1585839689163899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>
      <c r="A435" t="s">
        <v>539</v>
      </c>
      <c r="B435" t="s">
        <v>617</v>
      </c>
      <c r="C435" s="4">
        <v>292</v>
      </c>
      <c r="D435" t="s">
        <v>680</v>
      </c>
      <c r="E435" t="str">
        <f>VLOOKUP(Summary!C435,'RIL Genetic Map'!$B:$E,2,FALSE)</f>
        <v>B</v>
      </c>
      <c r="F435" t="str">
        <f>VLOOKUP(Summary!C435,'RIL Genetic Map'!$B:$E,3,FALSE)</f>
        <v>B</v>
      </c>
      <c r="G435" t="str">
        <f>VLOOKUP(Summary!C435,'RIL Genetic Map'!$B:$E,4,FALSE)</f>
        <v>B</v>
      </c>
      <c r="H435" t="str">
        <f t="shared" si="21"/>
        <v>VIII_B</v>
      </c>
      <c r="I435" t="str">
        <f t="shared" si="22"/>
        <v>VIII_B</v>
      </c>
      <c r="J435" t="str">
        <f t="shared" si="23"/>
        <v>VIII_B</v>
      </c>
      <c r="K435">
        <v>204.82697994086101</v>
      </c>
      <c r="L435">
        <f>VLOOKUP(A435,Sheet8!$A:$B,2,FALSE)</f>
        <v>131.22352753136701</v>
      </c>
      <c r="M435">
        <v>20.378806041716601</v>
      </c>
      <c r="N435">
        <v>18.061216335011601</v>
      </c>
      <c r="O435">
        <v>12.0674498521538</v>
      </c>
      <c r="P435">
        <v>7.5921042116199198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2.07783904739071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>
      <c r="A436" t="s">
        <v>540</v>
      </c>
      <c r="B436" t="s">
        <v>617</v>
      </c>
      <c r="C436" s="4">
        <v>293</v>
      </c>
      <c r="D436" t="s">
        <v>680</v>
      </c>
      <c r="E436" t="str">
        <f>VLOOKUP(Summary!C436,'RIL Genetic Map'!$B:$E,2,FALSE)</f>
        <v>A</v>
      </c>
      <c r="F436" t="str">
        <f>VLOOKUP(Summary!C436,'RIL Genetic Map'!$B:$E,3,FALSE)</f>
        <v>A</v>
      </c>
      <c r="G436" t="str">
        <f>VLOOKUP(Summary!C436,'RIL Genetic Map'!$B:$E,4,FALSE)</f>
        <v>B</v>
      </c>
      <c r="H436" t="str">
        <f t="shared" si="21"/>
        <v>VIII_A</v>
      </c>
      <c r="I436" t="str">
        <f t="shared" si="22"/>
        <v>VIII_A</v>
      </c>
      <c r="J436" t="str">
        <f t="shared" si="23"/>
        <v>VIII_B</v>
      </c>
      <c r="K436">
        <v>59.930606665965698</v>
      </c>
      <c r="L436">
        <f>VLOOKUP(A436,Sheet8!$A:$B,2,FALSE)</f>
        <v>70.234465355903694</v>
      </c>
      <c r="M436">
        <v>10.303858689938</v>
      </c>
      <c r="N436">
        <v>14.5095152980759</v>
      </c>
      <c r="O436">
        <v>3.1542424561034599</v>
      </c>
      <c r="P436">
        <v>1.05141415203449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>
      <c r="A437" t="s">
        <v>541</v>
      </c>
      <c r="B437" t="s">
        <v>617</v>
      </c>
      <c r="C437" s="4">
        <v>293</v>
      </c>
      <c r="D437" t="s">
        <v>680</v>
      </c>
      <c r="E437" t="str">
        <f>VLOOKUP(Summary!C437,'RIL Genetic Map'!$B:$E,2,FALSE)</f>
        <v>A</v>
      </c>
      <c r="F437" t="str">
        <f>VLOOKUP(Summary!C437,'RIL Genetic Map'!$B:$E,3,FALSE)</f>
        <v>A</v>
      </c>
      <c r="G437" t="str">
        <f>VLOOKUP(Summary!C437,'RIL Genetic Map'!$B:$E,4,FALSE)</f>
        <v>B</v>
      </c>
      <c r="H437" t="str">
        <f t="shared" si="21"/>
        <v>VIII_A</v>
      </c>
      <c r="I437" t="str">
        <f t="shared" si="22"/>
        <v>VIII_A</v>
      </c>
      <c r="J437" t="str">
        <f t="shared" si="23"/>
        <v>VIII_B</v>
      </c>
      <c r="K437">
        <v>40.752804922186002</v>
      </c>
      <c r="L437">
        <f>VLOOKUP(A437,Sheet8!$A:$B,2,FALSE)</f>
        <v>21.643141512848398</v>
      </c>
      <c r="M437">
        <v>16.2142598624683</v>
      </c>
      <c r="N437">
        <v>15.273253709735799</v>
      </c>
      <c r="O437">
        <v>2.6058631921824098</v>
      </c>
      <c r="P437">
        <v>0.723850886717336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1.7372421281216099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>
      <c r="A438" t="s">
        <v>542</v>
      </c>
      <c r="B438" t="s">
        <v>617</v>
      </c>
      <c r="C438" s="4">
        <v>293</v>
      </c>
      <c r="D438" t="s">
        <v>680</v>
      </c>
      <c r="E438" t="str">
        <f>VLOOKUP(Summary!C438,'RIL Genetic Map'!$B:$E,2,FALSE)</f>
        <v>A</v>
      </c>
      <c r="F438" t="str">
        <f>VLOOKUP(Summary!C438,'RIL Genetic Map'!$B:$E,3,FALSE)</f>
        <v>A</v>
      </c>
      <c r="G438" t="str">
        <f>VLOOKUP(Summary!C438,'RIL Genetic Map'!$B:$E,4,FALSE)</f>
        <v>B</v>
      </c>
      <c r="H438" t="str">
        <f t="shared" si="21"/>
        <v>VIII_A</v>
      </c>
      <c r="I438" t="str">
        <f t="shared" si="22"/>
        <v>VIII_A</v>
      </c>
      <c r="J438" t="str">
        <f t="shared" si="23"/>
        <v>VIII_B</v>
      </c>
      <c r="K438">
        <v>61.433901918976602</v>
      </c>
      <c r="L438">
        <f>VLOOKUP(A438,Sheet8!$A:$B,2,FALSE)</f>
        <v>53.438166311300598</v>
      </c>
      <c r="M438">
        <v>13.8592750533049</v>
      </c>
      <c r="N438">
        <v>11.3272921108742</v>
      </c>
      <c r="O438">
        <v>2.6652452025586402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>
      <c r="A439" t="s">
        <v>543</v>
      </c>
      <c r="B439" t="s">
        <v>617</v>
      </c>
      <c r="C439" s="4">
        <v>293</v>
      </c>
      <c r="D439" t="s">
        <v>680</v>
      </c>
      <c r="E439" t="str">
        <f>VLOOKUP(Summary!C439,'RIL Genetic Map'!$B:$E,2,FALSE)</f>
        <v>A</v>
      </c>
      <c r="F439" t="str">
        <f>VLOOKUP(Summary!C439,'RIL Genetic Map'!$B:$E,3,FALSE)</f>
        <v>A</v>
      </c>
      <c r="G439" t="str">
        <f>VLOOKUP(Summary!C439,'RIL Genetic Map'!$B:$E,4,FALSE)</f>
        <v>B</v>
      </c>
      <c r="H439" t="str">
        <f t="shared" si="21"/>
        <v>VIII_A</v>
      </c>
      <c r="I439" t="str">
        <f t="shared" si="22"/>
        <v>VIII_A</v>
      </c>
      <c r="J439" t="str">
        <f t="shared" si="23"/>
        <v>VIII_B</v>
      </c>
      <c r="K439">
        <v>91.9181034482759</v>
      </c>
      <c r="L439">
        <f>VLOOKUP(A439,Sheet8!$A:$B,2,FALSE)</f>
        <v>65.086206896551701</v>
      </c>
      <c r="M439">
        <v>17.672413793103399</v>
      </c>
      <c r="N439">
        <v>21.012931034482801</v>
      </c>
      <c r="O439">
        <v>4.0948275862069003</v>
      </c>
      <c r="P439">
        <v>1.5086206896551699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>
      <c r="A440" t="s">
        <v>544</v>
      </c>
      <c r="B440" t="s">
        <v>617</v>
      </c>
      <c r="C440" s="4">
        <v>295</v>
      </c>
      <c r="D440" t="s">
        <v>680</v>
      </c>
      <c r="E440" t="str">
        <f>VLOOKUP(Summary!C440,'RIL Genetic Map'!$B:$E,2,FALSE)</f>
        <v>A</v>
      </c>
      <c r="F440" t="str">
        <f>VLOOKUP(Summary!C440,'RIL Genetic Map'!$B:$E,3,FALSE)</f>
        <v>B</v>
      </c>
      <c r="G440" t="str">
        <f>VLOOKUP(Summary!C440,'RIL Genetic Map'!$B:$E,4,FALSE)</f>
        <v>A</v>
      </c>
      <c r="H440" t="str">
        <f t="shared" si="21"/>
        <v>VIII_A</v>
      </c>
      <c r="I440" t="str">
        <f t="shared" si="22"/>
        <v>VIII_B</v>
      </c>
      <c r="J440" t="str">
        <f t="shared" si="23"/>
        <v>VIII_A</v>
      </c>
      <c r="K440">
        <v>412.32032854209399</v>
      </c>
      <c r="L440">
        <f>VLOOKUP(A440,Sheet8!$A:$B,2,FALSE)</f>
        <v>106.05749486653001</v>
      </c>
      <c r="M440">
        <v>40.143737166324399</v>
      </c>
      <c r="N440">
        <v>22.176591375769998</v>
      </c>
      <c r="O440">
        <v>5.4414784394250502</v>
      </c>
      <c r="P440">
        <v>2.9774127310061602</v>
      </c>
      <c r="Q440">
        <v>0</v>
      </c>
      <c r="R440">
        <v>2.7720739219712498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>
      <c r="A441" t="s">
        <v>545</v>
      </c>
      <c r="B441" t="s">
        <v>617</v>
      </c>
      <c r="C441" s="4">
        <v>295</v>
      </c>
      <c r="D441" t="s">
        <v>680</v>
      </c>
      <c r="E441" t="str">
        <f>VLOOKUP(Summary!C441,'RIL Genetic Map'!$B:$E,2,FALSE)</f>
        <v>A</v>
      </c>
      <c r="F441" t="str">
        <f>VLOOKUP(Summary!C441,'RIL Genetic Map'!$B:$E,3,FALSE)</f>
        <v>B</v>
      </c>
      <c r="G441" t="str">
        <f>VLOOKUP(Summary!C441,'RIL Genetic Map'!$B:$E,4,FALSE)</f>
        <v>A</v>
      </c>
      <c r="H441" t="str">
        <f t="shared" si="21"/>
        <v>VIII_A</v>
      </c>
      <c r="I441" t="str">
        <f t="shared" si="22"/>
        <v>VIII_B</v>
      </c>
      <c r="J441" t="str">
        <f t="shared" si="23"/>
        <v>VIII_A</v>
      </c>
      <c r="K441">
        <v>181.42192948469599</v>
      </c>
      <c r="L441">
        <f>VLOOKUP(A441,Sheet8!$A:$B,2,FALSE)</f>
        <v>93.858969391708598</v>
      </c>
      <c r="M441">
        <v>27.508717551336701</v>
      </c>
      <c r="N441">
        <v>18.113134444013902</v>
      </c>
      <c r="O441">
        <v>4.0681906237892296</v>
      </c>
      <c r="P441">
        <v>1.0654784967066999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>
      <c r="A442" t="s">
        <v>546</v>
      </c>
      <c r="B442" t="s">
        <v>617</v>
      </c>
      <c r="C442" s="4">
        <v>295</v>
      </c>
      <c r="D442" t="s">
        <v>680</v>
      </c>
      <c r="E442" t="str">
        <f>VLOOKUP(Summary!C442,'RIL Genetic Map'!$B:$E,2,FALSE)</f>
        <v>A</v>
      </c>
      <c r="F442" t="str">
        <f>VLOOKUP(Summary!C442,'RIL Genetic Map'!$B:$E,3,FALSE)</f>
        <v>B</v>
      </c>
      <c r="G442" t="str">
        <f>VLOOKUP(Summary!C442,'RIL Genetic Map'!$B:$E,4,FALSE)</f>
        <v>A</v>
      </c>
      <c r="H442" t="str">
        <f t="shared" si="21"/>
        <v>VIII_A</v>
      </c>
      <c r="I442" t="str">
        <f t="shared" si="22"/>
        <v>VIII_B</v>
      </c>
      <c r="J442" t="str">
        <f t="shared" si="23"/>
        <v>VIII_A</v>
      </c>
      <c r="K442">
        <v>246.09109449354199</v>
      </c>
      <c r="L442">
        <f>VLOOKUP(A442,Sheet8!$A:$B,2,FALSE)</f>
        <v>142.53342397462001</v>
      </c>
      <c r="M442">
        <v>35.010197144799498</v>
      </c>
      <c r="N442">
        <v>29.345116700657101</v>
      </c>
      <c r="O442">
        <v>5.2118740086109199</v>
      </c>
      <c r="P442">
        <v>1.472920915477</v>
      </c>
      <c r="Q442">
        <v>3.28574665760254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>
      <c r="A443" t="s">
        <v>547</v>
      </c>
      <c r="B443" t="s">
        <v>617</v>
      </c>
      <c r="C443" s="4">
        <v>295</v>
      </c>
      <c r="D443" t="s">
        <v>680</v>
      </c>
      <c r="E443" t="str">
        <f>VLOOKUP(Summary!C443,'RIL Genetic Map'!$B:$E,2,FALSE)</f>
        <v>A</v>
      </c>
      <c r="F443" t="str">
        <f>VLOOKUP(Summary!C443,'RIL Genetic Map'!$B:$E,3,FALSE)</f>
        <v>B</v>
      </c>
      <c r="G443" t="str">
        <f>VLOOKUP(Summary!C443,'RIL Genetic Map'!$B:$E,4,FALSE)</f>
        <v>A</v>
      </c>
      <c r="H443" t="str">
        <f t="shared" si="21"/>
        <v>VIII_A</v>
      </c>
      <c r="I443" t="str">
        <f t="shared" si="22"/>
        <v>VIII_B</v>
      </c>
      <c r="J443" t="str">
        <f t="shared" si="23"/>
        <v>VIII_A</v>
      </c>
      <c r="K443">
        <v>206.390913714189</v>
      </c>
      <c r="L443">
        <f>VLOOKUP(A443,Sheet8!$A:$B,2,FALSE)</f>
        <v>77.979318528564207</v>
      </c>
      <c r="M443">
        <v>33.734531276487502</v>
      </c>
      <c r="N443">
        <v>20.935751822342802</v>
      </c>
      <c r="O443">
        <v>6.8655704356670597</v>
      </c>
      <c r="P443">
        <v>1.77996270554331</v>
      </c>
      <c r="Q443">
        <v>2.96660450923885</v>
      </c>
      <c r="R443">
        <v>2.0342430920495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>
      <c r="A444" t="s">
        <v>548</v>
      </c>
      <c r="B444" t="s">
        <v>617</v>
      </c>
      <c r="C444" s="4">
        <v>305</v>
      </c>
      <c r="D444" t="s">
        <v>680</v>
      </c>
      <c r="E444" t="str">
        <f>VLOOKUP(Summary!C444,'RIL Genetic Map'!$B:$E,2,FALSE)</f>
        <v>A</v>
      </c>
      <c r="F444" t="str">
        <f>VLOOKUP(Summary!C444,'RIL Genetic Map'!$B:$E,3,FALSE)</f>
        <v>B</v>
      </c>
      <c r="G444" t="str">
        <f>VLOOKUP(Summary!C444,'RIL Genetic Map'!$B:$E,4,FALSE)</f>
        <v>B</v>
      </c>
      <c r="H444" t="str">
        <f t="shared" si="21"/>
        <v>VIII_A</v>
      </c>
      <c r="I444" t="str">
        <f t="shared" si="22"/>
        <v>VIII_B</v>
      </c>
      <c r="J444" t="str">
        <f t="shared" si="23"/>
        <v>VIII_B</v>
      </c>
      <c r="K444">
        <v>121.67832167832201</v>
      </c>
      <c r="L444">
        <f>VLOOKUP(A444,Sheet8!$A:$B,2,FALSE)</f>
        <v>58.216783216783199</v>
      </c>
      <c r="M444">
        <v>45.279720279720301</v>
      </c>
      <c r="N444">
        <v>40.384615384615401</v>
      </c>
      <c r="O444">
        <v>8.2167832167832202</v>
      </c>
      <c r="P444">
        <v>0</v>
      </c>
      <c r="Q444">
        <v>0</v>
      </c>
      <c r="R444">
        <v>4.5454545454545503</v>
      </c>
      <c r="S444">
        <v>2.4475524475524502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>
      <c r="A445" t="s">
        <v>549</v>
      </c>
      <c r="B445" t="s">
        <v>617</v>
      </c>
      <c r="C445" s="4">
        <v>305</v>
      </c>
      <c r="D445" t="s">
        <v>680</v>
      </c>
      <c r="E445" t="str">
        <f>VLOOKUP(Summary!C445,'RIL Genetic Map'!$B:$E,2,FALSE)</f>
        <v>A</v>
      </c>
      <c r="F445" t="str">
        <f>VLOOKUP(Summary!C445,'RIL Genetic Map'!$B:$E,3,FALSE)</f>
        <v>B</v>
      </c>
      <c r="G445" t="str">
        <f>VLOOKUP(Summary!C445,'RIL Genetic Map'!$B:$E,4,FALSE)</f>
        <v>B</v>
      </c>
      <c r="H445" t="str">
        <f t="shared" si="21"/>
        <v>VIII_A</v>
      </c>
      <c r="I445" t="str">
        <f t="shared" si="22"/>
        <v>VIII_B</v>
      </c>
      <c r="J445" t="str">
        <f t="shared" si="23"/>
        <v>VIII_B</v>
      </c>
      <c r="K445">
        <v>182.02385849444701</v>
      </c>
      <c r="L445">
        <f>VLOOKUP(A445,Sheet8!$A:$B,2,FALSE)</f>
        <v>150.14397367338501</v>
      </c>
      <c r="M445">
        <v>40.929658576717401</v>
      </c>
      <c r="N445">
        <v>38.461538461538503</v>
      </c>
      <c r="O445">
        <v>9.6668037844508508</v>
      </c>
      <c r="P445">
        <v>2.2624434389140302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>
      <c r="A446" t="s">
        <v>550</v>
      </c>
      <c r="B446" t="s">
        <v>617</v>
      </c>
      <c r="C446" s="4">
        <v>307</v>
      </c>
      <c r="D446" t="s">
        <v>680</v>
      </c>
      <c r="E446" t="str">
        <f>VLOOKUP(Summary!C446,'RIL Genetic Map'!$B:$E,2,FALSE)</f>
        <v>B</v>
      </c>
      <c r="F446" t="str">
        <f>VLOOKUP(Summary!C446,'RIL Genetic Map'!$B:$E,3,FALSE)</f>
        <v>A</v>
      </c>
      <c r="G446" t="str">
        <f>VLOOKUP(Summary!C446,'RIL Genetic Map'!$B:$E,4,FALSE)</f>
        <v>A</v>
      </c>
      <c r="H446" t="str">
        <f t="shared" si="21"/>
        <v>VIII_B</v>
      </c>
      <c r="I446" t="str">
        <f t="shared" si="22"/>
        <v>VIII_A</v>
      </c>
      <c r="J446" t="str">
        <f t="shared" si="23"/>
        <v>VIII_A</v>
      </c>
      <c r="K446">
        <v>91.463414634146304</v>
      </c>
      <c r="L446">
        <f>VLOOKUP(A446,Sheet8!$A:$B,2,FALSE)</f>
        <v>49.704360679970399</v>
      </c>
      <c r="M446">
        <v>37.139689578713998</v>
      </c>
      <c r="N446">
        <v>24.0206947524021</v>
      </c>
      <c r="O446">
        <v>5.2660753880266098</v>
      </c>
      <c r="P446">
        <v>0.46193643754619401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>
      <c r="A447" t="s">
        <v>551</v>
      </c>
      <c r="B447" t="s">
        <v>617</v>
      </c>
      <c r="C447" s="4">
        <v>307</v>
      </c>
      <c r="D447" t="s">
        <v>680</v>
      </c>
      <c r="E447" t="str">
        <f>VLOOKUP(Summary!C447,'RIL Genetic Map'!$B:$E,2,FALSE)</f>
        <v>B</v>
      </c>
      <c r="F447" t="str">
        <f>VLOOKUP(Summary!C447,'RIL Genetic Map'!$B:$E,3,FALSE)</f>
        <v>A</v>
      </c>
      <c r="G447" t="str">
        <f>VLOOKUP(Summary!C447,'RIL Genetic Map'!$B:$E,4,FALSE)</f>
        <v>A</v>
      </c>
      <c r="H447" t="str">
        <f t="shared" si="21"/>
        <v>VIII_B</v>
      </c>
      <c r="I447" t="str">
        <f t="shared" si="22"/>
        <v>VIII_A</v>
      </c>
      <c r="J447" t="str">
        <f t="shared" si="23"/>
        <v>VIII_A</v>
      </c>
      <c r="K447">
        <v>113.47743165925</v>
      </c>
      <c r="L447">
        <f>VLOOKUP(A447,Sheet8!$A:$B,2,FALSE)</f>
        <v>68.446704810341203</v>
      </c>
      <c r="M447">
        <v>23.733841915660101</v>
      </c>
      <c r="N447">
        <v>19.177791905064598</v>
      </c>
      <c r="O447">
        <v>6.4632337359610101</v>
      </c>
      <c r="P447">
        <v>0.95359186268277196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1.16550116550117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>
      <c r="A448" t="s">
        <v>552</v>
      </c>
      <c r="B448" t="s">
        <v>617</v>
      </c>
      <c r="C448" s="4">
        <v>307</v>
      </c>
      <c r="D448" t="s">
        <v>680</v>
      </c>
      <c r="E448" t="str">
        <f>VLOOKUP(Summary!C448,'RIL Genetic Map'!$B:$E,2,FALSE)</f>
        <v>B</v>
      </c>
      <c r="F448" t="str">
        <f>VLOOKUP(Summary!C448,'RIL Genetic Map'!$B:$E,3,FALSE)</f>
        <v>A</v>
      </c>
      <c r="G448" t="str">
        <f>VLOOKUP(Summary!C448,'RIL Genetic Map'!$B:$E,4,FALSE)</f>
        <v>A</v>
      </c>
      <c r="H448" t="str">
        <f t="shared" si="21"/>
        <v>VIII_B</v>
      </c>
      <c r="I448" t="str">
        <f t="shared" si="22"/>
        <v>VIII_A</v>
      </c>
      <c r="J448" t="str">
        <f t="shared" si="23"/>
        <v>VIII_A</v>
      </c>
      <c r="K448">
        <v>44.042469524184</v>
      </c>
      <c r="L448">
        <f>VLOOKUP(A448,Sheet8!$A:$B,2,FALSE)</f>
        <v>30.672434132913899</v>
      </c>
      <c r="M448">
        <v>29.0994887927645</v>
      </c>
      <c r="N448">
        <v>8.5201205924760792</v>
      </c>
      <c r="O448">
        <v>0</v>
      </c>
      <c r="P448">
        <v>2.7526543452615</v>
      </c>
      <c r="Q448">
        <v>0</v>
      </c>
      <c r="R448">
        <v>4.7188360204482898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>
      <c r="A449" t="s">
        <v>553</v>
      </c>
      <c r="B449" t="s">
        <v>617</v>
      </c>
      <c r="C449" s="4">
        <v>307</v>
      </c>
      <c r="D449" t="s">
        <v>680</v>
      </c>
      <c r="E449" t="str">
        <f>VLOOKUP(Summary!C449,'RIL Genetic Map'!$B:$E,2,FALSE)</f>
        <v>B</v>
      </c>
      <c r="F449" t="str">
        <f>VLOOKUP(Summary!C449,'RIL Genetic Map'!$B:$E,3,FALSE)</f>
        <v>A</v>
      </c>
      <c r="G449" t="str">
        <f>VLOOKUP(Summary!C449,'RIL Genetic Map'!$B:$E,4,FALSE)</f>
        <v>A</v>
      </c>
      <c r="H449" t="str">
        <f t="shared" si="21"/>
        <v>VIII_B</v>
      </c>
      <c r="I449" t="str">
        <f t="shared" si="22"/>
        <v>VIII_A</v>
      </c>
      <c r="J449" t="str">
        <f t="shared" si="23"/>
        <v>VIII_A</v>
      </c>
      <c r="K449">
        <v>95.796002756719503</v>
      </c>
      <c r="L449">
        <f>VLOOKUP(A449,Sheet8!$A:$B,2,FALSE)</f>
        <v>77.877325982081302</v>
      </c>
      <c r="M449">
        <v>32.667126119917299</v>
      </c>
      <c r="N449">
        <v>24.5348035837354</v>
      </c>
      <c r="O449">
        <v>5.6512749827705004</v>
      </c>
      <c r="P449">
        <v>0.96485182632667099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>
      <c r="A450" t="s">
        <v>568</v>
      </c>
      <c r="B450" t="s">
        <v>617</v>
      </c>
      <c r="C450" s="4" t="s">
        <v>1813</v>
      </c>
      <c r="D450" t="s">
        <v>680</v>
      </c>
      <c r="E450" s="4" t="s">
        <v>1813</v>
      </c>
      <c r="F450" s="4" t="s">
        <v>1813</v>
      </c>
      <c r="G450" s="4" t="s">
        <v>1813</v>
      </c>
      <c r="H450" t="str">
        <f t="shared" si="21"/>
        <v>VIII_M</v>
      </c>
      <c r="I450" t="str">
        <f t="shared" si="22"/>
        <v>VIII_M</v>
      </c>
      <c r="J450" t="str">
        <f t="shared" si="23"/>
        <v>VIII_M</v>
      </c>
      <c r="K450">
        <v>68.331380149643905</v>
      </c>
      <c r="L450">
        <f>VLOOKUP(A450,Sheet8!$A:$B,2,FALSE)</f>
        <v>46.876408545929898</v>
      </c>
      <c r="M450">
        <v>24.5199675471018</v>
      </c>
      <c r="N450">
        <v>18.299828720814901</v>
      </c>
      <c r="O450">
        <v>2.7945551248535101</v>
      </c>
      <c r="P450">
        <v>1.6226449112052601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>
      <c r="A451" t="s">
        <v>569</v>
      </c>
      <c r="B451" t="s">
        <v>617</v>
      </c>
      <c r="C451" s="4" t="s">
        <v>1814</v>
      </c>
      <c r="D451" t="s">
        <v>680</v>
      </c>
      <c r="E451" s="4" t="s">
        <v>1814</v>
      </c>
      <c r="F451" s="4" t="s">
        <v>1814</v>
      </c>
      <c r="G451" s="4" t="s">
        <v>1814</v>
      </c>
      <c r="H451" t="str">
        <f t="shared" si="21"/>
        <v>VIII_P</v>
      </c>
      <c r="I451" t="str">
        <f t="shared" si="22"/>
        <v>VIII_P</v>
      </c>
      <c r="J451" t="str">
        <f t="shared" si="23"/>
        <v>VIII_P</v>
      </c>
      <c r="K451">
        <v>34.988921713441698</v>
      </c>
      <c r="L451">
        <f>VLOOKUP(A451,Sheet8!$A:$B,2,FALSE)</f>
        <v>25.018463810930601</v>
      </c>
      <c r="M451">
        <v>33.419497784342703</v>
      </c>
      <c r="N451">
        <v>17.725258493353</v>
      </c>
      <c r="O451">
        <v>3.04652880354505</v>
      </c>
      <c r="P451">
        <v>1.9387001477104899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</row>
  </sheetData>
  <sortState ref="A2:AE451">
    <sortCondition ref="B2:B451"/>
    <sortCondition ref="D2:D451"/>
  </sortState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25D5-BDE9-E644-A9F2-07898F29CB09}">
  <dimension ref="A1:VI23"/>
  <sheetViews>
    <sheetView workbookViewId="0">
      <selection activeCell="I11" sqref="A1:VI23"/>
    </sheetView>
  </sheetViews>
  <sheetFormatPr baseColWidth="10" defaultRowHeight="16"/>
  <sheetData>
    <row r="1" spans="1:58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</row>
    <row r="2" spans="1:581">
      <c r="A2" t="s">
        <v>617</v>
      </c>
      <c r="B2" t="str">
        <f>LEFT(B1,3)</f>
        <v>DNA</v>
      </c>
      <c r="C2" t="str">
        <f t="shared" ref="C2:BN2" si="0">LEFT(C1,3)</f>
        <v>DNA</v>
      </c>
      <c r="D2" t="str">
        <f t="shared" si="0"/>
        <v>DNA</v>
      </c>
      <c r="E2" t="str">
        <f t="shared" si="0"/>
        <v>DNA</v>
      </c>
      <c r="F2" t="str">
        <f t="shared" si="0"/>
        <v>DNA</v>
      </c>
      <c r="G2" t="str">
        <f t="shared" si="0"/>
        <v>DNA</v>
      </c>
      <c r="H2" t="str">
        <f t="shared" si="0"/>
        <v>DNA</v>
      </c>
      <c r="I2" t="str">
        <f t="shared" si="0"/>
        <v>RNA</v>
      </c>
      <c r="J2" t="str">
        <f t="shared" si="0"/>
        <v>DNA</v>
      </c>
      <c r="K2" t="str">
        <f t="shared" si="0"/>
        <v>RNA</v>
      </c>
      <c r="L2" t="str">
        <f t="shared" si="0"/>
        <v>RNA</v>
      </c>
      <c r="M2" t="str">
        <f t="shared" si="0"/>
        <v>RNA</v>
      </c>
      <c r="N2" t="str">
        <f t="shared" si="0"/>
        <v>RNA</v>
      </c>
      <c r="O2" t="str">
        <f t="shared" si="0"/>
        <v>DNA</v>
      </c>
      <c r="P2" t="str">
        <f t="shared" si="0"/>
        <v>RNA</v>
      </c>
      <c r="Q2" t="str">
        <f t="shared" si="0"/>
        <v>RNA</v>
      </c>
      <c r="R2" t="str">
        <f t="shared" si="0"/>
        <v>RNA</v>
      </c>
      <c r="S2" t="str">
        <f t="shared" si="0"/>
        <v>RNA</v>
      </c>
      <c r="T2" t="str">
        <f t="shared" si="0"/>
        <v>RNA</v>
      </c>
      <c r="U2" t="str">
        <f t="shared" si="0"/>
        <v>RNA</v>
      </c>
      <c r="V2" t="str">
        <f t="shared" si="0"/>
        <v>RNA</v>
      </c>
      <c r="W2" t="str">
        <f t="shared" si="0"/>
        <v>RNA</v>
      </c>
      <c r="X2" t="str">
        <f t="shared" si="0"/>
        <v>RNA</v>
      </c>
      <c r="Y2" t="str">
        <f t="shared" si="0"/>
        <v>RNA</v>
      </c>
      <c r="Z2" t="str">
        <f t="shared" si="0"/>
        <v>RNA</v>
      </c>
      <c r="AA2" t="str">
        <f t="shared" si="0"/>
        <v>DNA</v>
      </c>
      <c r="AB2" t="str">
        <f t="shared" si="0"/>
        <v>RNA</v>
      </c>
      <c r="AC2" t="str">
        <f t="shared" si="0"/>
        <v>RNA</v>
      </c>
      <c r="AD2" t="str">
        <f t="shared" si="0"/>
        <v>RNA</v>
      </c>
      <c r="AE2" t="str">
        <f t="shared" si="0"/>
        <v>RNA</v>
      </c>
      <c r="AF2" t="str">
        <f t="shared" si="0"/>
        <v>RNA</v>
      </c>
      <c r="AG2" t="str">
        <f t="shared" si="0"/>
        <v>RNA</v>
      </c>
      <c r="AH2" t="str">
        <f t="shared" si="0"/>
        <v>RNA</v>
      </c>
      <c r="AI2" t="str">
        <f t="shared" si="0"/>
        <v>RNA</v>
      </c>
      <c r="AJ2" t="str">
        <f t="shared" si="0"/>
        <v>RNA</v>
      </c>
      <c r="AK2" t="str">
        <f t="shared" si="0"/>
        <v>RNA</v>
      </c>
      <c r="AL2" t="str">
        <f t="shared" si="0"/>
        <v>RNA</v>
      </c>
      <c r="AM2" t="str">
        <f t="shared" si="0"/>
        <v>RNA</v>
      </c>
      <c r="AN2" t="str">
        <f t="shared" si="0"/>
        <v>RNA</v>
      </c>
      <c r="AO2" t="str">
        <f t="shared" si="0"/>
        <v>RNA</v>
      </c>
      <c r="AP2" t="str">
        <f t="shared" si="0"/>
        <v>RNA</v>
      </c>
      <c r="AQ2" t="str">
        <f t="shared" si="0"/>
        <v>RNA</v>
      </c>
      <c r="AR2" t="str">
        <f t="shared" si="0"/>
        <v>RNA</v>
      </c>
      <c r="AS2" t="str">
        <f t="shared" si="0"/>
        <v>RNA</v>
      </c>
      <c r="AT2" t="str">
        <f t="shared" si="0"/>
        <v>RNA</v>
      </c>
      <c r="AU2" t="str">
        <f t="shared" si="0"/>
        <v>RNA</v>
      </c>
      <c r="AV2" t="str">
        <f t="shared" si="0"/>
        <v>RNA</v>
      </c>
      <c r="AW2" t="str">
        <f t="shared" si="0"/>
        <v>RNA</v>
      </c>
      <c r="AX2" t="str">
        <f t="shared" si="0"/>
        <v>RNA</v>
      </c>
      <c r="AY2" t="str">
        <f t="shared" si="0"/>
        <v>RNA</v>
      </c>
      <c r="AZ2" t="str">
        <f t="shared" si="0"/>
        <v>RNA</v>
      </c>
      <c r="BA2" t="str">
        <f t="shared" si="0"/>
        <v>RNA</v>
      </c>
      <c r="BB2" t="str">
        <f t="shared" si="0"/>
        <v>RNA</v>
      </c>
      <c r="BC2" t="str">
        <f t="shared" si="0"/>
        <v>RNA</v>
      </c>
      <c r="BD2" t="str">
        <f t="shared" si="0"/>
        <v>RNA</v>
      </c>
      <c r="BE2" t="str">
        <f t="shared" si="0"/>
        <v>RNA</v>
      </c>
      <c r="BF2" t="str">
        <f t="shared" si="0"/>
        <v>RNA</v>
      </c>
      <c r="BG2" t="str">
        <f t="shared" si="0"/>
        <v>RNA</v>
      </c>
      <c r="BH2" t="str">
        <f t="shared" si="0"/>
        <v>RNA</v>
      </c>
      <c r="BI2" t="str">
        <f t="shared" si="0"/>
        <v>RNA</v>
      </c>
      <c r="BJ2" t="str">
        <f t="shared" si="0"/>
        <v>RNA</v>
      </c>
      <c r="BK2" t="str">
        <f t="shared" si="0"/>
        <v>RNA</v>
      </c>
      <c r="BL2" t="str">
        <f t="shared" si="0"/>
        <v>RNA</v>
      </c>
      <c r="BM2" t="str">
        <f t="shared" si="0"/>
        <v>RNA</v>
      </c>
      <c r="BN2" t="str">
        <f t="shared" si="0"/>
        <v>RNA</v>
      </c>
      <c r="BO2" t="str">
        <f t="shared" ref="BO2:DZ2" si="1">LEFT(BO1,3)</f>
        <v>RNA</v>
      </c>
      <c r="BP2" t="str">
        <f t="shared" si="1"/>
        <v>RNA</v>
      </c>
      <c r="BQ2" t="str">
        <f t="shared" si="1"/>
        <v>RNA</v>
      </c>
      <c r="BR2" t="str">
        <f t="shared" si="1"/>
        <v>RNA</v>
      </c>
      <c r="BS2" t="str">
        <f t="shared" si="1"/>
        <v>RNA</v>
      </c>
      <c r="BT2" t="str">
        <f t="shared" si="1"/>
        <v>RNA</v>
      </c>
      <c r="BU2" t="str">
        <f t="shared" si="1"/>
        <v>RNA</v>
      </c>
      <c r="BV2" t="str">
        <f t="shared" si="1"/>
        <v>RNA</v>
      </c>
      <c r="BW2" t="str">
        <f t="shared" si="1"/>
        <v>RNA</v>
      </c>
      <c r="BX2" t="str">
        <f t="shared" si="1"/>
        <v>RNA</v>
      </c>
      <c r="BY2" t="str">
        <f t="shared" si="1"/>
        <v>RNA</v>
      </c>
      <c r="BZ2" t="str">
        <f t="shared" si="1"/>
        <v>RNA</v>
      </c>
      <c r="CA2" t="str">
        <f t="shared" si="1"/>
        <v>DNA</v>
      </c>
      <c r="CB2" t="str">
        <f t="shared" si="1"/>
        <v>DNA</v>
      </c>
      <c r="CC2" t="str">
        <f t="shared" si="1"/>
        <v>DNA</v>
      </c>
      <c r="CD2" t="str">
        <f t="shared" si="1"/>
        <v>DNA</v>
      </c>
      <c r="CE2" t="str">
        <f t="shared" si="1"/>
        <v>DNA</v>
      </c>
      <c r="CF2" t="str">
        <f t="shared" si="1"/>
        <v>DNA</v>
      </c>
      <c r="CG2" t="str">
        <f t="shared" si="1"/>
        <v>DNA</v>
      </c>
      <c r="CH2" t="str">
        <f t="shared" si="1"/>
        <v>DNA</v>
      </c>
      <c r="CI2" t="str">
        <f t="shared" si="1"/>
        <v>DNA</v>
      </c>
      <c r="CJ2" t="str">
        <f t="shared" si="1"/>
        <v>DNA</v>
      </c>
      <c r="CK2" t="str">
        <f t="shared" si="1"/>
        <v>DNA</v>
      </c>
      <c r="CL2" t="str">
        <f t="shared" si="1"/>
        <v>DNA</v>
      </c>
      <c r="CM2" t="str">
        <f t="shared" si="1"/>
        <v>DNA</v>
      </c>
      <c r="CN2" t="str">
        <f t="shared" si="1"/>
        <v>DNA</v>
      </c>
      <c r="CO2" t="str">
        <f t="shared" si="1"/>
        <v>DNA</v>
      </c>
      <c r="CP2" t="str">
        <f t="shared" si="1"/>
        <v>DNA</v>
      </c>
      <c r="CQ2" t="str">
        <f t="shared" si="1"/>
        <v>DNA</v>
      </c>
      <c r="CR2" t="str">
        <f t="shared" si="1"/>
        <v>DNA</v>
      </c>
      <c r="CS2" t="str">
        <f t="shared" si="1"/>
        <v>DNA</v>
      </c>
      <c r="CT2" t="str">
        <f t="shared" si="1"/>
        <v>DNA</v>
      </c>
      <c r="CU2" t="str">
        <f t="shared" si="1"/>
        <v>DNA</v>
      </c>
      <c r="CV2" t="str">
        <f t="shared" si="1"/>
        <v>DNA</v>
      </c>
      <c r="CW2" t="str">
        <f t="shared" si="1"/>
        <v>DNA</v>
      </c>
      <c r="CX2" t="str">
        <f t="shared" si="1"/>
        <v>DNA</v>
      </c>
      <c r="CY2" t="str">
        <f t="shared" si="1"/>
        <v>DNA</v>
      </c>
      <c r="CZ2" t="str">
        <f t="shared" si="1"/>
        <v>DNA</v>
      </c>
      <c r="DA2" t="str">
        <f t="shared" si="1"/>
        <v>DNA</v>
      </c>
      <c r="DB2" t="str">
        <f t="shared" si="1"/>
        <v>DNA</v>
      </c>
      <c r="DC2" t="str">
        <f t="shared" si="1"/>
        <v>DNA</v>
      </c>
      <c r="DD2" t="str">
        <f t="shared" si="1"/>
        <v>DNA</v>
      </c>
      <c r="DE2" t="str">
        <f t="shared" si="1"/>
        <v>DNA</v>
      </c>
      <c r="DF2" t="str">
        <f t="shared" si="1"/>
        <v>DNA</v>
      </c>
      <c r="DG2" t="str">
        <f t="shared" si="1"/>
        <v>DNA</v>
      </c>
      <c r="DH2" t="str">
        <f t="shared" si="1"/>
        <v>DNA</v>
      </c>
      <c r="DI2" t="str">
        <f t="shared" si="1"/>
        <v>DNA</v>
      </c>
      <c r="DJ2" t="str">
        <f t="shared" si="1"/>
        <v>DNA</v>
      </c>
      <c r="DK2" t="str">
        <f t="shared" si="1"/>
        <v>DNA</v>
      </c>
      <c r="DL2" t="str">
        <f t="shared" si="1"/>
        <v>DNA</v>
      </c>
      <c r="DM2" t="str">
        <f t="shared" si="1"/>
        <v>DNA</v>
      </c>
      <c r="DN2" t="str">
        <f t="shared" si="1"/>
        <v>DNA</v>
      </c>
      <c r="DO2" t="str">
        <f t="shared" si="1"/>
        <v>DNA</v>
      </c>
      <c r="DP2" t="str">
        <f t="shared" si="1"/>
        <v>DNA</v>
      </c>
      <c r="DQ2" t="str">
        <f t="shared" si="1"/>
        <v>DNA</v>
      </c>
      <c r="DR2" t="str">
        <f t="shared" si="1"/>
        <v>DNA</v>
      </c>
      <c r="DS2" t="str">
        <f t="shared" si="1"/>
        <v>DNA</v>
      </c>
      <c r="DT2" t="str">
        <f t="shared" si="1"/>
        <v>DNA</v>
      </c>
      <c r="DU2" t="str">
        <f t="shared" si="1"/>
        <v>DNA</v>
      </c>
      <c r="DV2" t="str">
        <f t="shared" si="1"/>
        <v>DNA</v>
      </c>
      <c r="DW2" t="str">
        <f t="shared" si="1"/>
        <v>DNA</v>
      </c>
      <c r="DX2" t="str">
        <f t="shared" si="1"/>
        <v>DNA</v>
      </c>
      <c r="DY2" t="str">
        <f t="shared" si="1"/>
        <v>DNA</v>
      </c>
      <c r="DZ2" t="str">
        <f t="shared" si="1"/>
        <v>DNA</v>
      </c>
      <c r="EA2" t="str">
        <f t="shared" ref="EA2:GL2" si="2">LEFT(EA1,3)</f>
        <v>DNA</v>
      </c>
      <c r="EB2" t="str">
        <f t="shared" si="2"/>
        <v>DNA</v>
      </c>
      <c r="EC2" t="str">
        <f t="shared" si="2"/>
        <v>DNA</v>
      </c>
      <c r="ED2" t="str">
        <f t="shared" si="2"/>
        <v>DNA</v>
      </c>
      <c r="EE2" t="str">
        <f t="shared" si="2"/>
        <v>DNA</v>
      </c>
      <c r="EF2" t="str">
        <f t="shared" si="2"/>
        <v>DNA</v>
      </c>
      <c r="EG2" t="str">
        <f t="shared" si="2"/>
        <v>DNA</v>
      </c>
      <c r="EH2" t="str">
        <f t="shared" si="2"/>
        <v>DNA</v>
      </c>
      <c r="EI2" t="str">
        <f t="shared" si="2"/>
        <v>DNA</v>
      </c>
      <c r="EJ2" t="str">
        <f t="shared" si="2"/>
        <v>DNA</v>
      </c>
      <c r="EK2" t="str">
        <f t="shared" si="2"/>
        <v>DNA</v>
      </c>
      <c r="EL2" t="str">
        <f t="shared" si="2"/>
        <v>DNA</v>
      </c>
      <c r="EM2" t="str">
        <f t="shared" si="2"/>
        <v>RNA</v>
      </c>
      <c r="EN2" t="str">
        <f t="shared" si="2"/>
        <v>RNA</v>
      </c>
      <c r="EO2" t="str">
        <f t="shared" si="2"/>
        <v>RNA</v>
      </c>
      <c r="EP2" t="str">
        <f t="shared" si="2"/>
        <v>RNA</v>
      </c>
      <c r="EQ2" t="str">
        <f t="shared" si="2"/>
        <v>RNA</v>
      </c>
      <c r="ER2" t="str">
        <f t="shared" si="2"/>
        <v>RNA</v>
      </c>
      <c r="ES2" t="str">
        <f t="shared" si="2"/>
        <v>RNA</v>
      </c>
      <c r="ET2" t="str">
        <f t="shared" si="2"/>
        <v>RNA</v>
      </c>
      <c r="EU2" t="str">
        <f t="shared" si="2"/>
        <v>RNA</v>
      </c>
      <c r="EV2" t="str">
        <f t="shared" si="2"/>
        <v>RNA</v>
      </c>
      <c r="EW2" t="str">
        <f t="shared" si="2"/>
        <v>RNA</v>
      </c>
      <c r="EX2" t="str">
        <f t="shared" si="2"/>
        <v>RNA</v>
      </c>
      <c r="EY2" t="str">
        <f t="shared" si="2"/>
        <v>RNA</v>
      </c>
      <c r="EZ2" t="str">
        <f t="shared" si="2"/>
        <v>RNA</v>
      </c>
      <c r="FA2" t="str">
        <f t="shared" si="2"/>
        <v>RNA</v>
      </c>
      <c r="FB2" t="str">
        <f t="shared" si="2"/>
        <v>RNA</v>
      </c>
      <c r="FC2" t="str">
        <f t="shared" si="2"/>
        <v>RNA</v>
      </c>
      <c r="FD2" t="str">
        <f t="shared" si="2"/>
        <v>RNA</v>
      </c>
      <c r="FE2" t="str">
        <f t="shared" si="2"/>
        <v>RNA</v>
      </c>
      <c r="FF2" t="str">
        <f t="shared" si="2"/>
        <v>RNA</v>
      </c>
      <c r="FG2" t="str">
        <f t="shared" si="2"/>
        <v>RNA</v>
      </c>
      <c r="FH2" t="str">
        <f t="shared" si="2"/>
        <v>RNA</v>
      </c>
      <c r="FI2" t="str">
        <f t="shared" si="2"/>
        <v>RNA</v>
      </c>
      <c r="FJ2" t="str">
        <f t="shared" si="2"/>
        <v>RNA</v>
      </c>
      <c r="FK2" t="str">
        <f t="shared" si="2"/>
        <v>RNA</v>
      </c>
      <c r="FL2" t="str">
        <f t="shared" si="2"/>
        <v>RNA</v>
      </c>
      <c r="FM2" t="str">
        <f t="shared" si="2"/>
        <v>RNA</v>
      </c>
      <c r="FN2" t="str">
        <f t="shared" si="2"/>
        <v>RNA</v>
      </c>
      <c r="FO2" t="str">
        <f t="shared" si="2"/>
        <v>RNA</v>
      </c>
      <c r="FP2" t="str">
        <f t="shared" si="2"/>
        <v>RNA</v>
      </c>
      <c r="FQ2" t="str">
        <f t="shared" si="2"/>
        <v>RNA</v>
      </c>
      <c r="FR2" t="str">
        <f t="shared" si="2"/>
        <v>RNA</v>
      </c>
      <c r="FS2" t="str">
        <f t="shared" si="2"/>
        <v>RNA</v>
      </c>
      <c r="FT2" t="str">
        <f t="shared" si="2"/>
        <v>RNA</v>
      </c>
      <c r="FU2" t="str">
        <f t="shared" si="2"/>
        <v>RNA</v>
      </c>
      <c r="FV2" t="str">
        <f t="shared" si="2"/>
        <v>RNA</v>
      </c>
      <c r="FW2" t="str">
        <f t="shared" si="2"/>
        <v>RNA</v>
      </c>
      <c r="FX2" t="str">
        <f t="shared" si="2"/>
        <v>RNA</v>
      </c>
      <c r="FY2" t="str">
        <f t="shared" si="2"/>
        <v>RNA</v>
      </c>
      <c r="FZ2" t="str">
        <f t="shared" si="2"/>
        <v>RNA</v>
      </c>
      <c r="GA2" t="str">
        <f t="shared" si="2"/>
        <v>RNA</v>
      </c>
      <c r="GB2" t="str">
        <f t="shared" si="2"/>
        <v>RNA</v>
      </c>
      <c r="GC2" t="str">
        <f t="shared" si="2"/>
        <v>RNA</v>
      </c>
      <c r="GD2" t="str">
        <f t="shared" si="2"/>
        <v>RNA</v>
      </c>
      <c r="GE2" t="str">
        <f t="shared" si="2"/>
        <v>RNA</v>
      </c>
      <c r="GF2" t="str">
        <f t="shared" si="2"/>
        <v>RNA</v>
      </c>
      <c r="GG2" t="str">
        <f t="shared" si="2"/>
        <v>RNA</v>
      </c>
      <c r="GH2" t="str">
        <f t="shared" si="2"/>
        <v>RNA</v>
      </c>
      <c r="GI2" t="str">
        <f t="shared" si="2"/>
        <v>RNA</v>
      </c>
      <c r="GJ2" t="str">
        <f t="shared" si="2"/>
        <v>RNA</v>
      </c>
      <c r="GK2" t="str">
        <f t="shared" si="2"/>
        <v>RNA</v>
      </c>
      <c r="GL2" t="str">
        <f t="shared" si="2"/>
        <v>RNA</v>
      </c>
      <c r="GM2" t="str">
        <f t="shared" ref="GM2:IX2" si="3">LEFT(GM1,3)</f>
        <v>RNA</v>
      </c>
      <c r="GN2" t="str">
        <f t="shared" si="3"/>
        <v>DNA</v>
      </c>
      <c r="GO2" t="str">
        <f t="shared" si="3"/>
        <v>DNA</v>
      </c>
      <c r="GP2" t="str">
        <f t="shared" si="3"/>
        <v>DNA</v>
      </c>
      <c r="GQ2" t="str">
        <f t="shared" si="3"/>
        <v>DNA</v>
      </c>
      <c r="GR2" t="str">
        <f t="shared" si="3"/>
        <v>DNA</v>
      </c>
      <c r="GS2" t="str">
        <f t="shared" si="3"/>
        <v>DNA</v>
      </c>
      <c r="GT2" t="str">
        <f t="shared" si="3"/>
        <v>DNA</v>
      </c>
      <c r="GU2" t="str">
        <f t="shared" si="3"/>
        <v>DNA</v>
      </c>
      <c r="GV2" t="str">
        <f t="shared" si="3"/>
        <v>DNA</v>
      </c>
      <c r="GW2" t="str">
        <f t="shared" si="3"/>
        <v>DNA</v>
      </c>
      <c r="GX2" t="str">
        <f t="shared" si="3"/>
        <v>DNA</v>
      </c>
      <c r="GY2" t="str">
        <f t="shared" si="3"/>
        <v>DNA</v>
      </c>
      <c r="GZ2" t="str">
        <f t="shared" si="3"/>
        <v>DNA</v>
      </c>
      <c r="HA2" t="str">
        <f t="shared" si="3"/>
        <v>DNA</v>
      </c>
      <c r="HB2" t="str">
        <f t="shared" si="3"/>
        <v>DNA</v>
      </c>
      <c r="HC2" t="str">
        <f t="shared" si="3"/>
        <v>DNA</v>
      </c>
      <c r="HD2" t="str">
        <f t="shared" si="3"/>
        <v>DNA</v>
      </c>
      <c r="HE2" t="str">
        <f t="shared" si="3"/>
        <v>DNA</v>
      </c>
      <c r="HF2" t="str">
        <f t="shared" si="3"/>
        <v>DNA</v>
      </c>
      <c r="HG2" t="str">
        <f t="shared" si="3"/>
        <v>DNA</v>
      </c>
      <c r="HH2" t="str">
        <f t="shared" si="3"/>
        <v>DNA</v>
      </c>
      <c r="HI2" t="str">
        <f t="shared" si="3"/>
        <v>DNA</v>
      </c>
      <c r="HJ2" t="str">
        <f t="shared" si="3"/>
        <v>DNA</v>
      </c>
      <c r="HK2" t="str">
        <f t="shared" si="3"/>
        <v>DNA</v>
      </c>
      <c r="HL2" t="str">
        <f t="shared" si="3"/>
        <v>DNA</v>
      </c>
      <c r="HM2" t="str">
        <f t="shared" si="3"/>
        <v>DNA</v>
      </c>
      <c r="HN2" t="str">
        <f t="shared" si="3"/>
        <v>DNA</v>
      </c>
      <c r="HO2" t="str">
        <f t="shared" si="3"/>
        <v>DNA</v>
      </c>
      <c r="HP2" t="str">
        <f t="shared" si="3"/>
        <v>DNA</v>
      </c>
      <c r="HQ2" t="str">
        <f t="shared" si="3"/>
        <v>DNA</v>
      </c>
      <c r="HR2" t="str">
        <f t="shared" si="3"/>
        <v>DNA</v>
      </c>
      <c r="HS2" t="str">
        <f t="shared" si="3"/>
        <v>DNA</v>
      </c>
      <c r="HT2" t="str">
        <f t="shared" si="3"/>
        <v>DNA</v>
      </c>
      <c r="HU2" t="str">
        <f t="shared" si="3"/>
        <v>DNA</v>
      </c>
      <c r="HV2" t="str">
        <f t="shared" si="3"/>
        <v>DNA</v>
      </c>
      <c r="HW2" t="str">
        <f t="shared" si="3"/>
        <v>DNA</v>
      </c>
      <c r="HX2" t="str">
        <f t="shared" si="3"/>
        <v>DNA</v>
      </c>
      <c r="HY2" t="str">
        <f t="shared" si="3"/>
        <v>DNA</v>
      </c>
      <c r="HZ2" t="str">
        <f t="shared" si="3"/>
        <v>DNA</v>
      </c>
      <c r="IA2" t="str">
        <f t="shared" si="3"/>
        <v>DNA</v>
      </c>
      <c r="IB2" t="str">
        <f t="shared" si="3"/>
        <v>DNA</v>
      </c>
      <c r="IC2" t="str">
        <f t="shared" si="3"/>
        <v>DNA</v>
      </c>
      <c r="ID2" t="str">
        <f t="shared" si="3"/>
        <v>DNA</v>
      </c>
      <c r="IE2" t="str">
        <f t="shared" si="3"/>
        <v>DNA</v>
      </c>
      <c r="IF2" t="str">
        <f t="shared" si="3"/>
        <v>DNA</v>
      </c>
      <c r="IG2" t="str">
        <f t="shared" si="3"/>
        <v>DNA</v>
      </c>
      <c r="IH2" t="str">
        <f t="shared" si="3"/>
        <v>DNA</v>
      </c>
      <c r="II2" t="str">
        <f t="shared" si="3"/>
        <v>DNA</v>
      </c>
      <c r="IJ2" t="str">
        <f t="shared" si="3"/>
        <v>DNA</v>
      </c>
      <c r="IK2" t="str">
        <f t="shared" si="3"/>
        <v>DNA</v>
      </c>
      <c r="IL2" t="str">
        <f t="shared" si="3"/>
        <v>DNA</v>
      </c>
      <c r="IM2" t="str">
        <f t="shared" si="3"/>
        <v>DNA</v>
      </c>
      <c r="IN2" t="str">
        <f t="shared" si="3"/>
        <v>DNA</v>
      </c>
      <c r="IO2" t="str">
        <f t="shared" si="3"/>
        <v>DNA</v>
      </c>
      <c r="IP2" t="str">
        <f t="shared" si="3"/>
        <v>DNA</v>
      </c>
      <c r="IQ2" t="str">
        <f t="shared" si="3"/>
        <v>DNA</v>
      </c>
      <c r="IR2" t="str">
        <f t="shared" si="3"/>
        <v>DNA</v>
      </c>
      <c r="IS2" t="str">
        <f t="shared" si="3"/>
        <v>DNA</v>
      </c>
      <c r="IT2" t="str">
        <f t="shared" si="3"/>
        <v>DNA</v>
      </c>
      <c r="IU2" t="str">
        <f t="shared" si="3"/>
        <v>DNA</v>
      </c>
      <c r="IV2" t="str">
        <f t="shared" si="3"/>
        <v>DNA</v>
      </c>
      <c r="IW2" t="str">
        <f t="shared" si="3"/>
        <v>DNA</v>
      </c>
      <c r="IX2" t="str">
        <f t="shared" si="3"/>
        <v>DNA</v>
      </c>
      <c r="IY2" t="str">
        <f t="shared" ref="IY2:LJ2" si="4">LEFT(IY1,3)</f>
        <v>DNA</v>
      </c>
      <c r="IZ2" t="str">
        <f t="shared" si="4"/>
        <v>DNA</v>
      </c>
      <c r="JA2" t="str">
        <f t="shared" si="4"/>
        <v>DNA</v>
      </c>
      <c r="JB2" t="str">
        <f t="shared" si="4"/>
        <v>DNA</v>
      </c>
      <c r="JC2" t="str">
        <f t="shared" si="4"/>
        <v>DNA</v>
      </c>
      <c r="JD2" t="str">
        <f t="shared" si="4"/>
        <v>DNA</v>
      </c>
      <c r="JE2" t="str">
        <f t="shared" si="4"/>
        <v>DNA</v>
      </c>
      <c r="JF2" t="str">
        <f t="shared" si="4"/>
        <v>DNA</v>
      </c>
      <c r="JG2" t="str">
        <f t="shared" si="4"/>
        <v>DNA</v>
      </c>
      <c r="JH2" t="str">
        <f t="shared" si="4"/>
        <v>DNA</v>
      </c>
      <c r="JI2" t="str">
        <f t="shared" si="4"/>
        <v>DNA</v>
      </c>
      <c r="JJ2" t="str">
        <f t="shared" si="4"/>
        <v>DNA</v>
      </c>
      <c r="JK2" t="str">
        <f t="shared" si="4"/>
        <v>DNA</v>
      </c>
      <c r="JL2" t="str">
        <f t="shared" si="4"/>
        <v>DNA</v>
      </c>
      <c r="JM2" t="str">
        <f t="shared" si="4"/>
        <v>DNA</v>
      </c>
      <c r="JN2" t="str">
        <f t="shared" si="4"/>
        <v>DNA</v>
      </c>
      <c r="JO2" t="str">
        <f t="shared" si="4"/>
        <v>DNA</v>
      </c>
      <c r="JP2" t="str">
        <f t="shared" si="4"/>
        <v>DNA</v>
      </c>
      <c r="JQ2" t="str">
        <f t="shared" si="4"/>
        <v>DNA</v>
      </c>
      <c r="JR2" t="str">
        <f t="shared" si="4"/>
        <v>DNA</v>
      </c>
      <c r="JS2" t="str">
        <f t="shared" si="4"/>
        <v>DNA</v>
      </c>
      <c r="JT2" t="str">
        <f t="shared" si="4"/>
        <v>DNA</v>
      </c>
      <c r="JU2" t="str">
        <f t="shared" si="4"/>
        <v>DNA</v>
      </c>
      <c r="JV2" t="str">
        <f t="shared" si="4"/>
        <v>DNA</v>
      </c>
      <c r="JW2" t="str">
        <f t="shared" si="4"/>
        <v>DNA</v>
      </c>
      <c r="JX2" t="str">
        <f t="shared" si="4"/>
        <v>DNA</v>
      </c>
      <c r="JY2" t="str">
        <f t="shared" si="4"/>
        <v>DNA</v>
      </c>
      <c r="JZ2" t="str">
        <f t="shared" si="4"/>
        <v>DNA</v>
      </c>
      <c r="KA2" t="str">
        <f t="shared" si="4"/>
        <v>DNA</v>
      </c>
      <c r="KB2" t="str">
        <f t="shared" si="4"/>
        <v>DNA</v>
      </c>
      <c r="KC2" t="str">
        <f t="shared" si="4"/>
        <v>DNA</v>
      </c>
      <c r="KD2" t="str">
        <f t="shared" si="4"/>
        <v>DNA</v>
      </c>
      <c r="KE2" t="str">
        <f t="shared" si="4"/>
        <v>DNA</v>
      </c>
      <c r="KF2" t="str">
        <f t="shared" si="4"/>
        <v>DNA</v>
      </c>
      <c r="KG2" t="str">
        <f t="shared" si="4"/>
        <v>DNA</v>
      </c>
      <c r="KH2" t="str">
        <f t="shared" si="4"/>
        <v>DNA</v>
      </c>
      <c r="KI2" t="str">
        <f t="shared" si="4"/>
        <v>DNA</v>
      </c>
      <c r="KJ2" t="str">
        <f t="shared" si="4"/>
        <v>DNA</v>
      </c>
      <c r="KK2" t="str">
        <f t="shared" si="4"/>
        <v>DNA</v>
      </c>
      <c r="KL2" t="str">
        <f t="shared" si="4"/>
        <v>DNA</v>
      </c>
      <c r="KM2" t="str">
        <f t="shared" si="4"/>
        <v>DNA</v>
      </c>
      <c r="KN2" t="str">
        <f t="shared" si="4"/>
        <v>DNA</v>
      </c>
      <c r="KO2" t="str">
        <f t="shared" si="4"/>
        <v>DNA</v>
      </c>
      <c r="KP2" t="str">
        <f t="shared" si="4"/>
        <v>DNA</v>
      </c>
      <c r="KQ2" t="str">
        <f t="shared" si="4"/>
        <v>DNA</v>
      </c>
      <c r="KR2" t="str">
        <f t="shared" si="4"/>
        <v>DNA</v>
      </c>
      <c r="KS2" t="str">
        <f t="shared" si="4"/>
        <v>DNA</v>
      </c>
      <c r="KT2" t="str">
        <f t="shared" si="4"/>
        <v>DNA</v>
      </c>
      <c r="KU2" t="str">
        <f t="shared" si="4"/>
        <v>DNA</v>
      </c>
      <c r="KV2" t="str">
        <f t="shared" si="4"/>
        <v>DNA</v>
      </c>
      <c r="KW2" t="str">
        <f t="shared" si="4"/>
        <v>DNA</v>
      </c>
      <c r="KX2" t="str">
        <f t="shared" si="4"/>
        <v>DNA</v>
      </c>
      <c r="KY2" t="str">
        <f t="shared" si="4"/>
        <v>DNA</v>
      </c>
      <c r="KZ2" t="str">
        <f t="shared" si="4"/>
        <v>DNA</v>
      </c>
      <c r="LA2" t="str">
        <f t="shared" si="4"/>
        <v>DNA</v>
      </c>
      <c r="LB2" t="str">
        <f t="shared" si="4"/>
        <v>DNA</v>
      </c>
      <c r="LC2" t="str">
        <f t="shared" si="4"/>
        <v>DNA</v>
      </c>
      <c r="LD2" t="str">
        <f t="shared" si="4"/>
        <v>DNA</v>
      </c>
      <c r="LE2" t="str">
        <f t="shared" si="4"/>
        <v>DNA</v>
      </c>
      <c r="LF2" t="str">
        <f t="shared" si="4"/>
        <v>DNA</v>
      </c>
      <c r="LG2" t="str">
        <f t="shared" si="4"/>
        <v>DNA</v>
      </c>
      <c r="LH2" t="str">
        <f t="shared" si="4"/>
        <v>DNA</v>
      </c>
      <c r="LI2" t="str">
        <f t="shared" si="4"/>
        <v>DNA</v>
      </c>
      <c r="LJ2" t="str">
        <f t="shared" si="4"/>
        <v>DNA</v>
      </c>
      <c r="LK2" t="str">
        <f t="shared" ref="LK2:NV2" si="5">LEFT(LK1,3)</f>
        <v>DNA</v>
      </c>
      <c r="LL2" t="str">
        <f t="shared" si="5"/>
        <v>DNA</v>
      </c>
      <c r="LM2" t="str">
        <f t="shared" si="5"/>
        <v>DNA</v>
      </c>
      <c r="LN2" t="str">
        <f t="shared" si="5"/>
        <v>DNA</v>
      </c>
      <c r="LO2" t="str">
        <f t="shared" si="5"/>
        <v>DNA</v>
      </c>
      <c r="LP2" t="str">
        <f t="shared" si="5"/>
        <v>DNA</v>
      </c>
      <c r="LQ2" t="str">
        <f t="shared" si="5"/>
        <v>DNA</v>
      </c>
      <c r="LR2" t="str">
        <f t="shared" si="5"/>
        <v>DNA</v>
      </c>
      <c r="LS2" t="str">
        <f t="shared" si="5"/>
        <v>DNA</v>
      </c>
      <c r="LT2" t="str">
        <f t="shared" si="5"/>
        <v>DNA</v>
      </c>
      <c r="LU2" t="str">
        <f t="shared" si="5"/>
        <v>DNA</v>
      </c>
      <c r="LV2" t="str">
        <f t="shared" si="5"/>
        <v>DNA</v>
      </c>
      <c r="LW2" t="str">
        <f t="shared" si="5"/>
        <v>DNA</v>
      </c>
      <c r="LX2" t="str">
        <f t="shared" si="5"/>
        <v>DNA</v>
      </c>
      <c r="LY2" t="str">
        <f t="shared" si="5"/>
        <v>DNA</v>
      </c>
      <c r="LZ2" t="str">
        <f t="shared" si="5"/>
        <v>DNA</v>
      </c>
      <c r="MA2" t="str">
        <f t="shared" si="5"/>
        <v>DNA</v>
      </c>
      <c r="MB2" t="str">
        <f t="shared" si="5"/>
        <v>DNA</v>
      </c>
      <c r="MC2" t="str">
        <f t="shared" si="5"/>
        <v>DNA</v>
      </c>
      <c r="MD2" t="str">
        <f t="shared" si="5"/>
        <v>DNA</v>
      </c>
      <c r="ME2" t="str">
        <f t="shared" si="5"/>
        <v>DNA</v>
      </c>
      <c r="MF2" t="str">
        <f t="shared" si="5"/>
        <v>DNA</v>
      </c>
      <c r="MG2" t="str">
        <f t="shared" si="5"/>
        <v>DNA</v>
      </c>
      <c r="MH2" t="str">
        <f t="shared" si="5"/>
        <v>DNA</v>
      </c>
      <c r="MI2" t="str">
        <f t="shared" si="5"/>
        <v>DNA</v>
      </c>
      <c r="MJ2" t="str">
        <f t="shared" si="5"/>
        <v>DNA</v>
      </c>
      <c r="MK2" t="str">
        <f t="shared" si="5"/>
        <v>DNA</v>
      </c>
      <c r="ML2" t="str">
        <f t="shared" si="5"/>
        <v>DNA</v>
      </c>
      <c r="MM2" t="str">
        <f t="shared" si="5"/>
        <v>DNA</v>
      </c>
      <c r="MN2" t="str">
        <f t="shared" si="5"/>
        <v>DNA</v>
      </c>
      <c r="MO2" t="str">
        <f t="shared" si="5"/>
        <v>DNA</v>
      </c>
      <c r="MP2" t="str">
        <f t="shared" si="5"/>
        <v>DNA</v>
      </c>
      <c r="MQ2" t="str">
        <f t="shared" si="5"/>
        <v>DNA</v>
      </c>
      <c r="MR2" t="str">
        <f t="shared" si="5"/>
        <v>DNA</v>
      </c>
      <c r="MS2" t="str">
        <f t="shared" si="5"/>
        <v>DNA</v>
      </c>
      <c r="MT2" t="str">
        <f t="shared" si="5"/>
        <v>DNA</v>
      </c>
      <c r="MU2" t="str">
        <f t="shared" si="5"/>
        <v>DNA</v>
      </c>
      <c r="MV2" t="str">
        <f t="shared" si="5"/>
        <v>DNA</v>
      </c>
      <c r="MW2" t="str">
        <f t="shared" si="5"/>
        <v>DNA</v>
      </c>
      <c r="MX2" t="str">
        <f t="shared" si="5"/>
        <v>DNA</v>
      </c>
      <c r="MY2" t="str">
        <f t="shared" si="5"/>
        <v>DNA</v>
      </c>
      <c r="MZ2" t="str">
        <f t="shared" si="5"/>
        <v>DNA</v>
      </c>
      <c r="NA2" t="str">
        <f t="shared" si="5"/>
        <v>DNA</v>
      </c>
      <c r="NB2" t="str">
        <f t="shared" si="5"/>
        <v>DNA</v>
      </c>
      <c r="NC2" t="str">
        <f t="shared" si="5"/>
        <v>DNA</v>
      </c>
      <c r="ND2" t="str">
        <f t="shared" si="5"/>
        <v>DNA</v>
      </c>
      <c r="NE2" t="str">
        <f t="shared" si="5"/>
        <v>DNA</v>
      </c>
      <c r="NF2" t="str">
        <f t="shared" si="5"/>
        <v>DNA</v>
      </c>
      <c r="NG2" t="str">
        <f t="shared" si="5"/>
        <v>DNA</v>
      </c>
      <c r="NH2" t="str">
        <f t="shared" si="5"/>
        <v>DNA</v>
      </c>
      <c r="NI2" t="str">
        <f t="shared" si="5"/>
        <v>DNA</v>
      </c>
      <c r="NJ2" t="str">
        <f t="shared" si="5"/>
        <v>DNA</v>
      </c>
      <c r="NK2" t="str">
        <f t="shared" si="5"/>
        <v>DNA</v>
      </c>
      <c r="NL2" t="str">
        <f t="shared" si="5"/>
        <v>DNA</v>
      </c>
      <c r="NM2" t="str">
        <f t="shared" si="5"/>
        <v>DNA</v>
      </c>
      <c r="NN2" t="str">
        <f t="shared" si="5"/>
        <v>DNA</v>
      </c>
      <c r="NO2" t="str">
        <f t="shared" si="5"/>
        <v>DNA</v>
      </c>
      <c r="NP2" t="str">
        <f t="shared" si="5"/>
        <v>DNA</v>
      </c>
      <c r="NQ2" t="str">
        <f t="shared" si="5"/>
        <v>DNA</v>
      </c>
      <c r="NR2" t="str">
        <f t="shared" si="5"/>
        <v>DNA</v>
      </c>
      <c r="NS2" t="str">
        <f t="shared" si="5"/>
        <v>DNA</v>
      </c>
      <c r="NT2" t="str">
        <f t="shared" si="5"/>
        <v>DNA</v>
      </c>
      <c r="NU2" t="str">
        <f t="shared" si="5"/>
        <v>DNA</v>
      </c>
      <c r="NV2" t="str">
        <f t="shared" si="5"/>
        <v>DNA</v>
      </c>
      <c r="NW2" t="str">
        <f t="shared" ref="NW2:QH2" si="6">LEFT(NW1,3)</f>
        <v>DNA</v>
      </c>
      <c r="NX2" t="str">
        <f t="shared" si="6"/>
        <v>DNA</v>
      </c>
      <c r="NY2" t="str">
        <f t="shared" si="6"/>
        <v>DNA</v>
      </c>
      <c r="NZ2" t="str">
        <f t="shared" si="6"/>
        <v>DNA</v>
      </c>
      <c r="OA2" t="str">
        <f t="shared" si="6"/>
        <v>DNA</v>
      </c>
      <c r="OB2" t="str">
        <f t="shared" si="6"/>
        <v>DNA</v>
      </c>
      <c r="OC2" t="str">
        <f t="shared" si="6"/>
        <v>DNA</v>
      </c>
      <c r="OD2" t="str">
        <f t="shared" si="6"/>
        <v>DNA</v>
      </c>
      <c r="OE2" t="str">
        <f t="shared" si="6"/>
        <v>DNA</v>
      </c>
      <c r="OF2" t="str">
        <f t="shared" si="6"/>
        <v>DNA</v>
      </c>
      <c r="OG2" t="str">
        <f t="shared" si="6"/>
        <v>DNA</v>
      </c>
      <c r="OH2" t="str">
        <f t="shared" si="6"/>
        <v>DNA</v>
      </c>
      <c r="OI2" t="str">
        <f t="shared" si="6"/>
        <v>DNA</v>
      </c>
      <c r="OJ2" t="str">
        <f t="shared" si="6"/>
        <v>DNA</v>
      </c>
      <c r="OK2" t="str">
        <f t="shared" si="6"/>
        <v>DNA</v>
      </c>
      <c r="OL2" t="str">
        <f t="shared" si="6"/>
        <v>DNA</v>
      </c>
      <c r="OM2" t="str">
        <f t="shared" si="6"/>
        <v>DNA</v>
      </c>
      <c r="ON2" t="str">
        <f t="shared" si="6"/>
        <v>DNA</v>
      </c>
      <c r="OO2" t="str">
        <f t="shared" si="6"/>
        <v>DNA</v>
      </c>
      <c r="OP2" t="str">
        <f t="shared" si="6"/>
        <v>DNA</v>
      </c>
      <c r="OQ2" t="str">
        <f t="shared" si="6"/>
        <v>DNA</v>
      </c>
      <c r="OR2" t="str">
        <f t="shared" si="6"/>
        <v>DNA</v>
      </c>
      <c r="OS2" t="str">
        <f t="shared" si="6"/>
        <v>DNA</v>
      </c>
      <c r="OT2" t="str">
        <f t="shared" si="6"/>
        <v>DNA</v>
      </c>
      <c r="OU2" t="str">
        <f t="shared" si="6"/>
        <v>DNA</v>
      </c>
      <c r="OV2" t="str">
        <f t="shared" si="6"/>
        <v>DNA</v>
      </c>
      <c r="OW2" t="str">
        <f t="shared" si="6"/>
        <v>DNA</v>
      </c>
      <c r="OX2" t="str">
        <f t="shared" si="6"/>
        <v>DNA</v>
      </c>
      <c r="OY2" t="str">
        <f t="shared" si="6"/>
        <v>DNA</v>
      </c>
      <c r="OZ2" t="str">
        <f t="shared" si="6"/>
        <v>DNA</v>
      </c>
      <c r="PA2" t="str">
        <f t="shared" si="6"/>
        <v>DNA</v>
      </c>
      <c r="PB2" t="str">
        <f t="shared" si="6"/>
        <v>DNA</v>
      </c>
      <c r="PC2" t="str">
        <f t="shared" si="6"/>
        <v>DNA</v>
      </c>
      <c r="PD2" t="str">
        <f t="shared" si="6"/>
        <v>DNA</v>
      </c>
      <c r="PE2" t="str">
        <f t="shared" si="6"/>
        <v>DNA</v>
      </c>
      <c r="PF2" t="str">
        <f t="shared" si="6"/>
        <v>DNA</v>
      </c>
      <c r="PG2" t="str">
        <f t="shared" si="6"/>
        <v>DNA</v>
      </c>
      <c r="PH2" t="str">
        <f t="shared" si="6"/>
        <v>DNA</v>
      </c>
      <c r="PI2" t="str">
        <f t="shared" si="6"/>
        <v>DNA</v>
      </c>
      <c r="PJ2" t="str">
        <f t="shared" si="6"/>
        <v>DNA</v>
      </c>
      <c r="PK2" t="str">
        <f t="shared" si="6"/>
        <v>DNA</v>
      </c>
      <c r="PL2" t="str">
        <f t="shared" si="6"/>
        <v>DNA</v>
      </c>
      <c r="PM2" t="str">
        <f t="shared" si="6"/>
        <v>DNA</v>
      </c>
      <c r="PN2" t="str">
        <f t="shared" si="6"/>
        <v>DNA</v>
      </c>
      <c r="PO2" t="str">
        <f t="shared" si="6"/>
        <v>DNA</v>
      </c>
      <c r="PP2" t="str">
        <f t="shared" si="6"/>
        <v>DNA</v>
      </c>
      <c r="PQ2" t="str">
        <f t="shared" si="6"/>
        <v>DNA</v>
      </c>
      <c r="PR2" t="str">
        <f t="shared" si="6"/>
        <v>DNA</v>
      </c>
      <c r="PS2" t="str">
        <f t="shared" si="6"/>
        <v>DNA</v>
      </c>
      <c r="PT2" t="str">
        <f t="shared" si="6"/>
        <v>DNA</v>
      </c>
      <c r="PU2" t="str">
        <f t="shared" si="6"/>
        <v>DNA</v>
      </c>
      <c r="PV2" t="str">
        <f t="shared" si="6"/>
        <v>DNA</v>
      </c>
      <c r="PW2" t="str">
        <f t="shared" si="6"/>
        <v>DNA</v>
      </c>
      <c r="PX2" t="str">
        <f t="shared" si="6"/>
        <v>DNA</v>
      </c>
      <c r="PY2" t="str">
        <f t="shared" si="6"/>
        <v>DNA</v>
      </c>
      <c r="PZ2" t="str">
        <f t="shared" si="6"/>
        <v>DNA</v>
      </c>
      <c r="QA2" t="str">
        <f t="shared" si="6"/>
        <v>DNA</v>
      </c>
      <c r="QB2" t="str">
        <f t="shared" si="6"/>
        <v>DNA</v>
      </c>
      <c r="QC2" t="str">
        <f t="shared" si="6"/>
        <v>DNA</v>
      </c>
      <c r="QD2" t="str">
        <f t="shared" si="6"/>
        <v>DNA</v>
      </c>
      <c r="QE2" t="str">
        <f t="shared" si="6"/>
        <v>DNA</v>
      </c>
      <c r="QF2" t="str">
        <f t="shared" si="6"/>
        <v>DNA</v>
      </c>
      <c r="QG2" t="str">
        <f t="shared" si="6"/>
        <v>DNA</v>
      </c>
      <c r="QH2" t="str">
        <f t="shared" si="6"/>
        <v>DNA</v>
      </c>
      <c r="QI2" t="str">
        <f t="shared" ref="QI2:ST2" si="7">LEFT(QI1,3)</f>
        <v>DNA</v>
      </c>
      <c r="QJ2" t="str">
        <f t="shared" si="7"/>
        <v>DNA</v>
      </c>
      <c r="QK2" t="str">
        <f t="shared" si="7"/>
        <v>DNA</v>
      </c>
      <c r="QL2" t="str">
        <f t="shared" si="7"/>
        <v>DNA</v>
      </c>
      <c r="QM2" t="str">
        <f t="shared" si="7"/>
        <v>DNA</v>
      </c>
      <c r="QN2" t="str">
        <f t="shared" si="7"/>
        <v>DNA</v>
      </c>
      <c r="QO2" t="str">
        <f t="shared" si="7"/>
        <v>DNA</v>
      </c>
      <c r="QP2" t="str">
        <f t="shared" si="7"/>
        <v>DNA</v>
      </c>
      <c r="QQ2" t="str">
        <f t="shared" si="7"/>
        <v>DNA</v>
      </c>
      <c r="QR2" t="str">
        <f t="shared" si="7"/>
        <v>DNA</v>
      </c>
      <c r="QS2" t="str">
        <f t="shared" si="7"/>
        <v>DNA</v>
      </c>
      <c r="QT2" t="str">
        <f t="shared" si="7"/>
        <v>DNA</v>
      </c>
      <c r="QU2" t="str">
        <f t="shared" si="7"/>
        <v>DNA</v>
      </c>
      <c r="QV2" t="str">
        <f t="shared" si="7"/>
        <v>DNA</v>
      </c>
      <c r="QW2" t="str">
        <f t="shared" si="7"/>
        <v>DNA</v>
      </c>
      <c r="QX2" t="str">
        <f t="shared" si="7"/>
        <v>DNA</v>
      </c>
      <c r="QY2" t="str">
        <f t="shared" si="7"/>
        <v>DNA</v>
      </c>
      <c r="QZ2" t="str">
        <f t="shared" si="7"/>
        <v>DNA</v>
      </c>
      <c r="RA2" t="str">
        <f t="shared" si="7"/>
        <v>DNA</v>
      </c>
      <c r="RB2" t="str">
        <f t="shared" si="7"/>
        <v>DNA</v>
      </c>
      <c r="RC2" t="str">
        <f t="shared" si="7"/>
        <v>DNA</v>
      </c>
      <c r="RD2" t="str">
        <f t="shared" si="7"/>
        <v>DNA</v>
      </c>
      <c r="RE2" t="str">
        <f t="shared" si="7"/>
        <v>DNA</v>
      </c>
      <c r="RF2" t="str">
        <f t="shared" si="7"/>
        <v>DNA</v>
      </c>
      <c r="RG2" t="str">
        <f t="shared" si="7"/>
        <v>DNA</v>
      </c>
      <c r="RH2" t="str">
        <f t="shared" si="7"/>
        <v>DNA</v>
      </c>
      <c r="RI2" t="str">
        <f t="shared" si="7"/>
        <v>DNA</v>
      </c>
      <c r="RJ2" t="str">
        <f t="shared" si="7"/>
        <v>DNA</v>
      </c>
      <c r="RK2" t="str">
        <f t="shared" si="7"/>
        <v>DNA</v>
      </c>
      <c r="RL2" t="str">
        <f t="shared" si="7"/>
        <v>DNA</v>
      </c>
      <c r="RM2" t="str">
        <f t="shared" si="7"/>
        <v>DNA</v>
      </c>
      <c r="RN2" t="str">
        <f t="shared" si="7"/>
        <v>DNA</v>
      </c>
      <c r="RO2" t="str">
        <f t="shared" si="7"/>
        <v>DNA</v>
      </c>
      <c r="RP2" t="str">
        <f t="shared" si="7"/>
        <v>DNA</v>
      </c>
      <c r="RQ2" t="str">
        <f t="shared" si="7"/>
        <v>DNA</v>
      </c>
      <c r="RR2" t="str">
        <f t="shared" si="7"/>
        <v>DNA</v>
      </c>
      <c r="RS2" t="str">
        <f t="shared" si="7"/>
        <v>DNA</v>
      </c>
      <c r="RT2" t="str">
        <f t="shared" si="7"/>
        <v>DNA</v>
      </c>
      <c r="RU2" t="str">
        <f t="shared" si="7"/>
        <v>DNA</v>
      </c>
      <c r="RV2" t="str">
        <f t="shared" si="7"/>
        <v>DNA</v>
      </c>
      <c r="RW2" t="str">
        <f t="shared" si="7"/>
        <v>DNA</v>
      </c>
      <c r="RX2" t="str">
        <f t="shared" si="7"/>
        <v>DNA</v>
      </c>
      <c r="RY2" t="str">
        <f t="shared" si="7"/>
        <v>DNA</v>
      </c>
      <c r="RZ2" t="str">
        <f t="shared" si="7"/>
        <v>DNA</v>
      </c>
      <c r="SA2" t="str">
        <f t="shared" si="7"/>
        <v>DNA</v>
      </c>
      <c r="SB2" t="str">
        <f t="shared" si="7"/>
        <v>DNA</v>
      </c>
      <c r="SC2" t="str">
        <f t="shared" si="7"/>
        <v>DNA</v>
      </c>
      <c r="SD2" t="str">
        <f t="shared" si="7"/>
        <v>DNA</v>
      </c>
      <c r="SE2" t="str">
        <f t="shared" si="7"/>
        <v>DNA</v>
      </c>
      <c r="SF2" t="str">
        <f t="shared" si="7"/>
        <v>DNA</v>
      </c>
      <c r="SG2" t="str">
        <f t="shared" si="7"/>
        <v>DNA</v>
      </c>
      <c r="SH2" t="str">
        <f t="shared" si="7"/>
        <v>DNA</v>
      </c>
      <c r="SI2" t="str">
        <f t="shared" si="7"/>
        <v>DNA</v>
      </c>
      <c r="SJ2" t="str">
        <f t="shared" si="7"/>
        <v>DNA</v>
      </c>
      <c r="SK2" t="str">
        <f t="shared" si="7"/>
        <v>DNA</v>
      </c>
      <c r="SL2" t="str">
        <f t="shared" si="7"/>
        <v>DNA</v>
      </c>
      <c r="SM2" t="str">
        <f t="shared" si="7"/>
        <v>DNA</v>
      </c>
      <c r="SN2" t="str">
        <f t="shared" si="7"/>
        <v>DNA</v>
      </c>
      <c r="SO2" t="str">
        <f t="shared" si="7"/>
        <v>DNA</v>
      </c>
      <c r="SP2" t="str">
        <f t="shared" si="7"/>
        <v>DNA</v>
      </c>
      <c r="SQ2" t="str">
        <f t="shared" si="7"/>
        <v>DNA</v>
      </c>
      <c r="SR2" t="str">
        <f t="shared" si="7"/>
        <v>DNA</v>
      </c>
      <c r="SS2" t="str">
        <f t="shared" si="7"/>
        <v>DNA</v>
      </c>
      <c r="ST2" t="str">
        <f t="shared" si="7"/>
        <v>DNA</v>
      </c>
      <c r="SU2" t="str">
        <f t="shared" ref="SU2:VF2" si="8">LEFT(SU1,3)</f>
        <v>DNA</v>
      </c>
      <c r="SV2" t="str">
        <f t="shared" si="8"/>
        <v>DNA</v>
      </c>
      <c r="SW2" t="str">
        <f t="shared" si="8"/>
        <v>DNA</v>
      </c>
      <c r="SX2" t="str">
        <f t="shared" si="8"/>
        <v>DNA</v>
      </c>
      <c r="SY2" t="str">
        <f t="shared" si="8"/>
        <v>DNA</v>
      </c>
      <c r="SZ2" t="str">
        <f t="shared" si="8"/>
        <v>DNA</v>
      </c>
      <c r="TA2" t="str">
        <f t="shared" si="8"/>
        <v>DNA</v>
      </c>
      <c r="TB2" t="str">
        <f t="shared" si="8"/>
        <v>DNA</v>
      </c>
      <c r="TC2" t="str">
        <f t="shared" si="8"/>
        <v>DNA</v>
      </c>
      <c r="TD2" t="str">
        <f t="shared" si="8"/>
        <v>DNA</v>
      </c>
      <c r="TE2" t="str">
        <f t="shared" si="8"/>
        <v>DNA</v>
      </c>
      <c r="TF2" t="str">
        <f t="shared" si="8"/>
        <v>DNA</v>
      </c>
      <c r="TG2" t="str">
        <f t="shared" si="8"/>
        <v>DNA</v>
      </c>
      <c r="TH2" t="str">
        <f t="shared" si="8"/>
        <v>DNA</v>
      </c>
      <c r="TI2" t="str">
        <f t="shared" si="8"/>
        <v>DNA</v>
      </c>
      <c r="TJ2" t="str">
        <f t="shared" si="8"/>
        <v>DNA</v>
      </c>
      <c r="TK2" t="str">
        <f t="shared" si="8"/>
        <v>DNA</v>
      </c>
      <c r="TL2" t="str">
        <f t="shared" si="8"/>
        <v>DNA</v>
      </c>
      <c r="TM2" t="str">
        <f t="shared" si="8"/>
        <v>DNA</v>
      </c>
      <c r="TN2" t="str">
        <f t="shared" si="8"/>
        <v>DNA</v>
      </c>
      <c r="TO2" t="str">
        <f t="shared" si="8"/>
        <v>DNA</v>
      </c>
      <c r="TP2" t="str">
        <f t="shared" si="8"/>
        <v>DNA</v>
      </c>
      <c r="TQ2" t="str">
        <f t="shared" si="8"/>
        <v>DNA</v>
      </c>
      <c r="TR2" t="str">
        <f t="shared" si="8"/>
        <v>DNA</v>
      </c>
      <c r="TS2" t="str">
        <f t="shared" si="8"/>
        <v>DNA</v>
      </c>
      <c r="TT2" t="str">
        <f t="shared" si="8"/>
        <v>DNA</v>
      </c>
      <c r="TU2" t="str">
        <f t="shared" si="8"/>
        <v>DNA</v>
      </c>
      <c r="TV2" t="str">
        <f t="shared" si="8"/>
        <v>DNA</v>
      </c>
      <c r="TW2" t="str">
        <f t="shared" si="8"/>
        <v>DNA</v>
      </c>
      <c r="TX2" t="str">
        <f t="shared" si="8"/>
        <v>DNA</v>
      </c>
      <c r="TY2" t="str">
        <f t="shared" si="8"/>
        <v>DNA</v>
      </c>
      <c r="TZ2" t="str">
        <f t="shared" si="8"/>
        <v>DNA</v>
      </c>
      <c r="UA2" t="str">
        <f t="shared" si="8"/>
        <v>DNA</v>
      </c>
      <c r="UB2" t="str">
        <f t="shared" si="8"/>
        <v>DNA</v>
      </c>
      <c r="UC2" t="str">
        <f t="shared" si="8"/>
        <v>DNA</v>
      </c>
      <c r="UD2" t="str">
        <f t="shared" si="8"/>
        <v>DNA</v>
      </c>
      <c r="UE2" t="str">
        <f t="shared" si="8"/>
        <v>DNA</v>
      </c>
      <c r="UF2" t="str">
        <f t="shared" si="8"/>
        <v>DNA</v>
      </c>
      <c r="UG2" t="str">
        <f t="shared" si="8"/>
        <v>DNA</v>
      </c>
      <c r="UH2" t="str">
        <f t="shared" si="8"/>
        <v>DNA</v>
      </c>
      <c r="UI2" t="str">
        <f t="shared" si="8"/>
        <v>DNA</v>
      </c>
      <c r="UJ2" t="str">
        <f t="shared" si="8"/>
        <v>DNA</v>
      </c>
      <c r="UK2" t="str">
        <f t="shared" si="8"/>
        <v>DNA</v>
      </c>
      <c r="UL2" t="str">
        <f t="shared" si="8"/>
        <v>DNA</v>
      </c>
      <c r="UM2" t="str">
        <f t="shared" si="8"/>
        <v>DNA</v>
      </c>
      <c r="UN2" t="str">
        <f t="shared" si="8"/>
        <v>DNA</v>
      </c>
      <c r="UO2" t="str">
        <f t="shared" si="8"/>
        <v>DNA</v>
      </c>
      <c r="UP2" t="str">
        <f t="shared" si="8"/>
        <v>DNA</v>
      </c>
      <c r="UQ2" t="str">
        <f t="shared" si="8"/>
        <v>DNA</v>
      </c>
      <c r="UR2" t="str">
        <f t="shared" si="8"/>
        <v>DNA</v>
      </c>
      <c r="US2" t="str">
        <f t="shared" si="8"/>
        <v>DNA</v>
      </c>
      <c r="UT2" t="str">
        <f t="shared" si="8"/>
        <v>DNA</v>
      </c>
      <c r="UU2" t="str">
        <f t="shared" si="8"/>
        <v>DNA</v>
      </c>
      <c r="UV2" t="str">
        <f t="shared" si="8"/>
        <v>DNA</v>
      </c>
      <c r="UW2" t="str">
        <f t="shared" si="8"/>
        <v>DNA</v>
      </c>
      <c r="UX2" t="str">
        <f t="shared" si="8"/>
        <v>DNA</v>
      </c>
      <c r="UY2" t="str">
        <f t="shared" si="8"/>
        <v>DNA</v>
      </c>
      <c r="UZ2" t="str">
        <f t="shared" si="8"/>
        <v>RNA</v>
      </c>
      <c r="VA2" t="str">
        <f t="shared" si="8"/>
        <v>RNA</v>
      </c>
      <c r="VB2" t="str">
        <f t="shared" si="8"/>
        <v>RNA</v>
      </c>
      <c r="VC2" t="str">
        <f t="shared" si="8"/>
        <v>RNA</v>
      </c>
      <c r="VD2" t="str">
        <f t="shared" si="8"/>
        <v>RNA</v>
      </c>
      <c r="VE2" t="str">
        <f t="shared" si="8"/>
        <v>RNA</v>
      </c>
      <c r="VF2" t="str">
        <f t="shared" si="8"/>
        <v>RNA</v>
      </c>
      <c r="VG2" t="str">
        <f t="shared" ref="VG2:VI2" si="9">LEFT(VG1,3)</f>
        <v>RNA</v>
      </c>
      <c r="VH2" t="str">
        <f t="shared" si="9"/>
        <v>RNA</v>
      </c>
      <c r="VI2" t="str">
        <f t="shared" si="9"/>
        <v>RNA</v>
      </c>
    </row>
    <row r="3" spans="1:581">
      <c r="A3" t="s">
        <v>605</v>
      </c>
      <c r="B3" t="str">
        <f>VLOOKUP(B1,'mapping file'!$A:$L,6,FALSE)</f>
        <v>II</v>
      </c>
      <c r="C3" t="str">
        <f>VLOOKUP(C1,'mapping file'!$A:$L,6,FALSE)</f>
        <v>II</v>
      </c>
      <c r="D3" t="str">
        <f>VLOOKUP(D1,'mapping file'!$A:$L,6,FALSE)</f>
        <v>II</v>
      </c>
      <c r="E3" t="str">
        <f>VLOOKUP(E1,'mapping file'!$A:$L,6,FALSE)</f>
        <v>IV</v>
      </c>
      <c r="F3" t="str">
        <f>VLOOKUP(F1,'mapping file'!$A:$L,6,FALSE)</f>
        <v>III</v>
      </c>
      <c r="G3" t="str">
        <f>VLOOKUP(G1,'mapping file'!$A:$L,6,FALSE)</f>
        <v>III</v>
      </c>
      <c r="H3" t="str">
        <f>VLOOKUP(H1,'mapping file'!$A:$L,6,FALSE)</f>
        <v>III</v>
      </c>
      <c r="I3" t="str">
        <f>VLOOKUP(I1,'mapping file'!$A:$L,6,FALSE)</f>
        <v>I</v>
      </c>
      <c r="J3" t="str">
        <f>VLOOKUP(J1,'mapping file'!$A:$L,6,FALSE)</f>
        <v>IV</v>
      </c>
      <c r="K3" t="str">
        <f>VLOOKUP(K1,'mapping file'!$A:$L,6,FALSE)</f>
        <v>II</v>
      </c>
      <c r="L3" t="str">
        <f>VLOOKUP(L1,'mapping file'!$A:$L,6,FALSE)</f>
        <v>II</v>
      </c>
      <c r="M3" t="str">
        <f>VLOOKUP(M1,'mapping file'!$A:$L,6,FALSE)</f>
        <v>II</v>
      </c>
      <c r="N3" t="str">
        <f>VLOOKUP(N1,'mapping file'!$A:$L,6,FALSE)</f>
        <v>III</v>
      </c>
      <c r="O3" t="str">
        <f>VLOOKUP(O1,'mapping file'!$A:$L,6,FALSE)</f>
        <v>V</v>
      </c>
      <c r="P3" t="str">
        <f>VLOOKUP(P1,'mapping file'!$A:$L,6,FALSE)</f>
        <v>III</v>
      </c>
      <c r="Q3" t="str">
        <f>VLOOKUP(Q1,'mapping file'!$A:$L,6,FALSE)</f>
        <v>III</v>
      </c>
      <c r="R3" t="str">
        <f>VLOOKUP(R1,'mapping file'!$A:$L,6,FALSE)</f>
        <v>III</v>
      </c>
      <c r="S3" t="str">
        <f>VLOOKUP(S1,'mapping file'!$A:$L,6,FALSE)</f>
        <v>III</v>
      </c>
      <c r="T3" t="str">
        <f>VLOOKUP(T1,'mapping file'!$A:$L,6,FALSE)</f>
        <v>VIII</v>
      </c>
      <c r="U3" t="str">
        <f>VLOOKUP(U1,'mapping file'!$A:$L,6,FALSE)</f>
        <v>VIII</v>
      </c>
      <c r="V3" t="str">
        <f>VLOOKUP(V1,'mapping file'!$A:$L,6,FALSE)</f>
        <v>VIII</v>
      </c>
      <c r="W3" t="str">
        <f>VLOOKUP(W1,'mapping file'!$A:$L,6,FALSE)</f>
        <v>VIII</v>
      </c>
      <c r="X3" t="str">
        <f>VLOOKUP(X1,'mapping file'!$A:$L,6,FALSE)</f>
        <v>VIII</v>
      </c>
      <c r="Y3" t="str">
        <f>VLOOKUP(Y1,'mapping file'!$A:$L,6,FALSE)</f>
        <v>VIII</v>
      </c>
      <c r="Z3" t="str">
        <f>VLOOKUP(Z1,'mapping file'!$A:$L,6,FALSE)</f>
        <v>VIII</v>
      </c>
      <c r="AA3" t="str">
        <f>VLOOKUP(AA1,'mapping file'!$A:$L,6,FALSE)</f>
        <v>I</v>
      </c>
      <c r="AB3" t="str">
        <f>VLOOKUP(AB1,'mapping file'!$A:$L,6,FALSE)</f>
        <v>IV</v>
      </c>
      <c r="AC3" t="str">
        <f>VLOOKUP(AC1,'mapping file'!$A:$L,6,FALSE)</f>
        <v>IV</v>
      </c>
      <c r="AD3" t="str">
        <f>VLOOKUP(AD1,'mapping file'!$A:$L,6,FALSE)</f>
        <v>IV</v>
      </c>
      <c r="AE3" t="str">
        <f>VLOOKUP(AE1,'mapping file'!$A:$L,6,FALSE)</f>
        <v>IV</v>
      </c>
      <c r="AF3" t="str">
        <f>VLOOKUP(AF1,'mapping file'!$A:$L,6,FALSE)</f>
        <v>V</v>
      </c>
      <c r="AG3" t="str">
        <f>VLOOKUP(AG1,'mapping file'!$A:$L,6,FALSE)</f>
        <v>V</v>
      </c>
      <c r="AH3" t="str">
        <f>VLOOKUP(AH1,'mapping file'!$A:$L,6,FALSE)</f>
        <v>V</v>
      </c>
      <c r="AI3" t="str">
        <f>VLOOKUP(AI1,'mapping file'!$A:$L,6,FALSE)</f>
        <v>V</v>
      </c>
      <c r="AJ3" t="str">
        <f>VLOOKUP(AJ1,'mapping file'!$A:$L,6,FALSE)</f>
        <v>V</v>
      </c>
      <c r="AK3" t="str">
        <f>VLOOKUP(AK1,'mapping file'!$A:$L,6,FALSE)</f>
        <v>V</v>
      </c>
      <c r="AL3" t="str">
        <f>VLOOKUP(AL1,'mapping file'!$A:$L,6,FALSE)</f>
        <v>V</v>
      </c>
      <c r="AM3" t="e">
        <f>VLOOKUP(AM1,'mapping file'!$A:$L,6,FALSE)</f>
        <v>#N/A</v>
      </c>
      <c r="AN3" t="str">
        <f>VLOOKUP(AN1,'mapping file'!$A:$L,6,FALSE)</f>
        <v>V</v>
      </c>
      <c r="AO3" t="str">
        <f>VLOOKUP(AO1,'mapping file'!$A:$L,6,FALSE)</f>
        <v>V</v>
      </c>
      <c r="AP3" t="str">
        <f>VLOOKUP(AP1,'mapping file'!$A:$L,6,FALSE)</f>
        <v>V</v>
      </c>
      <c r="AQ3" t="str">
        <f>VLOOKUP(AQ1,'mapping file'!$A:$L,6,FALSE)</f>
        <v>VI</v>
      </c>
      <c r="AR3" t="str">
        <f>VLOOKUP(AR1,'mapping file'!$A:$L,6,FALSE)</f>
        <v>VI</v>
      </c>
      <c r="AS3" t="str">
        <f>VLOOKUP(AS1,'mapping file'!$A:$L,6,FALSE)</f>
        <v>VI</v>
      </c>
      <c r="AT3" t="str">
        <f>VLOOKUP(AT1,'mapping file'!$A:$L,6,FALSE)</f>
        <v>VI</v>
      </c>
      <c r="AU3" t="str">
        <f>VLOOKUP(AU1,'mapping file'!$A:$L,6,FALSE)</f>
        <v>VI</v>
      </c>
      <c r="AV3" t="str">
        <f>VLOOKUP(AV1,'mapping file'!$A:$L,6,FALSE)</f>
        <v>VI</v>
      </c>
      <c r="AW3" t="str">
        <f>VLOOKUP(AW1,'mapping file'!$A:$L,6,FALSE)</f>
        <v>VI</v>
      </c>
      <c r="AX3" t="str">
        <f>VLOOKUP(AX1,'mapping file'!$A:$L,6,FALSE)</f>
        <v>VI</v>
      </c>
      <c r="AY3" t="str">
        <f>VLOOKUP(AY1,'mapping file'!$A:$L,6,FALSE)</f>
        <v>VI</v>
      </c>
      <c r="AZ3" t="str">
        <f>VLOOKUP(AZ1,'mapping file'!$A:$L,6,FALSE)</f>
        <v>VI</v>
      </c>
      <c r="BA3" t="str">
        <f>VLOOKUP(BA1,'mapping file'!$A:$L,6,FALSE)</f>
        <v>VI</v>
      </c>
      <c r="BB3" t="str">
        <f>VLOOKUP(BB1,'mapping file'!$A:$L,6,FALSE)</f>
        <v>VI</v>
      </c>
      <c r="BC3" t="str">
        <f>VLOOKUP(BC1,'mapping file'!$A:$L,6,FALSE)</f>
        <v>VI</v>
      </c>
      <c r="BD3" t="str">
        <f>VLOOKUP(BD1,'mapping file'!$A:$L,6,FALSE)</f>
        <v>VII</v>
      </c>
      <c r="BE3" t="str">
        <f>VLOOKUP(BE1,'mapping file'!$A:$L,6,FALSE)</f>
        <v>VII</v>
      </c>
      <c r="BF3" t="str">
        <f>VLOOKUP(BF1,'mapping file'!$A:$L,6,FALSE)</f>
        <v>VII</v>
      </c>
      <c r="BG3" t="str">
        <f>VLOOKUP(BG1,'mapping file'!$A:$L,6,FALSE)</f>
        <v>VII</v>
      </c>
      <c r="BH3" t="str">
        <f>VLOOKUP(BH1,'mapping file'!$A:$L,6,FALSE)</f>
        <v>VII</v>
      </c>
      <c r="BI3" t="str">
        <f>VLOOKUP(BI1,'mapping file'!$A:$L,6,FALSE)</f>
        <v>VII</v>
      </c>
      <c r="BJ3" t="str">
        <f>VLOOKUP(BJ1,'mapping file'!$A:$L,6,FALSE)</f>
        <v>VII</v>
      </c>
      <c r="BK3" t="str">
        <f>VLOOKUP(BK1,'mapping file'!$A:$L,6,FALSE)</f>
        <v>VII</v>
      </c>
      <c r="BL3" t="str">
        <f>VLOOKUP(BL1,'mapping file'!$A:$L,6,FALSE)</f>
        <v>VIII</v>
      </c>
      <c r="BM3" t="str">
        <f>VLOOKUP(BM1,'mapping file'!$A:$L,6,FALSE)</f>
        <v>VIII</v>
      </c>
      <c r="BN3" t="str">
        <f>VLOOKUP(BN1,'mapping file'!$A:$L,6,FALSE)</f>
        <v>VIII</v>
      </c>
      <c r="BO3" t="str">
        <f>VLOOKUP(BO1,'mapping file'!$A:$L,6,FALSE)</f>
        <v>VIII</v>
      </c>
      <c r="BP3" t="str">
        <f>VLOOKUP(BP1,'mapping file'!$A:$L,6,FALSE)</f>
        <v>VIII</v>
      </c>
      <c r="BQ3" t="str">
        <f>VLOOKUP(BQ1,'mapping file'!$A:$L,6,FALSE)</f>
        <v>VIII</v>
      </c>
      <c r="BR3" t="str">
        <f>VLOOKUP(BR1,'mapping file'!$A:$L,6,FALSE)</f>
        <v>VIII</v>
      </c>
      <c r="BS3" t="str">
        <f>VLOOKUP(BS1,'mapping file'!$A:$L,6,FALSE)</f>
        <v>VIII</v>
      </c>
      <c r="BT3" t="str">
        <f>VLOOKUP(BT1,'mapping file'!$A:$L,6,FALSE)</f>
        <v>VIII</v>
      </c>
      <c r="BU3" t="str">
        <f>VLOOKUP(BU1,'mapping file'!$A:$L,6,FALSE)</f>
        <v>VIII</v>
      </c>
      <c r="BV3" t="str">
        <f>VLOOKUP(BV1,'mapping file'!$A:$L,6,FALSE)</f>
        <v>VIII</v>
      </c>
      <c r="BW3" t="str">
        <f>VLOOKUP(BW1,'mapping file'!$A:$L,6,FALSE)</f>
        <v>VIII</v>
      </c>
      <c r="BX3" t="str">
        <f>VLOOKUP(BX1,'mapping file'!$A:$L,6,FALSE)</f>
        <v>VIII</v>
      </c>
      <c r="BY3" t="str">
        <f>VLOOKUP(BY1,'mapping file'!$A:$L,6,FALSE)</f>
        <v>VIII</v>
      </c>
      <c r="BZ3" t="str">
        <f>VLOOKUP(BZ1,'mapping file'!$A:$L,6,FALSE)</f>
        <v>VIII</v>
      </c>
      <c r="CA3" t="str">
        <f>VLOOKUP(CA1,'mapping file'!$A:$L,6,FALSE)</f>
        <v>VII</v>
      </c>
      <c r="CB3" t="str">
        <f>VLOOKUP(CB1,'mapping file'!$A:$L,6,FALSE)</f>
        <v>VIII</v>
      </c>
      <c r="CC3" t="str">
        <f>VLOOKUP(CC1,'mapping file'!$A:$L,6,FALSE)</f>
        <v>I</v>
      </c>
      <c r="CD3" t="str">
        <f>VLOOKUP(CD1,'mapping file'!$A:$L,6,FALSE)</f>
        <v>IV</v>
      </c>
      <c r="CE3" t="str">
        <f>VLOOKUP(CE1,'mapping file'!$A:$L,6,FALSE)</f>
        <v>IV</v>
      </c>
      <c r="CF3" t="str">
        <f>VLOOKUP(CF1,'mapping file'!$A:$L,6,FALSE)</f>
        <v>IV</v>
      </c>
      <c r="CG3" t="str">
        <f>VLOOKUP(CG1,'mapping file'!$A:$L,6,FALSE)</f>
        <v>IV</v>
      </c>
      <c r="CH3" t="str">
        <f>VLOOKUP(CH1,'mapping file'!$A:$L,6,FALSE)</f>
        <v>V</v>
      </c>
      <c r="CI3" t="str">
        <f>VLOOKUP(CI1,'mapping file'!$A:$L,6,FALSE)</f>
        <v>V</v>
      </c>
      <c r="CJ3" t="str">
        <f>VLOOKUP(CJ1,'mapping file'!$A:$L,6,FALSE)</f>
        <v>V</v>
      </c>
      <c r="CK3" t="str">
        <f>VLOOKUP(CK1,'mapping file'!$A:$L,6,FALSE)</f>
        <v>V</v>
      </c>
      <c r="CL3" t="str">
        <f>VLOOKUP(CL1,'mapping file'!$A:$L,6,FALSE)</f>
        <v>VI</v>
      </c>
      <c r="CM3" t="str">
        <f>VLOOKUP(CM1,'mapping file'!$A:$L,6,FALSE)</f>
        <v>VI</v>
      </c>
      <c r="CN3" t="str">
        <f>VLOOKUP(CN1,'mapping file'!$A:$L,6,FALSE)</f>
        <v>VI</v>
      </c>
      <c r="CO3" t="str">
        <f>VLOOKUP(CO1,'mapping file'!$A:$L,6,FALSE)</f>
        <v>VI</v>
      </c>
      <c r="CP3" t="str">
        <f>VLOOKUP(CP1,'mapping file'!$A:$L,6,FALSE)</f>
        <v>IV</v>
      </c>
      <c r="CQ3" t="str">
        <f>VLOOKUP(CQ1,'mapping file'!$A:$L,6,FALSE)</f>
        <v>IV</v>
      </c>
      <c r="CR3" t="str">
        <f>VLOOKUP(CR1,'mapping file'!$A:$L,6,FALSE)</f>
        <v>IV</v>
      </c>
      <c r="CS3" t="str">
        <f>VLOOKUP(CS1,'mapping file'!$A:$L,6,FALSE)</f>
        <v>IV</v>
      </c>
      <c r="CT3" t="str">
        <f>VLOOKUP(CT1,'mapping file'!$A:$L,6,FALSE)</f>
        <v>V</v>
      </c>
      <c r="CU3" t="str">
        <f>VLOOKUP(CU1,'mapping file'!$A:$L,6,FALSE)</f>
        <v>V</v>
      </c>
      <c r="CV3" t="str">
        <f>VLOOKUP(CV1,'mapping file'!$A:$L,6,FALSE)</f>
        <v>V</v>
      </c>
      <c r="CW3" t="str">
        <f>VLOOKUP(CW1,'mapping file'!$A:$L,6,FALSE)</f>
        <v>V</v>
      </c>
      <c r="CX3" t="str">
        <f>VLOOKUP(CX1,'mapping file'!$A:$L,6,FALSE)</f>
        <v>VI</v>
      </c>
      <c r="CY3" t="str">
        <f>VLOOKUP(CY1,'mapping file'!$A:$L,6,FALSE)</f>
        <v>VI</v>
      </c>
      <c r="CZ3" t="str">
        <f>VLOOKUP(CZ1,'mapping file'!$A:$L,6,FALSE)</f>
        <v>VI</v>
      </c>
      <c r="DA3" t="str">
        <f>VLOOKUP(DA1,'mapping file'!$A:$L,6,FALSE)</f>
        <v>VI</v>
      </c>
      <c r="DB3" t="str">
        <f>VLOOKUP(DB1,'mapping file'!$A:$L,6,FALSE)</f>
        <v>IV</v>
      </c>
      <c r="DC3" t="str">
        <f>VLOOKUP(DC1,'mapping file'!$A:$L,6,FALSE)</f>
        <v>IV</v>
      </c>
      <c r="DD3" t="str">
        <f>VLOOKUP(DD1,'mapping file'!$A:$L,6,FALSE)</f>
        <v>IV</v>
      </c>
      <c r="DE3" t="str">
        <f>VLOOKUP(DE1,'mapping file'!$A:$L,6,FALSE)</f>
        <v>V</v>
      </c>
      <c r="DF3" t="str">
        <f>VLOOKUP(DF1,'mapping file'!$A:$L,6,FALSE)</f>
        <v>V</v>
      </c>
      <c r="DG3" t="str">
        <f>VLOOKUP(DG1,'mapping file'!$A:$L,6,FALSE)</f>
        <v>V</v>
      </c>
      <c r="DH3" t="str">
        <f>VLOOKUP(DH1,'mapping file'!$A:$L,6,FALSE)</f>
        <v>V</v>
      </c>
      <c r="DI3" t="str">
        <f>VLOOKUP(DI1,'mapping file'!$A:$L,6,FALSE)</f>
        <v>VI</v>
      </c>
      <c r="DJ3" t="str">
        <f>VLOOKUP(DJ1,'mapping file'!$A:$L,6,FALSE)</f>
        <v>VI</v>
      </c>
      <c r="DK3" t="str">
        <f>VLOOKUP(DK1,'mapping file'!$A:$L,6,FALSE)</f>
        <v>VI</v>
      </c>
      <c r="DL3" t="str">
        <f>VLOOKUP(DL1,'mapping file'!$A:$L,6,FALSE)</f>
        <v>VI</v>
      </c>
      <c r="DM3" t="str">
        <f>VLOOKUP(DM1,'mapping file'!$A:$L,6,FALSE)</f>
        <v>VII</v>
      </c>
      <c r="DN3" t="str">
        <f>VLOOKUP(DN1,'mapping file'!$A:$L,6,FALSE)</f>
        <v>VII</v>
      </c>
      <c r="DO3" t="str">
        <f>VLOOKUP(DO1,'mapping file'!$A:$L,6,FALSE)</f>
        <v>VII</v>
      </c>
      <c r="DP3" t="str">
        <f>VLOOKUP(DP1,'mapping file'!$A:$L,6,FALSE)</f>
        <v>VII</v>
      </c>
      <c r="DQ3" t="str">
        <f>VLOOKUP(DQ1,'mapping file'!$A:$L,6,FALSE)</f>
        <v>VII</v>
      </c>
      <c r="DR3" t="str">
        <f>VLOOKUP(DR1,'mapping file'!$A:$L,6,FALSE)</f>
        <v>VII</v>
      </c>
      <c r="DS3" t="str">
        <f>VLOOKUP(DS1,'mapping file'!$A:$L,6,FALSE)</f>
        <v>VII</v>
      </c>
      <c r="DT3" t="str">
        <f>VLOOKUP(DT1,'mapping file'!$A:$L,6,FALSE)</f>
        <v>VIII</v>
      </c>
      <c r="DU3" t="str">
        <f>VLOOKUP(DU1,'mapping file'!$A:$L,6,FALSE)</f>
        <v>VIII</v>
      </c>
      <c r="DV3" t="str">
        <f>VLOOKUP(DV1,'mapping file'!$A:$L,6,FALSE)</f>
        <v>VIII</v>
      </c>
      <c r="DW3" t="str">
        <f>VLOOKUP(DW1,'mapping file'!$A:$L,6,FALSE)</f>
        <v>VIII</v>
      </c>
      <c r="DX3" t="str">
        <f>VLOOKUP(DX1,'mapping file'!$A:$L,6,FALSE)</f>
        <v>VII</v>
      </c>
      <c r="DY3" t="str">
        <f>VLOOKUP(DY1,'mapping file'!$A:$L,6,FALSE)</f>
        <v>VII</v>
      </c>
      <c r="DZ3" t="str">
        <f>VLOOKUP(DZ1,'mapping file'!$A:$L,6,FALSE)</f>
        <v>VII</v>
      </c>
      <c r="EA3" t="str">
        <f>VLOOKUP(EA1,'mapping file'!$A:$L,6,FALSE)</f>
        <v>VII</v>
      </c>
      <c r="EB3" t="str">
        <f>VLOOKUP(EB1,'mapping file'!$A:$L,6,FALSE)</f>
        <v>VIII</v>
      </c>
      <c r="EC3" t="str">
        <f>VLOOKUP(EC1,'mapping file'!$A:$L,6,FALSE)</f>
        <v>VIII</v>
      </c>
      <c r="ED3" t="str">
        <f>VLOOKUP(ED1,'mapping file'!$A:$L,6,FALSE)</f>
        <v>VIII</v>
      </c>
      <c r="EE3" t="str">
        <f>VLOOKUP(EE1,'mapping file'!$A:$L,6,FALSE)</f>
        <v>VIII</v>
      </c>
      <c r="EF3" t="str">
        <f>VLOOKUP(EF1,'mapping file'!$A:$L,6,FALSE)</f>
        <v>VIII</v>
      </c>
      <c r="EG3" t="str">
        <f>VLOOKUP(EG1,'mapping file'!$A:$L,6,FALSE)</f>
        <v>VIII</v>
      </c>
      <c r="EH3" t="str">
        <f>VLOOKUP(EH1,'mapping file'!$A:$L,6,FALSE)</f>
        <v>VIII</v>
      </c>
      <c r="EI3" t="str">
        <f>VLOOKUP(EI1,'mapping file'!$A:$L,6,FALSE)</f>
        <v>VIII</v>
      </c>
      <c r="EJ3" t="str">
        <f>VLOOKUP(EJ1,'mapping file'!$A:$L,6,FALSE)</f>
        <v>II</v>
      </c>
      <c r="EK3" t="str">
        <f>VLOOKUP(EK1,'mapping file'!$A:$L,6,FALSE)</f>
        <v>I</v>
      </c>
      <c r="EL3" t="str">
        <f>VLOOKUP(EL1,'mapping file'!$A:$L,6,FALSE)</f>
        <v>I</v>
      </c>
      <c r="EM3" t="str">
        <f>VLOOKUP(EM1,'mapping file'!$A:$L,6,FALSE)</f>
        <v>I</v>
      </c>
      <c r="EN3" t="str">
        <f>VLOOKUP(EN1,'mapping file'!$A:$L,6,FALSE)</f>
        <v>I</v>
      </c>
      <c r="EO3" t="str">
        <f>VLOOKUP(EO1,'mapping file'!$A:$L,6,FALSE)</f>
        <v>I</v>
      </c>
      <c r="EP3" t="str">
        <f>VLOOKUP(EP1,'mapping file'!$A:$L,6,FALSE)</f>
        <v>I</v>
      </c>
      <c r="EQ3" t="str">
        <f>VLOOKUP(EQ1,'mapping file'!$A:$L,6,FALSE)</f>
        <v>I</v>
      </c>
      <c r="ER3" t="str">
        <f>VLOOKUP(ER1,'mapping file'!$A:$L,6,FALSE)</f>
        <v>I</v>
      </c>
      <c r="ES3" t="str">
        <f>VLOOKUP(ES1,'mapping file'!$A:$L,6,FALSE)</f>
        <v>I</v>
      </c>
      <c r="ET3" t="str">
        <f>VLOOKUP(ET1,'mapping file'!$A:$L,6,FALSE)</f>
        <v>I</v>
      </c>
      <c r="EU3" t="str">
        <f>VLOOKUP(EU1,'mapping file'!$A:$L,6,FALSE)</f>
        <v>I</v>
      </c>
      <c r="EV3" t="str">
        <f>VLOOKUP(EV1,'mapping file'!$A:$L,6,FALSE)</f>
        <v>I</v>
      </c>
      <c r="EW3" t="e">
        <f>VLOOKUP(EW1,'mapping file'!$A:$L,6,FALSE)</f>
        <v>#N/A</v>
      </c>
      <c r="EX3" t="str">
        <f>VLOOKUP(EX1,'mapping file'!$A:$L,6,FALSE)</f>
        <v>II</v>
      </c>
      <c r="EY3" t="str">
        <f>VLOOKUP(EY1,'mapping file'!$A:$L,6,FALSE)</f>
        <v>II</v>
      </c>
      <c r="EZ3" t="str">
        <f>VLOOKUP(EZ1,'mapping file'!$A:$L,6,FALSE)</f>
        <v>II</v>
      </c>
      <c r="FA3" t="str">
        <f>VLOOKUP(FA1,'mapping file'!$A:$L,6,FALSE)</f>
        <v>I</v>
      </c>
      <c r="FB3" t="str">
        <f>VLOOKUP(FB1,'mapping file'!$A:$L,6,FALSE)</f>
        <v>I</v>
      </c>
      <c r="FC3" t="str">
        <f>VLOOKUP(FC1,'mapping file'!$A:$L,6,FALSE)</f>
        <v>I</v>
      </c>
      <c r="FD3" t="str">
        <f>VLOOKUP(FD1,'mapping file'!$A:$L,6,FALSE)</f>
        <v>I</v>
      </c>
      <c r="FE3" t="str">
        <f>VLOOKUP(FE1,'mapping file'!$A:$L,6,FALSE)</f>
        <v>II</v>
      </c>
      <c r="FF3" t="str">
        <f>VLOOKUP(FF1,'mapping file'!$A:$L,6,FALSE)</f>
        <v>II</v>
      </c>
      <c r="FG3" t="str">
        <f>VLOOKUP(FG1,'mapping file'!$A:$L,6,FALSE)</f>
        <v>II</v>
      </c>
      <c r="FH3" t="str">
        <f>VLOOKUP(FH1,'mapping file'!$A:$L,6,FALSE)</f>
        <v>II</v>
      </c>
      <c r="FI3" t="str">
        <f>VLOOKUP(FI1,'mapping file'!$A:$L,6,FALSE)</f>
        <v>II</v>
      </c>
      <c r="FJ3" t="str">
        <f>VLOOKUP(FJ1,'mapping file'!$A:$L,6,FALSE)</f>
        <v>II</v>
      </c>
      <c r="FK3" t="str">
        <f>VLOOKUP(FK1,'mapping file'!$A:$L,6,FALSE)</f>
        <v>II</v>
      </c>
      <c r="FL3" t="str">
        <f>VLOOKUP(FL1,'mapping file'!$A:$L,6,FALSE)</f>
        <v>II</v>
      </c>
      <c r="FM3" t="str">
        <f>VLOOKUP(FM1,'mapping file'!$A:$L,6,FALSE)</f>
        <v>III</v>
      </c>
      <c r="FN3" t="str">
        <f>VLOOKUP(FN1,'mapping file'!$A:$L,6,FALSE)</f>
        <v>III</v>
      </c>
      <c r="FO3" t="str">
        <f>VLOOKUP(FO1,'mapping file'!$A:$L,6,FALSE)</f>
        <v>III</v>
      </c>
      <c r="FP3" t="str">
        <f>VLOOKUP(FP1,'mapping file'!$A:$L,6,FALSE)</f>
        <v>II</v>
      </c>
      <c r="FQ3" t="str">
        <f>VLOOKUP(FQ1,'mapping file'!$A:$L,6,FALSE)</f>
        <v>II</v>
      </c>
      <c r="FR3" t="e">
        <f>VLOOKUP(FR1,'mapping file'!$A:$L,6,FALSE)</f>
        <v>#N/A</v>
      </c>
      <c r="FS3" t="str">
        <f>VLOOKUP(FS1,'mapping file'!$A:$L,6,FALSE)</f>
        <v>II</v>
      </c>
      <c r="FT3" t="str">
        <f>VLOOKUP(FT1,'mapping file'!$A:$L,6,FALSE)</f>
        <v>II</v>
      </c>
      <c r="FU3" t="str">
        <f>VLOOKUP(FU1,'mapping file'!$A:$L,6,FALSE)</f>
        <v>III</v>
      </c>
      <c r="FV3" t="str">
        <f>VLOOKUP(FV1,'mapping file'!$A:$L,6,FALSE)</f>
        <v>III</v>
      </c>
      <c r="FW3" t="str">
        <f>VLOOKUP(FW1,'mapping file'!$A:$L,6,FALSE)</f>
        <v>III</v>
      </c>
      <c r="FX3" t="str">
        <f>VLOOKUP(FX1,'mapping file'!$A:$L,6,FALSE)</f>
        <v>III</v>
      </c>
      <c r="FY3" t="str">
        <f>VLOOKUP(FY1,'mapping file'!$A:$L,6,FALSE)</f>
        <v>III</v>
      </c>
      <c r="FZ3" t="str">
        <f>VLOOKUP(FZ1,'mapping file'!$A:$L,6,FALSE)</f>
        <v>III</v>
      </c>
      <c r="GA3" t="str">
        <f>VLOOKUP(GA1,'mapping file'!$A:$L,6,FALSE)</f>
        <v>III</v>
      </c>
      <c r="GB3" t="str">
        <f>VLOOKUP(GB1,'mapping file'!$A:$L,6,FALSE)</f>
        <v>III</v>
      </c>
      <c r="GC3" t="str">
        <f>VLOOKUP(GC1,'mapping file'!$A:$L,6,FALSE)</f>
        <v>III</v>
      </c>
      <c r="GD3" t="str">
        <f>VLOOKUP(GD1,'mapping file'!$A:$L,6,FALSE)</f>
        <v>III</v>
      </c>
      <c r="GE3" t="str">
        <f>VLOOKUP(GE1,'mapping file'!$A:$L,6,FALSE)</f>
        <v>III</v>
      </c>
      <c r="GF3" t="str">
        <f>VLOOKUP(GF1,'mapping file'!$A:$L,6,FALSE)</f>
        <v>III</v>
      </c>
      <c r="GG3" t="str">
        <f>VLOOKUP(GG1,'mapping file'!$A:$L,6,FALSE)</f>
        <v>III</v>
      </c>
      <c r="GH3" t="str">
        <f>VLOOKUP(GH1,'mapping file'!$A:$L,6,FALSE)</f>
        <v>III</v>
      </c>
      <c r="GI3" t="str">
        <f>VLOOKUP(GI1,'mapping file'!$A:$L,6,FALSE)</f>
        <v>III</v>
      </c>
      <c r="GJ3" t="str">
        <f>VLOOKUP(GJ1,'mapping file'!$A:$L,6,FALSE)</f>
        <v>III</v>
      </c>
      <c r="GK3" t="e">
        <f>VLOOKUP(GK1,'mapping file'!$A:$L,6,FALSE)</f>
        <v>#N/A</v>
      </c>
      <c r="GL3" t="str">
        <f>VLOOKUP(GL1,'mapping file'!$A:$L,6,FALSE)</f>
        <v>III</v>
      </c>
      <c r="GM3" t="str">
        <f>VLOOKUP(GM1,'mapping file'!$A:$L,6,FALSE)</f>
        <v>IV</v>
      </c>
      <c r="GN3" t="str">
        <f>VLOOKUP(GN1,'mapping file'!$A:$L,6,FALSE)</f>
        <v>I</v>
      </c>
      <c r="GO3" t="str">
        <f>VLOOKUP(GO1,'mapping file'!$A:$L,6,FALSE)</f>
        <v>I</v>
      </c>
      <c r="GP3" t="str">
        <f>VLOOKUP(GP1,'mapping file'!$A:$L,6,FALSE)</f>
        <v>I</v>
      </c>
      <c r="GQ3" t="str">
        <f>VLOOKUP(GQ1,'mapping file'!$A:$L,6,FALSE)</f>
        <v>I</v>
      </c>
      <c r="GR3" t="str">
        <f>VLOOKUP(GR1,'mapping file'!$A:$L,6,FALSE)</f>
        <v>I</v>
      </c>
      <c r="GS3" t="str">
        <f>VLOOKUP(GS1,'mapping file'!$A:$L,6,FALSE)</f>
        <v>I</v>
      </c>
      <c r="GT3" t="str">
        <f>VLOOKUP(GT1,'mapping file'!$A:$L,6,FALSE)</f>
        <v>I</v>
      </c>
      <c r="GU3" t="str">
        <f>VLOOKUP(GU1,'mapping file'!$A:$L,6,FALSE)</f>
        <v>I</v>
      </c>
      <c r="GV3" t="str">
        <f>VLOOKUP(GV1,'mapping file'!$A:$L,6,FALSE)</f>
        <v>I</v>
      </c>
      <c r="GW3" t="str">
        <f>VLOOKUP(GW1,'mapping file'!$A:$L,6,FALSE)</f>
        <v>I</v>
      </c>
      <c r="GX3" t="str">
        <f>VLOOKUP(GX1,'mapping file'!$A:$L,6,FALSE)</f>
        <v>I</v>
      </c>
      <c r="GY3" t="str">
        <f>VLOOKUP(GY1,'mapping file'!$A:$L,6,FALSE)</f>
        <v>I</v>
      </c>
      <c r="GZ3" t="str">
        <f>VLOOKUP(GZ1,'mapping file'!$A:$L,6,FALSE)</f>
        <v>I</v>
      </c>
      <c r="HA3" t="str">
        <f>VLOOKUP(HA1,'mapping file'!$A:$L,6,FALSE)</f>
        <v>I</v>
      </c>
      <c r="HB3" t="str">
        <f>VLOOKUP(HB1,'mapping file'!$A:$L,6,FALSE)</f>
        <v>I</v>
      </c>
      <c r="HC3" t="str">
        <f>VLOOKUP(HC1,'mapping file'!$A:$L,6,FALSE)</f>
        <v>I</v>
      </c>
      <c r="HD3" t="str">
        <f>VLOOKUP(HD1,'mapping file'!$A:$L,6,FALSE)</f>
        <v>I</v>
      </c>
      <c r="HE3" t="str">
        <f>VLOOKUP(HE1,'mapping file'!$A:$L,6,FALSE)</f>
        <v>I</v>
      </c>
      <c r="HF3" t="str">
        <f>VLOOKUP(HF1,'mapping file'!$A:$L,6,FALSE)</f>
        <v>I</v>
      </c>
      <c r="HG3" t="str">
        <f>VLOOKUP(HG1,'mapping file'!$A:$L,6,FALSE)</f>
        <v>I</v>
      </c>
      <c r="HH3" t="str">
        <f>VLOOKUP(HH1,'mapping file'!$A:$L,6,FALSE)</f>
        <v>I</v>
      </c>
      <c r="HI3" t="str">
        <f>VLOOKUP(HI1,'mapping file'!$A:$L,6,FALSE)</f>
        <v>I</v>
      </c>
      <c r="HJ3" t="str">
        <f>VLOOKUP(HJ1,'mapping file'!$A:$L,6,FALSE)</f>
        <v>I</v>
      </c>
      <c r="HK3" t="str">
        <f>VLOOKUP(HK1,'mapping file'!$A:$L,6,FALSE)</f>
        <v>I</v>
      </c>
      <c r="HL3" t="str">
        <f>VLOOKUP(HL1,'mapping file'!$A:$L,6,FALSE)</f>
        <v>I</v>
      </c>
      <c r="HM3" t="str">
        <f>VLOOKUP(HM1,'mapping file'!$A:$L,6,FALSE)</f>
        <v>I</v>
      </c>
      <c r="HN3" t="str">
        <f>VLOOKUP(HN1,'mapping file'!$A:$L,6,FALSE)</f>
        <v>I</v>
      </c>
      <c r="HO3" t="str">
        <f>VLOOKUP(HO1,'mapping file'!$A:$L,6,FALSE)</f>
        <v>I</v>
      </c>
      <c r="HP3" t="str">
        <f>VLOOKUP(HP1,'mapping file'!$A:$L,6,FALSE)</f>
        <v>I</v>
      </c>
      <c r="HQ3" t="str">
        <f>VLOOKUP(HQ1,'mapping file'!$A:$L,6,FALSE)</f>
        <v>I</v>
      </c>
      <c r="HR3" t="str">
        <f>VLOOKUP(HR1,'mapping file'!$A:$L,6,FALSE)</f>
        <v>I</v>
      </c>
      <c r="HS3" t="str">
        <f>VLOOKUP(HS1,'mapping file'!$A:$L,6,FALSE)</f>
        <v>I</v>
      </c>
      <c r="HT3" t="str">
        <f>VLOOKUP(HT1,'mapping file'!$A:$L,6,FALSE)</f>
        <v>I</v>
      </c>
      <c r="HU3" t="str">
        <f>VLOOKUP(HU1,'mapping file'!$A:$L,6,FALSE)</f>
        <v>I</v>
      </c>
      <c r="HV3" t="str">
        <f>VLOOKUP(HV1,'mapping file'!$A:$L,6,FALSE)</f>
        <v>I</v>
      </c>
      <c r="HW3" t="str">
        <f>VLOOKUP(HW1,'mapping file'!$A:$L,6,FALSE)</f>
        <v>I</v>
      </c>
      <c r="HX3" t="str">
        <f>VLOOKUP(HX1,'mapping file'!$A:$L,6,FALSE)</f>
        <v>I</v>
      </c>
      <c r="HY3" t="str">
        <f>VLOOKUP(HY1,'mapping file'!$A:$L,6,FALSE)</f>
        <v>I</v>
      </c>
      <c r="HZ3" t="str">
        <f>VLOOKUP(HZ1,'mapping file'!$A:$L,6,FALSE)</f>
        <v>I</v>
      </c>
      <c r="IA3" t="str">
        <f>VLOOKUP(IA1,'mapping file'!$A:$L,6,FALSE)</f>
        <v>I</v>
      </c>
      <c r="IB3" t="str">
        <f>VLOOKUP(IB1,'mapping file'!$A:$L,6,FALSE)</f>
        <v>II</v>
      </c>
      <c r="IC3" t="str">
        <f>VLOOKUP(IC1,'mapping file'!$A:$L,6,FALSE)</f>
        <v>II</v>
      </c>
      <c r="ID3" t="str">
        <f>VLOOKUP(ID1,'mapping file'!$A:$L,6,FALSE)</f>
        <v>II</v>
      </c>
      <c r="IE3" t="str">
        <f>VLOOKUP(IE1,'mapping file'!$A:$L,6,FALSE)</f>
        <v>II</v>
      </c>
      <c r="IF3" t="str">
        <f>VLOOKUP(IF1,'mapping file'!$A:$L,6,FALSE)</f>
        <v>II</v>
      </c>
      <c r="IG3" t="str">
        <f>VLOOKUP(IG1,'mapping file'!$A:$L,6,FALSE)</f>
        <v>II</v>
      </c>
      <c r="IH3" t="str">
        <f>VLOOKUP(IH1,'mapping file'!$A:$L,6,FALSE)</f>
        <v>II</v>
      </c>
      <c r="II3" t="str">
        <f>VLOOKUP(II1,'mapping file'!$A:$L,6,FALSE)</f>
        <v>II</v>
      </c>
      <c r="IJ3" t="str">
        <f>VLOOKUP(IJ1,'mapping file'!$A:$L,6,FALSE)</f>
        <v>II</v>
      </c>
      <c r="IK3" t="str">
        <f>VLOOKUP(IK1,'mapping file'!$A:$L,6,FALSE)</f>
        <v>II</v>
      </c>
      <c r="IL3" t="str">
        <f>VLOOKUP(IL1,'mapping file'!$A:$L,6,FALSE)</f>
        <v>II</v>
      </c>
      <c r="IM3" t="str">
        <f>VLOOKUP(IM1,'mapping file'!$A:$L,6,FALSE)</f>
        <v>II</v>
      </c>
      <c r="IN3" t="str">
        <f>VLOOKUP(IN1,'mapping file'!$A:$L,6,FALSE)</f>
        <v>II</v>
      </c>
      <c r="IO3" t="str">
        <f>VLOOKUP(IO1,'mapping file'!$A:$L,6,FALSE)</f>
        <v>II</v>
      </c>
      <c r="IP3" t="str">
        <f>VLOOKUP(IP1,'mapping file'!$A:$L,6,FALSE)</f>
        <v>II</v>
      </c>
      <c r="IQ3" t="str">
        <f>VLOOKUP(IQ1,'mapping file'!$A:$L,6,FALSE)</f>
        <v>II</v>
      </c>
      <c r="IR3" t="str">
        <f>VLOOKUP(IR1,'mapping file'!$A:$L,6,FALSE)</f>
        <v>II</v>
      </c>
      <c r="IS3" t="str">
        <f>VLOOKUP(IS1,'mapping file'!$A:$L,6,FALSE)</f>
        <v>II</v>
      </c>
      <c r="IT3" t="str">
        <f>VLOOKUP(IT1,'mapping file'!$A:$L,6,FALSE)</f>
        <v>II</v>
      </c>
      <c r="IU3" t="str">
        <f>VLOOKUP(IU1,'mapping file'!$A:$L,6,FALSE)</f>
        <v>II</v>
      </c>
      <c r="IV3" t="str">
        <f>VLOOKUP(IV1,'mapping file'!$A:$L,6,FALSE)</f>
        <v>II</v>
      </c>
      <c r="IW3" t="str">
        <f>VLOOKUP(IW1,'mapping file'!$A:$L,6,FALSE)</f>
        <v>II</v>
      </c>
      <c r="IX3" t="str">
        <f>VLOOKUP(IX1,'mapping file'!$A:$L,6,FALSE)</f>
        <v>II</v>
      </c>
      <c r="IY3" t="str">
        <f>VLOOKUP(IY1,'mapping file'!$A:$L,6,FALSE)</f>
        <v>II</v>
      </c>
      <c r="IZ3" t="str">
        <f>VLOOKUP(IZ1,'mapping file'!$A:$L,6,FALSE)</f>
        <v>I</v>
      </c>
      <c r="JA3" t="str">
        <f>VLOOKUP(JA1,'mapping file'!$A:$L,6,FALSE)</f>
        <v>I</v>
      </c>
      <c r="JB3" t="str">
        <f>VLOOKUP(JB1,'mapping file'!$A:$L,6,FALSE)</f>
        <v>I</v>
      </c>
      <c r="JC3" t="str">
        <f>VLOOKUP(JC1,'mapping file'!$A:$L,6,FALSE)</f>
        <v>I</v>
      </c>
      <c r="JD3" t="str">
        <f>VLOOKUP(JD1,'mapping file'!$A:$L,6,FALSE)</f>
        <v>I</v>
      </c>
      <c r="JE3" t="str">
        <f>VLOOKUP(JE1,'mapping file'!$A:$L,6,FALSE)</f>
        <v>I</v>
      </c>
      <c r="JF3" t="str">
        <f>VLOOKUP(JF1,'mapping file'!$A:$L,6,FALSE)</f>
        <v>I</v>
      </c>
      <c r="JG3" t="str">
        <f>VLOOKUP(JG1,'mapping file'!$A:$L,6,FALSE)</f>
        <v>I</v>
      </c>
      <c r="JH3" t="str">
        <f>VLOOKUP(JH1,'mapping file'!$A:$L,6,FALSE)</f>
        <v>II</v>
      </c>
      <c r="JI3" t="str">
        <f>VLOOKUP(JI1,'mapping file'!$A:$L,6,FALSE)</f>
        <v>II</v>
      </c>
      <c r="JJ3" t="str">
        <f>VLOOKUP(JJ1,'mapping file'!$A:$L,6,FALSE)</f>
        <v>II</v>
      </c>
      <c r="JK3" t="str">
        <f>VLOOKUP(JK1,'mapping file'!$A:$L,6,FALSE)</f>
        <v>II</v>
      </c>
      <c r="JL3" t="str">
        <f>VLOOKUP(JL1,'mapping file'!$A:$L,6,FALSE)</f>
        <v>II</v>
      </c>
      <c r="JM3" t="str">
        <f>VLOOKUP(JM1,'mapping file'!$A:$L,6,FALSE)</f>
        <v>II</v>
      </c>
      <c r="JN3" t="str">
        <f>VLOOKUP(JN1,'mapping file'!$A:$L,6,FALSE)</f>
        <v>II</v>
      </c>
      <c r="JO3" t="str">
        <f>VLOOKUP(JO1,'mapping file'!$A:$L,6,FALSE)</f>
        <v>II</v>
      </c>
      <c r="JP3" t="str">
        <f>VLOOKUP(JP1,'mapping file'!$A:$L,6,FALSE)</f>
        <v>III</v>
      </c>
      <c r="JQ3" t="str">
        <f>VLOOKUP(JQ1,'mapping file'!$A:$L,6,FALSE)</f>
        <v>III</v>
      </c>
      <c r="JR3" t="str">
        <f>VLOOKUP(JR1,'mapping file'!$A:$L,6,FALSE)</f>
        <v>III</v>
      </c>
      <c r="JS3" t="str">
        <f>VLOOKUP(JS1,'mapping file'!$A:$L,6,FALSE)</f>
        <v>III</v>
      </c>
      <c r="JT3" t="str">
        <f>VLOOKUP(JT1,'mapping file'!$A:$L,6,FALSE)</f>
        <v>III</v>
      </c>
      <c r="JU3" t="str">
        <f>VLOOKUP(JU1,'mapping file'!$A:$L,6,FALSE)</f>
        <v>III</v>
      </c>
      <c r="JV3" t="str">
        <f>VLOOKUP(JV1,'mapping file'!$A:$L,6,FALSE)</f>
        <v>III</v>
      </c>
      <c r="JW3" t="str">
        <f>VLOOKUP(JW1,'mapping file'!$A:$L,6,FALSE)</f>
        <v>III</v>
      </c>
      <c r="JX3" t="str">
        <f>VLOOKUP(JX1,'mapping file'!$A:$L,6,FALSE)</f>
        <v>III</v>
      </c>
      <c r="JY3" t="str">
        <f>VLOOKUP(JY1,'mapping file'!$A:$L,6,FALSE)</f>
        <v>III</v>
      </c>
      <c r="JZ3" t="str">
        <f>VLOOKUP(JZ1,'mapping file'!$A:$L,6,FALSE)</f>
        <v>III</v>
      </c>
      <c r="KA3" t="str">
        <f>VLOOKUP(KA1,'mapping file'!$A:$L,6,FALSE)</f>
        <v>III</v>
      </c>
      <c r="KB3" t="str">
        <f>VLOOKUP(KB1,'mapping file'!$A:$L,6,FALSE)</f>
        <v>III</v>
      </c>
      <c r="KC3" t="str">
        <f>VLOOKUP(KC1,'mapping file'!$A:$L,6,FALSE)</f>
        <v>III</v>
      </c>
      <c r="KD3" t="str">
        <f>VLOOKUP(KD1,'mapping file'!$A:$L,6,FALSE)</f>
        <v>III</v>
      </c>
      <c r="KE3" t="str">
        <f>VLOOKUP(KE1,'mapping file'!$A:$L,6,FALSE)</f>
        <v>III</v>
      </c>
      <c r="KF3" t="str">
        <f>VLOOKUP(KF1,'mapping file'!$A:$L,6,FALSE)</f>
        <v>III</v>
      </c>
      <c r="KG3" t="str">
        <f>VLOOKUP(KG1,'mapping file'!$A:$L,6,FALSE)</f>
        <v>III</v>
      </c>
      <c r="KH3" t="str">
        <f>VLOOKUP(KH1,'mapping file'!$A:$L,6,FALSE)</f>
        <v>III</v>
      </c>
      <c r="KI3" t="str">
        <f>VLOOKUP(KI1,'mapping file'!$A:$L,6,FALSE)</f>
        <v>III</v>
      </c>
      <c r="KJ3" t="str">
        <f>VLOOKUP(KJ1,'mapping file'!$A:$L,6,FALSE)</f>
        <v>III</v>
      </c>
      <c r="KK3" t="str">
        <f>VLOOKUP(KK1,'mapping file'!$A:$L,6,FALSE)</f>
        <v>III</v>
      </c>
      <c r="KL3" t="str">
        <f>VLOOKUP(KL1,'mapping file'!$A:$L,6,FALSE)</f>
        <v>III</v>
      </c>
      <c r="KM3" t="str">
        <f>VLOOKUP(KM1,'mapping file'!$A:$L,6,FALSE)</f>
        <v>III</v>
      </c>
      <c r="KN3" t="str">
        <f>VLOOKUP(KN1,'mapping file'!$A:$L,6,FALSE)</f>
        <v>III</v>
      </c>
      <c r="KO3" t="str">
        <f>VLOOKUP(KO1,'mapping file'!$A:$L,6,FALSE)</f>
        <v>III</v>
      </c>
      <c r="KP3" t="str">
        <f>VLOOKUP(KP1,'mapping file'!$A:$L,6,FALSE)</f>
        <v>III</v>
      </c>
      <c r="KQ3" t="str">
        <f>VLOOKUP(KQ1,'mapping file'!$A:$L,6,FALSE)</f>
        <v>III</v>
      </c>
      <c r="KR3" t="str">
        <f>VLOOKUP(KR1,'mapping file'!$A:$L,6,FALSE)</f>
        <v>III</v>
      </c>
      <c r="KS3" t="str">
        <f>VLOOKUP(KS1,'mapping file'!$A:$L,6,FALSE)</f>
        <v>III</v>
      </c>
      <c r="KT3" t="str">
        <f>VLOOKUP(KT1,'mapping file'!$A:$L,6,FALSE)</f>
        <v>III</v>
      </c>
      <c r="KU3" t="str">
        <f>VLOOKUP(KU1,'mapping file'!$A:$L,6,FALSE)</f>
        <v>III</v>
      </c>
      <c r="KV3" t="str">
        <f>VLOOKUP(KV1,'mapping file'!$A:$L,6,FALSE)</f>
        <v>III</v>
      </c>
      <c r="KW3" t="str">
        <f>VLOOKUP(KW1,'mapping file'!$A:$L,6,FALSE)</f>
        <v>III</v>
      </c>
      <c r="KX3" t="str">
        <f>VLOOKUP(KX1,'mapping file'!$A:$L,6,FALSE)</f>
        <v>III</v>
      </c>
      <c r="KY3" t="str">
        <f>VLOOKUP(KY1,'mapping file'!$A:$L,6,FALSE)</f>
        <v>III</v>
      </c>
      <c r="KZ3" t="str">
        <f>VLOOKUP(KZ1,'mapping file'!$A:$L,6,FALSE)</f>
        <v>III</v>
      </c>
      <c r="LA3" t="str">
        <f>VLOOKUP(LA1,'mapping file'!$A:$L,6,FALSE)</f>
        <v>III</v>
      </c>
      <c r="LB3" t="str">
        <f>VLOOKUP(LB1,'mapping file'!$A:$L,6,FALSE)</f>
        <v>III</v>
      </c>
      <c r="LC3" t="str">
        <f>VLOOKUP(LC1,'mapping file'!$A:$L,6,FALSE)</f>
        <v>III</v>
      </c>
      <c r="LD3" t="str">
        <f>VLOOKUP(LD1,'mapping file'!$A:$L,6,FALSE)</f>
        <v>III</v>
      </c>
      <c r="LE3" t="str">
        <f>VLOOKUP(LE1,'mapping file'!$A:$L,6,FALSE)</f>
        <v>III</v>
      </c>
      <c r="LF3" t="str">
        <f>VLOOKUP(LF1,'mapping file'!$A:$L,6,FALSE)</f>
        <v>III</v>
      </c>
      <c r="LG3" t="str">
        <f>VLOOKUP(LG1,'mapping file'!$A:$L,6,FALSE)</f>
        <v>III</v>
      </c>
      <c r="LH3" t="str">
        <f>VLOOKUP(LH1,'mapping file'!$A:$L,6,FALSE)</f>
        <v>III</v>
      </c>
      <c r="LI3" t="str">
        <f>VLOOKUP(LI1,'mapping file'!$A:$L,6,FALSE)</f>
        <v>III</v>
      </c>
      <c r="LJ3" t="str">
        <f>VLOOKUP(LJ1,'mapping file'!$A:$L,6,FALSE)</f>
        <v>III</v>
      </c>
      <c r="LK3" t="str">
        <f>VLOOKUP(LK1,'mapping file'!$A:$L,6,FALSE)</f>
        <v>III</v>
      </c>
      <c r="LL3" t="str">
        <f>VLOOKUP(LL1,'mapping file'!$A:$L,6,FALSE)</f>
        <v>II</v>
      </c>
      <c r="LM3" t="str">
        <f>VLOOKUP(LM1,'mapping file'!$A:$L,6,FALSE)</f>
        <v>II</v>
      </c>
      <c r="LN3" t="str">
        <f>VLOOKUP(LN1,'mapping file'!$A:$L,6,FALSE)</f>
        <v>II</v>
      </c>
      <c r="LO3" t="str">
        <f>VLOOKUP(LO1,'mapping file'!$A:$L,6,FALSE)</f>
        <v>II</v>
      </c>
      <c r="LP3" t="str">
        <f>VLOOKUP(LP1,'mapping file'!$A:$L,6,FALSE)</f>
        <v>II</v>
      </c>
      <c r="LQ3" t="str">
        <f>VLOOKUP(LQ1,'mapping file'!$A:$L,6,FALSE)</f>
        <v>II</v>
      </c>
      <c r="LR3" t="str">
        <f>VLOOKUP(LR1,'mapping file'!$A:$L,6,FALSE)</f>
        <v>II</v>
      </c>
      <c r="LS3" t="str">
        <f>VLOOKUP(LS1,'mapping file'!$A:$L,6,FALSE)</f>
        <v>II</v>
      </c>
      <c r="LT3" t="str">
        <f>VLOOKUP(LT1,'mapping file'!$A:$L,6,FALSE)</f>
        <v>II</v>
      </c>
      <c r="LU3" t="str">
        <f>VLOOKUP(LU1,'mapping file'!$A:$L,6,FALSE)</f>
        <v>II</v>
      </c>
      <c r="LV3" t="str">
        <f>VLOOKUP(LV1,'mapping file'!$A:$L,6,FALSE)</f>
        <v>II</v>
      </c>
      <c r="LW3" t="str">
        <f>VLOOKUP(LW1,'mapping file'!$A:$L,6,FALSE)</f>
        <v>II</v>
      </c>
      <c r="LX3" t="str">
        <f>VLOOKUP(LX1,'mapping file'!$A:$L,6,FALSE)</f>
        <v>VIII</v>
      </c>
      <c r="LY3" t="str">
        <f>VLOOKUP(LY1,'mapping file'!$A:$L,6,FALSE)</f>
        <v>VIII</v>
      </c>
      <c r="LZ3" t="str">
        <f>VLOOKUP(LZ1,'mapping file'!$A:$L,6,FALSE)</f>
        <v>VIII</v>
      </c>
      <c r="MA3" t="str">
        <f>VLOOKUP(MA1,'mapping file'!$A:$L,6,FALSE)</f>
        <v>VIII</v>
      </c>
      <c r="MB3" t="str">
        <f>VLOOKUP(MB1,'mapping file'!$A:$L,6,FALSE)</f>
        <v>VIII</v>
      </c>
      <c r="MC3" t="str">
        <f>VLOOKUP(MC1,'mapping file'!$A:$L,6,FALSE)</f>
        <v>VIII</v>
      </c>
      <c r="MD3" t="str">
        <f>VLOOKUP(MD1,'mapping file'!$A:$L,6,FALSE)</f>
        <v>VIII</v>
      </c>
      <c r="ME3" t="str">
        <f>VLOOKUP(ME1,'mapping file'!$A:$L,6,FALSE)</f>
        <v>VIII</v>
      </c>
      <c r="MF3" t="str">
        <f>VLOOKUP(MF1,'mapping file'!$A:$L,6,FALSE)</f>
        <v>VIII</v>
      </c>
      <c r="MG3" t="str">
        <f>VLOOKUP(MG1,'mapping file'!$A:$L,6,FALSE)</f>
        <v>VIII</v>
      </c>
      <c r="MH3" t="str">
        <f>VLOOKUP(MH1,'mapping file'!$A:$L,6,FALSE)</f>
        <v>VIII</v>
      </c>
      <c r="MI3" t="str">
        <f>VLOOKUP(MI1,'mapping file'!$A:$L,6,FALSE)</f>
        <v>VIII</v>
      </c>
      <c r="MJ3" t="str">
        <f>VLOOKUP(MJ1,'mapping file'!$A:$L,6,FALSE)</f>
        <v>VIII</v>
      </c>
      <c r="MK3" t="str">
        <f>VLOOKUP(MK1,'mapping file'!$A:$L,6,FALSE)</f>
        <v>VIII</v>
      </c>
      <c r="ML3" t="str">
        <f>VLOOKUP(ML1,'mapping file'!$A:$L,6,FALSE)</f>
        <v>VIII</v>
      </c>
      <c r="MM3" t="str">
        <f>VLOOKUP(MM1,'mapping file'!$A:$L,6,FALSE)</f>
        <v>VIII</v>
      </c>
      <c r="MN3" t="str">
        <f>VLOOKUP(MN1,'mapping file'!$A:$L,6,FALSE)</f>
        <v>VIII</v>
      </c>
      <c r="MO3" t="str">
        <f>VLOOKUP(MO1,'mapping file'!$A:$L,6,FALSE)</f>
        <v>VIII</v>
      </c>
      <c r="MP3" t="str">
        <f>VLOOKUP(MP1,'mapping file'!$A:$L,6,FALSE)</f>
        <v>VIII</v>
      </c>
      <c r="MQ3" t="str">
        <f>VLOOKUP(MQ1,'mapping file'!$A:$L,6,FALSE)</f>
        <v>VIII</v>
      </c>
      <c r="MR3" t="str">
        <f>VLOOKUP(MR1,'mapping file'!$A:$L,6,FALSE)</f>
        <v>VIII</v>
      </c>
      <c r="MS3" t="str">
        <f>VLOOKUP(MS1,'mapping file'!$A:$L,6,FALSE)</f>
        <v>VIII</v>
      </c>
      <c r="MT3" t="str">
        <f>VLOOKUP(MT1,'mapping file'!$A:$L,6,FALSE)</f>
        <v>VIII</v>
      </c>
      <c r="MU3" t="str">
        <f>VLOOKUP(MU1,'mapping file'!$A:$L,6,FALSE)</f>
        <v>VIII</v>
      </c>
      <c r="MV3" t="str">
        <f>VLOOKUP(MV1,'mapping file'!$A:$L,6,FALSE)</f>
        <v>VIII</v>
      </c>
      <c r="MW3" t="str">
        <f>VLOOKUP(MW1,'mapping file'!$A:$L,6,FALSE)</f>
        <v>VIII</v>
      </c>
      <c r="MX3" t="str">
        <f>VLOOKUP(MX1,'mapping file'!$A:$L,6,FALSE)</f>
        <v>VIII</v>
      </c>
      <c r="MY3" t="str">
        <f>VLOOKUP(MY1,'mapping file'!$A:$L,6,FALSE)</f>
        <v>VIII</v>
      </c>
      <c r="MZ3" t="str">
        <f>VLOOKUP(MZ1,'mapping file'!$A:$L,6,FALSE)</f>
        <v>IV</v>
      </c>
      <c r="NA3" t="str">
        <f>VLOOKUP(NA1,'mapping file'!$A:$L,6,FALSE)</f>
        <v>IV</v>
      </c>
      <c r="NB3" t="str">
        <f>VLOOKUP(NB1,'mapping file'!$A:$L,6,FALSE)</f>
        <v>IV</v>
      </c>
      <c r="NC3" t="str">
        <f>VLOOKUP(NC1,'mapping file'!$A:$L,6,FALSE)</f>
        <v>IV</v>
      </c>
      <c r="ND3" t="str">
        <f>VLOOKUP(ND1,'mapping file'!$A:$L,6,FALSE)</f>
        <v>IV</v>
      </c>
      <c r="NE3" t="str">
        <f>VLOOKUP(NE1,'mapping file'!$A:$L,6,FALSE)</f>
        <v>IV</v>
      </c>
      <c r="NF3" t="str">
        <f>VLOOKUP(NF1,'mapping file'!$A:$L,6,FALSE)</f>
        <v>IV</v>
      </c>
      <c r="NG3" t="str">
        <f>VLOOKUP(NG1,'mapping file'!$A:$L,6,FALSE)</f>
        <v>IV</v>
      </c>
      <c r="NH3" t="str">
        <f>VLOOKUP(NH1,'mapping file'!$A:$L,6,FALSE)</f>
        <v>IV</v>
      </c>
      <c r="NI3" t="str">
        <f>VLOOKUP(NI1,'mapping file'!$A:$L,6,FALSE)</f>
        <v>IV</v>
      </c>
      <c r="NJ3" t="str">
        <f>VLOOKUP(NJ1,'mapping file'!$A:$L,6,FALSE)</f>
        <v>IV</v>
      </c>
      <c r="NK3" t="str">
        <f>VLOOKUP(NK1,'mapping file'!$A:$L,6,FALSE)</f>
        <v>IV</v>
      </c>
      <c r="NL3" t="str">
        <f>VLOOKUP(NL1,'mapping file'!$A:$L,6,FALSE)</f>
        <v>IV</v>
      </c>
      <c r="NM3" t="str">
        <f>VLOOKUP(NM1,'mapping file'!$A:$L,6,FALSE)</f>
        <v>IV</v>
      </c>
      <c r="NN3" t="str">
        <f>VLOOKUP(NN1,'mapping file'!$A:$L,6,FALSE)</f>
        <v>IV</v>
      </c>
      <c r="NO3" t="str">
        <f>VLOOKUP(NO1,'mapping file'!$A:$L,6,FALSE)</f>
        <v>IV</v>
      </c>
      <c r="NP3" t="str">
        <f>VLOOKUP(NP1,'mapping file'!$A:$L,6,FALSE)</f>
        <v>IV</v>
      </c>
      <c r="NQ3" t="str">
        <f>VLOOKUP(NQ1,'mapping file'!$A:$L,6,FALSE)</f>
        <v>IV</v>
      </c>
      <c r="NR3" t="str">
        <f>VLOOKUP(NR1,'mapping file'!$A:$L,6,FALSE)</f>
        <v>IV</v>
      </c>
      <c r="NS3" t="str">
        <f>VLOOKUP(NS1,'mapping file'!$A:$L,6,FALSE)</f>
        <v>IV</v>
      </c>
      <c r="NT3" t="str">
        <f>VLOOKUP(NT1,'mapping file'!$A:$L,6,FALSE)</f>
        <v>IV</v>
      </c>
      <c r="NU3" t="str">
        <f>VLOOKUP(NU1,'mapping file'!$A:$L,6,FALSE)</f>
        <v>IV</v>
      </c>
      <c r="NV3" t="str">
        <f>VLOOKUP(NV1,'mapping file'!$A:$L,6,FALSE)</f>
        <v>IV</v>
      </c>
      <c r="NW3" t="str">
        <f>VLOOKUP(NW1,'mapping file'!$A:$L,6,FALSE)</f>
        <v>IV</v>
      </c>
      <c r="NX3" t="str">
        <f>VLOOKUP(NX1,'mapping file'!$A:$L,6,FALSE)</f>
        <v>IV</v>
      </c>
      <c r="NY3" t="str">
        <f>VLOOKUP(NY1,'mapping file'!$A:$L,6,FALSE)</f>
        <v>IV</v>
      </c>
      <c r="NZ3" t="str">
        <f>VLOOKUP(NZ1,'mapping file'!$A:$L,6,FALSE)</f>
        <v>IV</v>
      </c>
      <c r="OA3" t="str">
        <f>VLOOKUP(OA1,'mapping file'!$A:$L,6,FALSE)</f>
        <v>IV</v>
      </c>
      <c r="OB3" t="str">
        <f>VLOOKUP(OB1,'mapping file'!$A:$L,6,FALSE)</f>
        <v>IV</v>
      </c>
      <c r="OC3" t="str">
        <f>VLOOKUP(OC1,'mapping file'!$A:$L,6,FALSE)</f>
        <v>IV</v>
      </c>
      <c r="OD3" t="str">
        <f>VLOOKUP(OD1,'mapping file'!$A:$L,6,FALSE)</f>
        <v>IV</v>
      </c>
      <c r="OE3" t="str">
        <f>VLOOKUP(OE1,'mapping file'!$A:$L,6,FALSE)</f>
        <v>IV</v>
      </c>
      <c r="OF3" t="str">
        <f>VLOOKUP(OF1,'mapping file'!$A:$L,6,FALSE)</f>
        <v>III</v>
      </c>
      <c r="OG3" t="str">
        <f>VLOOKUP(OG1,'mapping file'!$A:$L,6,FALSE)</f>
        <v>III</v>
      </c>
      <c r="OH3" t="str">
        <f>VLOOKUP(OH1,'mapping file'!$A:$L,6,FALSE)</f>
        <v>III</v>
      </c>
      <c r="OI3" t="str">
        <f>VLOOKUP(OI1,'mapping file'!$A:$L,6,FALSE)</f>
        <v>III</v>
      </c>
      <c r="OJ3" t="str">
        <f>VLOOKUP(OJ1,'mapping file'!$A:$L,6,FALSE)</f>
        <v>III</v>
      </c>
      <c r="OK3" t="str">
        <f>VLOOKUP(OK1,'mapping file'!$A:$L,6,FALSE)</f>
        <v>III</v>
      </c>
      <c r="OL3" t="str">
        <f>VLOOKUP(OL1,'mapping file'!$A:$L,6,FALSE)</f>
        <v>III</v>
      </c>
      <c r="OM3" t="str">
        <f>VLOOKUP(OM1,'mapping file'!$A:$L,6,FALSE)</f>
        <v>III</v>
      </c>
      <c r="ON3" t="str">
        <f>VLOOKUP(ON1,'mapping file'!$A:$L,6,FALSE)</f>
        <v>III</v>
      </c>
      <c r="OO3" t="str">
        <f>VLOOKUP(OO1,'mapping file'!$A:$L,6,FALSE)</f>
        <v>III</v>
      </c>
      <c r="OP3" t="str">
        <f>VLOOKUP(OP1,'mapping file'!$A:$L,6,FALSE)</f>
        <v>III</v>
      </c>
      <c r="OQ3" t="str">
        <f>VLOOKUP(OQ1,'mapping file'!$A:$L,6,FALSE)</f>
        <v>III</v>
      </c>
      <c r="OR3" t="str">
        <f>VLOOKUP(OR1,'mapping file'!$A:$L,6,FALSE)</f>
        <v>IV</v>
      </c>
      <c r="OS3" t="str">
        <f>VLOOKUP(OS1,'mapping file'!$A:$L,6,FALSE)</f>
        <v>IV</v>
      </c>
      <c r="OT3" t="str">
        <f>VLOOKUP(OT1,'mapping file'!$A:$L,6,FALSE)</f>
        <v>IV</v>
      </c>
      <c r="OU3" t="str">
        <f>VLOOKUP(OU1,'mapping file'!$A:$L,6,FALSE)</f>
        <v>IV</v>
      </c>
      <c r="OV3" t="str">
        <f>VLOOKUP(OV1,'mapping file'!$A:$L,6,FALSE)</f>
        <v>V</v>
      </c>
      <c r="OW3" t="str">
        <f>VLOOKUP(OW1,'mapping file'!$A:$L,6,FALSE)</f>
        <v>V</v>
      </c>
      <c r="OX3" t="str">
        <f>VLOOKUP(OX1,'mapping file'!$A:$L,6,FALSE)</f>
        <v>V</v>
      </c>
      <c r="OY3" t="str">
        <f>VLOOKUP(OY1,'mapping file'!$A:$L,6,FALSE)</f>
        <v>V</v>
      </c>
      <c r="OZ3" t="str">
        <f>VLOOKUP(OZ1,'mapping file'!$A:$L,6,FALSE)</f>
        <v>V</v>
      </c>
      <c r="PA3" t="str">
        <f>VLOOKUP(PA1,'mapping file'!$A:$L,6,FALSE)</f>
        <v>V</v>
      </c>
      <c r="PB3" t="str">
        <f>VLOOKUP(PB1,'mapping file'!$A:$L,6,FALSE)</f>
        <v>V</v>
      </c>
      <c r="PC3" t="str">
        <f>VLOOKUP(PC1,'mapping file'!$A:$L,6,FALSE)</f>
        <v>V</v>
      </c>
      <c r="PD3" t="str">
        <f>VLOOKUP(PD1,'mapping file'!$A:$L,6,FALSE)</f>
        <v>V</v>
      </c>
      <c r="PE3" t="str">
        <f>VLOOKUP(PE1,'mapping file'!$A:$L,6,FALSE)</f>
        <v>V</v>
      </c>
      <c r="PF3" t="str">
        <f>VLOOKUP(PF1,'mapping file'!$A:$L,6,FALSE)</f>
        <v>V</v>
      </c>
      <c r="PG3" t="str">
        <f>VLOOKUP(PG1,'mapping file'!$A:$L,6,FALSE)</f>
        <v>V</v>
      </c>
      <c r="PH3" t="str">
        <f>VLOOKUP(PH1,'mapping file'!$A:$L,6,FALSE)</f>
        <v>V</v>
      </c>
      <c r="PI3" t="str">
        <f>VLOOKUP(PI1,'mapping file'!$A:$L,6,FALSE)</f>
        <v>V</v>
      </c>
      <c r="PJ3" t="str">
        <f>VLOOKUP(PJ1,'mapping file'!$A:$L,6,FALSE)</f>
        <v>V</v>
      </c>
      <c r="PK3" t="str">
        <f>VLOOKUP(PK1,'mapping file'!$A:$L,6,FALSE)</f>
        <v>V</v>
      </c>
      <c r="PL3" t="str">
        <f>VLOOKUP(PL1,'mapping file'!$A:$L,6,FALSE)</f>
        <v>V</v>
      </c>
      <c r="PM3" t="str">
        <f>VLOOKUP(PM1,'mapping file'!$A:$L,6,FALSE)</f>
        <v>V</v>
      </c>
      <c r="PN3" t="str">
        <f>VLOOKUP(PN1,'mapping file'!$A:$L,6,FALSE)</f>
        <v>V</v>
      </c>
      <c r="PO3" t="str">
        <f>VLOOKUP(PO1,'mapping file'!$A:$L,6,FALSE)</f>
        <v>V</v>
      </c>
      <c r="PP3" t="str">
        <f>VLOOKUP(PP1,'mapping file'!$A:$L,6,FALSE)</f>
        <v>V</v>
      </c>
      <c r="PQ3" t="str">
        <f>VLOOKUP(PQ1,'mapping file'!$A:$L,6,FALSE)</f>
        <v>V</v>
      </c>
      <c r="PR3" t="str">
        <f>VLOOKUP(PR1,'mapping file'!$A:$L,6,FALSE)</f>
        <v>V</v>
      </c>
      <c r="PS3" t="str">
        <f>VLOOKUP(PS1,'mapping file'!$A:$L,6,FALSE)</f>
        <v>V</v>
      </c>
      <c r="PT3" t="str">
        <f>VLOOKUP(PT1,'mapping file'!$A:$L,6,FALSE)</f>
        <v>V</v>
      </c>
      <c r="PU3" t="str">
        <f>VLOOKUP(PU1,'mapping file'!$A:$L,6,FALSE)</f>
        <v>V</v>
      </c>
      <c r="PV3" t="str">
        <f>VLOOKUP(PV1,'mapping file'!$A:$L,6,FALSE)</f>
        <v>V</v>
      </c>
      <c r="PW3" t="str">
        <f>VLOOKUP(PW1,'mapping file'!$A:$L,6,FALSE)</f>
        <v>V</v>
      </c>
      <c r="PX3" t="str">
        <f>VLOOKUP(PX1,'mapping file'!$A:$L,6,FALSE)</f>
        <v>V</v>
      </c>
      <c r="PY3" t="str">
        <f>VLOOKUP(PY1,'mapping file'!$A:$L,6,FALSE)</f>
        <v>V</v>
      </c>
      <c r="PZ3" t="str">
        <f>VLOOKUP(PZ1,'mapping file'!$A:$L,6,FALSE)</f>
        <v>V</v>
      </c>
      <c r="QA3" t="str">
        <f>VLOOKUP(QA1,'mapping file'!$A:$L,6,FALSE)</f>
        <v>V</v>
      </c>
      <c r="QB3" t="str">
        <f>VLOOKUP(QB1,'mapping file'!$A:$L,6,FALSE)</f>
        <v>V</v>
      </c>
      <c r="QC3" t="str">
        <f>VLOOKUP(QC1,'mapping file'!$A:$L,6,FALSE)</f>
        <v>V</v>
      </c>
      <c r="QD3" t="str">
        <f>VLOOKUP(QD1,'mapping file'!$A:$L,6,FALSE)</f>
        <v>V</v>
      </c>
      <c r="QE3" t="str">
        <f>VLOOKUP(QE1,'mapping file'!$A:$L,6,FALSE)</f>
        <v>V</v>
      </c>
      <c r="QF3" t="str">
        <f>VLOOKUP(QF1,'mapping file'!$A:$L,6,FALSE)</f>
        <v>V</v>
      </c>
      <c r="QG3" t="str">
        <f>VLOOKUP(QG1,'mapping file'!$A:$L,6,FALSE)</f>
        <v>V</v>
      </c>
      <c r="QH3" t="str">
        <f>VLOOKUP(QH1,'mapping file'!$A:$L,6,FALSE)</f>
        <v>V</v>
      </c>
      <c r="QI3" t="str">
        <f>VLOOKUP(QI1,'mapping file'!$A:$L,6,FALSE)</f>
        <v>VI</v>
      </c>
      <c r="QJ3" t="str">
        <f>VLOOKUP(QJ1,'mapping file'!$A:$L,6,FALSE)</f>
        <v>VI</v>
      </c>
      <c r="QK3" t="str">
        <f>VLOOKUP(QK1,'mapping file'!$A:$L,6,FALSE)</f>
        <v>VI</v>
      </c>
      <c r="QL3" t="str">
        <f>VLOOKUP(QL1,'mapping file'!$A:$L,6,FALSE)</f>
        <v>VI</v>
      </c>
      <c r="QM3" t="str">
        <f>VLOOKUP(QM1,'mapping file'!$A:$L,6,FALSE)</f>
        <v>VI</v>
      </c>
      <c r="QN3" t="str">
        <f>VLOOKUP(QN1,'mapping file'!$A:$L,6,FALSE)</f>
        <v>VI</v>
      </c>
      <c r="QO3" t="str">
        <f>VLOOKUP(QO1,'mapping file'!$A:$L,6,FALSE)</f>
        <v>VI</v>
      </c>
      <c r="QP3" t="str">
        <f>VLOOKUP(QP1,'mapping file'!$A:$L,6,FALSE)</f>
        <v>VI</v>
      </c>
      <c r="QQ3" t="str">
        <f>VLOOKUP(QQ1,'mapping file'!$A:$L,6,FALSE)</f>
        <v>VI</v>
      </c>
      <c r="QR3" t="str">
        <f>VLOOKUP(QR1,'mapping file'!$A:$L,6,FALSE)</f>
        <v>VI</v>
      </c>
      <c r="QS3" t="str">
        <f>VLOOKUP(QS1,'mapping file'!$A:$L,6,FALSE)</f>
        <v>VI</v>
      </c>
      <c r="QT3" t="str">
        <f>VLOOKUP(QT1,'mapping file'!$A:$L,6,FALSE)</f>
        <v>VI</v>
      </c>
      <c r="QU3" t="str">
        <f>VLOOKUP(QU1,'mapping file'!$A:$L,6,FALSE)</f>
        <v>VI</v>
      </c>
      <c r="QV3" t="str">
        <f>VLOOKUP(QV1,'mapping file'!$A:$L,6,FALSE)</f>
        <v>VI</v>
      </c>
      <c r="QW3" t="str">
        <f>VLOOKUP(QW1,'mapping file'!$A:$L,6,FALSE)</f>
        <v>VI</v>
      </c>
      <c r="QX3" t="str">
        <f>VLOOKUP(QX1,'mapping file'!$A:$L,6,FALSE)</f>
        <v>VI</v>
      </c>
      <c r="QY3" t="str">
        <f>VLOOKUP(QY1,'mapping file'!$A:$L,6,FALSE)</f>
        <v>VI</v>
      </c>
      <c r="QZ3" t="str">
        <f>VLOOKUP(QZ1,'mapping file'!$A:$L,6,FALSE)</f>
        <v>VI</v>
      </c>
      <c r="RA3" t="str">
        <f>VLOOKUP(RA1,'mapping file'!$A:$L,6,FALSE)</f>
        <v>VI</v>
      </c>
      <c r="RB3" t="str">
        <f>VLOOKUP(RB1,'mapping file'!$A:$L,6,FALSE)</f>
        <v>VI</v>
      </c>
      <c r="RC3" t="str">
        <f>VLOOKUP(RC1,'mapping file'!$A:$L,6,FALSE)</f>
        <v>VI</v>
      </c>
      <c r="RD3" t="str">
        <f>VLOOKUP(RD1,'mapping file'!$A:$L,6,FALSE)</f>
        <v>VI</v>
      </c>
      <c r="RE3" t="str">
        <f>VLOOKUP(RE1,'mapping file'!$A:$L,6,FALSE)</f>
        <v>VI</v>
      </c>
      <c r="RF3" t="str">
        <f>VLOOKUP(RF1,'mapping file'!$A:$L,6,FALSE)</f>
        <v>VI</v>
      </c>
      <c r="RG3" t="str">
        <f>VLOOKUP(RG1,'mapping file'!$A:$L,6,FALSE)</f>
        <v>VI</v>
      </c>
      <c r="RH3" t="str">
        <f>VLOOKUP(RH1,'mapping file'!$A:$L,6,FALSE)</f>
        <v>VI</v>
      </c>
      <c r="RI3" t="str">
        <f>VLOOKUP(RI1,'mapping file'!$A:$L,6,FALSE)</f>
        <v>VI</v>
      </c>
      <c r="RJ3" t="str">
        <f>VLOOKUP(RJ1,'mapping file'!$A:$L,6,FALSE)</f>
        <v>VI</v>
      </c>
      <c r="RK3" t="str">
        <f>VLOOKUP(RK1,'mapping file'!$A:$L,6,FALSE)</f>
        <v>VI</v>
      </c>
      <c r="RL3" t="str">
        <f>VLOOKUP(RL1,'mapping file'!$A:$L,6,FALSE)</f>
        <v>VI</v>
      </c>
      <c r="RM3" t="str">
        <f>VLOOKUP(RM1,'mapping file'!$A:$L,6,FALSE)</f>
        <v>VI</v>
      </c>
      <c r="RN3" t="str">
        <f>VLOOKUP(RN1,'mapping file'!$A:$L,6,FALSE)</f>
        <v>VI</v>
      </c>
      <c r="RO3" t="str">
        <f>VLOOKUP(RO1,'mapping file'!$A:$L,6,FALSE)</f>
        <v>VI</v>
      </c>
      <c r="RP3" t="str">
        <f>VLOOKUP(RP1,'mapping file'!$A:$L,6,FALSE)</f>
        <v>VI</v>
      </c>
      <c r="RQ3" t="str">
        <f>VLOOKUP(RQ1,'mapping file'!$A:$L,6,FALSE)</f>
        <v>VI</v>
      </c>
      <c r="RR3" t="str">
        <f>VLOOKUP(RR1,'mapping file'!$A:$L,6,FALSE)</f>
        <v>VI</v>
      </c>
      <c r="RS3" t="str">
        <f>VLOOKUP(RS1,'mapping file'!$A:$L,6,FALSE)</f>
        <v>VI</v>
      </c>
      <c r="RT3" t="str">
        <f>VLOOKUP(RT1,'mapping file'!$A:$L,6,FALSE)</f>
        <v>VI</v>
      </c>
      <c r="RU3" t="str">
        <f>VLOOKUP(RU1,'mapping file'!$A:$L,6,FALSE)</f>
        <v>VI</v>
      </c>
      <c r="RV3" t="str">
        <f>VLOOKUP(RV1,'mapping file'!$A:$L,6,FALSE)</f>
        <v>VI</v>
      </c>
      <c r="RW3" t="str">
        <f>VLOOKUP(RW1,'mapping file'!$A:$L,6,FALSE)</f>
        <v>VII</v>
      </c>
      <c r="RX3" t="str">
        <f>VLOOKUP(RX1,'mapping file'!$A:$L,6,FALSE)</f>
        <v>VII</v>
      </c>
      <c r="RY3" t="str">
        <f>VLOOKUP(RY1,'mapping file'!$A:$L,6,FALSE)</f>
        <v>VII</v>
      </c>
      <c r="RZ3" t="str">
        <f>VLOOKUP(RZ1,'mapping file'!$A:$L,6,FALSE)</f>
        <v>VII</v>
      </c>
      <c r="SA3" t="str">
        <f>VLOOKUP(SA1,'mapping file'!$A:$L,6,FALSE)</f>
        <v>VII</v>
      </c>
      <c r="SB3" t="str">
        <f>VLOOKUP(SB1,'mapping file'!$A:$L,6,FALSE)</f>
        <v>VII</v>
      </c>
      <c r="SC3" t="str">
        <f>VLOOKUP(SC1,'mapping file'!$A:$L,6,FALSE)</f>
        <v>VII</v>
      </c>
      <c r="SD3" t="str">
        <f>VLOOKUP(SD1,'mapping file'!$A:$L,6,FALSE)</f>
        <v>VII</v>
      </c>
      <c r="SE3" t="str">
        <f>VLOOKUP(SE1,'mapping file'!$A:$L,6,FALSE)</f>
        <v>VII</v>
      </c>
      <c r="SF3" t="str">
        <f>VLOOKUP(SF1,'mapping file'!$A:$L,6,FALSE)</f>
        <v>VII</v>
      </c>
      <c r="SG3" t="str">
        <f>VLOOKUP(SG1,'mapping file'!$A:$L,6,FALSE)</f>
        <v>VII</v>
      </c>
      <c r="SH3" t="str">
        <f>VLOOKUP(SH1,'mapping file'!$A:$L,6,FALSE)</f>
        <v>VII</v>
      </c>
      <c r="SI3" t="str">
        <f>VLOOKUP(SI1,'mapping file'!$A:$L,6,FALSE)</f>
        <v>VII</v>
      </c>
      <c r="SJ3" t="str">
        <f>VLOOKUP(SJ1,'mapping file'!$A:$L,6,FALSE)</f>
        <v>VII</v>
      </c>
      <c r="SK3" t="str">
        <f>VLOOKUP(SK1,'mapping file'!$A:$L,6,FALSE)</f>
        <v>VII</v>
      </c>
      <c r="SL3" t="str">
        <f>VLOOKUP(SL1,'mapping file'!$A:$L,6,FALSE)</f>
        <v>VII</v>
      </c>
      <c r="SM3" t="str">
        <f>VLOOKUP(SM1,'mapping file'!$A:$L,6,FALSE)</f>
        <v>VII</v>
      </c>
      <c r="SN3" t="str">
        <f>VLOOKUP(SN1,'mapping file'!$A:$L,6,FALSE)</f>
        <v>VII</v>
      </c>
      <c r="SO3" t="str">
        <f>VLOOKUP(SO1,'mapping file'!$A:$L,6,FALSE)</f>
        <v>VII</v>
      </c>
      <c r="SP3" t="str">
        <f>VLOOKUP(SP1,'mapping file'!$A:$L,6,FALSE)</f>
        <v>VII</v>
      </c>
      <c r="SQ3" t="str">
        <f>VLOOKUP(SQ1,'mapping file'!$A:$L,6,FALSE)</f>
        <v>VII</v>
      </c>
      <c r="SR3" t="str">
        <f>VLOOKUP(SR1,'mapping file'!$A:$L,6,FALSE)</f>
        <v>VII</v>
      </c>
      <c r="SS3" t="str">
        <f>VLOOKUP(SS1,'mapping file'!$A:$L,6,FALSE)</f>
        <v>VII</v>
      </c>
      <c r="ST3" t="str">
        <f>VLOOKUP(ST1,'mapping file'!$A:$L,6,FALSE)</f>
        <v>VII</v>
      </c>
      <c r="SU3" t="str">
        <f>VLOOKUP(SU1,'mapping file'!$A:$L,6,FALSE)</f>
        <v>VII</v>
      </c>
      <c r="SV3" t="str">
        <f>VLOOKUP(SV1,'mapping file'!$A:$L,6,FALSE)</f>
        <v>VII</v>
      </c>
      <c r="SW3" t="str">
        <f>VLOOKUP(SW1,'mapping file'!$A:$L,6,FALSE)</f>
        <v>VII</v>
      </c>
      <c r="SX3" t="str">
        <f>VLOOKUP(SX1,'mapping file'!$A:$L,6,FALSE)</f>
        <v>VII</v>
      </c>
      <c r="SY3" t="str">
        <f>VLOOKUP(SY1,'mapping file'!$A:$L,6,FALSE)</f>
        <v>VII</v>
      </c>
      <c r="SZ3" t="str">
        <f>VLOOKUP(SZ1,'mapping file'!$A:$L,6,FALSE)</f>
        <v>VII</v>
      </c>
      <c r="TA3" t="str">
        <f>VLOOKUP(TA1,'mapping file'!$A:$L,6,FALSE)</f>
        <v>VII</v>
      </c>
      <c r="TB3" t="str">
        <f>VLOOKUP(TB1,'mapping file'!$A:$L,6,FALSE)</f>
        <v>VII</v>
      </c>
      <c r="TC3" t="str">
        <f>VLOOKUP(TC1,'mapping file'!$A:$L,6,FALSE)</f>
        <v>VII</v>
      </c>
      <c r="TD3" t="str">
        <f>VLOOKUP(TD1,'mapping file'!$A:$L,6,FALSE)</f>
        <v>VII</v>
      </c>
      <c r="TE3" t="str">
        <f>VLOOKUP(TE1,'mapping file'!$A:$L,6,FALSE)</f>
        <v>VII</v>
      </c>
      <c r="TF3" t="str">
        <f>VLOOKUP(TF1,'mapping file'!$A:$L,6,FALSE)</f>
        <v>VII</v>
      </c>
      <c r="TG3" t="str">
        <f>VLOOKUP(TG1,'mapping file'!$A:$L,6,FALSE)</f>
        <v>VII</v>
      </c>
      <c r="TH3" t="str">
        <f>VLOOKUP(TH1,'mapping file'!$A:$L,6,FALSE)</f>
        <v>VII</v>
      </c>
      <c r="TI3" t="str">
        <f>VLOOKUP(TI1,'mapping file'!$A:$L,6,FALSE)</f>
        <v>VII</v>
      </c>
      <c r="TJ3" t="str">
        <f>VLOOKUP(TJ1,'mapping file'!$A:$L,6,FALSE)</f>
        <v>VII</v>
      </c>
      <c r="TK3" t="str">
        <f>VLOOKUP(TK1,'mapping file'!$A:$L,6,FALSE)</f>
        <v>VII</v>
      </c>
      <c r="TL3" t="str">
        <f>VLOOKUP(TL1,'mapping file'!$A:$L,6,FALSE)</f>
        <v>VII</v>
      </c>
      <c r="TM3" t="str">
        <f>VLOOKUP(TM1,'mapping file'!$A:$L,6,FALSE)</f>
        <v>VII</v>
      </c>
      <c r="TN3" t="str">
        <f>VLOOKUP(TN1,'mapping file'!$A:$L,6,FALSE)</f>
        <v>VII</v>
      </c>
      <c r="TO3" t="str">
        <f>VLOOKUP(TO1,'mapping file'!$A:$L,6,FALSE)</f>
        <v>VII</v>
      </c>
      <c r="TP3" t="str">
        <f>VLOOKUP(TP1,'mapping file'!$A:$L,6,FALSE)</f>
        <v>VII</v>
      </c>
      <c r="TQ3" t="str">
        <f>VLOOKUP(TQ1,'mapping file'!$A:$L,6,FALSE)</f>
        <v>VII</v>
      </c>
      <c r="TR3" t="str">
        <f>VLOOKUP(TR1,'mapping file'!$A:$L,6,FALSE)</f>
        <v>VIII</v>
      </c>
      <c r="TS3" t="str">
        <f>VLOOKUP(TS1,'mapping file'!$A:$L,6,FALSE)</f>
        <v>VIII</v>
      </c>
      <c r="TT3" t="str">
        <f>VLOOKUP(TT1,'mapping file'!$A:$L,6,FALSE)</f>
        <v>VIII</v>
      </c>
      <c r="TU3" t="str">
        <f>VLOOKUP(TU1,'mapping file'!$A:$L,6,FALSE)</f>
        <v>VIII</v>
      </c>
      <c r="TV3" t="str">
        <f>VLOOKUP(TV1,'mapping file'!$A:$L,6,FALSE)</f>
        <v>VIII</v>
      </c>
      <c r="TW3" t="str">
        <f>VLOOKUP(TW1,'mapping file'!$A:$L,6,FALSE)</f>
        <v>VIII</v>
      </c>
      <c r="TX3" t="str">
        <f>VLOOKUP(TX1,'mapping file'!$A:$L,6,FALSE)</f>
        <v>VIII</v>
      </c>
      <c r="TY3" t="str">
        <f>VLOOKUP(TY1,'mapping file'!$A:$L,6,FALSE)</f>
        <v>VIII</v>
      </c>
      <c r="TZ3" t="str">
        <f>VLOOKUP(TZ1,'mapping file'!$A:$L,6,FALSE)</f>
        <v>VIII</v>
      </c>
      <c r="UA3" t="str">
        <f>VLOOKUP(UA1,'mapping file'!$A:$L,6,FALSE)</f>
        <v>VIII</v>
      </c>
      <c r="UB3" t="str">
        <f>VLOOKUP(UB1,'mapping file'!$A:$L,6,FALSE)</f>
        <v>VIII</v>
      </c>
      <c r="UC3" t="str">
        <f>VLOOKUP(UC1,'mapping file'!$A:$L,6,FALSE)</f>
        <v>VIII</v>
      </c>
      <c r="UD3" t="str">
        <f>VLOOKUP(UD1,'mapping file'!$A:$L,6,FALSE)</f>
        <v>VIII</v>
      </c>
      <c r="UE3" t="str">
        <f>VLOOKUP(UE1,'mapping file'!$A:$L,6,FALSE)</f>
        <v>VIII</v>
      </c>
      <c r="UF3" t="str">
        <f>VLOOKUP(UF1,'mapping file'!$A:$L,6,FALSE)</f>
        <v>VIII</v>
      </c>
      <c r="UG3" t="str">
        <f>VLOOKUP(UG1,'mapping file'!$A:$L,6,FALSE)</f>
        <v>VIII</v>
      </c>
      <c r="UH3" t="str">
        <f>VLOOKUP(UH1,'mapping file'!$A:$L,6,FALSE)</f>
        <v>VIII</v>
      </c>
      <c r="UI3" t="str">
        <f>VLOOKUP(UI1,'mapping file'!$A:$L,6,FALSE)</f>
        <v>VIII</v>
      </c>
      <c r="UJ3" t="str">
        <f>VLOOKUP(UJ1,'mapping file'!$A:$L,6,FALSE)</f>
        <v>I</v>
      </c>
      <c r="UK3" t="str">
        <f>VLOOKUP(UK1,'mapping file'!$A:$L,6,FALSE)</f>
        <v>I</v>
      </c>
      <c r="UL3" t="str">
        <f>VLOOKUP(UL1,'mapping file'!$A:$L,6,FALSE)</f>
        <v>I</v>
      </c>
      <c r="UM3" t="str">
        <f>VLOOKUP(UM1,'mapping file'!$A:$L,6,FALSE)</f>
        <v>I</v>
      </c>
      <c r="UN3" t="str">
        <f>VLOOKUP(UN1,'mapping file'!$A:$L,6,FALSE)</f>
        <v>I</v>
      </c>
      <c r="UO3" t="str">
        <f>VLOOKUP(UO1,'mapping file'!$A:$L,6,FALSE)</f>
        <v>I</v>
      </c>
      <c r="UP3" t="str">
        <f>VLOOKUP(UP1,'mapping file'!$A:$L,6,FALSE)</f>
        <v>I</v>
      </c>
      <c r="UQ3" t="str">
        <f>VLOOKUP(UQ1,'mapping file'!$A:$L,6,FALSE)</f>
        <v>I</v>
      </c>
      <c r="UR3" t="str">
        <f>VLOOKUP(UR1,'mapping file'!$A:$L,6,FALSE)</f>
        <v>IV</v>
      </c>
      <c r="US3" t="str">
        <f>VLOOKUP(US1,'mapping file'!$A:$L,6,FALSE)</f>
        <v>IV</v>
      </c>
      <c r="UT3" t="str">
        <f>VLOOKUP(UT1,'mapping file'!$A:$L,6,FALSE)</f>
        <v>IV</v>
      </c>
      <c r="UU3" t="str">
        <f>VLOOKUP(UU1,'mapping file'!$A:$L,6,FALSE)</f>
        <v>IV</v>
      </c>
      <c r="UV3" t="str">
        <f>VLOOKUP(UV1,'mapping file'!$A:$L,6,FALSE)</f>
        <v>VII</v>
      </c>
      <c r="UW3" t="str">
        <f>VLOOKUP(UW1,'mapping file'!$A:$L,6,FALSE)</f>
        <v>VII</v>
      </c>
      <c r="UX3" t="str">
        <f>VLOOKUP(UX1,'mapping file'!$A:$L,6,FALSE)</f>
        <v>VIII</v>
      </c>
      <c r="UY3" t="str">
        <f>VLOOKUP(UY1,'mapping file'!$A:$L,6,FALSE)</f>
        <v>VIII</v>
      </c>
      <c r="UZ3" t="str">
        <f>VLOOKUP(UZ1,'mapping file'!$A:$L,6,FALSE)</f>
        <v>I</v>
      </c>
      <c r="VA3" t="str">
        <f>VLOOKUP(VA1,'mapping file'!$A:$L,6,FALSE)</f>
        <v>I</v>
      </c>
      <c r="VB3" t="str">
        <f>VLOOKUP(VB1,'mapping file'!$A:$L,6,FALSE)</f>
        <v>I</v>
      </c>
      <c r="VC3" t="str">
        <f>VLOOKUP(VC1,'mapping file'!$A:$L,6,FALSE)</f>
        <v>I</v>
      </c>
      <c r="VD3" t="str">
        <f>VLOOKUP(VD1,'mapping file'!$A:$L,6,FALSE)</f>
        <v>II</v>
      </c>
      <c r="VE3" t="str">
        <f>VLOOKUP(VE1,'mapping file'!$A:$L,6,FALSE)</f>
        <v>II</v>
      </c>
      <c r="VF3" t="str">
        <f>VLOOKUP(VF1,'mapping file'!$A:$L,6,FALSE)</f>
        <v>I</v>
      </c>
      <c r="VG3" t="str">
        <f>VLOOKUP(VG1,'mapping file'!$A:$L,6,FALSE)</f>
        <v>I</v>
      </c>
      <c r="VH3" t="str">
        <f>VLOOKUP(VH1,'mapping file'!$A:$L,6,FALSE)</f>
        <v>I</v>
      </c>
      <c r="VI3" t="str">
        <f>VLOOKUP(VI1,'mapping file'!$A:$L,6,FALSE)</f>
        <v>I</v>
      </c>
    </row>
    <row r="4" spans="1:581">
      <c r="A4" t="s">
        <v>580</v>
      </c>
      <c r="B4">
        <v>38.293216630197001</v>
      </c>
      <c r="C4">
        <v>35.522066738428499</v>
      </c>
      <c r="D4">
        <v>57.6829859428018</v>
      </c>
      <c r="E4">
        <v>214.62715105162599</v>
      </c>
      <c r="F4">
        <v>0</v>
      </c>
      <c r="G4">
        <v>478.66666666666703</v>
      </c>
      <c r="H4">
        <v>320.44198895027699</v>
      </c>
      <c r="I4">
        <v>0</v>
      </c>
      <c r="J4">
        <v>199.56331877729301</v>
      </c>
      <c r="K4">
        <v>78.420148826559995</v>
      </c>
      <c r="L4">
        <v>82.677165354330896</v>
      </c>
      <c r="M4">
        <v>64.969859343603602</v>
      </c>
      <c r="N4">
        <v>96.685082872928405</v>
      </c>
      <c r="O4">
        <v>522.31467473525004</v>
      </c>
      <c r="P4">
        <v>170.09847806624899</v>
      </c>
      <c r="Q4">
        <v>190.90056285178301</v>
      </c>
      <c r="R4">
        <v>148.48762603116401</v>
      </c>
      <c r="S4">
        <v>41.938004688721101</v>
      </c>
      <c r="T4">
        <v>92.512376237623798</v>
      </c>
      <c r="U4">
        <v>113.610798650169</v>
      </c>
      <c r="V4">
        <v>191.900766143743</v>
      </c>
      <c r="W4">
        <v>158.49324804548701</v>
      </c>
      <c r="X4">
        <v>77.703682226732496</v>
      </c>
      <c r="Y4">
        <v>71.997723392145801</v>
      </c>
      <c r="Z4">
        <v>69.073783359497696</v>
      </c>
      <c r="AA4">
        <v>15.4346060113729</v>
      </c>
      <c r="AB4">
        <v>700.91324200913698</v>
      </c>
      <c r="AC4">
        <v>235.43495610534799</v>
      </c>
      <c r="AD4">
        <v>248.02110817942099</v>
      </c>
      <c r="AE4">
        <v>232.642019837692</v>
      </c>
      <c r="AF4">
        <v>294.64285714285899</v>
      </c>
      <c r="AG4">
        <v>293.68029739777103</v>
      </c>
      <c r="AH4">
        <v>214.01334604385201</v>
      </c>
      <c r="AI4">
        <v>219.812426729191</v>
      </c>
      <c r="AJ4">
        <v>191.56719291490199</v>
      </c>
      <c r="AK4">
        <v>220.484429065744</v>
      </c>
      <c r="AL4">
        <v>316.42066420664202</v>
      </c>
      <c r="AM4">
        <v>286.56126482213602</v>
      </c>
      <c r="AN4">
        <v>235.43123543123599</v>
      </c>
      <c r="AO4">
        <v>248.10426540284399</v>
      </c>
      <c r="AP4">
        <v>228.204550574454</v>
      </c>
      <c r="AQ4">
        <v>114.95968945954</v>
      </c>
      <c r="AR4">
        <v>133.779264214047</v>
      </c>
      <c r="AS4">
        <v>210.086840347362</v>
      </c>
      <c r="AT4">
        <v>206.79219905850701</v>
      </c>
      <c r="AU4">
        <v>225.842696629214</v>
      </c>
      <c r="AV4">
        <v>225.483178239084</v>
      </c>
      <c r="AW4">
        <v>221.291053227633</v>
      </c>
      <c r="AX4">
        <v>235.26200873362501</v>
      </c>
      <c r="AY4">
        <v>217.25731895223399</v>
      </c>
      <c r="AZ4">
        <v>267.33668341708602</v>
      </c>
      <c r="BA4">
        <v>201.41489804411199</v>
      </c>
      <c r="BB4">
        <v>201.605995717345</v>
      </c>
      <c r="BC4">
        <v>208.881922675026</v>
      </c>
      <c r="BD4">
        <v>69.575135443399006</v>
      </c>
      <c r="BE4">
        <v>78.346699568167907</v>
      </c>
      <c r="BF4">
        <v>69.828338667442594</v>
      </c>
      <c r="BG4">
        <v>58.823529411764802</v>
      </c>
      <c r="BH4">
        <v>69.683257918552201</v>
      </c>
      <c r="BI4">
        <v>132.777777777778</v>
      </c>
      <c r="BJ4">
        <v>138.32451989980501</v>
      </c>
      <c r="BK4">
        <v>122.217174011813</v>
      </c>
      <c r="BL4">
        <v>155.48702133127699</v>
      </c>
      <c r="BM4">
        <v>159.03549173665701</v>
      </c>
      <c r="BN4">
        <v>115.846191525839</v>
      </c>
      <c r="BO4">
        <v>160.10273972602701</v>
      </c>
      <c r="BP4">
        <v>44.511378848728299</v>
      </c>
      <c r="BQ4">
        <v>40.372670807453403</v>
      </c>
      <c r="BR4">
        <v>49.675200611387098</v>
      </c>
      <c r="BS4">
        <v>202.797202797203</v>
      </c>
      <c r="BT4">
        <v>208.18239931813301</v>
      </c>
      <c r="BU4">
        <v>219.251336898396</v>
      </c>
      <c r="BV4">
        <v>362.80233527939998</v>
      </c>
      <c r="BW4">
        <v>37.403400309119</v>
      </c>
      <c r="BX4">
        <v>44.402583423035601</v>
      </c>
      <c r="BY4">
        <v>43.1339862471348</v>
      </c>
      <c r="BZ4">
        <v>0</v>
      </c>
      <c r="CA4">
        <v>74.358974358974507</v>
      </c>
      <c r="CB4">
        <v>359.53550692273399</v>
      </c>
      <c r="CC4">
        <v>57.6923076923078</v>
      </c>
      <c r="CD4">
        <v>0</v>
      </c>
      <c r="CE4">
        <v>0</v>
      </c>
      <c r="CF4">
        <v>8.8723526044647993</v>
      </c>
      <c r="CG4">
        <v>0</v>
      </c>
      <c r="CH4">
        <v>0</v>
      </c>
      <c r="CI4">
        <v>13.829133374308601</v>
      </c>
      <c r="CJ4">
        <v>0</v>
      </c>
      <c r="CK4">
        <v>0</v>
      </c>
      <c r="CL4">
        <v>37.547892720306599</v>
      </c>
      <c r="CM4">
        <v>0</v>
      </c>
      <c r="CN4">
        <v>4.19847328244275</v>
      </c>
      <c r="CO4">
        <v>9.5301418439716308</v>
      </c>
      <c r="CP4">
        <v>188.509874326751</v>
      </c>
      <c r="CQ4">
        <v>162.764134780126</v>
      </c>
      <c r="CR4">
        <v>174.56230690010301</v>
      </c>
      <c r="CS4">
        <v>197.14442613948401</v>
      </c>
      <c r="CT4">
        <v>0</v>
      </c>
      <c r="CU4">
        <v>0</v>
      </c>
      <c r="CV4">
        <v>765.35626535626795</v>
      </c>
      <c r="CW4">
        <v>17.2637030643073</v>
      </c>
      <c r="CX4">
        <v>0</v>
      </c>
      <c r="CY4">
        <v>0</v>
      </c>
      <c r="CZ4">
        <v>37.4021455494346</v>
      </c>
      <c r="DA4">
        <v>183.74435567905499</v>
      </c>
      <c r="DB4">
        <v>127.088830255057</v>
      </c>
      <c r="DC4">
        <v>130.75849232201</v>
      </c>
      <c r="DD4">
        <v>277.30696798493398</v>
      </c>
      <c r="DE4">
        <v>445.00192975685098</v>
      </c>
      <c r="DF4">
        <v>72.216649949849696</v>
      </c>
      <c r="DG4">
        <v>140.14598540146</v>
      </c>
      <c r="DH4">
        <v>248.55186940495</v>
      </c>
      <c r="DI4">
        <v>0</v>
      </c>
      <c r="DJ4">
        <v>39.9869960988297</v>
      </c>
      <c r="DK4">
        <v>139.38979574395299</v>
      </c>
      <c r="DL4">
        <v>0</v>
      </c>
      <c r="DM4">
        <v>0</v>
      </c>
      <c r="DN4">
        <v>122.04724409449</v>
      </c>
      <c r="DO4">
        <v>0</v>
      </c>
      <c r="DP4">
        <v>434.70007593014498</v>
      </c>
      <c r="DQ4">
        <v>474.55386649041702</v>
      </c>
      <c r="DR4">
        <v>663.35540838852205</v>
      </c>
      <c r="DS4">
        <v>242.58289703315901</v>
      </c>
      <c r="DT4">
        <v>321.72002510985601</v>
      </c>
      <c r="DU4">
        <v>341.69392948018901</v>
      </c>
      <c r="DV4">
        <v>490.587783326931</v>
      </c>
      <c r="DW4">
        <v>275.46444586803398</v>
      </c>
      <c r="DX4">
        <v>0</v>
      </c>
      <c r="DY4">
        <v>313.953488372104</v>
      </c>
      <c r="DZ4">
        <v>0</v>
      </c>
      <c r="EA4">
        <v>347.826086956533</v>
      </c>
      <c r="EB4">
        <v>82.840236686390696</v>
      </c>
      <c r="EC4">
        <v>95.118268746854696</v>
      </c>
      <c r="ED4">
        <v>80.4597701149426</v>
      </c>
      <c r="EE4">
        <v>73.611708996986707</v>
      </c>
      <c r="EF4">
        <v>27.645376549094401</v>
      </c>
      <c r="EG4">
        <v>121.95121951220401</v>
      </c>
      <c r="EH4">
        <v>60.341058154788001</v>
      </c>
      <c r="EI4">
        <v>32.786885245901701</v>
      </c>
      <c r="EJ4">
        <v>0</v>
      </c>
      <c r="EK4">
        <v>42.563845768653003</v>
      </c>
      <c r="EL4">
        <v>9.34579439252337</v>
      </c>
      <c r="EM4">
        <v>0</v>
      </c>
      <c r="EN4">
        <v>0</v>
      </c>
      <c r="EO4">
        <v>29.342027267338501</v>
      </c>
      <c r="EP4">
        <v>0</v>
      </c>
      <c r="EQ4">
        <v>0</v>
      </c>
      <c r="ER4">
        <v>0</v>
      </c>
      <c r="ES4">
        <v>8.5798148566267791</v>
      </c>
      <c r="ET4">
        <v>0</v>
      </c>
      <c r="EU4">
        <v>33.322854448286698</v>
      </c>
      <c r="EV4">
        <v>0</v>
      </c>
      <c r="EW4">
        <v>0</v>
      </c>
      <c r="EX4">
        <v>105.071298381044</v>
      </c>
      <c r="EY4">
        <v>68.661153953358706</v>
      </c>
      <c r="EZ4">
        <v>26.0559190957763</v>
      </c>
      <c r="FA4">
        <v>15.7841140529532</v>
      </c>
      <c r="FB4">
        <v>16.527996402068801</v>
      </c>
      <c r="FC4">
        <v>25.5916050969055</v>
      </c>
      <c r="FD4">
        <v>17.143945647342701</v>
      </c>
      <c r="FE4">
        <v>39.927404718693303</v>
      </c>
      <c r="FF4">
        <v>74.882506527415103</v>
      </c>
      <c r="FG4">
        <v>51.620506776664698</v>
      </c>
      <c r="FH4">
        <v>88.261365075345097</v>
      </c>
      <c r="FI4">
        <v>0</v>
      </c>
      <c r="FJ4">
        <v>0</v>
      </c>
      <c r="FK4">
        <v>0</v>
      </c>
      <c r="FL4">
        <v>0</v>
      </c>
      <c r="FM4">
        <v>40.8037094281298</v>
      </c>
      <c r="FN4">
        <v>34.260225870741202</v>
      </c>
      <c r="FO4">
        <v>52.350150927123799</v>
      </c>
      <c r="FP4">
        <v>72.109654350417202</v>
      </c>
      <c r="FQ4">
        <v>86.408800567778599</v>
      </c>
      <c r="FR4">
        <v>74.255559743686405</v>
      </c>
      <c r="FS4">
        <v>38.907849829351598</v>
      </c>
      <c r="FT4">
        <v>0</v>
      </c>
      <c r="FU4">
        <v>48.2150631258163</v>
      </c>
      <c r="FV4">
        <v>147.29847322205501</v>
      </c>
      <c r="FW4">
        <v>126.804370364463</v>
      </c>
      <c r="FX4">
        <v>140.751086281813</v>
      </c>
      <c r="FY4">
        <v>95.253333333333302</v>
      </c>
      <c r="FZ4">
        <v>87.304195421185199</v>
      </c>
      <c r="GA4">
        <v>62.885326757089999</v>
      </c>
      <c r="GB4">
        <v>71.782781887651396</v>
      </c>
      <c r="GC4">
        <v>81.249292746407093</v>
      </c>
      <c r="GD4">
        <v>137.647863916316</v>
      </c>
      <c r="GE4">
        <v>127.84832144720799</v>
      </c>
      <c r="GF4">
        <v>56.300268096514898</v>
      </c>
      <c r="GG4">
        <v>58.204177897574098</v>
      </c>
      <c r="GH4">
        <v>73.168908819132994</v>
      </c>
      <c r="GI4">
        <v>64.528693845754304</v>
      </c>
      <c r="GJ4">
        <v>48.3681615402677</v>
      </c>
      <c r="GK4">
        <v>129.637618636756</v>
      </c>
      <c r="GL4">
        <v>96.542590269064505</v>
      </c>
      <c r="GM4">
        <v>189.858739194603</v>
      </c>
      <c r="GN4">
        <v>17.826825127334502</v>
      </c>
      <c r="GO4">
        <v>15.2057957169015</v>
      </c>
      <c r="GP4">
        <v>12.3927550047664</v>
      </c>
      <c r="GQ4">
        <v>13.622818220519401</v>
      </c>
      <c r="GR4">
        <v>21.126760563380302</v>
      </c>
      <c r="GS4">
        <v>32.177444548578599</v>
      </c>
      <c r="GT4">
        <v>12.3073097961213</v>
      </c>
      <c r="GU4">
        <v>14.4967177242888</v>
      </c>
      <c r="GV4">
        <v>16.643895168302102</v>
      </c>
      <c r="GW4">
        <v>11.9373290226312</v>
      </c>
      <c r="GX4">
        <v>8.8396414342629495</v>
      </c>
      <c r="GY4">
        <v>8.1713780918727892</v>
      </c>
      <c r="GZ4">
        <v>7.3173477428796598</v>
      </c>
      <c r="HA4">
        <v>12.6633986928105</v>
      </c>
      <c r="HB4">
        <v>23.695675273616001</v>
      </c>
      <c r="HC4">
        <v>13.0197737814305</v>
      </c>
      <c r="HD4">
        <v>14.9545881616035</v>
      </c>
      <c r="HE4">
        <v>21.0711150131694</v>
      </c>
      <c r="HF4">
        <v>16.572176188399499</v>
      </c>
      <c r="HG4">
        <v>13.571665011585599</v>
      </c>
      <c r="HH4">
        <v>14.2299747532706</v>
      </c>
      <c r="HI4">
        <v>18.3730359858084</v>
      </c>
      <c r="HJ4">
        <v>13.9340842720067</v>
      </c>
      <c r="HK4">
        <v>6.5901360544217704</v>
      </c>
      <c r="HL4">
        <v>45.232710391620003</v>
      </c>
      <c r="HM4">
        <v>128.93872027836801</v>
      </c>
      <c r="HN4">
        <v>42.534258764904799</v>
      </c>
      <c r="HO4">
        <v>53.737043098745197</v>
      </c>
      <c r="HP4">
        <v>41.6666666666667</v>
      </c>
      <c r="HQ4">
        <v>50.967519004837598</v>
      </c>
      <c r="HR4">
        <v>9.53250177466788</v>
      </c>
      <c r="HS4">
        <v>9.3687785454971308</v>
      </c>
      <c r="HT4">
        <v>16.846834199073399</v>
      </c>
      <c r="HU4">
        <v>19.996439803002399</v>
      </c>
      <c r="HV4">
        <v>8.8214175812903903</v>
      </c>
      <c r="HW4">
        <v>3.1033871253768401</v>
      </c>
      <c r="HX4">
        <v>10.395261694669401</v>
      </c>
      <c r="HY4">
        <v>14.0966318734531</v>
      </c>
      <c r="HZ4">
        <v>20.332717190388198</v>
      </c>
      <c r="IA4">
        <v>8.1199250468457205</v>
      </c>
      <c r="IB4">
        <v>29.919727560204301</v>
      </c>
      <c r="IC4">
        <v>43.3427341546682</v>
      </c>
      <c r="ID4">
        <v>31.852966184838799</v>
      </c>
      <c r="IE4">
        <v>18.614080353851801</v>
      </c>
      <c r="IF4">
        <v>68.459657701711507</v>
      </c>
      <c r="IG4">
        <v>61.050638902034997</v>
      </c>
      <c r="IH4">
        <v>46.791753532545698</v>
      </c>
      <c r="II4">
        <v>47.370039987696103</v>
      </c>
      <c r="IJ4">
        <v>36.205766710353899</v>
      </c>
      <c r="IK4">
        <v>23.9679521998914</v>
      </c>
      <c r="IL4">
        <v>62.327750688997199</v>
      </c>
      <c r="IM4">
        <v>26.624757326430601</v>
      </c>
      <c r="IN4">
        <v>41.259038706933197</v>
      </c>
      <c r="IO4">
        <v>26.2889229198571</v>
      </c>
      <c r="IP4">
        <v>30.020540369726699</v>
      </c>
      <c r="IQ4">
        <v>43.874172185430503</v>
      </c>
      <c r="IR4">
        <v>63.596905076429501</v>
      </c>
      <c r="IS4">
        <v>38.562994598668503</v>
      </c>
      <c r="IT4">
        <v>43.440378391834699</v>
      </c>
      <c r="IU4">
        <v>69.728832318760396</v>
      </c>
      <c r="IV4">
        <v>123.154623154623</v>
      </c>
      <c r="IW4">
        <v>102.315844563653</v>
      </c>
      <c r="IX4">
        <v>70.617412870382495</v>
      </c>
      <c r="IY4">
        <v>59.983221476510103</v>
      </c>
      <c r="IZ4">
        <v>49.731324412601403</v>
      </c>
      <c r="JA4">
        <v>67.988668555240807</v>
      </c>
      <c r="JB4">
        <v>51.788574479444698</v>
      </c>
      <c r="JC4">
        <v>45.399449035812701</v>
      </c>
      <c r="JD4">
        <v>37.4642516682555</v>
      </c>
      <c r="JE4">
        <v>48.167920407667999</v>
      </c>
      <c r="JF4">
        <v>85.441780368260694</v>
      </c>
      <c r="JG4">
        <v>61.047656557699902</v>
      </c>
      <c r="JH4">
        <v>50.099403578528801</v>
      </c>
      <c r="JI4">
        <v>62.872023809523803</v>
      </c>
      <c r="JJ4">
        <v>51.588998147356399</v>
      </c>
      <c r="JK4">
        <v>30.7943861561521</v>
      </c>
      <c r="JL4">
        <v>90.163025396473301</v>
      </c>
      <c r="JM4">
        <v>88.322612568035595</v>
      </c>
      <c r="JN4">
        <v>124.528776074391</v>
      </c>
      <c r="JO4">
        <v>71.462375769048705</v>
      </c>
      <c r="JP4">
        <v>22.869282679330201</v>
      </c>
      <c r="JQ4">
        <v>24.6470724369359</v>
      </c>
      <c r="JR4">
        <v>13.925053775614201</v>
      </c>
      <c r="JS4">
        <v>22.178654576644998</v>
      </c>
      <c r="JT4">
        <v>29.703944132979199</v>
      </c>
      <c r="JU4">
        <v>72.023621216914506</v>
      </c>
      <c r="JV4">
        <v>51.039528865887398</v>
      </c>
      <c r="JW4">
        <v>25.628912247549302</v>
      </c>
      <c r="JX4">
        <v>54.873511904761898</v>
      </c>
      <c r="JY4">
        <v>33.051123412569197</v>
      </c>
      <c r="JZ4">
        <v>57.258958256372402</v>
      </c>
      <c r="KA4">
        <v>34.008447958410102</v>
      </c>
      <c r="KB4">
        <v>43.221110100091003</v>
      </c>
      <c r="KC4">
        <v>99.119660906423206</v>
      </c>
      <c r="KD4">
        <v>57.524160147261803</v>
      </c>
      <c r="KE4">
        <v>40.228457909113502</v>
      </c>
      <c r="KF4">
        <v>40.601107302926401</v>
      </c>
      <c r="KG4">
        <v>70.061574305208893</v>
      </c>
      <c r="KH4">
        <v>80.004045716597503</v>
      </c>
      <c r="KI4">
        <v>24.026302478502799</v>
      </c>
      <c r="KJ4">
        <v>31.147091108671798</v>
      </c>
      <c r="KK4">
        <v>116.664798834473</v>
      </c>
      <c r="KL4">
        <v>77.748938178385998</v>
      </c>
      <c r="KM4">
        <v>87.7874619342644</v>
      </c>
      <c r="KN4">
        <v>31.855955678670401</v>
      </c>
      <c r="KO4">
        <v>30.662710187932699</v>
      </c>
      <c r="KP4">
        <v>37.234842786219303</v>
      </c>
      <c r="KQ4">
        <v>18.780550553125799</v>
      </c>
      <c r="KR4">
        <v>55.198042236925602</v>
      </c>
      <c r="KS4">
        <v>77.074128620520398</v>
      </c>
      <c r="KT4">
        <v>34.987714987715002</v>
      </c>
      <c r="KU4">
        <v>123.502304147465</v>
      </c>
      <c r="KV4">
        <v>301.52365677626301</v>
      </c>
      <c r="KW4">
        <v>69.049995463206599</v>
      </c>
      <c r="KX4">
        <v>104.294478527607</v>
      </c>
      <c r="KY4">
        <v>75.709779179810695</v>
      </c>
      <c r="KZ4">
        <v>172.00107584723</v>
      </c>
      <c r="LA4">
        <v>267.597178448146</v>
      </c>
      <c r="LB4">
        <v>110.83510764135301</v>
      </c>
      <c r="LC4">
        <v>136.55679338463301</v>
      </c>
      <c r="LD4">
        <v>20.366073730342901</v>
      </c>
      <c r="LE4">
        <v>22.622595502573802</v>
      </c>
      <c r="LF4">
        <v>34.314889574922802</v>
      </c>
      <c r="LG4">
        <v>30.816213214880602</v>
      </c>
      <c r="LH4">
        <v>34.230333024023103</v>
      </c>
      <c r="LI4">
        <v>31.911532385466</v>
      </c>
      <c r="LJ4">
        <v>17.595606183889299</v>
      </c>
      <c r="LK4">
        <v>32.731223685997598</v>
      </c>
      <c r="LL4">
        <v>4.3483989985505298</v>
      </c>
      <c r="LM4">
        <v>5.0862851952770196</v>
      </c>
      <c r="LN4">
        <v>3.9147093120106602</v>
      </c>
      <c r="LO4">
        <v>9.1932457786116295</v>
      </c>
      <c r="LP4">
        <v>34.227039361095301</v>
      </c>
      <c r="LQ4">
        <v>43.934821967410997</v>
      </c>
      <c r="LR4">
        <v>55.181547290586003</v>
      </c>
      <c r="LS4">
        <v>47.887024846039502</v>
      </c>
      <c r="LT4">
        <v>56.265679130330902</v>
      </c>
      <c r="LU4">
        <v>68.471802863543402</v>
      </c>
      <c r="LV4">
        <v>59.066967644845697</v>
      </c>
      <c r="LW4">
        <v>33.548387096774199</v>
      </c>
      <c r="LX4">
        <v>0</v>
      </c>
      <c r="LY4">
        <v>41.331382589612303</v>
      </c>
      <c r="LZ4">
        <v>28.4217565760143</v>
      </c>
      <c r="MA4">
        <v>42.017863882249301</v>
      </c>
      <c r="MB4">
        <v>61.579863859426901</v>
      </c>
      <c r="MC4">
        <v>18.993226192057399</v>
      </c>
      <c r="MD4">
        <v>19.230769230769202</v>
      </c>
      <c r="ME4">
        <v>222.48474109076599</v>
      </c>
      <c r="MF4">
        <v>19.957612151183302</v>
      </c>
      <c r="MG4">
        <v>27.531645569620299</v>
      </c>
      <c r="MH4">
        <v>25.167297061390698</v>
      </c>
      <c r="MI4">
        <v>28.382640036041401</v>
      </c>
      <c r="MJ4">
        <v>46.094299788881102</v>
      </c>
      <c r="MK4">
        <v>72.279742137136196</v>
      </c>
      <c r="ML4">
        <v>43.738842132109198</v>
      </c>
      <c r="MM4">
        <v>72.641850379472402</v>
      </c>
      <c r="MN4">
        <v>274.26810477657898</v>
      </c>
      <c r="MO4">
        <v>38.874955213185203</v>
      </c>
      <c r="MP4">
        <v>226.37426056846101</v>
      </c>
      <c r="MQ4">
        <v>231.50800336984</v>
      </c>
      <c r="MR4">
        <v>39.412673879443602</v>
      </c>
      <c r="MS4">
        <v>66.563275434243195</v>
      </c>
      <c r="MT4">
        <v>65.737051792828694</v>
      </c>
      <c r="MU4">
        <v>79.231863442389795</v>
      </c>
      <c r="MV4">
        <v>116.17385684278599</v>
      </c>
      <c r="MW4">
        <v>124.484181568088</v>
      </c>
      <c r="MX4">
        <v>84.099546401863407</v>
      </c>
      <c r="MY4">
        <v>109.42162853488701</v>
      </c>
      <c r="MZ4">
        <v>350.29655990510099</v>
      </c>
      <c r="NA4">
        <v>708.85478158205399</v>
      </c>
      <c r="NB4">
        <v>923.66010319048098</v>
      </c>
      <c r="NC4">
        <v>625.22759457819097</v>
      </c>
      <c r="ND4">
        <v>299.608355091384</v>
      </c>
      <c r="NE4">
        <v>275.95826015084202</v>
      </c>
      <c r="NF4">
        <v>146.74760068903299</v>
      </c>
      <c r="NG4">
        <v>149.23391215525999</v>
      </c>
      <c r="NH4">
        <v>402.07495236078802</v>
      </c>
      <c r="NI4">
        <v>255.84730803177399</v>
      </c>
      <c r="NJ4">
        <v>305.81395348837202</v>
      </c>
      <c r="NK4">
        <v>190.298751389161</v>
      </c>
      <c r="NL4">
        <v>73.160296634341094</v>
      </c>
      <c r="NM4">
        <v>65.4128345561641</v>
      </c>
      <c r="NN4">
        <v>221.43590914279201</v>
      </c>
      <c r="NO4">
        <v>236.527423469388</v>
      </c>
      <c r="NP4">
        <v>412.03491042719298</v>
      </c>
      <c r="NQ4">
        <v>524.11610650370994</v>
      </c>
      <c r="NR4">
        <v>463.93972012917101</v>
      </c>
      <c r="NS4">
        <v>299.41610853511901</v>
      </c>
      <c r="NT4">
        <v>362.08774113254498</v>
      </c>
      <c r="NU4">
        <v>344.758220502901</v>
      </c>
      <c r="NV4">
        <v>357.494833889684</v>
      </c>
      <c r="NW4">
        <v>398.32773036807203</v>
      </c>
      <c r="NX4">
        <v>39.476870913054</v>
      </c>
      <c r="NY4">
        <v>349.64850615114199</v>
      </c>
      <c r="NZ4">
        <v>289.881494986326</v>
      </c>
      <c r="OA4">
        <v>720.34135422495797</v>
      </c>
      <c r="OB4">
        <v>486.14690721649498</v>
      </c>
      <c r="OC4">
        <v>457.46619353601199</v>
      </c>
      <c r="OD4">
        <v>171.659621393126</v>
      </c>
      <c r="OE4">
        <v>67.371308697757001</v>
      </c>
      <c r="OF4">
        <v>54.621223396338699</v>
      </c>
      <c r="OG4">
        <v>8.4521922873745403</v>
      </c>
      <c r="OH4">
        <v>8.3279430789133304</v>
      </c>
      <c r="OI4">
        <v>7.0362333136055799</v>
      </c>
      <c r="OJ4">
        <v>420.56474614945802</v>
      </c>
      <c r="OK4">
        <v>421.77901203399801</v>
      </c>
      <c r="OL4">
        <v>562.74437476945798</v>
      </c>
      <c r="OM4">
        <v>286.79540709812102</v>
      </c>
      <c r="ON4">
        <v>306.33497251952599</v>
      </c>
      <c r="OO4">
        <v>222.99062548025199</v>
      </c>
      <c r="OP4">
        <v>245.01108647450101</v>
      </c>
      <c r="OQ4">
        <v>439.22764227642301</v>
      </c>
      <c r="OR4">
        <v>219.377162629758</v>
      </c>
      <c r="OS4">
        <v>85.914454277286197</v>
      </c>
      <c r="OT4">
        <v>147.92280635041399</v>
      </c>
      <c r="OU4">
        <v>493.321229412528</v>
      </c>
      <c r="OV4">
        <v>85.544650430146604</v>
      </c>
      <c r="OW4">
        <v>189.04593639576001</v>
      </c>
      <c r="OX4">
        <v>198.392400438436</v>
      </c>
      <c r="OY4">
        <v>69.062099871959006</v>
      </c>
      <c r="OZ4">
        <v>297.52066115702502</v>
      </c>
      <c r="PA4">
        <v>198.99405578417901</v>
      </c>
      <c r="PB4">
        <v>338.247826828021</v>
      </c>
      <c r="PC4">
        <v>219.68253968254001</v>
      </c>
      <c r="PD4">
        <v>465.10862409479898</v>
      </c>
      <c r="PE4">
        <v>384.37405120939201</v>
      </c>
      <c r="PF4">
        <v>396.26941255908201</v>
      </c>
      <c r="PG4">
        <v>496.29165360910901</v>
      </c>
      <c r="PH4">
        <v>402.28033213533303</v>
      </c>
      <c r="PI4">
        <v>424.64473947561498</v>
      </c>
      <c r="PJ4">
        <v>666.28929722197995</v>
      </c>
      <c r="PK4">
        <v>460.11342155009498</v>
      </c>
      <c r="PL4">
        <v>682.39401496259302</v>
      </c>
      <c r="PM4">
        <v>345.94633479605801</v>
      </c>
      <c r="PN4">
        <v>394.83484455958501</v>
      </c>
      <c r="PO4">
        <v>719.59015675628302</v>
      </c>
      <c r="PP4">
        <v>994.711538461538</v>
      </c>
      <c r="PQ4">
        <v>292.03432853862</v>
      </c>
      <c r="PR4">
        <v>364.83960218350398</v>
      </c>
      <c r="PS4">
        <v>378.76441232145902</v>
      </c>
      <c r="PT4">
        <v>290.99157485417999</v>
      </c>
      <c r="PU4">
        <v>251.843018213356</v>
      </c>
      <c r="PV4">
        <v>175.93968995540499</v>
      </c>
      <c r="PW4">
        <v>283.73086507654</v>
      </c>
      <c r="PX4">
        <v>493.82292381605998</v>
      </c>
      <c r="PY4">
        <v>550.05836401185195</v>
      </c>
      <c r="PZ4">
        <v>207.31802257687801</v>
      </c>
      <c r="QA4">
        <v>395.94168300792899</v>
      </c>
      <c r="QB4">
        <v>318.96825396825398</v>
      </c>
      <c r="QC4">
        <v>236.63537076068201</v>
      </c>
      <c r="QD4">
        <v>294.32070354236902</v>
      </c>
      <c r="QE4">
        <v>202.27291308969001</v>
      </c>
      <c r="QF4">
        <v>182.495474167943</v>
      </c>
      <c r="QG4">
        <v>250.77208153180999</v>
      </c>
      <c r="QH4">
        <v>157.62741046831999</v>
      </c>
      <c r="QI4">
        <v>114.808652246256</v>
      </c>
      <c r="QJ4">
        <v>90.422685928303906</v>
      </c>
      <c r="QK4">
        <v>185.40630182421199</v>
      </c>
      <c r="QL4">
        <v>107.031567538274</v>
      </c>
      <c r="QM4">
        <v>132.51961639058399</v>
      </c>
      <c r="QN4">
        <v>42.610517912383997</v>
      </c>
      <c r="QO4">
        <v>106.634321274127</v>
      </c>
      <c r="QP4">
        <v>167.15900988081901</v>
      </c>
      <c r="QQ4">
        <v>242.572366913618</v>
      </c>
      <c r="QR4">
        <v>145.372844304105</v>
      </c>
      <c r="QS4">
        <v>286.88937384589599</v>
      </c>
      <c r="QT4">
        <v>203.94995672358201</v>
      </c>
      <c r="QU4">
        <v>170.79540367109399</v>
      </c>
      <c r="QV4">
        <v>215.55880204528901</v>
      </c>
      <c r="QW4">
        <v>227.189781021898</v>
      </c>
      <c r="QX4">
        <v>300.44886807181899</v>
      </c>
      <c r="QY4">
        <v>107.86591437105901</v>
      </c>
      <c r="QZ4">
        <v>140.483496744256</v>
      </c>
      <c r="RA4">
        <v>101.132473005004</v>
      </c>
      <c r="RB4">
        <v>264.76061580104903</v>
      </c>
      <c r="RC4">
        <v>241.30040243036399</v>
      </c>
      <c r="RD4">
        <v>220.87572882130999</v>
      </c>
      <c r="RE4">
        <v>144.423985269394</v>
      </c>
      <c r="RF4">
        <v>152.40458668492201</v>
      </c>
      <c r="RG4">
        <v>173.18132464712301</v>
      </c>
      <c r="RH4">
        <v>152.316901928904</v>
      </c>
      <c r="RI4">
        <v>148.483080513419</v>
      </c>
      <c r="RJ4">
        <v>231.03983445421599</v>
      </c>
      <c r="RK4">
        <v>41.634491634491603</v>
      </c>
      <c r="RL4">
        <v>110.055565513533</v>
      </c>
      <c r="RM4">
        <v>102.934702861335</v>
      </c>
      <c r="RN4">
        <v>32.579040282458699</v>
      </c>
      <c r="RO4">
        <v>734.69387755102002</v>
      </c>
      <c r="RP4">
        <v>220.57677318784101</v>
      </c>
      <c r="RQ4">
        <v>179.11622011451499</v>
      </c>
      <c r="RR4">
        <v>286.40066847712598</v>
      </c>
      <c r="RS4">
        <v>174.385012693688</v>
      </c>
      <c r="RT4">
        <v>184.63392161031999</v>
      </c>
      <c r="RU4">
        <v>310.49723756906099</v>
      </c>
      <c r="RV4">
        <v>288.29174664107501</v>
      </c>
      <c r="RW4">
        <v>125.856300780628</v>
      </c>
      <c r="RX4">
        <v>65.215585278723907</v>
      </c>
      <c r="RY4">
        <v>55.347091932457801</v>
      </c>
      <c r="RZ4">
        <v>93.6190032603633</v>
      </c>
      <c r="SA4">
        <v>35.1179204682389</v>
      </c>
      <c r="SB4">
        <v>20.1278883883157</v>
      </c>
      <c r="SC4">
        <v>34.056832785948899</v>
      </c>
      <c r="SD4">
        <v>43.158246905319501</v>
      </c>
      <c r="SE4">
        <v>47.3991775485174</v>
      </c>
      <c r="SF4">
        <v>43.786488740617202</v>
      </c>
      <c r="SG4">
        <v>74.190177638453505</v>
      </c>
      <c r="SH4">
        <v>59.5909435232725</v>
      </c>
      <c r="SI4">
        <v>77.329490874159504</v>
      </c>
      <c r="SJ4">
        <v>47.676356230327698</v>
      </c>
      <c r="SK4">
        <v>36.880100439422499</v>
      </c>
      <c r="SL4">
        <v>51.734738691260397</v>
      </c>
      <c r="SM4">
        <v>25.253456221198199</v>
      </c>
      <c r="SN4">
        <v>143.25068870523401</v>
      </c>
      <c r="SO4">
        <v>66.982227382334599</v>
      </c>
      <c r="SP4">
        <v>63.258232235701897</v>
      </c>
      <c r="SQ4">
        <v>97.563548148929399</v>
      </c>
      <c r="SR4">
        <v>134.50104451229299</v>
      </c>
      <c r="SS4">
        <v>170.53642914331499</v>
      </c>
      <c r="ST4">
        <v>31.418251209704898</v>
      </c>
      <c r="SU4">
        <v>91.556228701249495</v>
      </c>
      <c r="SV4">
        <v>47.953699875981798</v>
      </c>
      <c r="SW4">
        <v>117.987421383648</v>
      </c>
      <c r="SX4">
        <v>35.023481652471503</v>
      </c>
      <c r="SY4">
        <v>34.753363228699499</v>
      </c>
      <c r="SZ4">
        <v>59.091662522791303</v>
      </c>
      <c r="TA4">
        <v>55.848534624362401</v>
      </c>
      <c r="TB4">
        <v>38.700470114170599</v>
      </c>
      <c r="TC4">
        <v>36.644703497212397</v>
      </c>
      <c r="TD4">
        <v>65.494505494505503</v>
      </c>
      <c r="TE4">
        <v>79.169302129453897</v>
      </c>
      <c r="TF4">
        <v>80.087456474208395</v>
      </c>
      <c r="TG4">
        <v>52.9163269843623</v>
      </c>
      <c r="TH4">
        <v>110.786928976325</v>
      </c>
      <c r="TI4">
        <v>86.126396531599099</v>
      </c>
      <c r="TJ4">
        <v>120.77570226721799</v>
      </c>
      <c r="TK4">
        <v>63.918305597579398</v>
      </c>
      <c r="TL4">
        <v>236.53686826843401</v>
      </c>
      <c r="TM4">
        <v>147.34213342846999</v>
      </c>
      <c r="TN4">
        <v>108.813018021443</v>
      </c>
      <c r="TO4">
        <v>78.396436525612501</v>
      </c>
      <c r="TP4">
        <v>148.105625717566</v>
      </c>
      <c r="TQ4">
        <v>156.72348484848499</v>
      </c>
      <c r="TR4">
        <v>214.76155228930901</v>
      </c>
      <c r="TS4">
        <v>237.44253362846899</v>
      </c>
      <c r="TT4">
        <v>173.837962296733</v>
      </c>
      <c r="TU4">
        <v>204.82697994086101</v>
      </c>
      <c r="TV4">
        <v>59.930606665965698</v>
      </c>
      <c r="TW4">
        <v>40.752804922186002</v>
      </c>
      <c r="TX4">
        <v>61.433901918976602</v>
      </c>
      <c r="TY4">
        <v>91.9181034482759</v>
      </c>
      <c r="TZ4">
        <v>412.32032854209399</v>
      </c>
      <c r="UA4">
        <v>181.42192948469599</v>
      </c>
      <c r="UB4">
        <v>246.09109449354199</v>
      </c>
      <c r="UC4">
        <v>206.390913714189</v>
      </c>
      <c r="UD4">
        <v>121.67832167832201</v>
      </c>
      <c r="UE4">
        <v>182.02385849444701</v>
      </c>
      <c r="UF4">
        <v>91.463414634146304</v>
      </c>
      <c r="UG4">
        <v>113.47743165925</v>
      </c>
      <c r="UH4">
        <v>44.042469524184</v>
      </c>
      <c r="UI4">
        <v>95.796002756719503</v>
      </c>
      <c r="UJ4">
        <v>5.4430655345090404</v>
      </c>
      <c r="UK4">
        <v>11.162049033286801</v>
      </c>
      <c r="UL4">
        <v>15.2681079760596</v>
      </c>
      <c r="UM4">
        <v>6.8245269362010097</v>
      </c>
      <c r="UN4">
        <v>8.5570964886397203</v>
      </c>
      <c r="UO4">
        <v>5.1400927232412803</v>
      </c>
      <c r="UP4">
        <v>6.5830076116025502</v>
      </c>
      <c r="UQ4">
        <v>11.463329044332699</v>
      </c>
      <c r="UR4">
        <v>26.720351390922399</v>
      </c>
      <c r="US4">
        <v>7.1361878084567198</v>
      </c>
      <c r="UT4">
        <v>183.43366939870899</v>
      </c>
      <c r="UU4">
        <v>123.560873900825</v>
      </c>
      <c r="UV4">
        <v>577.44137726328302</v>
      </c>
      <c r="UW4">
        <v>43.9482961222092</v>
      </c>
      <c r="UX4">
        <v>68.331380149643905</v>
      </c>
      <c r="UY4">
        <v>34.988921713441698</v>
      </c>
      <c r="UZ4">
        <v>231.74971031286199</v>
      </c>
      <c r="VA4">
        <v>137.638617090672</v>
      </c>
      <c r="VB4">
        <v>352.488151658768</v>
      </c>
      <c r="VC4">
        <v>287.00787401574797</v>
      </c>
      <c r="VD4">
        <v>287.34756097561001</v>
      </c>
      <c r="VE4">
        <v>309.16666666666703</v>
      </c>
      <c r="VF4">
        <v>149.29962418858901</v>
      </c>
      <c r="VG4">
        <v>177.755710029791</v>
      </c>
      <c r="VH4">
        <v>163.05402782271099</v>
      </c>
      <c r="VI4">
        <v>0</v>
      </c>
    </row>
    <row r="5" spans="1:581">
      <c r="A5" t="s">
        <v>581</v>
      </c>
      <c r="B5">
        <v>27.8993435448578</v>
      </c>
      <c r="C5">
        <v>33.369214208826698</v>
      </c>
      <c r="D5">
        <v>31.507513330101801</v>
      </c>
      <c r="E5">
        <v>54.015296367112903</v>
      </c>
      <c r="F5">
        <v>24.2892630416782</v>
      </c>
      <c r="G5">
        <v>36.6666666666667</v>
      </c>
      <c r="H5">
        <v>53.623659408514797</v>
      </c>
      <c r="I5">
        <v>15.1856017997751</v>
      </c>
      <c r="J5">
        <v>42.794759825327603</v>
      </c>
      <c r="K5">
        <v>76.130509444762595</v>
      </c>
      <c r="L5">
        <v>35.433070866141797</v>
      </c>
      <c r="M5">
        <v>0</v>
      </c>
      <c r="N5">
        <v>53.867403314917198</v>
      </c>
      <c r="O5">
        <v>67.322239031770096</v>
      </c>
      <c r="P5">
        <v>60.877350044762899</v>
      </c>
      <c r="Q5">
        <v>54.409005628517903</v>
      </c>
      <c r="R5">
        <v>55.912007332722297</v>
      </c>
      <c r="S5">
        <v>61.474342276634601</v>
      </c>
      <c r="T5">
        <v>38.366336633663401</v>
      </c>
      <c r="U5">
        <v>52.868391451068803</v>
      </c>
      <c r="V5">
        <v>33.199562203575397</v>
      </c>
      <c r="W5">
        <v>0</v>
      </c>
      <c r="X5">
        <v>30.733545955349399</v>
      </c>
      <c r="Y5">
        <v>26.465566306203801</v>
      </c>
      <c r="Z5">
        <v>20.094191522763001</v>
      </c>
      <c r="AA5">
        <v>0</v>
      </c>
      <c r="AB5">
        <v>152.968036529681</v>
      </c>
      <c r="AC5">
        <v>94.173982442139106</v>
      </c>
      <c r="AD5">
        <v>109.498680738787</v>
      </c>
      <c r="AE5">
        <v>106.40216411181299</v>
      </c>
      <c r="AF5">
        <v>0</v>
      </c>
      <c r="AG5">
        <v>0</v>
      </c>
      <c r="AH5">
        <v>35.271687321258398</v>
      </c>
      <c r="AI5">
        <v>42.790152403282598</v>
      </c>
      <c r="AJ5">
        <v>33.307662687716601</v>
      </c>
      <c r="AK5">
        <v>40.276816608996498</v>
      </c>
      <c r="AL5">
        <v>59.501845018450297</v>
      </c>
      <c r="AM5">
        <v>0</v>
      </c>
      <c r="AN5">
        <v>48.368298368298397</v>
      </c>
      <c r="AO5">
        <v>53.199052132701397</v>
      </c>
      <c r="AP5">
        <v>66.005857175039395</v>
      </c>
      <c r="AQ5">
        <v>97.0438936996119</v>
      </c>
      <c r="AR5">
        <v>85.372293610279897</v>
      </c>
      <c r="AS5">
        <v>118.904475617903</v>
      </c>
      <c r="AT5">
        <v>133.82649630127801</v>
      </c>
      <c r="AU5">
        <v>103.370786516854</v>
      </c>
      <c r="AV5">
        <v>129.56335003579099</v>
      </c>
      <c r="AW5">
        <v>86.749716874292204</v>
      </c>
      <c r="AX5">
        <v>118.722707423581</v>
      </c>
      <c r="AY5">
        <v>103.749357986646</v>
      </c>
      <c r="AZ5">
        <v>133.16582914572899</v>
      </c>
      <c r="BA5">
        <v>87.529477042585697</v>
      </c>
      <c r="BB5">
        <v>97.216274089935794</v>
      </c>
      <c r="BC5">
        <v>98.119122257053306</v>
      </c>
      <c r="BD5">
        <v>128.314798973482</v>
      </c>
      <c r="BE5">
        <v>149.290561381863</v>
      </c>
      <c r="BF5">
        <v>173.69799243526299</v>
      </c>
      <c r="BG5">
        <v>152.63157894736901</v>
      </c>
      <c r="BH5">
        <v>142.986425339367</v>
      </c>
      <c r="BI5">
        <v>111.111111111111</v>
      </c>
      <c r="BJ5">
        <v>121.06874478152</v>
      </c>
      <c r="BK5">
        <v>114.039073148569</v>
      </c>
      <c r="BL5">
        <v>18.5042405551272</v>
      </c>
      <c r="BM5">
        <v>26.0092115957735</v>
      </c>
      <c r="BN5">
        <v>17.3891746265001</v>
      </c>
      <c r="BO5">
        <v>23.330479452054799</v>
      </c>
      <c r="BP5">
        <v>24.096385542168701</v>
      </c>
      <c r="BQ5">
        <v>21.2954747116238</v>
      </c>
      <c r="BR5">
        <v>25.219717233473499</v>
      </c>
      <c r="BS5">
        <v>40.050858232676497</v>
      </c>
      <c r="BT5">
        <v>45.599829533347503</v>
      </c>
      <c r="BU5">
        <v>49.083269671505001</v>
      </c>
      <c r="BV5">
        <v>40.0333611342786</v>
      </c>
      <c r="BW5">
        <v>27.202472952086602</v>
      </c>
      <c r="BX5">
        <v>36.0602798708289</v>
      </c>
      <c r="BY5">
        <v>23.1298187122317</v>
      </c>
      <c r="BZ5">
        <v>46.6212676794134</v>
      </c>
      <c r="CA5">
        <v>33.3333333333334</v>
      </c>
      <c r="CB5">
        <v>41.536400178651199</v>
      </c>
      <c r="CC5">
        <v>0</v>
      </c>
      <c r="CD5">
        <v>11.2285336856011</v>
      </c>
      <c r="CE5">
        <v>17.462763225475101</v>
      </c>
      <c r="CF5">
        <v>18.030910131654299</v>
      </c>
      <c r="CG5">
        <v>11.6550116550117</v>
      </c>
      <c r="CH5">
        <v>30.053320407174098</v>
      </c>
      <c r="CI5">
        <v>39.336201598033199</v>
      </c>
      <c r="CJ5">
        <v>47.794117647058897</v>
      </c>
      <c r="CK5">
        <v>27.480916030534399</v>
      </c>
      <c r="CL5">
        <v>0</v>
      </c>
      <c r="CM5">
        <v>0</v>
      </c>
      <c r="CN5">
        <v>0</v>
      </c>
      <c r="CO5">
        <v>0</v>
      </c>
      <c r="CP5">
        <v>37.701974865350103</v>
      </c>
      <c r="CQ5">
        <v>42.261564820102897</v>
      </c>
      <c r="CR5">
        <v>31.9258496395469</v>
      </c>
      <c r="CS5">
        <v>38.989566172432802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15.0768338648884</v>
      </c>
      <c r="DA5">
        <v>27.787426189649199</v>
      </c>
      <c r="DB5">
        <v>51.011433597185601</v>
      </c>
      <c r="DC5">
        <v>43.741275011633398</v>
      </c>
      <c r="DD5">
        <v>56.026365348399302</v>
      </c>
      <c r="DE5">
        <v>38.595137012736402</v>
      </c>
      <c r="DF5">
        <v>27.081243731193599</v>
      </c>
      <c r="DG5">
        <v>28.710462287104701</v>
      </c>
      <c r="DH5">
        <v>32.6487625065825</v>
      </c>
      <c r="DI5">
        <v>718.89400921660001</v>
      </c>
      <c r="DJ5">
        <v>0</v>
      </c>
      <c r="DK5">
        <v>0</v>
      </c>
      <c r="DL5">
        <v>99.005095850521798</v>
      </c>
      <c r="DM5">
        <v>0</v>
      </c>
      <c r="DN5">
        <v>0</v>
      </c>
      <c r="DO5">
        <v>0</v>
      </c>
      <c r="DP5">
        <v>38.344722854973497</v>
      </c>
      <c r="DQ5">
        <v>52.2141440846002</v>
      </c>
      <c r="DR5">
        <v>54.819720382634301</v>
      </c>
      <c r="DS5">
        <v>34.3222803955789</v>
      </c>
      <c r="DT5">
        <v>34.526051475204</v>
      </c>
      <c r="DU5">
        <v>41.439476553980398</v>
      </c>
      <c r="DV5">
        <v>53.784095274683096</v>
      </c>
      <c r="DW5">
        <v>35.874439461883497</v>
      </c>
      <c r="DX5">
        <v>11.889704022261601</v>
      </c>
      <c r="DY5">
        <v>0</v>
      </c>
      <c r="DZ5">
        <v>0</v>
      </c>
      <c r="EA5">
        <v>0</v>
      </c>
      <c r="EB5">
        <v>28.106508875739699</v>
      </c>
      <c r="EC5">
        <v>24.660291897332701</v>
      </c>
      <c r="ED5">
        <v>29.799914857386199</v>
      </c>
      <c r="EE5">
        <v>30.994403788204899</v>
      </c>
      <c r="EF5">
        <v>31.458531935176399</v>
      </c>
      <c r="EG5">
        <v>0</v>
      </c>
      <c r="EH5">
        <v>42.850896370791503</v>
      </c>
      <c r="EI5">
        <v>42.0344682639765</v>
      </c>
      <c r="EJ5">
        <v>10.9197816043679</v>
      </c>
      <c r="EK5">
        <v>0</v>
      </c>
      <c r="EL5">
        <v>24.1701579116984</v>
      </c>
      <c r="EM5">
        <v>30.401034928848699</v>
      </c>
      <c r="EN5">
        <v>27.212681638044899</v>
      </c>
      <c r="EO5">
        <v>27.267338470658</v>
      </c>
      <c r="EP5">
        <v>14.474899907607</v>
      </c>
      <c r="EQ5">
        <v>24.0928019036288</v>
      </c>
      <c r="ER5">
        <v>23.690773067331701</v>
      </c>
      <c r="ES5">
        <v>14.9017836983518</v>
      </c>
      <c r="ET5">
        <v>33.686837180287</v>
      </c>
      <c r="EU5">
        <v>0</v>
      </c>
      <c r="EV5">
        <v>13.986013986013999</v>
      </c>
      <c r="EW5">
        <v>13.3004926108374</v>
      </c>
      <c r="EX5">
        <v>45.030556449019002</v>
      </c>
      <c r="EY5">
        <v>38.650933754529397</v>
      </c>
      <c r="EZ5">
        <v>28.078524687685899</v>
      </c>
      <c r="FA5">
        <v>70.875763747454201</v>
      </c>
      <c r="FB5">
        <v>42.050820778052604</v>
      </c>
      <c r="FC5">
        <v>53.217689260092101</v>
      </c>
      <c r="FD5">
        <v>31.303574830147902</v>
      </c>
      <c r="FE5">
        <v>34.029038112522699</v>
      </c>
      <c r="FF5">
        <v>45.013054830287203</v>
      </c>
      <c r="FG5">
        <v>39.0100176782557</v>
      </c>
      <c r="FH5">
        <v>96.618969228821101</v>
      </c>
      <c r="FI5">
        <v>34.140969162995603</v>
      </c>
      <c r="FJ5">
        <v>31.559963931469799</v>
      </c>
      <c r="FK5">
        <v>30.761472516389301</v>
      </c>
      <c r="FL5">
        <v>26.4436049649218</v>
      </c>
      <c r="FM5">
        <v>226.48119526017501</v>
      </c>
      <c r="FN5">
        <v>100.97750782955301</v>
      </c>
      <c r="FO5">
        <v>199.65502371711901</v>
      </c>
      <c r="FP5">
        <v>24.135876042908201</v>
      </c>
      <c r="FQ5">
        <v>31.582682753726001</v>
      </c>
      <c r="FR5">
        <v>31.2099509988692</v>
      </c>
      <c r="FS5">
        <v>25.255972696245799</v>
      </c>
      <c r="FT5">
        <v>53.268765133172302</v>
      </c>
      <c r="FU5">
        <v>182.84719198955199</v>
      </c>
      <c r="FV5">
        <v>181.39387706668799</v>
      </c>
      <c r="FW5">
        <v>80.468936916819501</v>
      </c>
      <c r="FX5">
        <v>85.273122284295496</v>
      </c>
      <c r="FY5">
        <v>264.42666666666702</v>
      </c>
      <c r="FZ5">
        <v>233.76054332347499</v>
      </c>
      <c r="GA5">
        <v>107.27496917385901</v>
      </c>
      <c r="GB5">
        <v>224.61588488740799</v>
      </c>
      <c r="GC5">
        <v>91.660065633133399</v>
      </c>
      <c r="GD5">
        <v>110.763515495161</v>
      </c>
      <c r="GE5">
        <v>163.68064011132401</v>
      </c>
      <c r="GF5">
        <v>41.1081322609474</v>
      </c>
      <c r="GG5">
        <v>237.533692722372</v>
      </c>
      <c r="GH5">
        <v>175.112107623318</v>
      </c>
      <c r="GI5">
        <v>67.190340171384094</v>
      </c>
      <c r="GJ5">
        <v>146.98285982625001</v>
      </c>
      <c r="GK5">
        <v>70.391141788898494</v>
      </c>
      <c r="GL5">
        <v>63.292903945350602</v>
      </c>
      <c r="GM5">
        <v>337.65549230444901</v>
      </c>
      <c r="GN5">
        <v>16.528512933186899</v>
      </c>
      <c r="GO5">
        <v>7.5630921105007598</v>
      </c>
      <c r="GP5">
        <v>13.727359389895099</v>
      </c>
      <c r="GQ5">
        <v>9.2805449127288195</v>
      </c>
      <c r="GR5">
        <v>11.631587276467799</v>
      </c>
      <c r="GS5">
        <v>11.246485473289599</v>
      </c>
      <c r="GT5">
        <v>17.7772252610641</v>
      </c>
      <c r="GU5">
        <v>10.3938730853392</v>
      </c>
      <c r="GV5">
        <v>9.8124456589243607</v>
      </c>
      <c r="GW5">
        <v>8.4556080576970896</v>
      </c>
      <c r="GX5">
        <v>10.209163346613501</v>
      </c>
      <c r="GY5">
        <v>8.3922261484099003</v>
      </c>
      <c r="GZ5">
        <v>12.946076775864</v>
      </c>
      <c r="HA5">
        <v>14.7739651416122</v>
      </c>
      <c r="HB5">
        <v>10.3070874508554</v>
      </c>
      <c r="HC5">
        <v>8.4628529579298597</v>
      </c>
      <c r="HD5">
        <v>11.979329783902299</v>
      </c>
      <c r="HE5">
        <v>11.120866256950499</v>
      </c>
      <c r="HF5">
        <v>10.357610117749701</v>
      </c>
      <c r="HG5">
        <v>7.6133730552797099</v>
      </c>
      <c r="HH5">
        <v>9.1806288730778096</v>
      </c>
      <c r="HI5">
        <v>11.2772427774962</v>
      </c>
      <c r="HJ5">
        <v>6.2578222778473096</v>
      </c>
      <c r="HK5">
        <v>9.0348639455782305</v>
      </c>
      <c r="HL5">
        <v>14.760147601476</v>
      </c>
      <c r="HM5">
        <v>28.126812294606601</v>
      </c>
      <c r="HN5">
        <v>19.5764370884499</v>
      </c>
      <c r="HO5">
        <v>6.5466448445171803</v>
      </c>
      <c r="HP5">
        <v>22.273425499232001</v>
      </c>
      <c r="HQ5">
        <v>25.397373876986901</v>
      </c>
      <c r="HR5">
        <v>0</v>
      </c>
      <c r="HS5">
        <v>8.9003396182222705</v>
      </c>
      <c r="HT5">
        <v>12.073564509336</v>
      </c>
      <c r="HU5">
        <v>10.85860084258</v>
      </c>
      <c r="HV5">
        <v>7.7956713509077904</v>
      </c>
      <c r="HW5">
        <v>5.9407696400070904</v>
      </c>
      <c r="HX5">
        <v>16.922519037833901</v>
      </c>
      <c r="HY5">
        <v>10.6531798127623</v>
      </c>
      <c r="HZ5">
        <v>10.885192031217899</v>
      </c>
      <c r="IA5">
        <v>8.92299455697332</v>
      </c>
      <c r="IB5">
        <v>10.9462417903187</v>
      </c>
      <c r="IC5">
        <v>6.53109692741576</v>
      </c>
      <c r="ID5">
        <v>7.8487801687487702</v>
      </c>
      <c r="IE5">
        <v>6.7268706229266497</v>
      </c>
      <c r="IF5">
        <v>18.162766329025501</v>
      </c>
      <c r="IG5">
        <v>15.7359204921912</v>
      </c>
      <c r="IH5">
        <v>14.1301829974519</v>
      </c>
      <c r="II5">
        <v>0</v>
      </c>
      <c r="IJ5">
        <v>9.8296199213630402</v>
      </c>
      <c r="IK5">
        <v>9.2341118957088497</v>
      </c>
      <c r="IL5">
        <v>13.567945728217101</v>
      </c>
      <c r="IM5">
        <v>11.0012018119627</v>
      </c>
      <c r="IN5">
        <v>7.3727491847440803</v>
      </c>
      <c r="IO5">
        <v>8.1674323634507395</v>
      </c>
      <c r="IP5">
        <v>7.4261336704060703</v>
      </c>
      <c r="IQ5">
        <v>12.279249448123601</v>
      </c>
      <c r="IR5">
        <v>9.6244574448009104</v>
      </c>
      <c r="IS5">
        <v>10.0489888204999</v>
      </c>
      <c r="IT5">
        <v>6.2235499128702996</v>
      </c>
      <c r="IU5">
        <v>8.9928057553956808</v>
      </c>
      <c r="IV5">
        <v>9.8420098420098405</v>
      </c>
      <c r="IW5">
        <v>8.6353526102315907</v>
      </c>
      <c r="IX5">
        <v>5.8739068006787596</v>
      </c>
      <c r="IY5">
        <v>11.0109060402685</v>
      </c>
      <c r="IZ5">
        <v>8.3236750605837102</v>
      </c>
      <c r="JA5">
        <v>10.522055847834899</v>
      </c>
      <c r="JB5">
        <v>14.3263925965474</v>
      </c>
      <c r="JC5">
        <v>9.5867768595041305</v>
      </c>
      <c r="JD5">
        <v>8.9609151572926606</v>
      </c>
      <c r="JE5">
        <v>7.5224460082504203</v>
      </c>
      <c r="JF5">
        <v>12.319512518214299</v>
      </c>
      <c r="JG5">
        <v>18.117369042930299</v>
      </c>
      <c r="JH5">
        <v>10.0728959575878</v>
      </c>
      <c r="JI5">
        <v>12.1527777777778</v>
      </c>
      <c r="JJ5">
        <v>7.12555223029785</v>
      </c>
      <c r="JK5">
        <v>7.0854339828314501</v>
      </c>
      <c r="JL5">
        <v>16.080736386824899</v>
      </c>
      <c r="JM5">
        <v>12.2464126669965</v>
      </c>
      <c r="JN5">
        <v>11.686353355114401</v>
      </c>
      <c r="JO5">
        <v>8.5186938002839607</v>
      </c>
      <c r="JP5">
        <v>34.991252186953297</v>
      </c>
      <c r="JQ5">
        <v>30.664198102291099</v>
      </c>
      <c r="JR5">
        <v>22.0763047662176</v>
      </c>
      <c r="JS5">
        <v>33.084180860188702</v>
      </c>
      <c r="JT5">
        <v>30.687518442018298</v>
      </c>
      <c r="JU5">
        <v>32.795528841084</v>
      </c>
      <c r="JV5">
        <v>31.408940840546101</v>
      </c>
      <c r="JW5">
        <v>23.857328451635802</v>
      </c>
      <c r="JX5">
        <v>28.459821428571399</v>
      </c>
      <c r="JY5">
        <v>40.866167372191498</v>
      </c>
      <c r="JZ5">
        <v>36.2024381233838</v>
      </c>
      <c r="KA5">
        <v>17.545759774721098</v>
      </c>
      <c r="KB5">
        <v>43.789808917197497</v>
      </c>
      <c r="KC5">
        <v>40.8651233561569</v>
      </c>
      <c r="KD5">
        <v>26.921306948918499</v>
      </c>
      <c r="KE5">
        <v>31.412962503104001</v>
      </c>
      <c r="KF5">
        <v>16.741365673609302</v>
      </c>
      <c r="KG5">
        <v>24.130470960226301</v>
      </c>
      <c r="KH5">
        <v>29.028016587438</v>
      </c>
      <c r="KI5">
        <v>18.082953970662601</v>
      </c>
      <c r="KJ5">
        <v>19.484083424807899</v>
      </c>
      <c r="KK5">
        <v>34.2933990810266</v>
      </c>
      <c r="KL5">
        <v>32.090608777725301</v>
      </c>
      <c r="KM5">
        <v>20.056704819909701</v>
      </c>
      <c r="KN5">
        <v>18.644790112934199</v>
      </c>
      <c r="KO5">
        <v>27.5717111770524</v>
      </c>
      <c r="KP5">
        <v>22.0400180532571</v>
      </c>
      <c r="KQ5">
        <v>23.462824800617401</v>
      </c>
      <c r="KR5">
        <v>25.0158615063899</v>
      </c>
      <c r="KS5">
        <v>28.882343315332999</v>
      </c>
      <c r="KT5">
        <v>18.280098280098301</v>
      </c>
      <c r="KU5">
        <v>42.396313364055302</v>
      </c>
      <c r="KV5">
        <v>42.9831595829992</v>
      </c>
      <c r="KW5">
        <v>24.589420197804198</v>
      </c>
      <c r="KX5">
        <v>24.613792593687599</v>
      </c>
      <c r="KY5">
        <v>24.500525762355402</v>
      </c>
      <c r="KZ5">
        <v>15.5997848305541</v>
      </c>
      <c r="LA5">
        <v>15.158337085396999</v>
      </c>
      <c r="LB5">
        <v>24.3671634729122</v>
      </c>
      <c r="LC5">
        <v>26.1858274951189</v>
      </c>
      <c r="LD5">
        <v>15.2101056973447</v>
      </c>
      <c r="LE5">
        <v>9.0761311297751295</v>
      </c>
      <c r="LF5">
        <v>13.1797672761814</v>
      </c>
      <c r="LG5">
        <v>18.184342032204299</v>
      </c>
      <c r="LH5">
        <v>22.476543973605501</v>
      </c>
      <c r="LI5">
        <v>29.3838862559242</v>
      </c>
      <c r="LJ5">
        <v>22.3759153783564</v>
      </c>
      <c r="LK5">
        <v>19.693059894064898</v>
      </c>
      <c r="LL5">
        <v>15.548820661483701</v>
      </c>
      <c r="LM5">
        <v>13.6239782016349</v>
      </c>
      <c r="LN5">
        <v>12.9935032483758</v>
      </c>
      <c r="LO5">
        <v>17.823639774859299</v>
      </c>
      <c r="LP5">
        <v>35.082715345122701</v>
      </c>
      <c r="LQ5">
        <v>32.951116475558202</v>
      </c>
      <c r="LR5">
        <v>51.539565169407403</v>
      </c>
      <c r="LS5">
        <v>44.807814822680001</v>
      </c>
      <c r="LT5">
        <v>30.820690479034798</v>
      </c>
      <c r="LU5">
        <v>24.642057076069001</v>
      </c>
      <c r="LV5">
        <v>42.136945071482302</v>
      </c>
      <c r="LW5">
        <v>22.193548387096801</v>
      </c>
      <c r="LX5">
        <v>0</v>
      </c>
      <c r="LY5">
        <v>0</v>
      </c>
      <c r="LZ5">
        <v>47.815425769059303</v>
      </c>
      <c r="MA5">
        <v>8.1771291986413406</v>
      </c>
      <c r="MB5">
        <v>0</v>
      </c>
      <c r="MC5">
        <v>6.1097091247177602</v>
      </c>
      <c r="MD5">
        <v>0</v>
      </c>
      <c r="ME5">
        <v>31.1084859224257</v>
      </c>
      <c r="MF5">
        <v>0</v>
      </c>
      <c r="MG5">
        <v>23.1012658227848</v>
      </c>
      <c r="MH5">
        <v>15.420424789060201</v>
      </c>
      <c r="MI5">
        <v>9.0103619162036406</v>
      </c>
      <c r="MJ5">
        <v>20.408163265306101</v>
      </c>
      <c r="MK5">
        <v>9.3768314123852292</v>
      </c>
      <c r="ML5">
        <v>11.0941086457536</v>
      </c>
      <c r="MM5">
        <v>14.0946873870618</v>
      </c>
      <c r="MN5">
        <v>19.067796610169498</v>
      </c>
      <c r="MO5">
        <v>12.1820136151917</v>
      </c>
      <c r="MP5">
        <v>19.621988169095399</v>
      </c>
      <c r="MQ5">
        <v>48.862679022746399</v>
      </c>
      <c r="MR5">
        <v>39.721792890262797</v>
      </c>
      <c r="MS5">
        <v>25.9305210918114</v>
      </c>
      <c r="MT5">
        <v>33.140166606302103</v>
      </c>
      <c r="MU5">
        <v>40.825035561877698</v>
      </c>
      <c r="MV5">
        <v>35.870092098885102</v>
      </c>
      <c r="MW5">
        <v>33.929390187987202</v>
      </c>
      <c r="MX5">
        <v>45.237219566016897</v>
      </c>
      <c r="MY5">
        <v>25.294869972999901</v>
      </c>
      <c r="MZ5">
        <v>45.195729537366603</v>
      </c>
      <c r="NA5">
        <v>65.8795749704841</v>
      </c>
      <c r="NB5">
        <v>52.542908286827398</v>
      </c>
      <c r="NC5">
        <v>54.015779890754601</v>
      </c>
      <c r="ND5">
        <v>39.817232375979103</v>
      </c>
      <c r="NE5">
        <v>40.086785824981902</v>
      </c>
      <c r="NF5">
        <v>31.580674267902499</v>
      </c>
      <c r="NG5">
        <v>41.062308478038801</v>
      </c>
      <c r="NH5">
        <v>68.282871056531903</v>
      </c>
      <c r="NI5">
        <v>48.543689320388303</v>
      </c>
      <c r="NJ5">
        <v>56.046511627907002</v>
      </c>
      <c r="NK5">
        <v>49.879061253840597</v>
      </c>
      <c r="NL5">
        <v>19.2527096406161</v>
      </c>
      <c r="NM5">
        <v>43.298542936860599</v>
      </c>
      <c r="NN5">
        <v>43.488186280104998</v>
      </c>
      <c r="NO5">
        <v>47.911352040816297</v>
      </c>
      <c r="NP5">
        <v>40.146991272393201</v>
      </c>
      <c r="NQ5">
        <v>70.929725010912307</v>
      </c>
      <c r="NR5">
        <v>51.776103336921402</v>
      </c>
      <c r="NS5">
        <v>47.054782758028502</v>
      </c>
      <c r="NT5">
        <v>62.305538270068503</v>
      </c>
      <c r="NU5">
        <v>61.3539651837524</v>
      </c>
      <c r="NV5">
        <v>83.373072643458897</v>
      </c>
      <c r="NW5">
        <v>63.787604516851999</v>
      </c>
      <c r="NX5">
        <v>0</v>
      </c>
      <c r="NY5">
        <v>75.131810193321598</v>
      </c>
      <c r="NZ5">
        <v>84.776663628076605</v>
      </c>
      <c r="OA5">
        <v>142.837157246782</v>
      </c>
      <c r="OB5">
        <v>35.9213917525773</v>
      </c>
      <c r="OC5">
        <v>36.731562290208103</v>
      </c>
      <c r="OD5">
        <v>28.946884763830202</v>
      </c>
      <c r="OE5">
        <v>27.7553654994352</v>
      </c>
      <c r="OF5">
        <v>41.226372972168498</v>
      </c>
      <c r="OG5">
        <v>21.658742736397301</v>
      </c>
      <c r="OH5">
        <v>24.013583441138401</v>
      </c>
      <c r="OI5">
        <v>22.4896429275991</v>
      </c>
      <c r="OJ5">
        <v>33.228750713063299</v>
      </c>
      <c r="OK5">
        <v>45.190608432214098</v>
      </c>
      <c r="OL5">
        <v>46.846182220582797</v>
      </c>
      <c r="OM5">
        <v>31.054279749478098</v>
      </c>
      <c r="ON5">
        <v>45.559733873300601</v>
      </c>
      <c r="OO5">
        <v>43.491624404487503</v>
      </c>
      <c r="OP5">
        <v>36.770140428677003</v>
      </c>
      <c r="OQ5">
        <v>53.353658536585399</v>
      </c>
      <c r="OR5">
        <v>27.681660899653998</v>
      </c>
      <c r="OS5">
        <v>24.705014749262599</v>
      </c>
      <c r="OT5">
        <v>23.386253446145101</v>
      </c>
      <c r="OU5">
        <v>26.715082349889801</v>
      </c>
      <c r="OV5">
        <v>54.646795104810401</v>
      </c>
      <c r="OW5">
        <v>36.2190812720848</v>
      </c>
      <c r="OX5">
        <v>51.759834368530001</v>
      </c>
      <c r="OY5">
        <v>28.088988476312402</v>
      </c>
      <c r="OZ5">
        <v>49.487205018420802</v>
      </c>
      <c r="PA5">
        <v>39.5976223136717</v>
      </c>
      <c r="PB5">
        <v>39.287540480654499</v>
      </c>
      <c r="PC5">
        <v>31.1904761904762</v>
      </c>
      <c r="PD5">
        <v>63.857801184990102</v>
      </c>
      <c r="PE5">
        <v>44.3274972168809</v>
      </c>
      <c r="PF5">
        <v>60.432140445644798</v>
      </c>
      <c r="PG5">
        <v>45.126919460983999</v>
      </c>
      <c r="PH5">
        <v>58.991200892303901</v>
      </c>
      <c r="PI5">
        <v>53.505904329841897</v>
      </c>
      <c r="PJ5">
        <v>54.863711573630603</v>
      </c>
      <c r="PK5">
        <v>45.973534971644597</v>
      </c>
      <c r="PL5">
        <v>73.017456359102198</v>
      </c>
      <c r="PM5">
        <v>43.234299690669701</v>
      </c>
      <c r="PN5">
        <v>67.033678756476704</v>
      </c>
      <c r="PO5">
        <v>53.1570190034154</v>
      </c>
      <c r="PP5">
        <v>97.403846153846104</v>
      </c>
      <c r="PQ5">
        <v>45.811676538136098</v>
      </c>
      <c r="PR5">
        <v>76.347865101323606</v>
      </c>
      <c r="PS5">
        <v>41.7311994493203</v>
      </c>
      <c r="PT5">
        <v>49.011665586519797</v>
      </c>
      <c r="PU5">
        <v>42.931483087597599</v>
      </c>
      <c r="PV5">
        <v>36.950520280314301</v>
      </c>
      <c r="PW5">
        <v>37.290850836596697</v>
      </c>
      <c r="PX5">
        <v>45.9849004804393</v>
      </c>
      <c r="PY5">
        <v>43.458741133159698</v>
      </c>
      <c r="PZ5">
        <v>30.9848189957182</v>
      </c>
      <c r="QA5">
        <v>53.968795293716397</v>
      </c>
      <c r="QB5">
        <v>55.714285714285701</v>
      </c>
      <c r="QC5">
        <v>41.866257903813</v>
      </c>
      <c r="QD5">
        <v>47.5055477932111</v>
      </c>
      <c r="QE5">
        <v>41.697326465538403</v>
      </c>
      <c r="QF5">
        <v>50.758947221835399</v>
      </c>
      <c r="QG5">
        <v>44.030706785493699</v>
      </c>
      <c r="QH5">
        <v>33.574380165289298</v>
      </c>
      <c r="QI5">
        <v>37.530042521723097</v>
      </c>
      <c r="QJ5">
        <v>33.7078651685393</v>
      </c>
      <c r="QK5">
        <v>40.574903261470403</v>
      </c>
      <c r="QL5">
        <v>38.883620105676698</v>
      </c>
      <c r="QM5">
        <v>32.507161539419599</v>
      </c>
      <c r="QN5">
        <v>27.542161460932</v>
      </c>
      <c r="QO5">
        <v>25.735681890096</v>
      </c>
      <c r="QP5">
        <v>39.115819496791303</v>
      </c>
      <c r="QQ5">
        <v>44.298480103872301</v>
      </c>
      <c r="QR5">
        <v>39.895555015788197</v>
      </c>
      <c r="QS5">
        <v>46.7517206647641</v>
      </c>
      <c r="QT5">
        <v>46.0303721771973</v>
      </c>
      <c r="QU5">
        <v>46.4855991643038</v>
      </c>
      <c r="QV5">
        <v>46.822498173849503</v>
      </c>
      <c r="QW5">
        <v>53.340819764177397</v>
      </c>
      <c r="QX5">
        <v>43.813427010148303</v>
      </c>
      <c r="QY5">
        <v>37.753070029870599</v>
      </c>
      <c r="QZ5">
        <v>37.197814534840198</v>
      </c>
      <c r="RA5">
        <v>38.8464577297867</v>
      </c>
      <c r="RB5">
        <v>38.741329724242902</v>
      </c>
      <c r="RC5">
        <v>53.499566006470502</v>
      </c>
      <c r="RD5">
        <v>61.392477420829998</v>
      </c>
      <c r="RE5">
        <v>39.308301977423703</v>
      </c>
      <c r="RF5">
        <v>45.524559301728601</v>
      </c>
      <c r="RG5">
        <v>49.557933922754799</v>
      </c>
      <c r="RH5">
        <v>57.497598108048201</v>
      </c>
      <c r="RI5">
        <v>52.217036172695501</v>
      </c>
      <c r="RJ5">
        <v>49.560269011898598</v>
      </c>
      <c r="RK5">
        <v>44.594594594594597</v>
      </c>
      <c r="RL5">
        <v>51.801398100017899</v>
      </c>
      <c r="RM5">
        <v>41.232575201760802</v>
      </c>
      <c r="RN5">
        <v>33.3012357567004</v>
      </c>
      <c r="RO5">
        <v>72.619047619047606</v>
      </c>
      <c r="RP5">
        <v>55.650818394388203</v>
      </c>
      <c r="RQ5">
        <v>46.418112679750003</v>
      </c>
      <c r="RR5">
        <v>59.188078824594399</v>
      </c>
      <c r="RS5">
        <v>39.481747351834002</v>
      </c>
      <c r="RT5">
        <v>46.566021688284103</v>
      </c>
      <c r="RU5">
        <v>48.193795155121101</v>
      </c>
      <c r="RV5">
        <v>47.600767754318603</v>
      </c>
      <c r="RW5">
        <v>35.924804843077901</v>
      </c>
      <c r="RX5">
        <v>31.818559441721401</v>
      </c>
      <c r="RY5">
        <v>38.120416169196702</v>
      </c>
      <c r="RZ5">
        <v>33.162552398695901</v>
      </c>
      <c r="SA5">
        <v>33.310380444138403</v>
      </c>
      <c r="SB5">
        <v>35.023979072809198</v>
      </c>
      <c r="SC5">
        <v>110.524061116664</v>
      </c>
      <c r="SD5">
        <v>35.965205754432901</v>
      </c>
      <c r="SE5">
        <v>57.571603780391001</v>
      </c>
      <c r="SF5">
        <v>47.956630525437902</v>
      </c>
      <c r="SG5">
        <v>42.006269592476499</v>
      </c>
      <c r="SH5">
        <v>60.180119518559003</v>
      </c>
      <c r="SI5">
        <v>36.023054755043198</v>
      </c>
      <c r="SJ5">
        <v>34.2529161266432</v>
      </c>
      <c r="SK5">
        <v>33.584431889516601</v>
      </c>
      <c r="SL5">
        <v>37.241985068071997</v>
      </c>
      <c r="SM5">
        <v>35.023041474654399</v>
      </c>
      <c r="SN5">
        <v>46.831955922864999</v>
      </c>
      <c r="SO5">
        <v>27.5966776815218</v>
      </c>
      <c r="SP5">
        <v>36.221837088388199</v>
      </c>
      <c r="SQ5">
        <v>33.329817529796401</v>
      </c>
      <c r="SR5">
        <v>39.048690342278597</v>
      </c>
      <c r="SS5">
        <v>43.434747798238597</v>
      </c>
      <c r="ST5">
        <v>39.800995024875597</v>
      </c>
      <c r="SU5">
        <v>34.683831881862901</v>
      </c>
      <c r="SV5">
        <v>35.207385972164801</v>
      </c>
      <c r="SW5">
        <v>42.389937106918197</v>
      </c>
      <c r="SX5">
        <v>43.062962668152501</v>
      </c>
      <c r="SY5">
        <v>38.892721628147598</v>
      </c>
      <c r="SZ5">
        <v>43.5106911984088</v>
      </c>
      <c r="TA5">
        <v>34.148871790438299</v>
      </c>
      <c r="TB5">
        <v>23.757555406312999</v>
      </c>
      <c r="TC5">
        <v>30.613279270147</v>
      </c>
      <c r="TD5">
        <v>28.131868131868099</v>
      </c>
      <c r="TE5">
        <v>24.773350200295202</v>
      </c>
      <c r="TF5">
        <v>25.427160093934699</v>
      </c>
      <c r="TG5">
        <v>23.938338397687701</v>
      </c>
      <c r="TH5">
        <v>27.675891963988001</v>
      </c>
      <c r="TI5">
        <v>23.011505752876399</v>
      </c>
      <c r="TJ5">
        <v>33.936974190788497</v>
      </c>
      <c r="TK5">
        <v>30.446293494704999</v>
      </c>
      <c r="TL5">
        <v>36.371168185584096</v>
      </c>
      <c r="TM5">
        <v>28.897609703888701</v>
      </c>
      <c r="TN5">
        <v>29.199300433427101</v>
      </c>
      <c r="TO5">
        <v>31.997030438010398</v>
      </c>
      <c r="TP5">
        <v>44.366081679514501</v>
      </c>
      <c r="TQ5">
        <v>50.583964646464601</v>
      </c>
      <c r="TR5">
        <v>19.667970815269101</v>
      </c>
      <c r="TS5">
        <v>22.220330325217098</v>
      </c>
      <c r="TT5">
        <v>21.873650885019401</v>
      </c>
      <c r="TU5">
        <v>20.378806041716601</v>
      </c>
      <c r="TV5">
        <v>10.303858689938</v>
      </c>
      <c r="TW5">
        <v>16.2142598624683</v>
      </c>
      <c r="TX5">
        <v>13.8592750533049</v>
      </c>
      <c r="TY5">
        <v>17.672413793103399</v>
      </c>
      <c r="TZ5">
        <v>40.143737166324399</v>
      </c>
      <c r="UA5">
        <v>27.508717551336701</v>
      </c>
      <c r="UB5">
        <v>35.010197144799498</v>
      </c>
      <c r="UC5">
        <v>33.734531276487502</v>
      </c>
      <c r="UD5">
        <v>45.279720279720301</v>
      </c>
      <c r="UE5">
        <v>40.929658576717401</v>
      </c>
      <c r="UF5">
        <v>37.139689578713998</v>
      </c>
      <c r="UG5">
        <v>23.733841915660101</v>
      </c>
      <c r="UH5">
        <v>29.0994887927645</v>
      </c>
      <c r="UI5">
        <v>32.667126119917299</v>
      </c>
      <c r="UJ5">
        <v>10.559547136947501</v>
      </c>
      <c r="UK5">
        <v>8.5708590791309494</v>
      </c>
      <c r="UL5">
        <v>7.57298155612557</v>
      </c>
      <c r="UM5">
        <v>7.3415365525798801</v>
      </c>
      <c r="UN5">
        <v>0</v>
      </c>
      <c r="UO5">
        <v>6.4503124370086704</v>
      </c>
      <c r="UP5">
        <v>2.2629088664883801</v>
      </c>
      <c r="UQ5">
        <v>5.0298280500643404</v>
      </c>
      <c r="UR5">
        <v>9.9560761346998508</v>
      </c>
      <c r="US5">
        <v>19.007603041216498</v>
      </c>
      <c r="UT5">
        <v>40.908101835061998</v>
      </c>
      <c r="UU5">
        <v>46.777264073973299</v>
      </c>
      <c r="UV5">
        <v>63.935886019590399</v>
      </c>
      <c r="UW5">
        <v>16.2162162162162</v>
      </c>
      <c r="UX5">
        <v>24.5199675471018</v>
      </c>
      <c r="UY5">
        <v>33.419497784342703</v>
      </c>
      <c r="UZ5">
        <v>184.24101969872601</v>
      </c>
      <c r="VA5">
        <v>80.234833659491301</v>
      </c>
      <c r="VB5">
        <v>132.701421800948</v>
      </c>
      <c r="VC5">
        <v>131.10236220472501</v>
      </c>
      <c r="VD5">
        <v>119.28353658536599</v>
      </c>
      <c r="VE5">
        <v>140</v>
      </c>
      <c r="VF5">
        <v>171.50666211137701</v>
      </c>
      <c r="VG5">
        <v>209.33465739821199</v>
      </c>
      <c r="VH5">
        <v>169.20090585571</v>
      </c>
      <c r="VI5">
        <v>0</v>
      </c>
    </row>
    <row r="6" spans="1:581">
      <c r="A6" t="s">
        <v>582</v>
      </c>
      <c r="B6">
        <v>0</v>
      </c>
      <c r="C6">
        <v>0</v>
      </c>
      <c r="D6">
        <v>19.3892389723704</v>
      </c>
      <c r="E6">
        <v>39.6749521988528</v>
      </c>
      <c r="F6">
        <v>48.026497377863699</v>
      </c>
      <c r="G6">
        <v>50.3333333333334</v>
      </c>
      <c r="H6">
        <v>44.848878778030603</v>
      </c>
      <c r="I6">
        <v>0</v>
      </c>
      <c r="J6">
        <v>59.388646288209699</v>
      </c>
      <c r="K6">
        <v>55.5237550085862</v>
      </c>
      <c r="L6">
        <v>41.338582677165398</v>
      </c>
      <c r="M6">
        <v>0</v>
      </c>
      <c r="N6">
        <v>42.127071823204503</v>
      </c>
      <c r="O6">
        <v>29.8789712556732</v>
      </c>
      <c r="P6">
        <v>0</v>
      </c>
      <c r="Q6">
        <v>0</v>
      </c>
      <c r="R6">
        <v>0</v>
      </c>
      <c r="S6">
        <v>25.527481114873702</v>
      </c>
      <c r="T6">
        <v>23.2054455445545</v>
      </c>
      <c r="U6">
        <v>0</v>
      </c>
      <c r="V6">
        <v>25.538124771981099</v>
      </c>
      <c r="W6">
        <v>0</v>
      </c>
      <c r="X6">
        <v>38.271962887793599</v>
      </c>
      <c r="Y6">
        <v>28.173022196926599</v>
      </c>
      <c r="Z6">
        <v>27.315541601255902</v>
      </c>
      <c r="AA6">
        <v>0</v>
      </c>
      <c r="AB6">
        <v>0</v>
      </c>
      <c r="AC6">
        <v>42.298483639265903</v>
      </c>
      <c r="AD6">
        <v>0</v>
      </c>
      <c r="AE6">
        <v>0</v>
      </c>
      <c r="AF6">
        <v>0</v>
      </c>
      <c r="AG6">
        <v>0</v>
      </c>
      <c r="AH6">
        <v>44.327931363203099</v>
      </c>
      <c r="AI6">
        <v>33.411488862837103</v>
      </c>
      <c r="AJ6">
        <v>35.425490951097402</v>
      </c>
      <c r="AK6">
        <v>36.6782006920415</v>
      </c>
      <c r="AL6">
        <v>38.2841328413285</v>
      </c>
      <c r="AM6">
        <v>0</v>
      </c>
      <c r="AN6">
        <v>0</v>
      </c>
      <c r="AO6">
        <v>43.246445497630297</v>
      </c>
      <c r="AP6">
        <v>38.296913719306097</v>
      </c>
      <c r="AQ6">
        <v>25.082114063899699</v>
      </c>
      <c r="AR6">
        <v>32.7407146629115</v>
      </c>
      <c r="AS6">
        <v>24.382097528390101</v>
      </c>
      <c r="AT6">
        <v>21.856086079354402</v>
      </c>
      <c r="AU6">
        <v>0</v>
      </c>
      <c r="AV6">
        <v>23.979957050823199</v>
      </c>
      <c r="AW6">
        <v>36.466591166477897</v>
      </c>
      <c r="AX6">
        <v>27.292576419214001</v>
      </c>
      <c r="AY6">
        <v>21.3148433487417</v>
      </c>
      <c r="AZ6">
        <v>54.2713567839197</v>
      </c>
      <c r="BA6">
        <v>37.175752531557798</v>
      </c>
      <c r="BB6">
        <v>34.261241970021402</v>
      </c>
      <c r="BC6">
        <v>34.0647857889237</v>
      </c>
      <c r="BD6">
        <v>28.514399771884801</v>
      </c>
      <c r="BE6">
        <v>25.9099321406539</v>
      </c>
      <c r="BF6">
        <v>31.131800989234801</v>
      </c>
      <c r="BG6">
        <v>26.934984520123901</v>
      </c>
      <c r="BH6">
        <v>39.819004524886999</v>
      </c>
      <c r="BI6">
        <v>28.3333333333334</v>
      </c>
      <c r="BJ6">
        <v>35.6248260506541</v>
      </c>
      <c r="BK6">
        <v>30.440708768741501</v>
      </c>
      <c r="BL6">
        <v>20.3032639424313</v>
      </c>
      <c r="BM6">
        <v>23.0289894337578</v>
      </c>
      <c r="BN6">
        <v>17.634092578985999</v>
      </c>
      <c r="BO6">
        <v>0</v>
      </c>
      <c r="BP6">
        <v>24.096385542168701</v>
      </c>
      <c r="BQ6">
        <v>12.866015971606</v>
      </c>
      <c r="BR6">
        <v>25.219717233473499</v>
      </c>
      <c r="BS6">
        <v>0</v>
      </c>
      <c r="BT6">
        <v>29.405497549541899</v>
      </c>
      <c r="BU6">
        <v>21.581359816653901</v>
      </c>
      <c r="BV6">
        <v>28.3569641367807</v>
      </c>
      <c r="BW6">
        <v>0</v>
      </c>
      <c r="BX6">
        <v>19.913885898815899</v>
      </c>
      <c r="BY6">
        <v>15.419879141487799</v>
      </c>
      <c r="BZ6">
        <v>27.2393923520168</v>
      </c>
      <c r="CA6">
        <v>0</v>
      </c>
      <c r="CB6">
        <v>23.671281822242101</v>
      </c>
      <c r="CC6">
        <v>21.575984990619201</v>
      </c>
      <c r="CD6">
        <v>34.676354029062097</v>
      </c>
      <c r="CE6">
        <v>37.493579866461303</v>
      </c>
      <c r="CF6">
        <v>38.065254722381297</v>
      </c>
      <c r="CG6">
        <v>21.756021756021799</v>
      </c>
      <c r="CH6">
        <v>40.717401841977797</v>
      </c>
      <c r="CI6">
        <v>72.218807621389104</v>
      </c>
      <c r="CJ6">
        <v>40.900735294117702</v>
      </c>
      <c r="CK6">
        <v>54.198473282442798</v>
      </c>
      <c r="CL6">
        <v>57.471264367816197</v>
      </c>
      <c r="CM6">
        <v>22.3652998983396</v>
      </c>
      <c r="CN6">
        <v>0</v>
      </c>
      <c r="CO6">
        <v>0</v>
      </c>
      <c r="CP6">
        <v>30.0718132854578</v>
      </c>
      <c r="CQ6">
        <v>0</v>
      </c>
      <c r="CR6">
        <v>20.597322348094799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14.207016526529401</v>
      </c>
      <c r="DA6">
        <v>42.028482111844397</v>
      </c>
      <c r="DB6">
        <v>23.306948109059</v>
      </c>
      <c r="DC6">
        <v>23.266635644485799</v>
      </c>
      <c r="DD6">
        <v>25.894538606403</v>
      </c>
      <c r="DE6">
        <v>48.243921265920498</v>
      </c>
      <c r="DF6">
        <v>32.597793380140502</v>
      </c>
      <c r="DG6">
        <v>22.384428223844299</v>
      </c>
      <c r="DH6">
        <v>41.600842548709899</v>
      </c>
      <c r="DI6">
        <v>0</v>
      </c>
      <c r="DJ6">
        <v>0</v>
      </c>
      <c r="DK6">
        <v>64.438936843004896</v>
      </c>
      <c r="DL6">
        <v>0</v>
      </c>
      <c r="DM6">
        <v>0</v>
      </c>
      <c r="DN6">
        <v>0</v>
      </c>
      <c r="DO6">
        <v>0</v>
      </c>
      <c r="DP6">
        <v>69.476082004555906</v>
      </c>
      <c r="DQ6">
        <v>56.840713813615402</v>
      </c>
      <c r="DR6">
        <v>49.668874172185497</v>
      </c>
      <c r="DS6">
        <v>48.2838859802211</v>
      </c>
      <c r="DT6">
        <v>17.263025737602</v>
      </c>
      <c r="DU6">
        <v>40.348964013086203</v>
      </c>
      <c r="DV6">
        <v>40.722243565117203</v>
      </c>
      <c r="DW6">
        <v>38.436899423446597</v>
      </c>
      <c r="DX6">
        <v>28.838856564634501</v>
      </c>
      <c r="DY6">
        <v>0</v>
      </c>
      <c r="DZ6">
        <v>0</v>
      </c>
      <c r="EA6">
        <v>0</v>
      </c>
      <c r="EB6">
        <v>19.7238658777121</v>
      </c>
      <c r="EC6">
        <v>25.1635631605436</v>
      </c>
      <c r="ED6">
        <v>23.8399318859089</v>
      </c>
      <c r="EE6">
        <v>26.259147653895901</v>
      </c>
      <c r="EF6">
        <v>22.402287893231701</v>
      </c>
      <c r="EG6">
        <v>0</v>
      </c>
      <c r="EH6">
        <v>27.547004809794501</v>
      </c>
      <c r="EI6">
        <v>23.118957545187101</v>
      </c>
      <c r="EJ6">
        <v>11.3397732045359</v>
      </c>
      <c r="EK6">
        <v>0</v>
      </c>
      <c r="EL6">
        <v>34.1604898485337</v>
      </c>
      <c r="EM6">
        <v>0</v>
      </c>
      <c r="EN6">
        <v>0</v>
      </c>
      <c r="EO6">
        <v>0</v>
      </c>
      <c r="EP6">
        <v>0</v>
      </c>
      <c r="EQ6">
        <v>0</v>
      </c>
      <c r="ER6">
        <v>14.713216957606001</v>
      </c>
      <c r="ES6">
        <v>7.2251072476857097</v>
      </c>
      <c r="ET6">
        <v>0</v>
      </c>
      <c r="EU6">
        <v>0</v>
      </c>
      <c r="EV6">
        <v>0</v>
      </c>
      <c r="EW6">
        <v>0</v>
      </c>
      <c r="EX6">
        <v>23.801865551624299</v>
      </c>
      <c r="EY6">
        <v>18.024714298987298</v>
      </c>
      <c r="EZ6">
        <v>18.441403926234401</v>
      </c>
      <c r="FA6">
        <v>13.1364562118126</v>
      </c>
      <c r="FB6">
        <v>0</v>
      </c>
      <c r="FC6">
        <v>8.6733054930934799</v>
      </c>
      <c r="FD6">
        <v>12.254746333100501</v>
      </c>
      <c r="FE6">
        <v>10.4355716878403</v>
      </c>
      <c r="FF6">
        <v>13.5770234986945</v>
      </c>
      <c r="FG6">
        <v>16.735415439010001</v>
      </c>
      <c r="FH6">
        <v>22.160314043307601</v>
      </c>
      <c r="FI6">
        <v>30.8370044052864</v>
      </c>
      <c r="FJ6">
        <v>34.265103697024401</v>
      </c>
      <c r="FK6">
        <v>33.5350479072113</v>
      </c>
      <c r="FL6">
        <v>35.0782514840799</v>
      </c>
      <c r="FM6">
        <v>13.8073158165894</v>
      </c>
      <c r="FN6">
        <v>18.126601499477999</v>
      </c>
      <c r="FO6">
        <v>17.335058214747701</v>
      </c>
      <c r="FP6">
        <v>37.9022646007151</v>
      </c>
      <c r="FQ6">
        <v>28.566359119943201</v>
      </c>
      <c r="FR6">
        <v>35.280814172634699</v>
      </c>
      <c r="FS6">
        <v>28.668941979522199</v>
      </c>
      <c r="FT6">
        <v>0</v>
      </c>
      <c r="FU6">
        <v>16.9786678276012</v>
      </c>
      <c r="FV6">
        <v>27.054821612214202</v>
      </c>
      <c r="FW6">
        <v>42.427625807480702</v>
      </c>
      <c r="FX6">
        <v>51.986343885785203</v>
      </c>
      <c r="FY6">
        <v>22.4</v>
      </c>
      <c r="FZ6">
        <v>21.2509584839522</v>
      </c>
      <c r="GA6">
        <v>26.902813585920899</v>
      </c>
      <c r="GB6">
        <v>27.558735062190099</v>
      </c>
      <c r="GC6">
        <v>31.798121534457401</v>
      </c>
      <c r="GD6">
        <v>42.428389871932701</v>
      </c>
      <c r="GE6">
        <v>30.527048182292599</v>
      </c>
      <c r="GF6">
        <v>39.3208221626453</v>
      </c>
      <c r="GG6">
        <v>26.364555256064701</v>
      </c>
      <c r="GH6">
        <v>42.974588938714497</v>
      </c>
      <c r="GI6">
        <v>29.018436769670199</v>
      </c>
      <c r="GJ6">
        <v>48.916020975189802</v>
      </c>
      <c r="GK6">
        <v>41.415012942191503</v>
      </c>
      <c r="GL6">
        <v>28.091454063850598</v>
      </c>
      <c r="GM6">
        <v>38.2669196710942</v>
      </c>
      <c r="GN6">
        <v>12.383900928792601</v>
      </c>
      <c r="GO6">
        <v>7.6427036064007599</v>
      </c>
      <c r="GP6">
        <v>11.312360978709901</v>
      </c>
      <c r="GQ6">
        <v>9.0251170710940798</v>
      </c>
      <c r="GR6">
        <v>11.394207944294999</v>
      </c>
      <c r="GS6">
        <v>6.0397792356555202</v>
      </c>
      <c r="GT6">
        <v>12.680258577822</v>
      </c>
      <c r="GU6">
        <v>6.4961706783369797</v>
      </c>
      <c r="GV6">
        <v>5.8377841261955004</v>
      </c>
      <c r="GW6">
        <v>6.3417060432728203</v>
      </c>
      <c r="GX6">
        <v>5.8515936254980101</v>
      </c>
      <c r="GY6">
        <v>6.0733215547703203</v>
      </c>
      <c r="GZ6">
        <v>9.2311156140943407</v>
      </c>
      <c r="HA6">
        <v>11.097494553376899</v>
      </c>
      <c r="HB6">
        <v>8.8194665816597606</v>
      </c>
      <c r="HC6">
        <v>8.7069737163316798</v>
      </c>
      <c r="HD6">
        <v>7.5947384904478499</v>
      </c>
      <c r="HE6">
        <v>6.5847234416154503</v>
      </c>
      <c r="HF6">
        <v>8.5041430440470993</v>
      </c>
      <c r="HG6">
        <v>6.8410018757585798</v>
      </c>
      <c r="HH6">
        <v>0</v>
      </c>
      <c r="HI6">
        <v>11.910795742524099</v>
      </c>
      <c r="HJ6">
        <v>7.0087609511889903</v>
      </c>
      <c r="HK6">
        <v>9.8852040816326507</v>
      </c>
      <c r="HL6">
        <v>28.806094512558001</v>
      </c>
      <c r="HM6">
        <v>20.877633868161599</v>
      </c>
      <c r="HN6">
        <v>16.5509877202349</v>
      </c>
      <c r="HO6">
        <v>13.7752318603382</v>
      </c>
      <c r="HP6">
        <v>10.752688172042999</v>
      </c>
      <c r="HQ6">
        <v>9.3296475466482391</v>
      </c>
      <c r="HR6">
        <v>0</v>
      </c>
      <c r="HS6">
        <v>31.151188663778001</v>
      </c>
      <c r="HT6">
        <v>9.2657588094903804</v>
      </c>
      <c r="HU6">
        <v>11.6299768587195</v>
      </c>
      <c r="HV6">
        <v>10.1548876807878</v>
      </c>
      <c r="HW6">
        <v>5.9407696400070904</v>
      </c>
      <c r="HX6">
        <v>10.153511422700401</v>
      </c>
      <c r="HY6">
        <v>7.3173356289680402</v>
      </c>
      <c r="HZ6">
        <v>6.2641199424933296</v>
      </c>
      <c r="IA6">
        <v>5.88917640760239</v>
      </c>
      <c r="IB6">
        <v>18.851860861104399</v>
      </c>
      <c r="IC6">
        <v>17.069912423927601</v>
      </c>
      <c r="ID6">
        <v>14.3894303093728</v>
      </c>
      <c r="IE6">
        <v>17.508293402137902</v>
      </c>
      <c r="IF6">
        <v>33.7641168937012</v>
      </c>
      <c r="IG6">
        <v>26.029342167534299</v>
      </c>
      <c r="IH6">
        <v>8.6865879082696296</v>
      </c>
      <c r="II6">
        <v>0</v>
      </c>
      <c r="IJ6">
        <v>23.5091743119266</v>
      </c>
      <c r="IK6">
        <v>17.653449212384601</v>
      </c>
      <c r="IL6">
        <v>23.107907568369701</v>
      </c>
      <c r="IM6">
        <v>16.085790884718499</v>
      </c>
      <c r="IN6">
        <v>10.6337728626117</v>
      </c>
      <c r="IO6">
        <v>16.7177131189382</v>
      </c>
      <c r="IP6">
        <v>19.592352662347899</v>
      </c>
      <c r="IQ6">
        <v>17.246136865342201</v>
      </c>
      <c r="IR6">
        <v>23.400641630496299</v>
      </c>
      <c r="IS6">
        <v>13.3149101871624</v>
      </c>
      <c r="IT6">
        <v>11.949215832710999</v>
      </c>
      <c r="IU6">
        <v>11.0680686220255</v>
      </c>
      <c r="IV6">
        <v>20.720020720020699</v>
      </c>
      <c r="IW6">
        <v>14.653931702211199</v>
      </c>
      <c r="IX6">
        <v>14.227907583866299</v>
      </c>
      <c r="IY6">
        <v>18.0369127516779</v>
      </c>
      <c r="IZ6">
        <v>15.382994415762299</v>
      </c>
      <c r="JA6">
        <v>15.2772157021449</v>
      </c>
      <c r="JB6">
        <v>21.8010322121374</v>
      </c>
      <c r="JC6">
        <v>16.418732782369101</v>
      </c>
      <c r="JD6">
        <v>14.6806482364156</v>
      </c>
      <c r="JE6">
        <v>17.471487503033199</v>
      </c>
      <c r="JF6">
        <v>22.652006888329598</v>
      </c>
      <c r="JG6">
        <v>17.329657345411601</v>
      </c>
      <c r="JH6">
        <v>15.506958250497</v>
      </c>
      <c r="JI6">
        <v>20.585317460317501</v>
      </c>
      <c r="JJ6">
        <v>16.2462590850791</v>
      </c>
      <c r="JK6">
        <v>14.4433846573103</v>
      </c>
      <c r="JL6">
        <v>27.503604302983302</v>
      </c>
      <c r="JM6">
        <v>20.658090054428499</v>
      </c>
      <c r="JN6">
        <v>20.231213872832399</v>
      </c>
      <c r="JO6">
        <v>17.0373876005679</v>
      </c>
      <c r="JP6">
        <v>12.9967508122969</v>
      </c>
      <c r="JQ6">
        <v>10.992825734783599</v>
      </c>
      <c r="JR6">
        <v>11.887241027963301</v>
      </c>
      <c r="JS6">
        <v>13.3562063472614</v>
      </c>
      <c r="JT6">
        <v>19.769843611684902</v>
      </c>
      <c r="JU6">
        <v>17.083201518506801</v>
      </c>
      <c r="JV6">
        <v>17.132149549388799</v>
      </c>
      <c r="JW6">
        <v>13.464036848943</v>
      </c>
      <c r="JX6">
        <v>23.8095238095238</v>
      </c>
      <c r="JY6">
        <v>18.886356235753802</v>
      </c>
      <c r="JZ6">
        <v>17.8549439724172</v>
      </c>
      <c r="KA6">
        <v>21.8780461388498</v>
      </c>
      <c r="KB6">
        <v>14.786169244768001</v>
      </c>
      <c r="KC6">
        <v>25.649385936311301</v>
      </c>
      <c r="KD6">
        <v>20.938794293603301</v>
      </c>
      <c r="KE6">
        <v>18.375962254780202</v>
      </c>
      <c r="KF6">
        <v>13.4458212496704</v>
      </c>
      <c r="KG6">
        <v>20.3860875353636</v>
      </c>
      <c r="KH6">
        <v>17.801153029230299</v>
      </c>
      <c r="KI6">
        <v>13.4041476985331</v>
      </c>
      <c r="KJ6">
        <v>9.7420417124039496</v>
      </c>
      <c r="KK6">
        <v>17.594979267062602</v>
      </c>
      <c r="KL6">
        <v>20.410571024067998</v>
      </c>
      <c r="KM6">
        <v>13.0211067940775</v>
      </c>
      <c r="KN6">
        <v>14.596207116982701</v>
      </c>
      <c r="KO6">
        <v>16.4441147378833</v>
      </c>
      <c r="KP6">
        <v>18.278922822325899</v>
      </c>
      <c r="KQ6">
        <v>23.2055569848212</v>
      </c>
      <c r="KR6">
        <v>17.6742499773407</v>
      </c>
      <c r="KS6">
        <v>18.900343642611698</v>
      </c>
      <c r="KT6">
        <v>12.088452088452099</v>
      </c>
      <c r="KU6">
        <v>41.342988808426597</v>
      </c>
      <c r="KV6">
        <v>27.1852445870088</v>
      </c>
      <c r="KW6">
        <v>14.245531258506499</v>
      </c>
      <c r="KX6">
        <v>13.600413925641201</v>
      </c>
      <c r="KY6">
        <v>16.614090431125099</v>
      </c>
      <c r="KZ6">
        <v>11.0274341043572</v>
      </c>
      <c r="LA6">
        <v>13.957676722197199</v>
      </c>
      <c r="LB6">
        <v>15.022474568251701</v>
      </c>
      <c r="LC6">
        <v>16.423567244745598</v>
      </c>
      <c r="LD6">
        <v>12.3743232791957</v>
      </c>
      <c r="LE6">
        <v>10.430777567054999</v>
      </c>
      <c r="LF6">
        <v>12.942293991925901</v>
      </c>
      <c r="LG6">
        <v>12.4930594114381</v>
      </c>
      <c r="LH6">
        <v>16.599649448396701</v>
      </c>
      <c r="LI6">
        <v>16.219062664560301</v>
      </c>
      <c r="LJ6">
        <v>14.6460537021969</v>
      </c>
      <c r="LK6">
        <v>14.396305853592301</v>
      </c>
      <c r="LL6">
        <v>19.2383713269205</v>
      </c>
      <c r="LM6">
        <v>14.168937329700301</v>
      </c>
      <c r="LN6">
        <v>12.743628185906999</v>
      </c>
      <c r="LO6">
        <v>19.043151969981199</v>
      </c>
      <c r="LP6">
        <v>13.262977752424399</v>
      </c>
      <c r="LQ6">
        <v>14.8461074230537</v>
      </c>
      <c r="LR6">
        <v>20.306809402935698</v>
      </c>
      <c r="LS6">
        <v>12.2106604374602</v>
      </c>
      <c r="LT6">
        <v>13.618444630271201</v>
      </c>
      <c r="LU6">
        <v>13.0515243011591</v>
      </c>
      <c r="LV6">
        <v>22.698771005768702</v>
      </c>
      <c r="LW6">
        <v>11.8709677419355</v>
      </c>
      <c r="LX6">
        <v>0</v>
      </c>
      <c r="LY6">
        <v>5.1207022677395804</v>
      </c>
      <c r="LZ6">
        <v>18.2790905037896</v>
      </c>
      <c r="MA6">
        <v>0</v>
      </c>
      <c r="MB6">
        <v>25.328478708247602</v>
      </c>
      <c r="MC6">
        <v>6.1097091247177602</v>
      </c>
      <c r="MD6">
        <v>9.82594048287479</v>
      </c>
      <c r="ME6">
        <v>37.802717070289397</v>
      </c>
      <c r="MF6">
        <v>0</v>
      </c>
      <c r="MG6">
        <v>0</v>
      </c>
      <c r="MH6">
        <v>19.348268839103898</v>
      </c>
      <c r="MI6">
        <v>9.9113981078240005</v>
      </c>
      <c r="MJ6">
        <v>22.343420126671401</v>
      </c>
      <c r="MK6">
        <v>17.386208243797601</v>
      </c>
      <c r="ML6">
        <v>13.0068859984698</v>
      </c>
      <c r="MM6">
        <v>22.949042284062202</v>
      </c>
      <c r="MN6">
        <v>13.482280431433001</v>
      </c>
      <c r="MO6">
        <v>9.3156574704406996</v>
      </c>
      <c r="MP6">
        <v>16.592122348867399</v>
      </c>
      <c r="MQ6">
        <v>38.247683235046303</v>
      </c>
      <c r="MR6">
        <v>18.2380216383308</v>
      </c>
      <c r="MS6">
        <v>0</v>
      </c>
      <c r="MT6">
        <v>34.226729445853003</v>
      </c>
      <c r="MU6">
        <v>29.871977240398301</v>
      </c>
      <c r="MV6">
        <v>27.952819518500601</v>
      </c>
      <c r="MW6">
        <v>24.988537368179699</v>
      </c>
      <c r="MX6">
        <v>13.730538188059301</v>
      </c>
      <c r="MY6">
        <v>28.847520250106601</v>
      </c>
      <c r="MZ6">
        <v>33.451957295373703</v>
      </c>
      <c r="NA6">
        <v>23.494687131050799</v>
      </c>
      <c r="NB6">
        <v>43.698009897862498</v>
      </c>
      <c r="NC6">
        <v>25.692899049160399</v>
      </c>
      <c r="ND6">
        <v>34.1290563222678</v>
      </c>
      <c r="NE6">
        <v>32.6480008265317</v>
      </c>
      <c r="NF6">
        <v>34.861783282749599</v>
      </c>
      <c r="NG6">
        <v>30.234933605720101</v>
      </c>
      <c r="NH6">
        <v>31.018420495447799</v>
      </c>
      <c r="NI6">
        <v>21.072374227714</v>
      </c>
      <c r="NJ6">
        <v>27.325581395348799</v>
      </c>
      <c r="NK6">
        <v>28.3062038308165</v>
      </c>
      <c r="NL6">
        <v>11.123787792356</v>
      </c>
      <c r="NM6">
        <v>15.2939960731632</v>
      </c>
      <c r="NN6">
        <v>17.121333181143701</v>
      </c>
      <c r="NO6">
        <v>31.25</v>
      </c>
      <c r="NP6">
        <v>33.807992650436397</v>
      </c>
      <c r="NQ6">
        <v>45.285901353120899</v>
      </c>
      <c r="NR6">
        <v>52.314316469321902</v>
      </c>
      <c r="NS6">
        <v>35.462819852309799</v>
      </c>
      <c r="NT6">
        <v>33.447417548226497</v>
      </c>
      <c r="NU6">
        <v>28.704061895551298</v>
      </c>
      <c r="NV6">
        <v>43.5542838976315</v>
      </c>
      <c r="NW6">
        <v>37.065770192224797</v>
      </c>
      <c r="NX6">
        <v>0</v>
      </c>
      <c r="NY6">
        <v>34.0070298769771</v>
      </c>
      <c r="NZ6">
        <v>49.529018535399601</v>
      </c>
      <c r="OA6">
        <v>80.092333519865704</v>
      </c>
      <c r="OB6">
        <v>41.317654639175302</v>
      </c>
      <c r="OC6">
        <v>40.663661647645498</v>
      </c>
      <c r="OD6">
        <v>26.925197573975399</v>
      </c>
      <c r="OE6">
        <v>33.080522833629203</v>
      </c>
      <c r="OF6">
        <v>13.394850424170301</v>
      </c>
      <c r="OG6">
        <v>36.5255452418685</v>
      </c>
      <c r="OH6">
        <v>38.567270375161698</v>
      </c>
      <c r="OI6">
        <v>31.498651936608098</v>
      </c>
      <c r="OJ6">
        <v>44.495151169423799</v>
      </c>
      <c r="OK6">
        <v>58.823529411764703</v>
      </c>
      <c r="OL6">
        <v>38.288454444854302</v>
      </c>
      <c r="OM6">
        <v>35.664578983994403</v>
      </c>
      <c r="ON6">
        <v>38.761932311252501</v>
      </c>
      <c r="OO6">
        <v>26.433072076225599</v>
      </c>
      <c r="OP6">
        <v>38.525498891352498</v>
      </c>
      <c r="OQ6">
        <v>35.162601626016297</v>
      </c>
      <c r="OR6">
        <v>44.636678200692003</v>
      </c>
      <c r="OS6">
        <v>0</v>
      </c>
      <c r="OT6">
        <v>23.861583800741499</v>
      </c>
      <c r="OU6">
        <v>40.980417585267801</v>
      </c>
      <c r="OV6">
        <v>27.505149642554201</v>
      </c>
      <c r="OW6">
        <v>24.469964664311</v>
      </c>
      <c r="OX6">
        <v>38.606747046644699</v>
      </c>
      <c r="OY6">
        <v>33.370678617157502</v>
      </c>
      <c r="OZ6">
        <v>36.841581200836401</v>
      </c>
      <c r="PA6">
        <v>25.697302240512101</v>
      </c>
      <c r="PB6">
        <v>33.321970342594199</v>
      </c>
      <c r="PC6">
        <v>24.285714285714299</v>
      </c>
      <c r="PD6">
        <v>42.132982225148098</v>
      </c>
      <c r="PE6">
        <v>24.5926525655298</v>
      </c>
      <c r="PF6">
        <v>39.331532748143097</v>
      </c>
      <c r="PG6">
        <v>38.441449911208601</v>
      </c>
      <c r="PH6">
        <v>40.2776056512579</v>
      </c>
      <c r="PI6">
        <v>40.096070451664602</v>
      </c>
      <c r="PJ6">
        <v>39.014194896804</v>
      </c>
      <c r="PK6">
        <v>28.657844990548199</v>
      </c>
      <c r="PL6">
        <v>42.194513715710698</v>
      </c>
      <c r="PM6">
        <v>31.364650025178001</v>
      </c>
      <c r="PN6">
        <v>44.122409326424901</v>
      </c>
      <c r="PO6">
        <v>48.428058498992897</v>
      </c>
      <c r="PP6">
        <v>64.230769230769198</v>
      </c>
      <c r="PQ6">
        <v>31.3066602199928</v>
      </c>
      <c r="PR6">
        <v>44.716967023106299</v>
      </c>
      <c r="PS6">
        <v>36.740664257442802</v>
      </c>
      <c r="PT6">
        <v>31.675307841866498</v>
      </c>
      <c r="PU6">
        <v>29.921942758022499</v>
      </c>
      <c r="PV6">
        <v>30.0488426417498</v>
      </c>
      <c r="PW6">
        <v>30.971876112495501</v>
      </c>
      <c r="PX6">
        <v>34.488675360329403</v>
      </c>
      <c r="PY6">
        <v>35.467361048756402</v>
      </c>
      <c r="PZ6">
        <v>32.853250291942402</v>
      </c>
      <c r="QA6">
        <v>30.522636200869599</v>
      </c>
      <c r="QB6">
        <v>37.380952380952401</v>
      </c>
      <c r="QC6">
        <v>29.220157118221898</v>
      </c>
      <c r="QD6">
        <v>37.971562422947301</v>
      </c>
      <c r="QE6">
        <v>36.628239718747402</v>
      </c>
      <c r="QF6">
        <v>41.289513995265303</v>
      </c>
      <c r="QG6">
        <v>42.618900555898698</v>
      </c>
      <c r="QH6">
        <v>34.607438016528903</v>
      </c>
      <c r="QI6">
        <v>23.017193566278401</v>
      </c>
      <c r="QJ6">
        <v>21.223470661672899</v>
      </c>
      <c r="QK6">
        <v>17.799889441680499</v>
      </c>
      <c r="QL6">
        <v>20.3224495325837</v>
      </c>
      <c r="QM6">
        <v>28.8952547017063</v>
      </c>
      <c r="QN6">
        <v>26.644047500249499</v>
      </c>
      <c r="QO6">
        <v>22.465984600780502</v>
      </c>
      <c r="QP6">
        <v>33.717021493327898</v>
      </c>
      <c r="QQ6">
        <v>20.621706255250899</v>
      </c>
      <c r="QR6">
        <v>25.564731600680101</v>
      </c>
      <c r="QS6">
        <v>19.556823904649999</v>
      </c>
      <c r="QT6">
        <v>27.1461169250138</v>
      </c>
      <c r="QU6">
        <v>22.832413072675699</v>
      </c>
      <c r="QV6">
        <v>22.059897735573401</v>
      </c>
      <c r="QW6">
        <v>24.143739472206601</v>
      </c>
      <c r="QX6">
        <v>18.637782982045302</v>
      </c>
      <c r="QY6">
        <v>31.944905409890499</v>
      </c>
      <c r="QZ6">
        <v>25.821420552353899</v>
      </c>
      <c r="RA6">
        <v>28.048459309981599</v>
      </c>
      <c r="RB6">
        <v>25.376416849940799</v>
      </c>
      <c r="RC6">
        <v>34.482758620689701</v>
      </c>
      <c r="RD6">
        <v>41.671430204641602</v>
      </c>
      <c r="RE6">
        <v>26.979425186134002</v>
      </c>
      <c r="RF6">
        <v>25.243881567687801</v>
      </c>
      <c r="RG6">
        <v>26.9892973476035</v>
      </c>
      <c r="RH6">
        <v>33.848200428645299</v>
      </c>
      <c r="RI6">
        <v>27.567094515752601</v>
      </c>
      <c r="RJ6">
        <v>21.314019658561801</v>
      </c>
      <c r="RK6">
        <v>24.5817245817246</v>
      </c>
      <c r="RL6">
        <v>29.2167055027783</v>
      </c>
      <c r="RM6">
        <v>22.230374174614798</v>
      </c>
      <c r="RN6">
        <v>21.746108168833299</v>
      </c>
      <c r="RO6">
        <v>44.727891156462597</v>
      </c>
      <c r="RP6">
        <v>38.5814497272019</v>
      </c>
      <c r="RQ6">
        <v>58.088203155732302</v>
      </c>
      <c r="RR6">
        <v>37.392939210361398</v>
      </c>
      <c r="RS6">
        <v>25.474919023023698</v>
      </c>
      <c r="RT6">
        <v>28.563328371961202</v>
      </c>
      <c r="RU6">
        <v>31.1092222694433</v>
      </c>
      <c r="RV6">
        <v>28.5028790786948</v>
      </c>
      <c r="RW6">
        <v>32.419945833997097</v>
      </c>
      <c r="RX6">
        <v>27.4985461493728</v>
      </c>
      <c r="RY6">
        <v>22.684632440729999</v>
      </c>
      <c r="RZ6">
        <v>23.660922217046998</v>
      </c>
      <c r="SA6">
        <v>33.138233775176502</v>
      </c>
      <c r="SB6">
        <v>28.120912658043899</v>
      </c>
      <c r="SC6">
        <v>26.0602598886192</v>
      </c>
      <c r="SD6">
        <v>24.004683840749401</v>
      </c>
      <c r="SE6">
        <v>30.733713296299001</v>
      </c>
      <c r="SF6">
        <v>30.303030303030301</v>
      </c>
      <c r="SG6">
        <v>29.153605015674</v>
      </c>
      <c r="SH6">
        <v>41.915663664674703</v>
      </c>
      <c r="SI6">
        <v>28.530259365994201</v>
      </c>
      <c r="SJ6">
        <v>23.051286798741</v>
      </c>
      <c r="SK6">
        <v>28.954802259887</v>
      </c>
      <c r="SL6">
        <v>22.5735617039965</v>
      </c>
      <c r="SM6">
        <v>20.184331797235</v>
      </c>
      <c r="SN6">
        <v>27.650239771451901</v>
      </c>
      <c r="SO6">
        <v>19.380191122622101</v>
      </c>
      <c r="SP6">
        <v>19.584055459272101</v>
      </c>
      <c r="SQ6">
        <v>23.942622086277801</v>
      </c>
      <c r="SR6">
        <v>26.9162783223526</v>
      </c>
      <c r="SS6">
        <v>23.952495329596999</v>
      </c>
      <c r="ST6">
        <v>26.374974442854199</v>
      </c>
      <c r="SU6">
        <v>27.943960620976899</v>
      </c>
      <c r="SV6">
        <v>26.595011712828999</v>
      </c>
      <c r="SW6">
        <v>30.314465408804999</v>
      </c>
      <c r="SX6">
        <v>24.277640690917799</v>
      </c>
      <c r="SY6">
        <v>30.958951362538802</v>
      </c>
      <c r="SZ6">
        <v>30.167412564230101</v>
      </c>
      <c r="TA6">
        <v>27.4920031123022</v>
      </c>
      <c r="TB6">
        <v>19.308260577568799</v>
      </c>
      <c r="TC6">
        <v>21.135326913330001</v>
      </c>
      <c r="TD6">
        <v>27.1794871794872</v>
      </c>
      <c r="TE6">
        <v>30.360531309297901</v>
      </c>
      <c r="TF6">
        <v>29.719005587497001</v>
      </c>
      <c r="TG6">
        <v>26.309938486622698</v>
      </c>
      <c r="TH6">
        <v>26.592197399132999</v>
      </c>
      <c r="TI6">
        <v>25.346006336501599</v>
      </c>
      <c r="TJ6">
        <v>26.949950092685</v>
      </c>
      <c r="TK6">
        <v>21.9364599092284</v>
      </c>
      <c r="TL6">
        <v>32.394366197183103</v>
      </c>
      <c r="TM6">
        <v>20.692115590438799</v>
      </c>
      <c r="TN6">
        <v>25.017108965097702</v>
      </c>
      <c r="TO6">
        <v>26.132145508537501</v>
      </c>
      <c r="TP6">
        <v>33.1310480564212</v>
      </c>
      <c r="TQ6">
        <v>35.905934343434303</v>
      </c>
      <c r="TR6">
        <v>21.782806386803401</v>
      </c>
      <c r="TS6">
        <v>32.3514387876724</v>
      </c>
      <c r="TT6">
        <v>26.190818822852201</v>
      </c>
      <c r="TU6">
        <v>18.061216335011601</v>
      </c>
      <c r="TV6">
        <v>14.5095152980759</v>
      </c>
      <c r="TW6">
        <v>15.273253709735799</v>
      </c>
      <c r="TX6">
        <v>11.3272921108742</v>
      </c>
      <c r="TY6">
        <v>21.012931034482801</v>
      </c>
      <c r="TZ6">
        <v>22.176591375769998</v>
      </c>
      <c r="UA6">
        <v>18.113134444013902</v>
      </c>
      <c r="UB6">
        <v>29.345116700657101</v>
      </c>
      <c r="UC6">
        <v>20.935751822342802</v>
      </c>
      <c r="UD6">
        <v>40.384615384615401</v>
      </c>
      <c r="UE6">
        <v>38.461538461538503</v>
      </c>
      <c r="UF6">
        <v>24.0206947524021</v>
      </c>
      <c r="UG6">
        <v>19.177791905064598</v>
      </c>
      <c r="UH6">
        <v>8.5201205924760792</v>
      </c>
      <c r="UI6">
        <v>24.5348035837354</v>
      </c>
      <c r="UJ6">
        <v>8.2734596124537294</v>
      </c>
      <c r="UK6">
        <v>9.5674705999601404</v>
      </c>
      <c r="UL6">
        <v>8.0615610113594691</v>
      </c>
      <c r="UM6">
        <v>5.1700961637886502</v>
      </c>
      <c r="UN6">
        <v>5.3113012688108601</v>
      </c>
      <c r="UO6">
        <v>6.3495263051804098</v>
      </c>
      <c r="UP6">
        <v>3.0857848179387002</v>
      </c>
      <c r="UQ6">
        <v>5.8486372675166702</v>
      </c>
      <c r="UR6">
        <v>50.585651537335302</v>
      </c>
      <c r="US6">
        <v>28.7448312658397</v>
      </c>
      <c r="UT6">
        <v>23.7179952128817</v>
      </c>
      <c r="UU6">
        <v>19.4905266974889</v>
      </c>
      <c r="UV6">
        <v>85.247848026120494</v>
      </c>
      <c r="UW6">
        <v>32.7849588719154</v>
      </c>
      <c r="UX6">
        <v>18.299828720814901</v>
      </c>
      <c r="UY6">
        <v>17.725258493353</v>
      </c>
      <c r="UZ6">
        <v>28.389339513325599</v>
      </c>
      <c r="VA6">
        <v>35.877364644487997</v>
      </c>
      <c r="VB6">
        <v>52.725118483412402</v>
      </c>
      <c r="VC6">
        <v>43.7007874015748</v>
      </c>
      <c r="VD6">
        <v>41.158536585365901</v>
      </c>
      <c r="VE6">
        <v>52.9166666666667</v>
      </c>
      <c r="VF6">
        <v>23.9152716091562</v>
      </c>
      <c r="VG6">
        <v>26.216484607745802</v>
      </c>
      <c r="VH6">
        <v>23.293432546101599</v>
      </c>
      <c r="VI6">
        <v>0</v>
      </c>
    </row>
    <row r="7" spans="1:581">
      <c r="A7" t="s">
        <v>583</v>
      </c>
      <c r="B7">
        <v>0</v>
      </c>
      <c r="C7">
        <v>0</v>
      </c>
      <c r="D7">
        <v>6.3015026660203697</v>
      </c>
      <c r="E7">
        <v>10.9942638623327</v>
      </c>
      <c r="F7">
        <v>0</v>
      </c>
      <c r="G7">
        <v>8.3333333333333393</v>
      </c>
      <c r="H7">
        <v>7.1498212544686401</v>
      </c>
      <c r="I7">
        <v>0</v>
      </c>
      <c r="J7">
        <v>0</v>
      </c>
      <c r="K7">
        <v>10.8757870635375</v>
      </c>
      <c r="L7">
        <v>4.5931758530183799</v>
      </c>
      <c r="M7">
        <v>0</v>
      </c>
      <c r="N7">
        <v>11.049723756906101</v>
      </c>
      <c r="O7">
        <v>7.9425113464447898</v>
      </c>
      <c r="P7">
        <v>0</v>
      </c>
      <c r="Q7">
        <v>15.4784240150094</v>
      </c>
      <c r="R7">
        <v>10.6935533150015</v>
      </c>
      <c r="S7">
        <v>8.3355040375097698</v>
      </c>
      <c r="T7">
        <v>6.8069306930693099</v>
      </c>
      <c r="U7">
        <v>0</v>
      </c>
      <c r="V7">
        <v>14.5932141554177</v>
      </c>
      <c r="W7">
        <v>9.5948827292111005</v>
      </c>
      <c r="X7">
        <v>7.5384169324441901</v>
      </c>
      <c r="Y7">
        <v>5.9760956175298796</v>
      </c>
      <c r="Z7">
        <v>8.1632653061224598</v>
      </c>
      <c r="AA7">
        <v>0</v>
      </c>
      <c r="AB7">
        <v>27.397260273972801</v>
      </c>
      <c r="AC7">
        <v>14.365522745411001</v>
      </c>
      <c r="AD7">
        <v>0</v>
      </c>
      <c r="AE7">
        <v>0</v>
      </c>
      <c r="AF7">
        <v>0</v>
      </c>
      <c r="AG7">
        <v>0</v>
      </c>
      <c r="AH7">
        <v>10.962821734985701</v>
      </c>
      <c r="AI7">
        <v>3.5169988276670598</v>
      </c>
      <c r="AJ7">
        <v>5.9684251058914102</v>
      </c>
      <c r="AK7">
        <v>7.8892733564013797</v>
      </c>
      <c r="AL7">
        <v>12.453874538745399</v>
      </c>
      <c r="AM7">
        <v>0</v>
      </c>
      <c r="AN7">
        <v>18.0652680652681</v>
      </c>
      <c r="AO7">
        <v>10.1895734597156</v>
      </c>
      <c r="AP7">
        <v>11.939626041901301</v>
      </c>
      <c r="AQ7">
        <v>12.242460435950999</v>
      </c>
      <c r="AR7">
        <v>10.3854955113536</v>
      </c>
      <c r="AS7">
        <v>23.046092184368799</v>
      </c>
      <c r="AT7">
        <v>24.209818426361799</v>
      </c>
      <c r="AU7">
        <v>19.101123595505701</v>
      </c>
      <c r="AV7">
        <v>18.253400143163901</v>
      </c>
      <c r="AW7">
        <v>12.004530011325</v>
      </c>
      <c r="AX7">
        <v>11.189956331877699</v>
      </c>
      <c r="AY7">
        <v>13.353877760657401</v>
      </c>
      <c r="AZ7">
        <v>22.110552763819101</v>
      </c>
      <c r="BA7">
        <v>15.952281869884899</v>
      </c>
      <c r="BB7">
        <v>18.629550321199101</v>
      </c>
      <c r="BC7">
        <v>19.01776384535</v>
      </c>
      <c r="BD7">
        <v>7.1285999429712099</v>
      </c>
      <c r="BE7">
        <v>8.3281924737816198</v>
      </c>
      <c r="BF7">
        <v>7.2737852778586003</v>
      </c>
      <c r="BG7">
        <v>0</v>
      </c>
      <c r="BH7">
        <v>0</v>
      </c>
      <c r="BI7">
        <v>12.2222222222222</v>
      </c>
      <c r="BJ7">
        <v>7.51461174505984</v>
      </c>
      <c r="BK7">
        <v>10.4497955474784</v>
      </c>
      <c r="BL7">
        <v>8.4811102544333092</v>
      </c>
      <c r="BM7">
        <v>13.2755350853427</v>
      </c>
      <c r="BN7">
        <v>5.1432770022042602</v>
      </c>
      <c r="BO7">
        <v>7.0633561643835598</v>
      </c>
      <c r="BP7">
        <v>6.0240963855421699</v>
      </c>
      <c r="BQ7">
        <v>3.1055900621118</v>
      </c>
      <c r="BR7">
        <v>6.11387084447842</v>
      </c>
      <c r="BS7">
        <v>5.7215511760966402</v>
      </c>
      <c r="BT7">
        <v>11.0803324099723</v>
      </c>
      <c r="BU7">
        <v>7.8304048892284204</v>
      </c>
      <c r="BV7">
        <v>12.2324159021407</v>
      </c>
      <c r="BW7">
        <v>0</v>
      </c>
      <c r="BX7">
        <v>0</v>
      </c>
      <c r="BY7">
        <v>2.5005209418628902</v>
      </c>
      <c r="BZ7">
        <v>0</v>
      </c>
      <c r="CA7">
        <v>0</v>
      </c>
      <c r="CB7">
        <v>10.2724430549353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4.5688178183895003</v>
      </c>
      <c r="CR7">
        <v>0</v>
      </c>
      <c r="CS7">
        <v>6.0406370126304303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4.6390258045810402</v>
      </c>
      <c r="DA7">
        <v>25.703369225425501</v>
      </c>
      <c r="DB7">
        <v>0</v>
      </c>
      <c r="DC7">
        <v>6.9799906933457496</v>
      </c>
      <c r="DD7">
        <v>9.4161958568738306</v>
      </c>
      <c r="DE7">
        <v>12.3504438440757</v>
      </c>
      <c r="DF7">
        <v>0</v>
      </c>
      <c r="DG7">
        <v>5.35279805352799</v>
      </c>
      <c r="DH7">
        <v>9.4786729857819996</v>
      </c>
      <c r="DI7">
        <v>0</v>
      </c>
      <c r="DJ7">
        <v>13.003901170351099</v>
      </c>
      <c r="DK7">
        <v>0</v>
      </c>
      <c r="DL7">
        <v>0</v>
      </c>
      <c r="DM7">
        <v>0</v>
      </c>
      <c r="DN7">
        <v>0</v>
      </c>
      <c r="DO7">
        <v>0</v>
      </c>
      <c r="DP7">
        <v>9.1116173120728998</v>
      </c>
      <c r="DQ7">
        <v>7.2703238598810502</v>
      </c>
      <c r="DR7">
        <v>10.3016924208977</v>
      </c>
      <c r="DS7">
        <v>0</v>
      </c>
      <c r="DT7">
        <v>0</v>
      </c>
      <c r="DU7">
        <v>3.6350418029807399</v>
      </c>
      <c r="DV7">
        <v>8.0676142912024709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4.5117628101836997</v>
      </c>
      <c r="EM7">
        <v>0</v>
      </c>
      <c r="EN7">
        <v>4.7556142668427999</v>
      </c>
      <c r="EO7">
        <v>0</v>
      </c>
      <c r="EP7">
        <v>0</v>
      </c>
      <c r="EQ7">
        <v>0</v>
      </c>
      <c r="ER7">
        <v>0</v>
      </c>
      <c r="ES7">
        <v>1.8062768119214301</v>
      </c>
      <c r="ET7">
        <v>0</v>
      </c>
      <c r="EU7">
        <v>0</v>
      </c>
      <c r="EV7">
        <v>0</v>
      </c>
      <c r="EW7">
        <v>0</v>
      </c>
      <c r="EX7">
        <v>5.5752117508309196</v>
      </c>
      <c r="EY7">
        <v>4.1809904301774603</v>
      </c>
      <c r="EZ7">
        <v>2.6174895895300399</v>
      </c>
      <c r="FA7">
        <v>5.1934826883910397</v>
      </c>
      <c r="FB7">
        <v>3.37306049021812</v>
      </c>
      <c r="FC7">
        <v>3.74772459578113</v>
      </c>
      <c r="FD7">
        <v>2.7303320845768</v>
      </c>
      <c r="FE7">
        <v>3.7431941923775001</v>
      </c>
      <c r="FF7">
        <v>7.2062663185378604</v>
      </c>
      <c r="FG7">
        <v>5.0677666470241602</v>
      </c>
      <c r="FH7">
        <v>6.0782575661643703</v>
      </c>
      <c r="FI7">
        <v>0</v>
      </c>
      <c r="FJ7">
        <v>0</v>
      </c>
      <c r="FK7">
        <v>0</v>
      </c>
      <c r="FL7">
        <v>0</v>
      </c>
      <c r="FM7">
        <v>13.086038124678</v>
      </c>
      <c r="FN7">
        <v>8.1617158584037206</v>
      </c>
      <c r="FO7">
        <v>19.6636481241915</v>
      </c>
      <c r="FP7">
        <v>3.6948748510131102</v>
      </c>
      <c r="FQ7">
        <v>3.9921930447125602</v>
      </c>
      <c r="FR7">
        <v>2.2615906520919702</v>
      </c>
      <c r="FS7">
        <v>0</v>
      </c>
      <c r="FT7">
        <v>0</v>
      </c>
      <c r="FU7">
        <v>14.9107531562908</v>
      </c>
      <c r="FV7">
        <v>9.4138121984020309</v>
      </c>
      <c r="FW7">
        <v>10.2879017465508</v>
      </c>
      <c r="FX7">
        <v>10.707635009311</v>
      </c>
      <c r="FY7">
        <v>9.1733333333333302</v>
      </c>
      <c r="FZ7">
        <v>7.9964946872603804</v>
      </c>
      <c r="GA7">
        <v>5.6047528304001801</v>
      </c>
      <c r="GB7">
        <v>5.2841232420128401</v>
      </c>
      <c r="GC7">
        <v>0</v>
      </c>
      <c r="GD7">
        <v>8.2119464268256905</v>
      </c>
      <c r="GE7">
        <v>6.2619586014959099</v>
      </c>
      <c r="GF7">
        <v>0</v>
      </c>
      <c r="GG7">
        <v>5.5592991913746603</v>
      </c>
      <c r="GH7">
        <v>9.8654708520179408</v>
      </c>
      <c r="GI7">
        <v>6.8164113217346101</v>
      </c>
      <c r="GJ7">
        <v>8.0613602567112803</v>
      </c>
      <c r="GK7">
        <v>7.69341386252517</v>
      </c>
      <c r="GL7">
        <v>8.0161717551930796</v>
      </c>
      <c r="GM7">
        <v>33.312249631035201</v>
      </c>
      <c r="GN7">
        <v>1.69779286926995</v>
      </c>
      <c r="GO7">
        <v>1.11456094260011</v>
      </c>
      <c r="GP7">
        <v>1.7159199237368901</v>
      </c>
      <c r="GQ7">
        <v>0</v>
      </c>
      <c r="GR7">
        <v>2.2155404336129099</v>
      </c>
      <c r="GS7">
        <v>0</v>
      </c>
      <c r="GT7">
        <v>1.6161113873694699</v>
      </c>
      <c r="GU7">
        <v>2.05142231947484</v>
      </c>
      <c r="GV7">
        <v>0</v>
      </c>
      <c r="GW7">
        <v>1.4921661278289</v>
      </c>
      <c r="GX7">
        <v>1.74302788844622</v>
      </c>
      <c r="GY7">
        <v>1.6563604240282701</v>
      </c>
      <c r="GZ7">
        <v>1.3508949679162401</v>
      </c>
      <c r="HA7">
        <v>1.4297385620915</v>
      </c>
      <c r="HB7">
        <v>0</v>
      </c>
      <c r="HC7">
        <v>1.3019773781430499</v>
      </c>
      <c r="HD7">
        <v>0.93955527716880705</v>
      </c>
      <c r="HE7">
        <v>0</v>
      </c>
      <c r="HF7">
        <v>1.19930222416049</v>
      </c>
      <c r="HG7">
        <v>0</v>
      </c>
      <c r="HH7">
        <v>0</v>
      </c>
      <c r="HI7">
        <v>1.14039533705018</v>
      </c>
      <c r="HJ7">
        <v>0.58406341259908201</v>
      </c>
      <c r="HK7">
        <v>1.7006802721088401</v>
      </c>
      <c r="HL7">
        <v>0</v>
      </c>
      <c r="HM7">
        <v>2.0297699594046001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1.8394351154097199</v>
      </c>
      <c r="HV7">
        <v>0</v>
      </c>
      <c r="HW7">
        <v>0</v>
      </c>
      <c r="HX7">
        <v>2.0548773117369801</v>
      </c>
      <c r="HY7">
        <v>1.39890239965565</v>
      </c>
      <c r="HZ7">
        <v>1.5403573629081899</v>
      </c>
      <c r="IA7">
        <v>0.80306951012759897</v>
      </c>
      <c r="IB7">
        <v>2.79737290197032</v>
      </c>
      <c r="IC7">
        <v>1.78120825293157</v>
      </c>
      <c r="ID7">
        <v>1.7659755379684701</v>
      </c>
      <c r="IE7">
        <v>0</v>
      </c>
      <c r="IF7">
        <v>4.8899755501222497</v>
      </c>
      <c r="IG7">
        <v>1.89304306672977</v>
      </c>
      <c r="IH7">
        <v>0</v>
      </c>
      <c r="II7">
        <v>0</v>
      </c>
      <c r="IJ7">
        <v>2.78505897771953</v>
      </c>
      <c r="IK7">
        <v>1.83324280282455</v>
      </c>
      <c r="IL7">
        <v>3.1799872800508799</v>
      </c>
      <c r="IM7">
        <v>1.4791531848017001</v>
      </c>
      <c r="IN7">
        <v>0</v>
      </c>
      <c r="IO7">
        <v>4.0837161817253698</v>
      </c>
      <c r="IP7">
        <v>1.7380312845631201</v>
      </c>
      <c r="IQ7">
        <v>1.1037527593819001</v>
      </c>
      <c r="IR7">
        <v>0</v>
      </c>
      <c r="IS7">
        <v>2.0097977640999898</v>
      </c>
      <c r="IT7">
        <v>2.73836196166293</v>
      </c>
      <c r="IU7">
        <v>1.6602102933038201</v>
      </c>
      <c r="IV7">
        <v>2.4605024605024601</v>
      </c>
      <c r="IW7">
        <v>5.1027083605913903</v>
      </c>
      <c r="IX7">
        <v>2.61062524474612</v>
      </c>
      <c r="IY7">
        <v>2.2021812080536902</v>
      </c>
      <c r="IZ7">
        <v>2.8448003371615198</v>
      </c>
      <c r="JA7">
        <v>3.8445973290165898</v>
      </c>
      <c r="JB7">
        <v>2.40256273358249</v>
      </c>
      <c r="JC7">
        <v>1.8732782369145999</v>
      </c>
      <c r="JD7">
        <v>2.85986653956149</v>
      </c>
      <c r="JE7">
        <v>4.2465421014316904</v>
      </c>
      <c r="JF7">
        <v>4.2389720492780496</v>
      </c>
      <c r="JG7">
        <v>6.1047656557699899</v>
      </c>
      <c r="JH7">
        <v>2.3856858846918501</v>
      </c>
      <c r="JI7">
        <v>2.6041666666666701</v>
      </c>
      <c r="JJ7">
        <v>1.9951546244834</v>
      </c>
      <c r="JK7">
        <v>2.7251669164736301</v>
      </c>
      <c r="JL7">
        <v>3.2161472773649802</v>
      </c>
      <c r="JM7">
        <v>3.2162295893122201</v>
      </c>
      <c r="JN7">
        <v>3.14149283739633</v>
      </c>
      <c r="JO7">
        <v>3.5494557501183199</v>
      </c>
      <c r="JP7">
        <v>3.3741564608847798</v>
      </c>
      <c r="JQ7">
        <v>3.7028465632955299</v>
      </c>
      <c r="JR7">
        <v>2.60387184422054</v>
      </c>
      <c r="JS7">
        <v>4.6562921210635997</v>
      </c>
      <c r="JT7">
        <v>3.4425100816366698</v>
      </c>
      <c r="JU7">
        <v>0</v>
      </c>
      <c r="JV7">
        <v>3.30150798608013</v>
      </c>
      <c r="JW7">
        <v>4.2518011101925097</v>
      </c>
      <c r="JX7">
        <v>2.4181547619047601</v>
      </c>
      <c r="JY7">
        <v>0</v>
      </c>
      <c r="JZ7">
        <v>7.5113902228789602</v>
      </c>
      <c r="KA7">
        <v>1.40799306834182</v>
      </c>
      <c r="KB7">
        <v>3.2984531392174699</v>
      </c>
      <c r="KC7">
        <v>4.0213020323877799</v>
      </c>
      <c r="KD7">
        <v>0</v>
      </c>
      <c r="KE7">
        <v>1.6141047926496199</v>
      </c>
      <c r="KF7">
        <v>2.6364355391510701</v>
      </c>
      <c r="KG7">
        <v>4.0772175070727199</v>
      </c>
      <c r="KH7">
        <v>0</v>
      </c>
      <c r="KI7">
        <v>2.2761760242792102</v>
      </c>
      <c r="KJ7">
        <v>3.4302963776070201</v>
      </c>
      <c r="KK7">
        <v>4.59486719713101</v>
      </c>
      <c r="KL7">
        <v>6.1349693251533699</v>
      </c>
      <c r="KM7">
        <v>4.3053659561062698</v>
      </c>
      <c r="KN7">
        <v>2.1308331557639</v>
      </c>
      <c r="KO7">
        <v>1.2363996043521299</v>
      </c>
      <c r="KP7">
        <v>3.7610952309312502</v>
      </c>
      <c r="KQ7">
        <v>2.77849241059943</v>
      </c>
      <c r="KR7">
        <v>4.3505846098069396</v>
      </c>
      <c r="KS7">
        <v>2.6182294223531302</v>
      </c>
      <c r="KT7">
        <v>2.35872235872236</v>
      </c>
      <c r="KU7">
        <v>11.849901250822899</v>
      </c>
      <c r="KV7">
        <v>8.2598235765838002</v>
      </c>
      <c r="KW7">
        <v>4.5367933944288197</v>
      </c>
      <c r="KX7">
        <v>5.4697316874861404</v>
      </c>
      <c r="KY7">
        <v>3.68033648790747</v>
      </c>
      <c r="KZ7">
        <v>8.4722969338353895</v>
      </c>
      <c r="LA7">
        <v>7.8042923607984402</v>
      </c>
      <c r="LB7">
        <v>6.3875088715401001</v>
      </c>
      <c r="LC7">
        <v>6.6613069943723398</v>
      </c>
      <c r="LD7">
        <v>2.8357824181490101</v>
      </c>
      <c r="LE7">
        <v>2.5738282308317499</v>
      </c>
      <c r="LF7">
        <v>1.78104963191641</v>
      </c>
      <c r="LG7">
        <v>3.8867295946696299</v>
      </c>
      <c r="LH7">
        <v>3.6086194453036402</v>
      </c>
      <c r="LI7">
        <v>2.73828330700369</v>
      </c>
      <c r="LJ7">
        <v>2.64442636289666</v>
      </c>
      <c r="LK7">
        <v>2.9879125356512302</v>
      </c>
      <c r="LL7">
        <v>1.9765449993411499</v>
      </c>
      <c r="LM7">
        <v>0.81743869209809294</v>
      </c>
      <c r="LN7">
        <v>1.4159586873230099</v>
      </c>
      <c r="LO7">
        <v>1.9699812382739199</v>
      </c>
      <c r="LP7">
        <v>3.7079292641186501</v>
      </c>
      <c r="LQ7">
        <v>8.2076041038020495</v>
      </c>
      <c r="LR7">
        <v>9.8223154177243099</v>
      </c>
      <c r="LS7">
        <v>9.0252707581227405</v>
      </c>
      <c r="LT7">
        <v>6.2119221120535197</v>
      </c>
      <c r="LU7">
        <v>4.5777734489139998</v>
      </c>
      <c r="LV7">
        <v>6.8974166039628804</v>
      </c>
      <c r="LW7">
        <v>4.9032258064516103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6.1035636936404796</v>
      </c>
      <c r="MF7">
        <v>0</v>
      </c>
      <c r="MG7">
        <v>0</v>
      </c>
      <c r="MH7">
        <v>0</v>
      </c>
      <c r="MI7">
        <v>0</v>
      </c>
      <c r="MJ7">
        <v>0</v>
      </c>
      <c r="MK7">
        <v>8.9861301035358494</v>
      </c>
      <c r="ML7">
        <v>7.6511094108645796</v>
      </c>
      <c r="MM7">
        <v>0</v>
      </c>
      <c r="MN7">
        <v>14.8305084745763</v>
      </c>
      <c r="MO7">
        <v>0</v>
      </c>
      <c r="MP7">
        <v>4.90549704227384</v>
      </c>
      <c r="MQ7">
        <v>11.1204717775906</v>
      </c>
      <c r="MR7">
        <v>2.9366306027820701</v>
      </c>
      <c r="MS7">
        <v>0</v>
      </c>
      <c r="MT7">
        <v>5.43281419775444</v>
      </c>
      <c r="MU7">
        <v>7.1123755334281604</v>
      </c>
      <c r="MV7">
        <v>3.2315398287283901</v>
      </c>
      <c r="MW7">
        <v>4.9289316827143503</v>
      </c>
      <c r="MX7">
        <v>5.0263577295574304</v>
      </c>
      <c r="MY7">
        <v>10.2316327980674</v>
      </c>
      <c r="MZ7">
        <v>6.8801897983392601</v>
      </c>
      <c r="NA7">
        <v>12.396694214876</v>
      </c>
      <c r="NB7">
        <v>9.7925660734968893</v>
      </c>
      <c r="NC7">
        <v>9.8118551486951304</v>
      </c>
      <c r="ND7">
        <v>6.1544199925400997</v>
      </c>
      <c r="NE7">
        <v>5.5790887488376901</v>
      </c>
      <c r="NF7">
        <v>3.9373308178164201</v>
      </c>
      <c r="NG7">
        <v>5.0051072522982603</v>
      </c>
      <c r="NH7">
        <v>7.6222739784035598</v>
      </c>
      <c r="NI7">
        <v>5.1853486319505704</v>
      </c>
      <c r="NJ7">
        <v>4.6511627906976702</v>
      </c>
      <c r="NK7">
        <v>5.0336667320389603</v>
      </c>
      <c r="NL7">
        <v>4.2783799201369099</v>
      </c>
      <c r="NM7">
        <v>1.4467293582721901</v>
      </c>
      <c r="NN7">
        <v>3.99497774226686</v>
      </c>
      <c r="NO7">
        <v>3.4279336734693899</v>
      </c>
      <c r="NP7">
        <v>6.0633899862195699</v>
      </c>
      <c r="NQ7">
        <v>8.0750763858577006</v>
      </c>
      <c r="NR7">
        <v>6.5662002152852503</v>
      </c>
      <c r="NS7">
        <v>2.8335909325090198</v>
      </c>
      <c r="NT7">
        <v>5.2115743621655302</v>
      </c>
      <c r="NU7">
        <v>8.1237911025145095</v>
      </c>
      <c r="NV7">
        <v>5.16611031632491</v>
      </c>
      <c r="NW7">
        <v>6.2925609861218899</v>
      </c>
      <c r="NX7">
        <v>0</v>
      </c>
      <c r="NY7">
        <v>4.6572934973638</v>
      </c>
      <c r="NZ7">
        <v>11.394712853236101</v>
      </c>
      <c r="OA7">
        <v>6.4703413542249599</v>
      </c>
      <c r="OB7">
        <v>5.2351804123711299</v>
      </c>
      <c r="OC7">
        <v>5.0829577059556899</v>
      </c>
      <c r="OD7">
        <v>5.6055872082337803</v>
      </c>
      <c r="OE7">
        <v>2.5818944650637401</v>
      </c>
      <c r="OF7">
        <v>0</v>
      </c>
      <c r="OG7">
        <v>1.4338540487510401</v>
      </c>
      <c r="OH7">
        <v>1.21280724450194</v>
      </c>
      <c r="OI7">
        <v>1.57822055632275</v>
      </c>
      <c r="OJ7">
        <v>5.2766685681688497</v>
      </c>
      <c r="OK7">
        <v>10.098459984852299</v>
      </c>
      <c r="OL7">
        <v>9.3692364441165594</v>
      </c>
      <c r="OM7">
        <v>4.8712595685455797</v>
      </c>
      <c r="ON7">
        <v>7.3763378652010401</v>
      </c>
      <c r="OO7">
        <v>8.4524358383279505</v>
      </c>
      <c r="OP7">
        <v>5.1736881005173698</v>
      </c>
      <c r="OQ7">
        <v>4.97967479674797</v>
      </c>
      <c r="OR7">
        <v>4.3829296424452098</v>
      </c>
      <c r="OS7">
        <v>0</v>
      </c>
      <c r="OT7">
        <v>0</v>
      </c>
      <c r="OU7">
        <v>4.2796005706134101</v>
      </c>
      <c r="OV7">
        <v>0</v>
      </c>
      <c r="OW7">
        <v>6.0954063604240298</v>
      </c>
      <c r="OX7">
        <v>5.6022408963585404</v>
      </c>
      <c r="OY7">
        <v>2.4007682458386701</v>
      </c>
      <c r="OZ7">
        <v>5.1777357363337604</v>
      </c>
      <c r="PA7">
        <v>4.2981252857796104</v>
      </c>
      <c r="PB7">
        <v>4.6872336799045504</v>
      </c>
      <c r="PC7">
        <v>4.2063492063492101</v>
      </c>
      <c r="PD7">
        <v>9.2165898617511495</v>
      </c>
      <c r="PE7">
        <v>14.775832405627</v>
      </c>
      <c r="PF7">
        <v>11.6475354490209</v>
      </c>
      <c r="PG7">
        <v>9.1925206309411909</v>
      </c>
      <c r="PH7">
        <v>9.0469698847440796</v>
      </c>
      <c r="PI7">
        <v>7.1385682834078299</v>
      </c>
      <c r="PJ7">
        <v>13.2369589828442</v>
      </c>
      <c r="PK7">
        <v>9.6786389413988694</v>
      </c>
      <c r="PL7">
        <v>12.7680798004988</v>
      </c>
      <c r="PM7">
        <v>8.4166606718941104</v>
      </c>
      <c r="PN7">
        <v>12.0628238341969</v>
      </c>
      <c r="PO7">
        <v>11.997547946405099</v>
      </c>
      <c r="PP7">
        <v>13.365384615384601</v>
      </c>
      <c r="PQ7">
        <v>4.3515048954430098</v>
      </c>
      <c r="PR7">
        <v>9.1976370298362404</v>
      </c>
      <c r="PS7">
        <v>6.1091034245396703</v>
      </c>
      <c r="PT7">
        <v>9.6403110823071891</v>
      </c>
      <c r="PU7">
        <v>10.40763226366</v>
      </c>
      <c r="PV7">
        <v>4.8842641749840698</v>
      </c>
      <c r="PW7">
        <v>6.3189747241010998</v>
      </c>
      <c r="PX7">
        <v>4.8901853122855199</v>
      </c>
      <c r="PY7">
        <v>7.0036814222860704</v>
      </c>
      <c r="PZ7">
        <v>5.1381860646165798</v>
      </c>
      <c r="QA7">
        <v>11.083638843891199</v>
      </c>
      <c r="QB7">
        <v>9.6825396825396801</v>
      </c>
      <c r="QC7">
        <v>7.0894807434374396</v>
      </c>
      <c r="QD7">
        <v>9.3696063121558293</v>
      </c>
      <c r="QE7">
        <v>7.2765922655547399</v>
      </c>
      <c r="QF7">
        <v>7.7983567748224498</v>
      </c>
      <c r="QG7">
        <v>7.4119827053736902</v>
      </c>
      <c r="QH7">
        <v>5.6818181818181799</v>
      </c>
      <c r="QI7">
        <v>5.9160658162322104</v>
      </c>
      <c r="QJ7">
        <v>3.3886213661494602</v>
      </c>
      <c r="QK7">
        <v>8.1813156440022095</v>
      </c>
      <c r="QL7">
        <v>6.0967348597750997</v>
      </c>
      <c r="QM7">
        <v>7.3483621870718601</v>
      </c>
      <c r="QN7">
        <v>3.9916176030336299</v>
      </c>
      <c r="QO7">
        <v>4.5353865625988803</v>
      </c>
      <c r="QP7">
        <v>7.3342161556483596</v>
      </c>
      <c r="QQ7">
        <v>9.9289696784541395</v>
      </c>
      <c r="QR7">
        <v>5.6473160068010699</v>
      </c>
      <c r="QS7">
        <v>12.925969447708599</v>
      </c>
      <c r="QT7">
        <v>10.0716028011645</v>
      </c>
      <c r="QU7">
        <v>6.5661841516191597</v>
      </c>
      <c r="QV7">
        <v>4.3827611395178998</v>
      </c>
      <c r="QW7">
        <v>7.5800112296462698</v>
      </c>
      <c r="QX7">
        <v>8.2943013270882098</v>
      </c>
      <c r="QY7">
        <v>7.3846664454032496</v>
      </c>
      <c r="QZ7">
        <v>6.6611780555347604</v>
      </c>
      <c r="RA7">
        <v>5.7282064787990503</v>
      </c>
      <c r="RB7">
        <v>9.1355100659786803</v>
      </c>
      <c r="RC7">
        <v>9.7845813935137702</v>
      </c>
      <c r="RD7">
        <v>7.0309820509889098</v>
      </c>
      <c r="RE7">
        <v>8.8863982067088294</v>
      </c>
      <c r="RF7">
        <v>10.011980147184699</v>
      </c>
      <c r="RG7">
        <v>8.6086551884597498</v>
      </c>
      <c r="RH7">
        <v>11.602985736457001</v>
      </c>
      <c r="RI7">
        <v>9.4807467911318604</v>
      </c>
      <c r="RJ7">
        <v>21.417485773409201</v>
      </c>
      <c r="RK7">
        <v>4.5045045045045002</v>
      </c>
      <c r="RL7">
        <v>6.5423911095178404</v>
      </c>
      <c r="RM7">
        <v>9.0975788701393991</v>
      </c>
      <c r="RN7">
        <v>5.3763440860215104</v>
      </c>
      <c r="RO7">
        <v>21.2585034013605</v>
      </c>
      <c r="RP7">
        <v>9.6648480124707703</v>
      </c>
      <c r="RQ7">
        <v>6.2939813803050804</v>
      </c>
      <c r="RR7">
        <v>9.4700926119350992</v>
      </c>
      <c r="RS7">
        <v>14.094371005865399</v>
      </c>
      <c r="RT7">
        <v>7.9381954780636503</v>
      </c>
      <c r="RU7">
        <v>12.4096897577561</v>
      </c>
      <c r="RV7">
        <v>10.2687140115163</v>
      </c>
      <c r="RW7">
        <v>2.38967659710053</v>
      </c>
      <c r="RX7">
        <v>1.9107751100772601</v>
      </c>
      <c r="RY7">
        <v>2.4731366194780802</v>
      </c>
      <c r="RZ7">
        <v>3.44666977177457</v>
      </c>
      <c r="SA7">
        <v>0</v>
      </c>
      <c r="SB7">
        <v>0</v>
      </c>
      <c r="SC7">
        <v>2.9987148364986398</v>
      </c>
      <c r="SD7">
        <v>2.2582803613248599</v>
      </c>
      <c r="SE7">
        <v>4.2565471466705098</v>
      </c>
      <c r="SF7">
        <v>4.44815123714206</v>
      </c>
      <c r="SG7">
        <v>3.13479623824451</v>
      </c>
      <c r="SH7">
        <v>2.8617119771063</v>
      </c>
      <c r="SI7">
        <v>3.1700288184438001</v>
      </c>
      <c r="SJ7">
        <v>2.4995371227550498</v>
      </c>
      <c r="SK7">
        <v>2.6679221594475799</v>
      </c>
      <c r="SL7">
        <v>2.81071585419412</v>
      </c>
      <c r="SM7">
        <v>0</v>
      </c>
      <c r="SN7">
        <v>3.26497296194266</v>
      </c>
      <c r="SO7">
        <v>2.9472180048227199</v>
      </c>
      <c r="SP7">
        <v>2.5129982668977502</v>
      </c>
      <c r="SQ7">
        <v>3.6915937137432802</v>
      </c>
      <c r="SR7">
        <v>0</v>
      </c>
      <c r="SS7">
        <v>4.8038430744595697</v>
      </c>
      <c r="ST7">
        <v>3.4076194370612698</v>
      </c>
      <c r="SU7">
        <v>4.39227565316168</v>
      </c>
      <c r="SV7">
        <v>2.0669698222405999</v>
      </c>
      <c r="SW7">
        <v>6.6666666666666696</v>
      </c>
      <c r="SX7">
        <v>2.3879646581230598</v>
      </c>
      <c r="SY7">
        <v>2.32838909968955</v>
      </c>
      <c r="SZ7">
        <v>4.8897729156306999</v>
      </c>
      <c r="TA7">
        <v>3.1123022391285602</v>
      </c>
      <c r="TB7">
        <v>0</v>
      </c>
      <c r="TC7">
        <v>1.36847440446021</v>
      </c>
      <c r="TD7">
        <v>3.0036630036630001</v>
      </c>
      <c r="TE7">
        <v>1.7921146953405001</v>
      </c>
      <c r="TF7">
        <v>1.8624989877722899</v>
      </c>
      <c r="TG7">
        <v>2.07515007781813</v>
      </c>
      <c r="TH7">
        <v>2.2507502500833598</v>
      </c>
      <c r="TI7">
        <v>1.83425045856261</v>
      </c>
      <c r="TJ7">
        <v>3.2796235562526701</v>
      </c>
      <c r="TK7">
        <v>3.4039334341906198</v>
      </c>
      <c r="TL7">
        <v>2.3198011599005799</v>
      </c>
      <c r="TM7">
        <v>3.0324652158401699</v>
      </c>
      <c r="TN7">
        <v>3.26971332978481</v>
      </c>
      <c r="TO7">
        <v>4.3801039346696404</v>
      </c>
      <c r="TP7">
        <v>3.6083319665409199</v>
      </c>
      <c r="TQ7">
        <v>4.6559343434343399</v>
      </c>
      <c r="TR7">
        <v>12.266046314899</v>
      </c>
      <c r="TS7">
        <v>12.6000340541461</v>
      </c>
      <c r="TT7">
        <v>6.9074687005324504</v>
      </c>
      <c r="TU7">
        <v>12.0674498521538</v>
      </c>
      <c r="TV7">
        <v>3.1542424561034599</v>
      </c>
      <c r="TW7">
        <v>2.6058631921824098</v>
      </c>
      <c r="TX7">
        <v>2.6652452025586402</v>
      </c>
      <c r="TY7">
        <v>4.0948275862069003</v>
      </c>
      <c r="TZ7">
        <v>5.4414784394250502</v>
      </c>
      <c r="UA7">
        <v>4.0681906237892296</v>
      </c>
      <c r="UB7">
        <v>5.2118740086109199</v>
      </c>
      <c r="UC7">
        <v>6.8655704356670597</v>
      </c>
      <c r="UD7">
        <v>8.2167832167832202</v>
      </c>
      <c r="UE7">
        <v>9.6668037844508508</v>
      </c>
      <c r="UF7">
        <v>5.2660753880266098</v>
      </c>
      <c r="UG7">
        <v>6.4632337359610101</v>
      </c>
      <c r="UH7">
        <v>0</v>
      </c>
      <c r="UI7">
        <v>5.6512749827705004</v>
      </c>
      <c r="UJ7">
        <v>1.52405834966253</v>
      </c>
      <c r="UK7">
        <v>1.9932230416583601</v>
      </c>
      <c r="UL7">
        <v>2.3207524123610601</v>
      </c>
      <c r="UM7">
        <v>1.6544307724123699</v>
      </c>
      <c r="UN7">
        <v>0</v>
      </c>
      <c r="UO7">
        <v>0</v>
      </c>
      <c r="UP7">
        <v>1.13145443324419</v>
      </c>
      <c r="UQ7">
        <v>1.16972745350333</v>
      </c>
      <c r="UR7">
        <v>1.1713030746705699</v>
      </c>
      <c r="US7">
        <v>1.00040016006403</v>
      </c>
      <c r="UT7">
        <v>3.4815405817074101</v>
      </c>
      <c r="UU7">
        <v>0</v>
      </c>
      <c r="UV7">
        <v>6.3520332442861402</v>
      </c>
      <c r="UW7">
        <v>3.7602820211515899</v>
      </c>
      <c r="UX7">
        <v>2.7945551248535101</v>
      </c>
      <c r="UY7">
        <v>3.04652880354505</v>
      </c>
      <c r="UZ7">
        <v>8.9803012746234092</v>
      </c>
      <c r="VA7">
        <v>0</v>
      </c>
      <c r="VB7">
        <v>14.218009478673</v>
      </c>
      <c r="VC7">
        <v>0</v>
      </c>
      <c r="VD7">
        <v>0</v>
      </c>
      <c r="VE7">
        <v>0</v>
      </c>
      <c r="VF7">
        <v>13.3242227536727</v>
      </c>
      <c r="VG7">
        <v>10.327706057596799</v>
      </c>
      <c r="VH7">
        <v>11.9702361695244</v>
      </c>
      <c r="VI7">
        <v>0</v>
      </c>
    </row>
    <row r="8" spans="1:581">
      <c r="A8" t="s">
        <v>584</v>
      </c>
      <c r="B8">
        <v>0</v>
      </c>
      <c r="C8">
        <v>0</v>
      </c>
      <c r="D8">
        <v>0</v>
      </c>
      <c r="E8">
        <v>0</v>
      </c>
      <c r="F8">
        <v>0</v>
      </c>
      <c r="G8">
        <v>5.3333333333333401</v>
      </c>
      <c r="H8">
        <v>1.6249593760156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4.5385779122541603</v>
      </c>
      <c r="P8">
        <v>0</v>
      </c>
      <c r="Q8">
        <v>4.6904315196998203</v>
      </c>
      <c r="R8">
        <v>0</v>
      </c>
      <c r="S8">
        <v>0</v>
      </c>
      <c r="T8">
        <v>0</v>
      </c>
      <c r="U8">
        <v>0</v>
      </c>
      <c r="V8">
        <v>4.0131338927398801</v>
      </c>
      <c r="W8">
        <v>3.9090262970860001</v>
      </c>
      <c r="X8">
        <v>0</v>
      </c>
      <c r="Y8">
        <v>0</v>
      </c>
      <c r="Z8">
        <v>0</v>
      </c>
      <c r="AA8">
        <v>0</v>
      </c>
      <c r="AB8">
        <v>0</v>
      </c>
      <c r="AC8">
        <v>11.173184357541899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1.5402387370042401</v>
      </c>
      <c r="AK8">
        <v>1.66089965397924</v>
      </c>
      <c r="AL8">
        <v>5.0738007380073897</v>
      </c>
      <c r="AM8">
        <v>0</v>
      </c>
      <c r="AN8">
        <v>2.9137529137529201</v>
      </c>
      <c r="AO8">
        <v>4.50236966824645</v>
      </c>
      <c r="AP8">
        <v>2.4780355936021601</v>
      </c>
      <c r="AQ8">
        <v>0</v>
      </c>
      <c r="AR8">
        <v>2.6403802147509201</v>
      </c>
      <c r="AS8">
        <v>3.6740146960587898</v>
      </c>
      <c r="AT8">
        <v>3.69872225958306</v>
      </c>
      <c r="AU8">
        <v>0</v>
      </c>
      <c r="AV8">
        <v>4.6528274874731599</v>
      </c>
      <c r="AW8">
        <v>4.3035107587769001</v>
      </c>
      <c r="AX8">
        <v>3.82096069868996</v>
      </c>
      <c r="AY8">
        <v>3.08166409861325</v>
      </c>
      <c r="AZ8">
        <v>10.050251256281401</v>
      </c>
      <c r="BA8">
        <v>4.9937578027465701</v>
      </c>
      <c r="BB8">
        <v>5.8886509635974296</v>
      </c>
      <c r="BC8">
        <v>6.2695924764890298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4.11205345669494</v>
      </c>
      <c r="BM8">
        <v>3.5220807369276601</v>
      </c>
      <c r="BN8">
        <v>0</v>
      </c>
      <c r="BO8">
        <v>3.6386986301369899</v>
      </c>
      <c r="BP8">
        <v>0</v>
      </c>
      <c r="BQ8">
        <v>0</v>
      </c>
      <c r="BR8">
        <v>0</v>
      </c>
      <c r="BS8">
        <v>0</v>
      </c>
      <c r="BT8">
        <v>0</v>
      </c>
      <c r="BU8">
        <v>1.33689839572193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4.8372911169744999</v>
      </c>
      <c r="DC8">
        <v>0</v>
      </c>
      <c r="DD8">
        <v>0</v>
      </c>
      <c r="DE8">
        <v>0</v>
      </c>
      <c r="DF8">
        <v>0</v>
      </c>
      <c r="DG8">
        <v>3.4063260340632699</v>
      </c>
      <c r="DH8">
        <v>0</v>
      </c>
      <c r="DI8">
        <v>0</v>
      </c>
      <c r="DJ8">
        <v>0</v>
      </c>
      <c r="DK8">
        <v>36.492607469447101</v>
      </c>
      <c r="DL8">
        <v>0</v>
      </c>
      <c r="DM8">
        <v>0</v>
      </c>
      <c r="DN8">
        <v>0</v>
      </c>
      <c r="DO8">
        <v>0</v>
      </c>
      <c r="DP8">
        <v>0</v>
      </c>
      <c r="DQ8">
        <v>6.6093853271645902</v>
      </c>
      <c r="DR8">
        <v>9.9337748344371004</v>
      </c>
      <c r="DS8">
        <v>0</v>
      </c>
      <c r="DT8">
        <v>10.043942247332099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0.71386079714455697</v>
      </c>
      <c r="FA8">
        <v>0</v>
      </c>
      <c r="FB8">
        <v>0</v>
      </c>
      <c r="FC8">
        <v>0</v>
      </c>
      <c r="FD8">
        <v>1.9683789446949</v>
      </c>
      <c r="FE8">
        <v>0</v>
      </c>
      <c r="FF8">
        <v>0.835509138381201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1.2364760432766599</v>
      </c>
      <c r="FN8">
        <v>0.75922938217709002</v>
      </c>
      <c r="FO8">
        <v>4.3984476067270402</v>
      </c>
      <c r="FP8">
        <v>2.92014302741359</v>
      </c>
      <c r="FQ8">
        <v>0</v>
      </c>
      <c r="FR8">
        <v>0.82924990576705604</v>
      </c>
      <c r="FS8">
        <v>4.7781569965870396</v>
      </c>
      <c r="FT8">
        <v>0</v>
      </c>
      <c r="FU8">
        <v>2.9386155855463598</v>
      </c>
      <c r="FV8">
        <v>0</v>
      </c>
      <c r="FW8">
        <v>1.67477470292687</v>
      </c>
      <c r="FX8">
        <v>3.4140285536933601</v>
      </c>
      <c r="FY8">
        <v>1.28</v>
      </c>
      <c r="FZ8">
        <v>0</v>
      </c>
      <c r="GA8">
        <v>0</v>
      </c>
      <c r="GB8">
        <v>0</v>
      </c>
      <c r="GC8">
        <v>0</v>
      </c>
      <c r="GD8">
        <v>1.7597028057483599</v>
      </c>
      <c r="GE8">
        <v>0</v>
      </c>
      <c r="GF8">
        <v>0</v>
      </c>
      <c r="GG8">
        <v>0.84231805929919101</v>
      </c>
      <c r="GH8">
        <v>2.39162929745889</v>
      </c>
      <c r="GI8">
        <v>1.36328226434692</v>
      </c>
      <c r="GJ8">
        <v>0</v>
      </c>
      <c r="GK8">
        <v>2.7322404371584699</v>
      </c>
      <c r="GL8">
        <v>2.7882336539802002</v>
      </c>
      <c r="GM8">
        <v>6.2196921779464498</v>
      </c>
      <c r="GN8">
        <v>0.79896135024468196</v>
      </c>
      <c r="GO8">
        <v>0</v>
      </c>
      <c r="GP8">
        <v>0</v>
      </c>
      <c r="GQ8">
        <v>0</v>
      </c>
      <c r="GR8">
        <v>0</v>
      </c>
      <c r="GS8">
        <v>1.4578777465375401</v>
      </c>
      <c r="GT8">
        <v>0</v>
      </c>
      <c r="GU8">
        <v>0.47866520787746197</v>
      </c>
      <c r="GV8">
        <v>0</v>
      </c>
      <c r="GW8">
        <v>0</v>
      </c>
      <c r="GX8">
        <v>0</v>
      </c>
      <c r="GY8">
        <v>0</v>
      </c>
      <c r="GZ8">
        <v>0</v>
      </c>
      <c r="HA8">
        <v>0.61274509803921595</v>
      </c>
      <c r="HB8">
        <v>0.531293167569865</v>
      </c>
      <c r="HC8">
        <v>0</v>
      </c>
      <c r="HD8">
        <v>0</v>
      </c>
      <c r="HE8">
        <v>0</v>
      </c>
      <c r="HF8">
        <v>0.87221979938944605</v>
      </c>
      <c r="HG8">
        <v>0</v>
      </c>
      <c r="HH8">
        <v>0</v>
      </c>
      <c r="HI8">
        <v>0</v>
      </c>
      <c r="HJ8">
        <v>0</v>
      </c>
      <c r="HK8">
        <v>0.74404761904761896</v>
      </c>
      <c r="HL8">
        <v>2.2616355195810001</v>
      </c>
      <c r="HM8">
        <v>0</v>
      </c>
      <c r="HN8">
        <v>0</v>
      </c>
      <c r="HO8">
        <v>0</v>
      </c>
      <c r="HP8">
        <v>0</v>
      </c>
      <c r="HQ8">
        <v>0</v>
      </c>
      <c r="HR8">
        <v>9.2282729946252893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0.753255138276122</v>
      </c>
      <c r="HZ8">
        <v>0.82152392688437104</v>
      </c>
      <c r="IA8">
        <v>0</v>
      </c>
      <c r="IB8">
        <v>0</v>
      </c>
      <c r="IC8">
        <v>0</v>
      </c>
      <c r="ID8">
        <v>0.58865851265615798</v>
      </c>
      <c r="IE8">
        <v>1.56653151492812</v>
      </c>
      <c r="IF8">
        <v>0</v>
      </c>
      <c r="IG8">
        <v>0.82820634169427398</v>
      </c>
      <c r="IH8">
        <v>4.5170257123002102</v>
      </c>
      <c r="II8">
        <v>0</v>
      </c>
      <c r="IJ8">
        <v>0</v>
      </c>
      <c r="IK8">
        <v>0.81477457903313399</v>
      </c>
      <c r="IL8">
        <v>1.58999364002544</v>
      </c>
      <c r="IM8">
        <v>0</v>
      </c>
      <c r="IN8">
        <v>0</v>
      </c>
      <c r="IO8">
        <v>0</v>
      </c>
      <c r="IP8">
        <v>0</v>
      </c>
      <c r="IQ8">
        <v>0</v>
      </c>
      <c r="IR8">
        <v>1.13228911115305</v>
      </c>
      <c r="IS8">
        <v>0</v>
      </c>
      <c r="IT8">
        <v>0</v>
      </c>
      <c r="IU8">
        <v>1.2451577199778601</v>
      </c>
      <c r="IV8">
        <v>3.75550375550376</v>
      </c>
      <c r="IW8">
        <v>1.7009027868638</v>
      </c>
      <c r="IX8">
        <v>1.0442500978984499</v>
      </c>
      <c r="IY8">
        <v>0</v>
      </c>
      <c r="IZ8">
        <v>0.94826677905384005</v>
      </c>
      <c r="JA8">
        <v>1.41643059490085</v>
      </c>
      <c r="JB8">
        <v>1.69069229400249</v>
      </c>
      <c r="JC8">
        <v>1.2121212121212099</v>
      </c>
      <c r="JD8">
        <v>0</v>
      </c>
      <c r="JE8">
        <v>2.1839359378791601</v>
      </c>
      <c r="JF8">
        <v>2.2519539011789602</v>
      </c>
      <c r="JG8">
        <v>0</v>
      </c>
      <c r="JH8">
        <v>0</v>
      </c>
      <c r="JI8">
        <v>0.620039682539683</v>
      </c>
      <c r="JJ8">
        <v>0</v>
      </c>
      <c r="JK8">
        <v>0</v>
      </c>
      <c r="JL8">
        <v>0</v>
      </c>
      <c r="JM8">
        <v>0</v>
      </c>
      <c r="JN8">
        <v>1.5079165619502399</v>
      </c>
      <c r="JO8">
        <v>1.53809749171794</v>
      </c>
      <c r="JP8">
        <v>1.2496875781054699</v>
      </c>
      <c r="JQ8">
        <v>1.2728535061328401</v>
      </c>
      <c r="JR8">
        <v>0</v>
      </c>
      <c r="JS8">
        <v>1.71547604460238</v>
      </c>
      <c r="JT8">
        <v>0</v>
      </c>
      <c r="JU8">
        <v>1.3708741959295601</v>
      </c>
      <c r="JV8">
        <v>0</v>
      </c>
      <c r="JW8">
        <v>0</v>
      </c>
      <c r="JX8">
        <v>0</v>
      </c>
      <c r="JY8">
        <v>0</v>
      </c>
      <c r="JZ8">
        <v>0</v>
      </c>
      <c r="KA8">
        <v>1.1913787501353801</v>
      </c>
      <c r="KB8">
        <v>1.4786169244767999</v>
      </c>
      <c r="KC8">
        <v>1.7389414194109301</v>
      </c>
      <c r="KD8">
        <v>0</v>
      </c>
      <c r="KE8">
        <v>1.2416190712689299</v>
      </c>
      <c r="KF8">
        <v>0</v>
      </c>
      <c r="KG8">
        <v>0</v>
      </c>
      <c r="KH8">
        <v>0.60685748963285102</v>
      </c>
      <c r="KI8">
        <v>0</v>
      </c>
      <c r="KJ8">
        <v>0</v>
      </c>
      <c r="KK8">
        <v>1.2327692480107599</v>
      </c>
      <c r="KL8">
        <v>1.41576215195847</v>
      </c>
      <c r="KM8">
        <v>1.6801428121390301</v>
      </c>
      <c r="KN8">
        <v>0.85233326230556195</v>
      </c>
      <c r="KO8">
        <v>0</v>
      </c>
      <c r="KP8">
        <v>0</v>
      </c>
      <c r="KQ8">
        <v>0.51453563159248805</v>
      </c>
      <c r="KR8">
        <v>1.8127435874195601</v>
      </c>
      <c r="KS8">
        <v>3.35460644738995</v>
      </c>
      <c r="KT8">
        <v>0.78624078624078597</v>
      </c>
      <c r="KU8">
        <v>2.5016458196181701</v>
      </c>
      <c r="KV8">
        <v>3.6086607858861299</v>
      </c>
      <c r="KW8">
        <v>2.0869249614372598</v>
      </c>
      <c r="KX8">
        <v>2.3652893783723901</v>
      </c>
      <c r="KY8">
        <v>2.41850683491062</v>
      </c>
      <c r="KZ8">
        <v>4.0344271113501904</v>
      </c>
      <c r="LA8">
        <v>6.1533843613987704</v>
      </c>
      <c r="LB8">
        <v>3.5486160397445001</v>
      </c>
      <c r="LC8">
        <v>2.8712530148156699</v>
      </c>
      <c r="LD8">
        <v>0</v>
      </c>
      <c r="LE8">
        <v>1.4901110810078599</v>
      </c>
      <c r="LF8">
        <v>2.2559962004274499</v>
      </c>
      <c r="LG8">
        <v>1.1104941699056099</v>
      </c>
      <c r="LH8">
        <v>1.75275801629034</v>
      </c>
      <c r="LI8">
        <v>1.68509741969458</v>
      </c>
      <c r="LJ8">
        <v>0.81366965012204995</v>
      </c>
      <c r="LK8">
        <v>1.35814206165965</v>
      </c>
      <c r="LL8">
        <v>0</v>
      </c>
      <c r="LM8">
        <v>0.36330608537692999</v>
      </c>
      <c r="LN8">
        <v>0</v>
      </c>
      <c r="LO8">
        <v>0</v>
      </c>
      <c r="LP8">
        <v>1.71135196805476</v>
      </c>
      <c r="LQ8">
        <v>2.1726010863005398</v>
      </c>
      <c r="LR8">
        <v>4.9663392561527404</v>
      </c>
      <c r="LS8">
        <v>2.3359524315141198</v>
      </c>
      <c r="LT8">
        <v>2.7475809341775199</v>
      </c>
      <c r="LU8">
        <v>1.8505892665822501</v>
      </c>
      <c r="LV8">
        <v>1.5048908954100799</v>
      </c>
      <c r="LW8">
        <v>1.1612903225806499</v>
      </c>
      <c r="LX8">
        <v>0</v>
      </c>
      <c r="LY8">
        <v>18.653986832479902</v>
      </c>
      <c r="LZ8">
        <v>0</v>
      </c>
      <c r="MA8">
        <v>0</v>
      </c>
      <c r="MB8">
        <v>7.7568466044008204</v>
      </c>
      <c r="MC8">
        <v>0</v>
      </c>
      <c r="MD8">
        <v>0</v>
      </c>
      <c r="ME8">
        <v>2.7564481197086002</v>
      </c>
      <c r="MF8">
        <v>0</v>
      </c>
      <c r="MG8">
        <v>0</v>
      </c>
      <c r="MH8">
        <v>8.8740180389874901</v>
      </c>
      <c r="MI8">
        <v>0</v>
      </c>
      <c r="MJ8">
        <v>0</v>
      </c>
      <c r="MK8">
        <v>0</v>
      </c>
      <c r="ML8">
        <v>0</v>
      </c>
      <c r="MM8">
        <v>0</v>
      </c>
      <c r="MN8">
        <v>2.8890600924499199</v>
      </c>
      <c r="MO8">
        <v>0</v>
      </c>
      <c r="MP8">
        <v>8.0796421872745601</v>
      </c>
      <c r="MQ8">
        <v>4.2122999157540004</v>
      </c>
      <c r="MR8">
        <v>0</v>
      </c>
      <c r="MS8">
        <v>0</v>
      </c>
      <c r="MT8">
        <v>0</v>
      </c>
      <c r="MU8">
        <v>0</v>
      </c>
      <c r="MV8">
        <v>0</v>
      </c>
      <c r="MW8">
        <v>1.71939477303989</v>
      </c>
      <c r="MX8">
        <v>0</v>
      </c>
      <c r="MY8">
        <v>0</v>
      </c>
      <c r="MZ8">
        <v>4.6263345195729499</v>
      </c>
      <c r="NA8">
        <v>11.0979929161747</v>
      </c>
      <c r="NB8">
        <v>6.6336737917236999</v>
      </c>
      <c r="NC8">
        <v>7.9910985231640703</v>
      </c>
      <c r="ND8">
        <v>5.5949272659455396</v>
      </c>
      <c r="NE8">
        <v>8.7818989565037704</v>
      </c>
      <c r="NF8">
        <v>3.6912476417028999</v>
      </c>
      <c r="NG8">
        <v>3.7793667007150198</v>
      </c>
      <c r="NH8">
        <v>10.163031971204701</v>
      </c>
      <c r="NI8">
        <v>4.7440423654015902</v>
      </c>
      <c r="NJ8">
        <v>5.1162790697674403</v>
      </c>
      <c r="NK8">
        <v>6.1449957508008097</v>
      </c>
      <c r="NL8">
        <v>1.42612664004564</v>
      </c>
      <c r="NM8">
        <v>0.82670249044125199</v>
      </c>
      <c r="NN8">
        <v>9.7020888026481007</v>
      </c>
      <c r="NO8">
        <v>1.6741071428571399</v>
      </c>
      <c r="NP8">
        <v>1.92926045016077</v>
      </c>
      <c r="NQ8">
        <v>4.4740288083806199</v>
      </c>
      <c r="NR8">
        <v>2.2604951560818098</v>
      </c>
      <c r="NS8">
        <v>2.7477245406147999</v>
      </c>
      <c r="NT8">
        <v>1.94461729931549</v>
      </c>
      <c r="NU8">
        <v>5.1837524177949703</v>
      </c>
      <c r="NV8">
        <v>3.6560165315530102</v>
      </c>
      <c r="NW8">
        <v>3.4479786225325402</v>
      </c>
      <c r="NX8">
        <v>0</v>
      </c>
      <c r="NY8">
        <v>6.0632688927943796</v>
      </c>
      <c r="NZ8">
        <v>2.4308720753570299</v>
      </c>
      <c r="OA8">
        <v>4.2319529938444296</v>
      </c>
      <c r="OB8">
        <v>3.0605670103092799</v>
      </c>
      <c r="OC8">
        <v>2.3017166970365399</v>
      </c>
      <c r="OD8">
        <v>4.5947436133063801</v>
      </c>
      <c r="OE8">
        <v>1.0488946264321399</v>
      </c>
      <c r="OF8">
        <v>0</v>
      </c>
      <c r="OG8">
        <v>0</v>
      </c>
      <c r="OH8">
        <v>0</v>
      </c>
      <c r="OI8">
        <v>0</v>
      </c>
      <c r="OJ8">
        <v>3.28009127210496</v>
      </c>
      <c r="OK8">
        <v>4.2076916603551302</v>
      </c>
      <c r="OL8">
        <v>6.0494282552563599</v>
      </c>
      <c r="OM8">
        <v>1.39178844815588</v>
      </c>
      <c r="ON8">
        <v>1.1570726063060499</v>
      </c>
      <c r="OO8">
        <v>7.99139388351007</v>
      </c>
      <c r="OP8">
        <v>1.1086474501108601</v>
      </c>
      <c r="OQ8">
        <v>1.9308943089430901</v>
      </c>
      <c r="OR8">
        <v>2.99884659746251</v>
      </c>
      <c r="OS8">
        <v>0</v>
      </c>
      <c r="OT8">
        <v>1.42599106378933</v>
      </c>
      <c r="OU8">
        <v>3.3718065101802601</v>
      </c>
      <c r="OV8">
        <v>1.2116806009935801</v>
      </c>
      <c r="OW8">
        <v>5.0353356890459402</v>
      </c>
      <c r="OX8">
        <v>1.70502983802217</v>
      </c>
      <c r="OY8">
        <v>1.2804097311139599</v>
      </c>
      <c r="OZ8">
        <v>2.5888678681668802</v>
      </c>
      <c r="PA8">
        <v>4.2981252857796104</v>
      </c>
      <c r="PB8">
        <v>2.3010056246804198</v>
      </c>
      <c r="PC8">
        <v>3.4126984126984099</v>
      </c>
      <c r="PD8">
        <v>3.73052446785166</v>
      </c>
      <c r="PE8">
        <v>3.8457645987248301</v>
      </c>
      <c r="PF8">
        <v>5.8237677245104704</v>
      </c>
      <c r="PG8">
        <v>3.3427347748876999</v>
      </c>
      <c r="PH8">
        <v>3.7179328293468799</v>
      </c>
      <c r="PI8">
        <v>4.2030822603242397</v>
      </c>
      <c r="PJ8">
        <v>6.0959679526256201</v>
      </c>
      <c r="PK8">
        <v>12.476370510397</v>
      </c>
      <c r="PL8">
        <v>10.2743142144638</v>
      </c>
      <c r="PM8">
        <v>7.2656643406949097</v>
      </c>
      <c r="PN8">
        <v>9.3911917098445592</v>
      </c>
      <c r="PO8">
        <v>12.9608547158245</v>
      </c>
      <c r="PP8">
        <v>11.8269230769231</v>
      </c>
      <c r="PQ8">
        <v>6.7690076151335701</v>
      </c>
      <c r="PR8">
        <v>4.48665220967621</v>
      </c>
      <c r="PS8">
        <v>0.94648081225262404</v>
      </c>
      <c r="PT8">
        <v>3.88852883992223</v>
      </c>
      <c r="PU8">
        <v>3.57762359063313</v>
      </c>
      <c r="PV8">
        <v>1.3803355277128899</v>
      </c>
      <c r="PW8">
        <v>4.5389818440726204</v>
      </c>
      <c r="PX8">
        <v>2.7453671928620502</v>
      </c>
      <c r="PY8">
        <v>3.9507946484690701</v>
      </c>
      <c r="PZ8">
        <v>1.32347216815882</v>
      </c>
      <c r="QA8">
        <v>5.2007843805951097</v>
      </c>
      <c r="QB8">
        <v>3.8095238095238102</v>
      </c>
      <c r="QC8">
        <v>4.5985821038513102</v>
      </c>
      <c r="QD8">
        <v>3.2053916331059402</v>
      </c>
      <c r="QE8">
        <v>5.0690867467909397</v>
      </c>
      <c r="QF8">
        <v>2.85475560506893</v>
      </c>
      <c r="QG8">
        <v>4.0589429100855901</v>
      </c>
      <c r="QH8">
        <v>1.80785123966942</v>
      </c>
      <c r="QI8">
        <v>3.8824181919023899</v>
      </c>
      <c r="QJ8">
        <v>1.1592652042090199</v>
      </c>
      <c r="QK8">
        <v>1.65837479270315</v>
      </c>
      <c r="QL8">
        <v>3.2515919252133898</v>
      </c>
      <c r="QM8">
        <v>2.4909702329057199</v>
      </c>
      <c r="QN8">
        <v>1.5966470412134499</v>
      </c>
      <c r="QO8">
        <v>3.5861196076363302</v>
      </c>
      <c r="QP8">
        <v>3.15778751145971</v>
      </c>
      <c r="QQ8">
        <v>4.7353547697242799</v>
      </c>
      <c r="QR8">
        <v>3.0969152295360698</v>
      </c>
      <c r="QS8">
        <v>7.8898774550948501</v>
      </c>
      <c r="QT8">
        <v>7.86843968840979</v>
      </c>
      <c r="QU8">
        <v>3.8800179077749601</v>
      </c>
      <c r="QV8">
        <v>2.11833455076698</v>
      </c>
      <c r="QW8">
        <v>3.5092644581695698</v>
      </c>
      <c r="QX8">
        <v>6.8306010928961696</v>
      </c>
      <c r="QY8">
        <v>3.6508463325589098</v>
      </c>
      <c r="QZ8">
        <v>3.2183219818875801</v>
      </c>
      <c r="RA8">
        <v>2.6994996049512801</v>
      </c>
      <c r="RB8">
        <v>5.3290475384875702</v>
      </c>
      <c r="RC8">
        <v>7.3384360451353299</v>
      </c>
      <c r="RD8">
        <v>5.3161083800160096</v>
      </c>
      <c r="RE8">
        <v>5.6840925466335799</v>
      </c>
      <c r="RF8">
        <v>4.1074790347424299</v>
      </c>
      <c r="RG8">
        <v>6.2044361718628798</v>
      </c>
      <c r="RH8">
        <v>5.3950188456137802</v>
      </c>
      <c r="RI8">
        <v>6.2718786464410696</v>
      </c>
      <c r="RJ8">
        <v>9.0015519917227103</v>
      </c>
      <c r="RK8">
        <v>1.73745173745174</v>
      </c>
      <c r="RL8">
        <v>4.4810898010396096</v>
      </c>
      <c r="RM8">
        <v>5.1357300073367602</v>
      </c>
      <c r="RN8">
        <v>1.9258545979778501</v>
      </c>
      <c r="RO8">
        <v>13.0952380952381</v>
      </c>
      <c r="RP8">
        <v>5.6897895557287601</v>
      </c>
      <c r="RQ8">
        <v>5.7257747279164297</v>
      </c>
      <c r="RR8">
        <v>5.1528445094352797</v>
      </c>
      <c r="RS8">
        <v>4.8148472380285403</v>
      </c>
      <c r="RT8">
        <v>4.4652349564108</v>
      </c>
      <c r="RU8">
        <v>5.0998725031874201</v>
      </c>
      <c r="RV8">
        <v>6.2380038387715899</v>
      </c>
      <c r="RW8">
        <v>1.0355265254102299</v>
      </c>
      <c r="RX8">
        <v>0</v>
      </c>
      <c r="RY8">
        <v>0</v>
      </c>
      <c r="RZ8">
        <v>0.55891942244992998</v>
      </c>
      <c r="SA8">
        <v>0.86073334480977803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0.96061479346781897</v>
      </c>
      <c r="SJ8">
        <v>0</v>
      </c>
      <c r="SK8">
        <v>1.1770244821092299</v>
      </c>
      <c r="SL8">
        <v>0.52700922266139705</v>
      </c>
      <c r="SM8">
        <v>0</v>
      </c>
      <c r="SN8">
        <v>1.02030405060708</v>
      </c>
      <c r="SO8">
        <v>0.98240600160757396</v>
      </c>
      <c r="SP8">
        <v>0</v>
      </c>
      <c r="SQ8">
        <v>0.84379284885560601</v>
      </c>
      <c r="SR8">
        <v>1.4462477904547599</v>
      </c>
      <c r="SS8">
        <v>1.7347211102215101</v>
      </c>
      <c r="ST8">
        <v>0.61337149867102803</v>
      </c>
      <c r="SU8">
        <v>1.59030670200682</v>
      </c>
      <c r="SV8">
        <v>0.62009094667217901</v>
      </c>
      <c r="SW8">
        <v>0</v>
      </c>
      <c r="SX8">
        <v>0.39799410968717702</v>
      </c>
      <c r="SY8">
        <v>0.60365643325284601</v>
      </c>
      <c r="SZ8">
        <v>0.74589756340129298</v>
      </c>
      <c r="TA8">
        <v>0.86452839975793205</v>
      </c>
      <c r="TB8">
        <v>0.67159167226326399</v>
      </c>
      <c r="TC8">
        <v>0</v>
      </c>
      <c r="TD8">
        <v>0.805860805860806</v>
      </c>
      <c r="TE8">
        <v>0</v>
      </c>
      <c r="TF8">
        <v>0.40489108429832399</v>
      </c>
      <c r="TG8">
        <v>0</v>
      </c>
      <c r="TH8">
        <v>0</v>
      </c>
      <c r="TI8">
        <v>0.75037518759379696</v>
      </c>
      <c r="TJ8">
        <v>0.78425780692998703</v>
      </c>
      <c r="TK8">
        <v>0</v>
      </c>
      <c r="TL8">
        <v>1.49130074565037</v>
      </c>
      <c r="TM8">
        <v>0.89190153407063899</v>
      </c>
      <c r="TN8">
        <v>0.83643829366588096</v>
      </c>
      <c r="TO8">
        <v>1.3363028953229401</v>
      </c>
      <c r="TP8">
        <v>1.55814334918813</v>
      </c>
      <c r="TQ8">
        <v>0.63131313131313105</v>
      </c>
      <c r="TR8">
        <v>3.1722533573014702</v>
      </c>
      <c r="TS8">
        <v>6.30001702707305</v>
      </c>
      <c r="TT8">
        <v>2.7342063606274301</v>
      </c>
      <c r="TU8">
        <v>7.5921042116199198</v>
      </c>
      <c r="TV8">
        <v>1.05141415203449</v>
      </c>
      <c r="TW8">
        <v>0.723850886717336</v>
      </c>
      <c r="TX8">
        <v>0</v>
      </c>
      <c r="TY8">
        <v>1.5086206896551699</v>
      </c>
      <c r="TZ8">
        <v>2.9774127310061602</v>
      </c>
      <c r="UA8">
        <v>1.0654784967066999</v>
      </c>
      <c r="UB8">
        <v>1.472920915477</v>
      </c>
      <c r="UC8">
        <v>1.77996270554331</v>
      </c>
      <c r="UD8">
        <v>0</v>
      </c>
      <c r="UE8">
        <v>2.2624434389140302</v>
      </c>
      <c r="UF8">
        <v>0.46193643754619401</v>
      </c>
      <c r="UG8">
        <v>0.95359186268277196</v>
      </c>
      <c r="UH8">
        <v>2.7526543452615</v>
      </c>
      <c r="UI8">
        <v>0.96485182632667099</v>
      </c>
      <c r="UJ8">
        <v>0</v>
      </c>
      <c r="UK8">
        <v>1.19593382499502</v>
      </c>
      <c r="UL8">
        <v>0</v>
      </c>
      <c r="UM8">
        <v>0</v>
      </c>
      <c r="UN8">
        <v>0</v>
      </c>
      <c r="UO8">
        <v>0</v>
      </c>
      <c r="UP8">
        <v>0.92573544538160901</v>
      </c>
      <c r="UQ8">
        <v>0</v>
      </c>
      <c r="UR8">
        <v>2.3426061493411399</v>
      </c>
      <c r="US8">
        <v>0</v>
      </c>
      <c r="UT8">
        <v>1.23304562268804</v>
      </c>
      <c r="UU8">
        <v>2.6289547638473398</v>
      </c>
      <c r="UV8">
        <v>3.20569902048085</v>
      </c>
      <c r="UW8">
        <v>0.58754406580493501</v>
      </c>
      <c r="UX8">
        <v>1.6226449112052601</v>
      </c>
      <c r="UY8">
        <v>1.9387001477104899</v>
      </c>
      <c r="UZ8">
        <v>0</v>
      </c>
      <c r="VA8">
        <v>0</v>
      </c>
      <c r="VB8">
        <v>0</v>
      </c>
      <c r="VC8">
        <v>0</v>
      </c>
      <c r="VD8">
        <v>0</v>
      </c>
      <c r="VE8">
        <v>5.8333333333333401</v>
      </c>
      <c r="VF8">
        <v>0</v>
      </c>
      <c r="VG8">
        <v>2.7805362462760699</v>
      </c>
      <c r="VH8">
        <v>0</v>
      </c>
      <c r="VI8">
        <v>0</v>
      </c>
    </row>
    <row r="9" spans="1:581">
      <c r="A9" t="s">
        <v>585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4.0059034366434698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3.4482758620689702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5.5476529160739698</v>
      </c>
      <c r="MV9">
        <v>0</v>
      </c>
      <c r="MW9">
        <v>0</v>
      </c>
      <c r="MX9">
        <v>0</v>
      </c>
      <c r="MY9">
        <v>6.1105584766235603</v>
      </c>
      <c r="MZ9">
        <v>0</v>
      </c>
      <c r="NA9">
        <v>6.2573789846517096</v>
      </c>
      <c r="NB9">
        <v>7.8972307044329799</v>
      </c>
      <c r="NC9">
        <v>8.4968642524782503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8.1841990397206494</v>
      </c>
      <c r="NR9">
        <v>4.5209903121636197</v>
      </c>
      <c r="NS9">
        <v>4.9802507298643297</v>
      </c>
      <c r="NT9">
        <v>0</v>
      </c>
      <c r="NU9">
        <v>3.55899419729207</v>
      </c>
      <c r="NV9">
        <v>4.0534096328087701</v>
      </c>
      <c r="NW9">
        <v>4.1375743470390498</v>
      </c>
      <c r="NX9">
        <v>0</v>
      </c>
      <c r="NY9">
        <v>3.6028119507908598</v>
      </c>
      <c r="NZ9">
        <v>0</v>
      </c>
      <c r="OA9">
        <v>8.9885282596530498</v>
      </c>
      <c r="OB9">
        <v>7.2487113402061896</v>
      </c>
      <c r="OC9">
        <v>6.0420063297209197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4.2918454935622297</v>
      </c>
      <c r="OL9">
        <v>4.6477314644042798</v>
      </c>
      <c r="OM9">
        <v>0</v>
      </c>
      <c r="ON9">
        <v>0</v>
      </c>
      <c r="OO9">
        <v>0</v>
      </c>
      <c r="OP9">
        <v>0</v>
      </c>
      <c r="OQ9">
        <v>6.0975609756097597</v>
      </c>
      <c r="OR9">
        <v>0</v>
      </c>
      <c r="OS9">
        <v>0</v>
      </c>
      <c r="OT9">
        <v>0</v>
      </c>
      <c r="OU9">
        <v>7.1326676176890196</v>
      </c>
      <c r="OV9">
        <v>0</v>
      </c>
      <c r="OW9">
        <v>0</v>
      </c>
      <c r="OX9">
        <v>4.0189989039093899</v>
      </c>
      <c r="OY9">
        <v>0</v>
      </c>
      <c r="OZ9">
        <v>0</v>
      </c>
      <c r="PA9">
        <v>0</v>
      </c>
      <c r="PB9">
        <v>4.1758990966422402</v>
      </c>
      <c r="PC9">
        <v>0</v>
      </c>
      <c r="PD9">
        <v>0</v>
      </c>
      <c r="PE9">
        <v>0</v>
      </c>
      <c r="PF9">
        <v>4.6421336934503703</v>
      </c>
      <c r="PG9">
        <v>5.3274835474772804</v>
      </c>
      <c r="PH9">
        <v>5.2051059610856401</v>
      </c>
      <c r="PI9">
        <v>4.8702381746614201</v>
      </c>
      <c r="PJ9">
        <v>6.7055647478881797</v>
      </c>
      <c r="PK9">
        <v>3.8563327032136101</v>
      </c>
      <c r="PL9">
        <v>0</v>
      </c>
      <c r="PM9">
        <v>0</v>
      </c>
      <c r="PN9">
        <v>0</v>
      </c>
      <c r="PO9">
        <v>6.7431473859357203</v>
      </c>
      <c r="PP9">
        <v>11.346153846153801</v>
      </c>
      <c r="PQ9">
        <v>0</v>
      </c>
      <c r="PR9">
        <v>3.5145442309130299</v>
      </c>
      <c r="PS9">
        <v>0</v>
      </c>
      <c r="PT9">
        <v>0</v>
      </c>
      <c r="PU9">
        <v>0</v>
      </c>
      <c r="PV9">
        <v>0</v>
      </c>
      <c r="PW9">
        <v>0</v>
      </c>
      <c r="PX9">
        <v>4.2038435140700097</v>
      </c>
      <c r="PY9">
        <v>6.91389063482087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7.5680272108843498</v>
      </c>
      <c r="RP9">
        <v>0</v>
      </c>
      <c r="RQ9">
        <v>2.01057738537523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3.6608207049208201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3.28574665760254</v>
      </c>
      <c r="UC9">
        <v>2.96660450923885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6.2333036509350004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</row>
    <row r="10" spans="1:581">
      <c r="A10" t="s">
        <v>586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2.1523891519586802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29.055690072639401</v>
      </c>
      <c r="FU10">
        <v>0</v>
      </c>
      <c r="FV10">
        <v>0</v>
      </c>
      <c r="FW10">
        <v>4.4660658744716502</v>
      </c>
      <c r="FX10">
        <v>3.0260707635009298</v>
      </c>
      <c r="FY10">
        <v>0</v>
      </c>
      <c r="FZ10">
        <v>0</v>
      </c>
      <c r="GA10">
        <v>4.82008743414415</v>
      </c>
      <c r="GB10">
        <v>8.7797740021136494</v>
      </c>
      <c r="GC10">
        <v>0</v>
      </c>
      <c r="GD10">
        <v>4.9858246162870303</v>
      </c>
      <c r="GE10">
        <v>0</v>
      </c>
      <c r="GF10">
        <v>6.2555853440572102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6.1142736664558299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2.7074872435697199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2.33768993730741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20.1854882705947</v>
      </c>
      <c r="HP10">
        <v>0</v>
      </c>
      <c r="HQ10">
        <v>0</v>
      </c>
      <c r="HR10">
        <v>3.7521549538586298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2.63629653063377</v>
      </c>
      <c r="JV10">
        <v>2.0522887481038601</v>
      </c>
      <c r="JW10">
        <v>0</v>
      </c>
      <c r="JX10">
        <v>3.2552083333333299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3.2916392363396998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6.3335679099225901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3.9840637450199199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1.8335459183673499</v>
      </c>
      <c r="NP10">
        <v>0</v>
      </c>
      <c r="NQ10">
        <v>0</v>
      </c>
      <c r="NR10">
        <v>0</v>
      </c>
      <c r="NS10">
        <v>2.4042589730379502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1.6088416340234999</v>
      </c>
      <c r="OB10">
        <v>0</v>
      </c>
      <c r="OC10">
        <v>5.0829577059556899</v>
      </c>
      <c r="OD10">
        <v>0</v>
      </c>
      <c r="OE10">
        <v>0</v>
      </c>
      <c r="OF10">
        <v>1.63714838517637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9.6544715447154505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2.83354922279793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4.7780845190061596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2.3015873015873001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2.38095238095238</v>
      </c>
      <c r="RP10">
        <v>0</v>
      </c>
      <c r="RQ10">
        <v>2.3165348135845099</v>
      </c>
      <c r="RR10">
        <v>2.1586240512499102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1.5259409969481199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1.34318334452653</v>
      </c>
      <c r="TC10">
        <v>1.5712113532691301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2.07125103562552</v>
      </c>
      <c r="TM10">
        <v>0</v>
      </c>
      <c r="TN10">
        <v>0</v>
      </c>
      <c r="TO10">
        <v>0</v>
      </c>
      <c r="TP10">
        <v>0</v>
      </c>
      <c r="TQ10">
        <v>2.2095959595959598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2.7720739219712498</v>
      </c>
      <c r="UA10">
        <v>0</v>
      </c>
      <c r="UB10">
        <v>0</v>
      </c>
      <c r="UC10">
        <v>2.0342430920495</v>
      </c>
      <c r="UD10">
        <v>4.5454545454545503</v>
      </c>
      <c r="UE10">
        <v>0</v>
      </c>
      <c r="UF10">
        <v>0</v>
      </c>
      <c r="UG10">
        <v>0</v>
      </c>
      <c r="UH10">
        <v>4.7188360204482898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1.72241863838274</v>
      </c>
      <c r="UV10">
        <v>2.7307806470762799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7.8740157480314998</v>
      </c>
      <c r="VD10">
        <v>8.7652439024390301</v>
      </c>
      <c r="VE10">
        <v>0</v>
      </c>
      <c r="VF10">
        <v>0</v>
      </c>
      <c r="VG10">
        <v>0</v>
      </c>
      <c r="VH10">
        <v>0</v>
      </c>
      <c r="VI10">
        <v>0</v>
      </c>
    </row>
    <row r="11" spans="1:581">
      <c r="A11" t="s">
        <v>587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4.1716328963051303</v>
      </c>
      <c r="FQ11">
        <v>0</v>
      </c>
      <c r="FR11">
        <v>0</v>
      </c>
      <c r="FS11">
        <v>7.5085324232082096</v>
      </c>
      <c r="FT11">
        <v>0</v>
      </c>
      <c r="FU11">
        <v>0</v>
      </c>
      <c r="FV11">
        <v>0</v>
      </c>
      <c r="FW11">
        <v>1.27601882127761</v>
      </c>
      <c r="FX11">
        <v>1.3966480446927401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2.2485091406784599</v>
      </c>
      <c r="GE11">
        <v>0</v>
      </c>
      <c r="GF11">
        <v>0</v>
      </c>
      <c r="GG11">
        <v>0</v>
      </c>
      <c r="GH11">
        <v>0</v>
      </c>
      <c r="GI11">
        <v>3.3757465593352398</v>
      </c>
      <c r="GJ11">
        <v>2.1914377396884999</v>
      </c>
      <c r="GK11">
        <v>0</v>
      </c>
      <c r="GL11">
        <v>0.90617593754356596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0.82820634169427398</v>
      </c>
      <c r="IH11">
        <v>0</v>
      </c>
      <c r="II11">
        <v>0</v>
      </c>
      <c r="IJ11">
        <v>0.65530799475753598</v>
      </c>
      <c r="IK11">
        <v>0</v>
      </c>
      <c r="IL11">
        <v>0</v>
      </c>
      <c r="IM11">
        <v>0.92447074050106304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0.91056252529340298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1.1802891708468599</v>
      </c>
      <c r="JU11">
        <v>0</v>
      </c>
      <c r="JV11">
        <v>0</v>
      </c>
      <c r="JW11">
        <v>0</v>
      </c>
      <c r="JX11">
        <v>0.93005952380952395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0.99329525701514798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1.12069931637342</v>
      </c>
      <c r="KL11">
        <v>1.53374233128834</v>
      </c>
      <c r="KM11">
        <v>1.15509818334558</v>
      </c>
      <c r="KN11">
        <v>0</v>
      </c>
      <c r="KO11">
        <v>0</v>
      </c>
      <c r="KP11">
        <v>0.82744095080487401</v>
      </c>
      <c r="KQ11">
        <v>0.46308206843323901</v>
      </c>
      <c r="KR11">
        <v>0.72509743496782397</v>
      </c>
      <c r="KS11">
        <v>0.98183603338242498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1.08279193736465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3.74089387674739</v>
      </c>
      <c r="MF11">
        <v>0</v>
      </c>
      <c r="MG11">
        <v>0</v>
      </c>
      <c r="MH11">
        <v>0</v>
      </c>
      <c r="MI11">
        <v>0</v>
      </c>
      <c r="MJ11">
        <v>2.4630541871921201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1.35820354943861</v>
      </c>
      <c r="MU11">
        <v>0.99573257467994303</v>
      </c>
      <c r="MV11">
        <v>0</v>
      </c>
      <c r="MW11">
        <v>1.71939477303989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1.7364657814096001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0.95663265306122403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0.90934527140458898</v>
      </c>
      <c r="OB11">
        <v>0.96649484536082497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0.565976714100906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1.0162601626016301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0.64020486555697798</v>
      </c>
      <c r="OZ11">
        <v>1.39400577516678</v>
      </c>
      <c r="PA11">
        <v>0</v>
      </c>
      <c r="PB11">
        <v>0</v>
      </c>
      <c r="PC11">
        <v>0</v>
      </c>
      <c r="PD11">
        <v>0.98749177090190898</v>
      </c>
      <c r="PE11">
        <v>0</v>
      </c>
      <c r="PF11">
        <v>0</v>
      </c>
      <c r="PG11">
        <v>1.35798600229813</v>
      </c>
      <c r="PH11">
        <v>0</v>
      </c>
      <c r="PI11">
        <v>0.66715591433718102</v>
      </c>
      <c r="PJ11">
        <v>0</v>
      </c>
      <c r="PK11">
        <v>0</v>
      </c>
      <c r="PL11">
        <v>0</v>
      </c>
      <c r="PM11">
        <v>0.86324724839939604</v>
      </c>
      <c r="PN11">
        <v>0</v>
      </c>
      <c r="PO11">
        <v>0</v>
      </c>
      <c r="PP11">
        <v>0</v>
      </c>
      <c r="PQ11">
        <v>0</v>
      </c>
      <c r="PR11">
        <v>1.0468855155911201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1.25902299815343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1.1226704587979901</v>
      </c>
      <c r="RA11">
        <v>0</v>
      </c>
      <c r="RB11">
        <v>0</v>
      </c>
      <c r="RC11">
        <v>0.867987059102028</v>
      </c>
      <c r="RD11">
        <v>0</v>
      </c>
      <c r="RE11">
        <v>0.80057641501881405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0.90090090090090102</v>
      </c>
      <c r="RL11">
        <v>0.985839756228715</v>
      </c>
      <c r="RM11">
        <v>0</v>
      </c>
      <c r="RN11">
        <v>0</v>
      </c>
      <c r="RO11">
        <v>0</v>
      </c>
      <c r="RP11">
        <v>0</v>
      </c>
      <c r="RQ11">
        <v>0.917872284627825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0.85280573085451095</v>
      </c>
      <c r="RZ11">
        <v>0</v>
      </c>
      <c r="SA11">
        <v>1.1189533482527101</v>
      </c>
      <c r="SB11">
        <v>1.0899578549629401</v>
      </c>
      <c r="SC11">
        <v>0</v>
      </c>
      <c r="SD11">
        <v>0</v>
      </c>
      <c r="SE11">
        <v>0.79359353581992598</v>
      </c>
      <c r="SF11">
        <v>0</v>
      </c>
      <c r="SG11">
        <v>0</v>
      </c>
      <c r="SH11">
        <v>0</v>
      </c>
      <c r="SI11">
        <v>0</v>
      </c>
      <c r="SJ11">
        <v>1.3886317348639099</v>
      </c>
      <c r="SK11">
        <v>1.0200878844946599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0.60048038430744599</v>
      </c>
      <c r="ST11">
        <v>0.54521910992980305</v>
      </c>
      <c r="SU11">
        <v>0</v>
      </c>
      <c r="SV11">
        <v>0</v>
      </c>
      <c r="SW11">
        <v>1.3836477987421401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0.96300050684237204</v>
      </c>
      <c r="TD11">
        <v>1.02564102564103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1.07705053852527</v>
      </c>
      <c r="TM11">
        <v>0</v>
      </c>
      <c r="TN11">
        <v>1.0645578283020301</v>
      </c>
      <c r="TO11">
        <v>0.96510764662212301</v>
      </c>
      <c r="TP11">
        <v>0</v>
      </c>
      <c r="TQ11">
        <v>0.94696969696969702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2.4475524475524502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9.0775988286969191</v>
      </c>
      <c r="US11">
        <v>0.66693344004268396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</row>
    <row r="12" spans="1:581">
      <c r="A12" t="s">
        <v>588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97.453630933668705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68.749335883540496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</row>
    <row r="13" spans="1:581">
      <c r="A13" t="s">
        <v>589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5.9154523156831598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6.7389702011161399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6.7851147174034701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</row>
    <row r="14" spans="1:581">
      <c r="A14" t="s">
        <v>590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3.2834731849689902</v>
      </c>
      <c r="W14">
        <v>0</v>
      </c>
      <c r="X14">
        <v>0</v>
      </c>
      <c r="Y14">
        <v>0</v>
      </c>
      <c r="Z14">
        <v>3.45368916797488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5.7987822557262998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3.79458639008348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2.1678143330783</v>
      </c>
      <c r="MM14">
        <v>0</v>
      </c>
      <c r="MN14">
        <v>0</v>
      </c>
      <c r="MO14">
        <v>0</v>
      </c>
      <c r="MP14">
        <v>0</v>
      </c>
      <c r="MQ14">
        <v>2.6958719460825602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0.80541237113402098</v>
      </c>
      <c r="OC14">
        <v>0</v>
      </c>
      <c r="OD14">
        <v>0</v>
      </c>
      <c r="OE14">
        <v>0</v>
      </c>
      <c r="OF14">
        <v>0</v>
      </c>
      <c r="OG14">
        <v>0.60372802052675301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1.0457267801121799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0.62665366940537504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1.00822087792772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1.65933193853257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0.91697232410803597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2.7243316873829402</v>
      </c>
      <c r="TT14">
        <v>2.1585839689163899</v>
      </c>
      <c r="TU14">
        <v>2.07783904739071</v>
      </c>
      <c r="TV14">
        <v>0</v>
      </c>
      <c r="TW14">
        <v>1.7372421281216099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1.16550116550117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1.76263219741481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</row>
    <row r="15" spans="1:581">
      <c r="A15" t="s">
        <v>591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13.569543912551801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5.0842071814426397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1.0900667665894499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</row>
    <row r="16" spans="1:581">
      <c r="A16" t="s">
        <v>592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3.52017330083943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3.0911901081916602</v>
      </c>
      <c r="BX16">
        <v>5.3821313240043098</v>
      </c>
      <c r="BY16">
        <v>4.3759116482600504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4.3786322745004398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1.4763260571549099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11.388832896593399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</row>
    <row r="17" spans="1:581">
      <c r="A17" t="s">
        <v>593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8.2565284178187408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7.0185289163391396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</row>
    <row r="18" spans="1:581">
      <c r="A18" t="s">
        <v>594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2.2915757311217799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3.5344609946983101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</row>
    <row r="19" spans="1:581">
      <c r="A19" t="s">
        <v>595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1.6229550766034799</v>
      </c>
      <c r="GJ19">
        <v>1.25225013696486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1.1229646266142601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</row>
    <row r="20" spans="1:581">
      <c r="A20" t="s">
        <v>596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3.1303357996585102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2.1779000458505302</v>
      </c>
      <c r="MX20">
        <v>0</v>
      </c>
      <c r="MY20">
        <v>1.4210601108426899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0.98433270445410503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</row>
    <row r="21" spans="1:581">
      <c r="A21" t="s">
        <v>597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1.83760192948203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1.09051254089422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</row>
    <row r="22" spans="1:581">
      <c r="A22" t="s">
        <v>598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0.73122323200668504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1.1506534067559799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</row>
    <row r="23" spans="1:581">
      <c r="A23" t="s">
        <v>599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0.52096900234436105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0.11432491139819401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3B89-061C-CE49-9C23-12424153ED0E}">
  <dimension ref="A1:VI27"/>
  <sheetViews>
    <sheetView workbookViewId="0">
      <selection activeCell="D10" sqref="A1:VI27"/>
    </sheetView>
  </sheetViews>
  <sheetFormatPr baseColWidth="10" defaultRowHeight="16"/>
  <sheetData>
    <row r="1" spans="1:5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</row>
    <row r="2" spans="1:581">
      <c r="A2" t="s">
        <v>2077</v>
      </c>
      <c r="B2">
        <v>22.428884026258199</v>
      </c>
      <c r="C2">
        <v>26.372443487621101</v>
      </c>
      <c r="D2">
        <v>25.2060106640815</v>
      </c>
      <c r="E2">
        <v>18.164435946462699</v>
      </c>
      <c r="F2">
        <v>0</v>
      </c>
      <c r="G2">
        <v>77.3333333333334</v>
      </c>
      <c r="H2">
        <v>33.799155021124498</v>
      </c>
      <c r="I2">
        <v>16.872890888638899</v>
      </c>
      <c r="J2">
        <v>93.449781659388705</v>
      </c>
      <c r="K2">
        <v>166.571265025759</v>
      </c>
      <c r="L2">
        <v>66.2729658792652</v>
      </c>
      <c r="M2">
        <v>110.515740120563</v>
      </c>
      <c r="N2">
        <v>29.005524861878499</v>
      </c>
      <c r="O2">
        <v>34.795763993948597</v>
      </c>
      <c r="P2">
        <v>110.116383169204</v>
      </c>
      <c r="Q2">
        <v>107.410881801126</v>
      </c>
      <c r="R2">
        <v>107.546593339444</v>
      </c>
      <c r="S2">
        <v>43.500911695754098</v>
      </c>
      <c r="T2">
        <v>175.433168316832</v>
      </c>
      <c r="U2">
        <v>98.987626546681994</v>
      </c>
      <c r="V2">
        <v>49.9817584823058</v>
      </c>
      <c r="W2">
        <v>122.60127931769701</v>
      </c>
      <c r="X2">
        <v>68.135691504784006</v>
      </c>
      <c r="Y2">
        <v>71.428571428571502</v>
      </c>
      <c r="Z2">
        <v>82.260596546310893</v>
      </c>
      <c r="AA2">
        <v>7.5819117248849199</v>
      </c>
      <c r="AB2">
        <v>91.324200913242606</v>
      </c>
      <c r="AC2">
        <v>117.31843575419001</v>
      </c>
      <c r="AD2">
        <v>118.733509234829</v>
      </c>
      <c r="AE2">
        <v>122.63300270514</v>
      </c>
      <c r="AF2">
        <v>93.750000000000597</v>
      </c>
      <c r="AG2">
        <v>57.620817843866497</v>
      </c>
      <c r="AH2">
        <v>53.384175405147801</v>
      </c>
      <c r="AI2">
        <v>42.790152403282598</v>
      </c>
      <c r="AJ2">
        <v>55.641124374278</v>
      </c>
      <c r="AK2">
        <v>60.484429065743903</v>
      </c>
      <c r="AL2">
        <v>47.9704797047971</v>
      </c>
      <c r="AM2">
        <v>43.478260869565503</v>
      </c>
      <c r="AN2">
        <v>20.979020979021001</v>
      </c>
      <c r="AO2">
        <v>43.127962085308098</v>
      </c>
      <c r="AP2">
        <v>31.088082901554401</v>
      </c>
      <c r="AQ2">
        <v>55.5389668557779</v>
      </c>
      <c r="AR2">
        <v>47.526843865516597</v>
      </c>
      <c r="AS2">
        <v>46.092184368737499</v>
      </c>
      <c r="AT2">
        <v>44.720914593140598</v>
      </c>
      <c r="AU2">
        <v>26.966292134831601</v>
      </c>
      <c r="AV2">
        <v>45.096635647816797</v>
      </c>
      <c r="AW2">
        <v>39.184597961494902</v>
      </c>
      <c r="AX2">
        <v>46.670305676855897</v>
      </c>
      <c r="AY2">
        <v>37.493579866461197</v>
      </c>
      <c r="AZ2">
        <v>47.236180904522698</v>
      </c>
      <c r="BA2">
        <v>55.624913302815898</v>
      </c>
      <c r="BB2">
        <v>61.349036402569602</v>
      </c>
      <c r="BC2">
        <v>62.068965517241402</v>
      </c>
      <c r="BD2">
        <v>30.7955517536356</v>
      </c>
      <c r="BE2">
        <v>46.884639111659503</v>
      </c>
      <c r="BF2">
        <v>49.170788478324198</v>
      </c>
      <c r="BG2">
        <v>44.582043343653297</v>
      </c>
      <c r="BH2">
        <v>15.384615384615399</v>
      </c>
      <c r="BI2">
        <v>44.4444444444445</v>
      </c>
      <c r="BJ2">
        <v>51.489006401335999</v>
      </c>
      <c r="BK2">
        <v>56.338028169014201</v>
      </c>
      <c r="BL2">
        <v>144.94988434849699</v>
      </c>
      <c r="BM2">
        <v>100.785694933622</v>
      </c>
      <c r="BN2">
        <v>244.917952485917</v>
      </c>
      <c r="BO2">
        <v>285.530821917808</v>
      </c>
      <c r="BP2">
        <v>44.846050870147302</v>
      </c>
      <c r="BQ2">
        <v>113.57586512866</v>
      </c>
      <c r="BR2">
        <v>40.886511272449397</v>
      </c>
      <c r="BS2">
        <v>43.229497774952399</v>
      </c>
      <c r="BT2">
        <v>94.395908800340905</v>
      </c>
      <c r="BU2">
        <v>144.95798319327699</v>
      </c>
      <c r="BV2">
        <v>253.544620517098</v>
      </c>
      <c r="BW2">
        <v>128.28438948995401</v>
      </c>
      <c r="BX2">
        <v>68.353067814854697</v>
      </c>
      <c r="BY2">
        <v>135.236507605751</v>
      </c>
      <c r="BZ2">
        <v>44.525929806181303</v>
      </c>
      <c r="CA2">
        <v>38.974358974358999</v>
      </c>
      <c r="CB2">
        <v>62.081286288521703</v>
      </c>
      <c r="CC2">
        <v>78.799249530956899</v>
      </c>
      <c r="CD2">
        <v>7.2655217965653902</v>
      </c>
      <c r="CE2">
        <v>3.59527478171547</v>
      </c>
      <c r="CF2">
        <v>0</v>
      </c>
      <c r="CG2">
        <v>2.7195027195027199</v>
      </c>
      <c r="CH2">
        <v>0</v>
      </c>
      <c r="CI2">
        <v>1.84388444990781</v>
      </c>
      <c r="CJ2">
        <v>0</v>
      </c>
      <c r="CK2">
        <v>0</v>
      </c>
      <c r="CL2">
        <v>0</v>
      </c>
      <c r="CM2">
        <v>1.01660454083362</v>
      </c>
      <c r="CN2">
        <v>0</v>
      </c>
      <c r="CO2">
        <v>0</v>
      </c>
      <c r="CP2">
        <v>79.892280071813403</v>
      </c>
      <c r="CQ2">
        <v>78.8121073672189</v>
      </c>
      <c r="CR2">
        <v>84.4490216271886</v>
      </c>
      <c r="CS2">
        <v>90.060406370126401</v>
      </c>
      <c r="CT2">
        <v>0.91033227127901795</v>
      </c>
      <c r="CU2">
        <v>0</v>
      </c>
      <c r="CV2">
        <v>0</v>
      </c>
      <c r="CW2">
        <v>38.843331894691502</v>
      </c>
      <c r="CX2">
        <v>0</v>
      </c>
      <c r="CY2">
        <v>0</v>
      </c>
      <c r="CZ2">
        <v>13.3371991881705</v>
      </c>
      <c r="DA2">
        <v>48.2806530045155</v>
      </c>
      <c r="DB2">
        <v>83.992963940193604</v>
      </c>
      <c r="DC2">
        <v>31.6426244765007</v>
      </c>
      <c r="DD2">
        <v>110.640301318268</v>
      </c>
      <c r="DE2">
        <v>102.277113083752</v>
      </c>
      <c r="DF2">
        <v>56.670010030090403</v>
      </c>
      <c r="DG2">
        <v>65.693430656934396</v>
      </c>
      <c r="DH2">
        <v>95.839915745129204</v>
      </c>
      <c r="DI2">
        <v>0</v>
      </c>
      <c r="DJ2">
        <v>23.7321196358908</v>
      </c>
      <c r="DK2">
        <v>67.173745833689395</v>
      </c>
      <c r="DL2">
        <v>0</v>
      </c>
      <c r="DM2">
        <v>0</v>
      </c>
      <c r="DN2">
        <v>15.7480314960632</v>
      </c>
      <c r="DO2">
        <v>0</v>
      </c>
      <c r="DP2">
        <v>40.6226271829917</v>
      </c>
      <c r="DQ2">
        <v>83.278255122273805</v>
      </c>
      <c r="DR2">
        <v>41.206769683590899</v>
      </c>
      <c r="DS2">
        <v>57.591623036649302</v>
      </c>
      <c r="DT2">
        <v>19.1462649089768</v>
      </c>
      <c r="DU2">
        <v>52.708106143220697</v>
      </c>
      <c r="DV2">
        <v>51.863234729158698</v>
      </c>
      <c r="DW2">
        <v>104.420243433697</v>
      </c>
      <c r="DX2">
        <v>53.630154313179901</v>
      </c>
      <c r="DY2">
        <v>0</v>
      </c>
      <c r="DZ2">
        <v>0</v>
      </c>
      <c r="EA2">
        <v>86.956521739133294</v>
      </c>
      <c r="EB2">
        <v>47.337278106508897</v>
      </c>
      <c r="EC2">
        <v>33.215903371917499</v>
      </c>
      <c r="ED2">
        <v>30.225627926777399</v>
      </c>
      <c r="EE2">
        <v>34.868704261730599</v>
      </c>
      <c r="EF2">
        <v>20.4957102001907</v>
      </c>
      <c r="EG2">
        <v>0</v>
      </c>
      <c r="EH2">
        <v>19.676432006996102</v>
      </c>
      <c r="EI2">
        <v>13.0306851618327</v>
      </c>
      <c r="EJ2">
        <v>10.4997900041999</v>
      </c>
      <c r="EK2">
        <v>74.611917876815298</v>
      </c>
      <c r="EL2">
        <v>0</v>
      </c>
      <c r="EM2">
        <v>40.426908150064698</v>
      </c>
      <c r="EN2">
        <v>42.007926023778097</v>
      </c>
      <c r="EO2">
        <v>80.616478956728002</v>
      </c>
      <c r="EP2">
        <v>37.881121034801403</v>
      </c>
      <c r="EQ2">
        <v>91.612135633551503</v>
      </c>
      <c r="ER2">
        <v>43.391521197007499</v>
      </c>
      <c r="ES2">
        <v>54.639873560623201</v>
      </c>
      <c r="ET2">
        <v>120.399251403618</v>
      </c>
      <c r="EU2">
        <v>48.726815466834402</v>
      </c>
      <c r="EV2">
        <v>68.598068598068707</v>
      </c>
      <c r="EW2">
        <v>50.492610837438498</v>
      </c>
      <c r="EX2">
        <v>125.87112683606701</v>
      </c>
      <c r="EY2">
        <v>133.605871968782</v>
      </c>
      <c r="EZ2">
        <v>63.8905413444378</v>
      </c>
      <c r="FA2">
        <v>38.696537678207697</v>
      </c>
      <c r="FB2">
        <v>39.577243085226002</v>
      </c>
      <c r="FC2">
        <v>84.484420173466106</v>
      </c>
      <c r="FD2">
        <v>21.588672296653801</v>
      </c>
      <c r="FE2">
        <v>179.10617059891101</v>
      </c>
      <c r="FF2">
        <v>248.25065274151399</v>
      </c>
      <c r="FG2">
        <v>145.31526222746001</v>
      </c>
      <c r="FH2">
        <v>132.96188425984599</v>
      </c>
      <c r="FI2">
        <v>2.2026431718061699</v>
      </c>
      <c r="FJ2">
        <v>2.40456868049294</v>
      </c>
      <c r="FK2">
        <v>2.0171457387796301</v>
      </c>
      <c r="FL2">
        <v>0</v>
      </c>
      <c r="FM2">
        <v>160.32972694487401</v>
      </c>
      <c r="FN2">
        <v>96.137420518173997</v>
      </c>
      <c r="FO2">
        <v>100.2156101768</v>
      </c>
      <c r="FP2">
        <v>95.768772348033394</v>
      </c>
      <c r="FQ2">
        <v>303.49538679914798</v>
      </c>
      <c r="FR2">
        <v>259.47983415001897</v>
      </c>
      <c r="FS2">
        <v>62.798634812286799</v>
      </c>
      <c r="FT2">
        <v>188.86198547215599</v>
      </c>
      <c r="FU2">
        <v>52.568567696996098</v>
      </c>
      <c r="FV2">
        <v>93.426152994225106</v>
      </c>
      <c r="FW2">
        <v>62.604673418932897</v>
      </c>
      <c r="FX2">
        <v>42.364990689012998</v>
      </c>
      <c r="FY2">
        <v>124.26666666666701</v>
      </c>
      <c r="FZ2">
        <v>118.413845985322</v>
      </c>
      <c r="GA2">
        <v>59.634570115457898</v>
      </c>
      <c r="GB2">
        <v>126.412486789692</v>
      </c>
      <c r="GC2">
        <v>81.5887744709743</v>
      </c>
      <c r="GD2">
        <v>97.467983185062096</v>
      </c>
      <c r="GE2">
        <v>120.020873195338</v>
      </c>
      <c r="GF2">
        <v>34.852546916890198</v>
      </c>
      <c r="GG2">
        <v>88.864555256064705</v>
      </c>
      <c r="GH2">
        <v>58.146487294469402</v>
      </c>
      <c r="GI2">
        <v>108.283562710984</v>
      </c>
      <c r="GJ2">
        <v>46.489786334820401</v>
      </c>
      <c r="GK2">
        <v>24.446361806154702</v>
      </c>
      <c r="GL2">
        <v>42.520563223198103</v>
      </c>
      <c r="GM2">
        <v>165.19080750579801</v>
      </c>
      <c r="GN2">
        <v>12.633576350744001</v>
      </c>
      <c r="GO2">
        <v>13.3747313112013</v>
      </c>
      <c r="GP2">
        <v>19.5741976485542</v>
      </c>
      <c r="GQ2">
        <v>25.202213707960802</v>
      </c>
      <c r="GR2">
        <v>11.8689666086406</v>
      </c>
      <c r="GS2">
        <v>41.8619181505779</v>
      </c>
      <c r="GT2">
        <v>50.845350571854802</v>
      </c>
      <c r="GU2">
        <v>24.0016411378556</v>
      </c>
      <c r="GV2">
        <v>47.571730219848497</v>
      </c>
      <c r="GW2">
        <v>35.190251181298201</v>
      </c>
      <c r="GX2">
        <v>42.579681274900402</v>
      </c>
      <c r="GY2">
        <v>36.329505300353397</v>
      </c>
      <c r="GZ2">
        <v>56.174715749183797</v>
      </c>
      <c r="HA2">
        <v>54.261982570806097</v>
      </c>
      <c r="HB2">
        <v>61.842524705132298</v>
      </c>
      <c r="HC2">
        <v>33.363170314915799</v>
      </c>
      <c r="HD2">
        <v>26.150955214531798</v>
      </c>
      <c r="HE2">
        <v>46.824700029265401</v>
      </c>
      <c r="HF2">
        <v>19.515918011338901</v>
      </c>
      <c r="HG2">
        <v>28.798411122145001</v>
      </c>
      <c r="HH2">
        <v>28.689465228368199</v>
      </c>
      <c r="HI2">
        <v>25.088697415103901</v>
      </c>
      <c r="HJ2">
        <v>34.209428452231997</v>
      </c>
      <c r="HK2">
        <v>15.625</v>
      </c>
      <c r="HL2">
        <v>32.019997619331001</v>
      </c>
      <c r="HM2">
        <v>46.878020491011</v>
      </c>
      <c r="HN2">
        <v>13.5255383520199</v>
      </c>
      <c r="HO2">
        <v>49.236224768139699</v>
      </c>
      <c r="HP2">
        <v>39.938556067588301</v>
      </c>
      <c r="HQ2">
        <v>28.507256392536299</v>
      </c>
      <c r="HR2">
        <v>8.9240442145827004</v>
      </c>
      <c r="HS2">
        <v>13.936058086427</v>
      </c>
      <c r="HT2">
        <v>25.129861013617901</v>
      </c>
      <c r="HU2">
        <v>19.165727170236799</v>
      </c>
      <c r="HV2">
        <v>11.7960816493999</v>
      </c>
      <c r="HW2">
        <v>17.556304309274701</v>
      </c>
      <c r="HX2">
        <v>25.2629034207663</v>
      </c>
      <c r="HY2">
        <v>31.4215000538039</v>
      </c>
      <c r="HZ2">
        <v>39.227767508728697</v>
      </c>
      <c r="IA2">
        <v>21.682876773445201</v>
      </c>
      <c r="IB2">
        <v>70.420822184383397</v>
      </c>
      <c r="IC2">
        <v>49.873831082084003</v>
      </c>
      <c r="ID2">
        <v>74.825037608738299</v>
      </c>
      <c r="IE2">
        <v>41.190563951345403</v>
      </c>
      <c r="IF2">
        <v>123.180812667365</v>
      </c>
      <c r="IG2">
        <v>103.762423095125</v>
      </c>
      <c r="IH2">
        <v>57.099837850359002</v>
      </c>
      <c r="II2">
        <v>6.1519532451553403</v>
      </c>
      <c r="IJ2">
        <v>119.102228047182</v>
      </c>
      <c r="IK2">
        <v>87.588267246061903</v>
      </c>
      <c r="IL2">
        <v>103.77358490566</v>
      </c>
      <c r="IM2">
        <v>63.048904502172498</v>
      </c>
      <c r="IN2">
        <v>151.283141925422</v>
      </c>
      <c r="IO2">
        <v>105.921388463502</v>
      </c>
      <c r="IP2">
        <v>145.520619371149</v>
      </c>
      <c r="IQ2">
        <v>127.20750551876399</v>
      </c>
      <c r="IR2">
        <v>135.874693338366</v>
      </c>
      <c r="IS2">
        <v>79.763848762718297</v>
      </c>
      <c r="IT2">
        <v>82.150858849887996</v>
      </c>
      <c r="IU2">
        <v>94.078583287216404</v>
      </c>
      <c r="IV2">
        <v>211.085211085211</v>
      </c>
      <c r="IW2">
        <v>102.970037943216</v>
      </c>
      <c r="IX2">
        <v>139.14632554496799</v>
      </c>
      <c r="IY2">
        <v>58.200503355704697</v>
      </c>
      <c r="IZ2">
        <v>92.930144347276396</v>
      </c>
      <c r="JA2">
        <v>115.13557264265501</v>
      </c>
      <c r="JB2">
        <v>75.102331375689602</v>
      </c>
      <c r="JC2">
        <v>78.787878787878796</v>
      </c>
      <c r="JD2">
        <v>98.951382268827501</v>
      </c>
      <c r="JE2">
        <v>173.74423683571899</v>
      </c>
      <c r="JF2">
        <v>135.11723407073799</v>
      </c>
      <c r="JG2">
        <v>89.208349743993693</v>
      </c>
      <c r="JH2">
        <v>114.777998674619</v>
      </c>
      <c r="JI2">
        <v>111.855158730159</v>
      </c>
      <c r="JJ2">
        <v>110.588570614223</v>
      </c>
      <c r="JK2">
        <v>116.773402370895</v>
      </c>
      <c r="JL2">
        <v>99.700565598314299</v>
      </c>
      <c r="JM2">
        <v>169.59426026719399</v>
      </c>
      <c r="JN2">
        <v>153.053531037949</v>
      </c>
      <c r="JO2">
        <v>100.331282536678</v>
      </c>
      <c r="JP2">
        <v>18.7453136715821</v>
      </c>
      <c r="JQ2">
        <v>43.161305253413602</v>
      </c>
      <c r="JR2">
        <v>37.020264915657201</v>
      </c>
      <c r="JS2">
        <v>35.044724911162902</v>
      </c>
      <c r="JT2">
        <v>56.4571653388413</v>
      </c>
      <c r="JU2">
        <v>68.016450490351104</v>
      </c>
      <c r="JV2">
        <v>38.011956812706302</v>
      </c>
      <c r="JW2">
        <v>53.383725050194897</v>
      </c>
      <c r="JX2">
        <v>52.362351190476197</v>
      </c>
      <c r="JY2">
        <v>18.560729404102901</v>
      </c>
      <c r="JZ2">
        <v>40.512252185691402</v>
      </c>
      <c r="KA2">
        <v>20.794974547817599</v>
      </c>
      <c r="KB2">
        <v>44.6997270245678</v>
      </c>
      <c r="KC2">
        <v>49.668514291924801</v>
      </c>
      <c r="KD2">
        <v>47.745052922227302</v>
      </c>
      <c r="KE2">
        <v>48.547305686615303</v>
      </c>
      <c r="KF2">
        <v>33.350909570261003</v>
      </c>
      <c r="KG2">
        <v>41.437843235147298</v>
      </c>
      <c r="KH2">
        <v>34.692019824011297</v>
      </c>
      <c r="KI2">
        <v>28.5786545270612</v>
      </c>
      <c r="KJ2">
        <v>44.456641053787003</v>
      </c>
      <c r="KK2">
        <v>53.121147596100002</v>
      </c>
      <c r="KL2">
        <v>42.944785276073603</v>
      </c>
      <c r="KM2">
        <v>26.3572403654311</v>
      </c>
      <c r="KN2">
        <v>30.790539100788401</v>
      </c>
      <c r="KO2">
        <v>39.193867457962398</v>
      </c>
      <c r="KP2">
        <v>34.526854219948802</v>
      </c>
      <c r="KQ2">
        <v>35.194237200926203</v>
      </c>
      <c r="KR2">
        <v>43.052660201214501</v>
      </c>
      <c r="KS2">
        <v>48.682703321878599</v>
      </c>
      <c r="KT2">
        <v>36.363636363636402</v>
      </c>
      <c r="KU2">
        <v>50.296247531270602</v>
      </c>
      <c r="KV2">
        <v>28.468323977546099</v>
      </c>
      <c r="KW2">
        <v>30.396515742673099</v>
      </c>
      <c r="KX2">
        <v>43.2404464483702</v>
      </c>
      <c r="KY2">
        <v>37.9600420609884</v>
      </c>
      <c r="KZ2">
        <v>107.04679935449199</v>
      </c>
      <c r="LA2">
        <v>141.22767522137201</v>
      </c>
      <c r="LB2">
        <v>51.218358173645598</v>
      </c>
      <c r="LC2">
        <v>60.181463190536299</v>
      </c>
      <c r="LD2">
        <v>29.389017788089699</v>
      </c>
      <c r="LE2">
        <v>72.067190463289094</v>
      </c>
      <c r="LF2">
        <v>61.030634053668997</v>
      </c>
      <c r="LG2">
        <v>52.748473070516397</v>
      </c>
      <c r="LH2">
        <v>34.745850087637898</v>
      </c>
      <c r="LI2">
        <v>25.065824117956801</v>
      </c>
      <c r="LJ2">
        <v>28.681855166802301</v>
      </c>
      <c r="LK2">
        <v>54.054054054053999</v>
      </c>
      <c r="LL2">
        <v>1.5812359994729199</v>
      </c>
      <c r="LM2">
        <v>3.9963669391462302</v>
      </c>
      <c r="LN2">
        <v>0</v>
      </c>
      <c r="LO2">
        <v>2.1575984990619101</v>
      </c>
      <c r="LP2">
        <v>24.101540216771301</v>
      </c>
      <c r="LQ2">
        <v>28.002414001207001</v>
      </c>
      <c r="LR2">
        <v>57.168082993047101</v>
      </c>
      <c r="LS2">
        <v>37.6937778721597</v>
      </c>
      <c r="LT2">
        <v>31.776370803966099</v>
      </c>
      <c r="LU2">
        <v>42.7583520015584</v>
      </c>
      <c r="LV2">
        <v>46.777025332330098</v>
      </c>
      <c r="LW2">
        <v>33.419354838709701</v>
      </c>
      <c r="LX2">
        <v>0</v>
      </c>
      <c r="LY2">
        <v>18.7759083150451</v>
      </c>
      <c r="LZ2">
        <v>9.9197503343736102</v>
      </c>
      <c r="MA2">
        <v>21.386337904138902</v>
      </c>
      <c r="MB2">
        <v>33.401931296501502</v>
      </c>
      <c r="MC2">
        <v>26.298313189002499</v>
      </c>
      <c r="MD2">
        <v>9.82594048287479</v>
      </c>
      <c r="ME2">
        <v>239.02342980901801</v>
      </c>
      <c r="MF2">
        <v>64.111621335217293</v>
      </c>
      <c r="MG2">
        <v>24.841772151898699</v>
      </c>
      <c r="MH2">
        <v>52.807681117253402</v>
      </c>
      <c r="MI2">
        <v>0</v>
      </c>
      <c r="MJ2">
        <v>69.317382125263904</v>
      </c>
      <c r="MK2">
        <v>131.86169173666701</v>
      </c>
      <c r="ML2">
        <v>86.074980872226504</v>
      </c>
      <c r="MM2">
        <v>162.63100831225199</v>
      </c>
      <c r="MN2">
        <v>118.64406779661</v>
      </c>
      <c r="MO2">
        <v>16.481547832318199</v>
      </c>
      <c r="MP2">
        <v>77.477997402972207</v>
      </c>
      <c r="MQ2">
        <v>77.674810446503798</v>
      </c>
      <c r="MR2">
        <v>23.9567233384853</v>
      </c>
      <c r="MS2">
        <v>9.4913151364764303</v>
      </c>
      <c r="MT2">
        <v>44.549076421586399</v>
      </c>
      <c r="MU2">
        <v>37.837837837837803</v>
      </c>
      <c r="MV2">
        <v>79.495879786718405</v>
      </c>
      <c r="MW2">
        <v>82.530949105914701</v>
      </c>
      <c r="MX2">
        <v>71.962731396346697</v>
      </c>
      <c r="MY2">
        <v>72.758277675145706</v>
      </c>
      <c r="MZ2">
        <v>83.392645314353501</v>
      </c>
      <c r="NA2">
        <v>112.51475796930301</v>
      </c>
      <c r="NB2">
        <v>112.877750868695</v>
      </c>
      <c r="NC2">
        <v>102.872749342505</v>
      </c>
      <c r="ND2">
        <v>69.097351734427406</v>
      </c>
      <c r="NE2">
        <v>89.265419981402999</v>
      </c>
      <c r="NF2">
        <v>53.153966040521702</v>
      </c>
      <c r="NG2">
        <v>78.549540347293203</v>
      </c>
      <c r="NH2">
        <v>52.932458183358001</v>
      </c>
      <c r="NI2">
        <v>118.821712268314</v>
      </c>
      <c r="NJ2">
        <v>111.860465116279</v>
      </c>
      <c r="NK2">
        <v>45.695234359678402</v>
      </c>
      <c r="NL2">
        <v>110.95265259555001</v>
      </c>
      <c r="NM2">
        <v>50.842203162136997</v>
      </c>
      <c r="NN2">
        <v>63.919643876269802</v>
      </c>
      <c r="NO2">
        <v>26.626275510204099</v>
      </c>
      <c r="NP2">
        <v>52.365640790078103</v>
      </c>
      <c r="NQ2">
        <v>80.859886512439999</v>
      </c>
      <c r="NR2">
        <v>114.747039827772</v>
      </c>
      <c r="NS2">
        <v>52.206766271681303</v>
      </c>
      <c r="NT2">
        <v>49.704418170503999</v>
      </c>
      <c r="NU2">
        <v>75.744680851063805</v>
      </c>
      <c r="NV2">
        <v>32.506755682721298</v>
      </c>
      <c r="NW2">
        <v>82.579088009654299</v>
      </c>
      <c r="NX2">
        <v>0</v>
      </c>
      <c r="NY2">
        <v>44.639718804920903</v>
      </c>
      <c r="NZ2">
        <v>47.250075964752398</v>
      </c>
      <c r="OA2">
        <v>45.607162842753198</v>
      </c>
      <c r="OB2">
        <v>42.364690721649502</v>
      </c>
      <c r="OC2">
        <v>50.158243022921297</v>
      </c>
      <c r="OD2">
        <v>105.035839000184</v>
      </c>
      <c r="OE2">
        <v>40.826206228820404</v>
      </c>
      <c r="OF2">
        <v>20.687602321774101</v>
      </c>
      <c r="OG2">
        <v>0.98105803335597297</v>
      </c>
      <c r="OH2">
        <v>0.889391979301423</v>
      </c>
      <c r="OI2">
        <v>1.8412573157098699</v>
      </c>
      <c r="OJ2">
        <v>64.603536794067296</v>
      </c>
      <c r="OK2">
        <v>53.101068753681702</v>
      </c>
      <c r="OL2">
        <v>105.201032829214</v>
      </c>
      <c r="OM2">
        <v>40.0139178844816</v>
      </c>
      <c r="ON2">
        <v>36.881689326005201</v>
      </c>
      <c r="OO2">
        <v>40.1106500691563</v>
      </c>
      <c r="OP2">
        <v>43.422025129342202</v>
      </c>
      <c r="OQ2">
        <v>72.459349593495901</v>
      </c>
      <c r="OR2">
        <v>91.580161476355201</v>
      </c>
      <c r="OS2">
        <v>44.247787610619497</v>
      </c>
      <c r="OT2">
        <v>76.718319231866104</v>
      </c>
      <c r="OU2">
        <v>92.205939566852507</v>
      </c>
      <c r="OV2">
        <v>44.347509996364998</v>
      </c>
      <c r="OW2">
        <v>86.925795053003498</v>
      </c>
      <c r="OX2">
        <v>125.56326878577499</v>
      </c>
      <c r="OY2">
        <v>55.937900128041001</v>
      </c>
      <c r="OZ2">
        <v>69.799860599422502</v>
      </c>
      <c r="PA2">
        <v>81.755829903978096</v>
      </c>
      <c r="PB2">
        <v>62.808931310721</v>
      </c>
      <c r="PC2">
        <v>128.73015873015899</v>
      </c>
      <c r="PD2">
        <v>30.721966205837202</v>
      </c>
      <c r="PE2">
        <v>45.845562190061699</v>
      </c>
      <c r="PF2">
        <v>39.669142471303203</v>
      </c>
      <c r="PG2">
        <v>51.707928549044198</v>
      </c>
      <c r="PH2">
        <v>100.50811748667699</v>
      </c>
      <c r="PI2">
        <v>55.107078524251101</v>
      </c>
      <c r="PJ2">
        <v>72.977444918575301</v>
      </c>
      <c r="PK2">
        <v>87.939508506616306</v>
      </c>
      <c r="PL2">
        <v>58.753117206982502</v>
      </c>
      <c r="PM2">
        <v>37.119631681173999</v>
      </c>
      <c r="PN2">
        <v>83.468264248704699</v>
      </c>
      <c r="PO2">
        <v>105.17558455206201</v>
      </c>
      <c r="PP2">
        <v>76.730769230769198</v>
      </c>
      <c r="PQ2">
        <v>77.480962166082406</v>
      </c>
      <c r="PR2">
        <v>55.784042473640902</v>
      </c>
      <c r="PS2">
        <v>90.690070555842397</v>
      </c>
      <c r="PT2">
        <v>95.674011665586505</v>
      </c>
      <c r="PU2">
        <v>108.087597571552</v>
      </c>
      <c r="PV2">
        <v>101.82629008281999</v>
      </c>
      <c r="PW2">
        <v>62.299750800996797</v>
      </c>
      <c r="PX2">
        <v>71.379547014413205</v>
      </c>
      <c r="PY2">
        <v>86.7379006913891</v>
      </c>
      <c r="PZ2">
        <v>56.520046710782402</v>
      </c>
      <c r="QA2">
        <v>95.575070338477303</v>
      </c>
      <c r="QB2">
        <v>64.047619047619094</v>
      </c>
      <c r="QC2">
        <v>63.709522897106702</v>
      </c>
      <c r="QD2">
        <v>58.272376099284998</v>
      </c>
      <c r="QE2">
        <v>58.049219197122099</v>
      </c>
      <c r="QF2">
        <v>40.732488511349402</v>
      </c>
      <c r="QG2">
        <v>62.119474102179502</v>
      </c>
      <c r="QH2">
        <v>50.8780991735537</v>
      </c>
      <c r="QI2">
        <v>64.891846921796997</v>
      </c>
      <c r="QJ2">
        <v>67.683253076511505</v>
      </c>
      <c r="QK2">
        <v>57.379767827529001</v>
      </c>
      <c r="QL2">
        <v>49.586776859504099</v>
      </c>
      <c r="QM2">
        <v>69.7471665213601</v>
      </c>
      <c r="QN2">
        <v>44.706117153976599</v>
      </c>
      <c r="QO2">
        <v>98.196392785571106</v>
      </c>
      <c r="QP2">
        <v>55.719669960273002</v>
      </c>
      <c r="QQ2">
        <v>63.7745360116093</v>
      </c>
      <c r="QR2">
        <v>41.231479232450802</v>
      </c>
      <c r="QS2">
        <v>48.430417995635402</v>
      </c>
      <c r="QT2">
        <v>71.209379180108598</v>
      </c>
      <c r="QU2">
        <v>58.797194448589799</v>
      </c>
      <c r="QV2">
        <v>54.565376186997803</v>
      </c>
      <c r="QW2">
        <v>41.058394160583902</v>
      </c>
      <c r="QX2">
        <v>83.138173302107703</v>
      </c>
      <c r="QY2">
        <v>56.671091934948599</v>
      </c>
      <c r="QZ2">
        <v>61.372651747623699</v>
      </c>
      <c r="RA2">
        <v>51.224651040295001</v>
      </c>
      <c r="RB2">
        <v>111.571646083573</v>
      </c>
      <c r="RC2">
        <v>88.219048370551604</v>
      </c>
      <c r="RD2">
        <v>80.999199725620201</v>
      </c>
      <c r="RE2">
        <v>103.83476102794</v>
      </c>
      <c r="RF2">
        <v>162.58771179188801</v>
      </c>
      <c r="RG2">
        <v>92.1358771521638</v>
      </c>
      <c r="RH2">
        <v>98.9579484147513</v>
      </c>
      <c r="RI2">
        <v>36.829054842473703</v>
      </c>
      <c r="RJ2">
        <v>138.023797206415</v>
      </c>
      <c r="RK2">
        <v>17.1171171171171</v>
      </c>
      <c r="RL2">
        <v>23.212045169385199</v>
      </c>
      <c r="RM2">
        <v>44.900953778429901</v>
      </c>
      <c r="RN2">
        <v>37.634408602150501</v>
      </c>
      <c r="RO2">
        <v>103.23129251700701</v>
      </c>
      <c r="RP2">
        <v>55.105222135619599</v>
      </c>
      <c r="RQ2">
        <v>27.099086498535801</v>
      </c>
      <c r="RR2">
        <v>66.360281317456995</v>
      </c>
      <c r="RS2">
        <v>52.438063555983497</v>
      </c>
      <c r="RT2">
        <v>55.354738110425998</v>
      </c>
      <c r="RU2">
        <v>112.79218019549501</v>
      </c>
      <c r="RV2">
        <v>75.335892514395397</v>
      </c>
      <c r="RW2">
        <v>96.542934522861202</v>
      </c>
      <c r="RX2">
        <v>48.0186092880286</v>
      </c>
      <c r="RY2">
        <v>65.069077264199194</v>
      </c>
      <c r="RZ2">
        <v>85.328365160689302</v>
      </c>
      <c r="SA2">
        <v>34.601480461353098</v>
      </c>
      <c r="SB2">
        <v>20.1278883883157</v>
      </c>
      <c r="SC2">
        <v>52.763101527916596</v>
      </c>
      <c r="SD2">
        <v>37.303445968551401</v>
      </c>
      <c r="SE2">
        <v>34.0523771733641</v>
      </c>
      <c r="SF2">
        <v>42.1184320266889</v>
      </c>
      <c r="SG2">
        <v>36.677115987460802</v>
      </c>
      <c r="SH2">
        <v>48.8174396094605</v>
      </c>
      <c r="SI2">
        <v>42.5552353506244</v>
      </c>
      <c r="SJ2">
        <v>34.808368820588797</v>
      </c>
      <c r="SK2">
        <v>33.976773383553002</v>
      </c>
      <c r="SL2">
        <v>38.998682476943301</v>
      </c>
      <c r="SM2">
        <v>21.290322580645199</v>
      </c>
      <c r="SN2">
        <v>55.606570758085901</v>
      </c>
      <c r="SO2">
        <v>49.5668482629276</v>
      </c>
      <c r="SP2">
        <v>52.339688041594499</v>
      </c>
      <c r="SQ2">
        <v>58.221706571036798</v>
      </c>
      <c r="SR2">
        <v>68.295034549252804</v>
      </c>
      <c r="SS2">
        <v>111.889511609287</v>
      </c>
      <c r="ST2">
        <v>25.693450555441999</v>
      </c>
      <c r="SU2">
        <v>78.909503975766796</v>
      </c>
      <c r="SV2">
        <v>30.728951357310201</v>
      </c>
      <c r="SW2">
        <v>102.264150943396</v>
      </c>
      <c r="SX2">
        <v>28.9739711852265</v>
      </c>
      <c r="SY2">
        <v>32.252500862366297</v>
      </c>
      <c r="SZ2">
        <v>37.543510691198399</v>
      </c>
      <c r="TA2">
        <v>31.209475231261301</v>
      </c>
      <c r="TB2">
        <v>34.251175285426498</v>
      </c>
      <c r="TC2">
        <v>46.882919412062797</v>
      </c>
      <c r="TD2">
        <v>49.377289377289401</v>
      </c>
      <c r="TE2">
        <v>84.229390681003593</v>
      </c>
      <c r="TF2">
        <v>75.066807028909196</v>
      </c>
      <c r="TG2">
        <v>51.359964425998697</v>
      </c>
      <c r="TH2">
        <v>77.442480826942301</v>
      </c>
      <c r="TI2">
        <v>75.537768884442201</v>
      </c>
      <c r="TJ2">
        <v>55.397119634963602</v>
      </c>
      <c r="TK2">
        <v>54.557488653555197</v>
      </c>
      <c r="TL2">
        <v>87.655343827671899</v>
      </c>
      <c r="TM2">
        <v>120.228326792722</v>
      </c>
      <c r="TN2">
        <v>87.9781005246749</v>
      </c>
      <c r="TO2">
        <v>73.125463994060894</v>
      </c>
      <c r="TP2">
        <v>50.762670165655202</v>
      </c>
      <c r="TQ2">
        <v>66.287878787878796</v>
      </c>
      <c r="TR2">
        <v>176.27154488738501</v>
      </c>
      <c r="TS2">
        <v>89.392133492252697</v>
      </c>
      <c r="TT2">
        <v>124.334436609584</v>
      </c>
      <c r="TU2">
        <v>131.22352753136701</v>
      </c>
      <c r="TV2">
        <v>70.234465355903694</v>
      </c>
      <c r="TW2">
        <v>21.643141512848398</v>
      </c>
      <c r="TX2">
        <v>53.438166311300598</v>
      </c>
      <c r="TY2">
        <v>65.086206896551701</v>
      </c>
      <c r="TZ2">
        <v>106.05749486653001</v>
      </c>
      <c r="UA2">
        <v>93.858969391708598</v>
      </c>
      <c r="UB2">
        <v>142.53342397462001</v>
      </c>
      <c r="UC2">
        <v>77.979318528564207</v>
      </c>
      <c r="UD2">
        <v>58.216783216783199</v>
      </c>
      <c r="UE2">
        <v>150.14397367338501</v>
      </c>
      <c r="UF2">
        <v>49.704360679970399</v>
      </c>
      <c r="UG2">
        <v>68.446704810341203</v>
      </c>
      <c r="UH2">
        <v>30.672434132913899</v>
      </c>
      <c r="UI2">
        <v>77.877325982081302</v>
      </c>
      <c r="UJ2">
        <v>22.207707380796901</v>
      </c>
      <c r="UK2">
        <v>24.416982260314899</v>
      </c>
      <c r="UL2">
        <v>36.887748870160003</v>
      </c>
      <c r="UM2">
        <v>48.081894323234401</v>
      </c>
      <c r="UN2">
        <v>26.556506344054299</v>
      </c>
      <c r="UO2">
        <v>22.576093529530301</v>
      </c>
      <c r="UP2">
        <v>22.629088664883799</v>
      </c>
      <c r="UQ2">
        <v>24.213358287519</v>
      </c>
      <c r="UR2">
        <v>4.6852122986822797</v>
      </c>
      <c r="US2">
        <v>3.9349072962518301</v>
      </c>
      <c r="UT2">
        <v>74.490462029447997</v>
      </c>
      <c r="UU2">
        <v>98.721784063094901</v>
      </c>
      <c r="UV2">
        <v>78.895814781834403</v>
      </c>
      <c r="UW2">
        <v>109.988249118684</v>
      </c>
      <c r="UX2">
        <v>46.876408545929898</v>
      </c>
      <c r="UY2">
        <v>25.018463810930601</v>
      </c>
      <c r="UZ2">
        <v>58.516801853997698</v>
      </c>
      <c r="VA2">
        <v>26.744944553163801</v>
      </c>
      <c r="VB2">
        <v>69.312796208530898</v>
      </c>
      <c r="VC2">
        <v>72.834645669291405</v>
      </c>
      <c r="VD2">
        <v>67.454268292682997</v>
      </c>
      <c r="VE2">
        <v>78.750000000000099</v>
      </c>
      <c r="VF2">
        <v>44.072429108302103</v>
      </c>
      <c r="VG2">
        <v>48.262164846077503</v>
      </c>
      <c r="VH2">
        <v>41.087026852151403</v>
      </c>
      <c r="VI2">
        <v>0</v>
      </c>
    </row>
    <row r="3" spans="1:581">
      <c r="A3" t="s">
        <v>2078</v>
      </c>
      <c r="B3">
        <v>0</v>
      </c>
      <c r="C3">
        <v>0</v>
      </c>
      <c r="D3">
        <v>0</v>
      </c>
      <c r="E3">
        <v>0</v>
      </c>
      <c r="F3">
        <v>3.3121722329561201</v>
      </c>
      <c r="G3">
        <v>4</v>
      </c>
      <c r="H3">
        <v>5.1998700032499201</v>
      </c>
      <c r="I3">
        <v>0</v>
      </c>
      <c r="J3">
        <v>29.6943231441048</v>
      </c>
      <c r="K3">
        <v>28.6204922724671</v>
      </c>
      <c r="L3">
        <v>19.685039370078801</v>
      </c>
      <c r="M3">
        <v>54.253181513730901</v>
      </c>
      <c r="N3">
        <v>0</v>
      </c>
      <c r="O3">
        <v>3.02571860816944</v>
      </c>
      <c r="P3">
        <v>0</v>
      </c>
      <c r="Q3">
        <v>4.2213883677298396</v>
      </c>
      <c r="R3">
        <v>4.5829514207149398</v>
      </c>
      <c r="S3">
        <v>0</v>
      </c>
      <c r="T3">
        <v>44.245049504950501</v>
      </c>
      <c r="U3">
        <v>28.121484814398301</v>
      </c>
      <c r="V3">
        <v>11.3097409704488</v>
      </c>
      <c r="W3">
        <v>23.098791755508199</v>
      </c>
      <c r="X3">
        <v>25.514641925195701</v>
      </c>
      <c r="Y3">
        <v>35.002845759817902</v>
      </c>
      <c r="Z3">
        <v>36.4207221350079</v>
      </c>
      <c r="AA3">
        <v>0</v>
      </c>
      <c r="AB3">
        <v>0</v>
      </c>
      <c r="AC3">
        <v>0</v>
      </c>
      <c r="AD3">
        <v>0</v>
      </c>
      <c r="AE3">
        <v>8.1154192966636796</v>
      </c>
      <c r="AF3">
        <v>33.482142857143103</v>
      </c>
      <c r="AG3">
        <v>16.728624535316101</v>
      </c>
      <c r="AH3">
        <v>14.775977121067699</v>
      </c>
      <c r="AI3">
        <v>12.309495896834701</v>
      </c>
      <c r="AJ3">
        <v>14.0546784751636</v>
      </c>
      <c r="AK3">
        <v>16.747404844290699</v>
      </c>
      <c r="AL3">
        <v>3.22878228782288</v>
      </c>
      <c r="AM3">
        <v>0</v>
      </c>
      <c r="AN3">
        <v>0</v>
      </c>
      <c r="AO3">
        <v>2.6066350710900501</v>
      </c>
      <c r="AP3">
        <v>2.0274836674926799</v>
      </c>
      <c r="AQ3">
        <v>11.943863839952201</v>
      </c>
      <c r="AR3">
        <v>5.6328111248019699</v>
      </c>
      <c r="AS3">
        <v>5.0100200400801604</v>
      </c>
      <c r="AT3">
        <v>4.3712172158708897</v>
      </c>
      <c r="AU3">
        <v>0</v>
      </c>
      <c r="AV3">
        <v>10.0214745884037</v>
      </c>
      <c r="AW3">
        <v>2.2650056625141599</v>
      </c>
      <c r="AX3">
        <v>3.82096069868996</v>
      </c>
      <c r="AY3">
        <v>4.3656908063687796</v>
      </c>
      <c r="AZ3">
        <v>0</v>
      </c>
      <c r="BA3">
        <v>3.3291718684977099</v>
      </c>
      <c r="BB3">
        <v>2.9978586723768701</v>
      </c>
      <c r="BC3">
        <v>3.3437826541274802</v>
      </c>
      <c r="BD3">
        <v>5.7028799543769599</v>
      </c>
      <c r="BE3">
        <v>12.646514497223899</v>
      </c>
      <c r="BF3">
        <v>15.7113762001746</v>
      </c>
      <c r="BG3">
        <v>8.3591331269349904</v>
      </c>
      <c r="BH3">
        <v>0</v>
      </c>
      <c r="BI3">
        <v>15</v>
      </c>
      <c r="BJ3">
        <v>14.750904536599</v>
      </c>
      <c r="BK3">
        <v>24.079963652885102</v>
      </c>
      <c r="BL3">
        <v>41.377537907992803</v>
      </c>
      <c r="BM3">
        <v>30.3440801950691</v>
      </c>
      <c r="BN3">
        <v>62.454077883908901</v>
      </c>
      <c r="BO3">
        <v>92.251712328767098</v>
      </c>
      <c r="BP3">
        <v>31.793842034805898</v>
      </c>
      <c r="BQ3">
        <v>74.977817213842101</v>
      </c>
      <c r="BR3">
        <v>33.244172716851402</v>
      </c>
      <c r="BS3">
        <v>8.2644628099173705</v>
      </c>
      <c r="BT3">
        <v>8.7364159386320104</v>
      </c>
      <c r="BU3">
        <v>15.6608097784568</v>
      </c>
      <c r="BV3">
        <v>35.029190992493803</v>
      </c>
      <c r="BW3">
        <v>29.675425038639901</v>
      </c>
      <c r="BX3">
        <v>12.1097954790097</v>
      </c>
      <c r="BY3">
        <v>30.839758282975598</v>
      </c>
      <c r="BZ3">
        <v>0</v>
      </c>
      <c r="CA3">
        <v>0</v>
      </c>
      <c r="CB3">
        <v>6.6994193836534297</v>
      </c>
      <c r="CC3">
        <v>94.746716697936293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3.4266133637921201</v>
      </c>
      <c r="CR3">
        <v>4.1194644696189604</v>
      </c>
      <c r="CS3">
        <v>9.3355299286106703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63.9110802361932</v>
      </c>
      <c r="DB3">
        <v>4.3975373790677299</v>
      </c>
      <c r="DC3">
        <v>0</v>
      </c>
      <c r="DD3">
        <v>3.29566854990584</v>
      </c>
      <c r="DE3">
        <v>14.6661520648398</v>
      </c>
      <c r="DF3">
        <v>17.051153460381201</v>
      </c>
      <c r="DG3">
        <v>27.737226277372301</v>
      </c>
      <c r="DH3">
        <v>30.542390731964201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6.0744115413819397</v>
      </c>
      <c r="DQ3">
        <v>12.5578321216127</v>
      </c>
      <c r="DR3">
        <v>5.1508462104488597</v>
      </c>
      <c r="DS3">
        <v>13.379872018615499</v>
      </c>
      <c r="DT3">
        <v>0</v>
      </c>
      <c r="DU3">
        <v>13.4496546710287</v>
      </c>
      <c r="DV3">
        <v>21.897810218978101</v>
      </c>
      <c r="DW3">
        <v>12.812299807815499</v>
      </c>
      <c r="DX3">
        <v>13.407538578295</v>
      </c>
      <c r="DY3">
        <v>0</v>
      </c>
      <c r="DZ3">
        <v>0</v>
      </c>
      <c r="EA3">
        <v>0</v>
      </c>
      <c r="EB3">
        <v>27.6134122287969</v>
      </c>
      <c r="EC3">
        <v>10.568696527428299</v>
      </c>
      <c r="ED3">
        <v>25.968497232865101</v>
      </c>
      <c r="EE3">
        <v>15.497201894102499</v>
      </c>
      <c r="EF3">
        <v>0</v>
      </c>
      <c r="EG3">
        <v>0</v>
      </c>
      <c r="EH3">
        <v>0</v>
      </c>
      <c r="EI3">
        <v>0</v>
      </c>
      <c r="EJ3">
        <v>0</v>
      </c>
      <c r="EK3">
        <v>16.024036054081101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2.2578460149017801</v>
      </c>
      <c r="ET3">
        <v>0</v>
      </c>
      <c r="EU3">
        <v>0</v>
      </c>
      <c r="EV3">
        <v>0</v>
      </c>
      <c r="EW3">
        <v>0</v>
      </c>
      <c r="EX3">
        <v>213.46628069046901</v>
      </c>
      <c r="EY3">
        <v>67.917866765771606</v>
      </c>
      <c r="EZ3">
        <v>73.646638905413496</v>
      </c>
      <c r="FA3">
        <v>0</v>
      </c>
      <c r="FB3">
        <v>12.8176298628289</v>
      </c>
      <c r="FC3">
        <v>4.2831138237498703</v>
      </c>
      <c r="FD3">
        <v>0.507968759921265</v>
      </c>
      <c r="FE3">
        <v>327.92649727767702</v>
      </c>
      <c r="FF3">
        <v>260.36553524804202</v>
      </c>
      <c r="FG3">
        <v>158.86859163229201</v>
      </c>
      <c r="FH3">
        <v>127.263517791566</v>
      </c>
      <c r="FI3">
        <v>0</v>
      </c>
      <c r="FJ3">
        <v>0</v>
      </c>
      <c r="FK3">
        <v>0</v>
      </c>
      <c r="FL3">
        <v>1.07933081489477</v>
      </c>
      <c r="FM3">
        <v>2.6790314270994302</v>
      </c>
      <c r="FN3">
        <v>4.6502799658346801</v>
      </c>
      <c r="FO3">
        <v>10.7805088400172</v>
      </c>
      <c r="FP3">
        <v>34.207389749702003</v>
      </c>
      <c r="FQ3">
        <v>135.379701916253</v>
      </c>
      <c r="FR3">
        <v>136.07237090086701</v>
      </c>
      <c r="FS3">
        <v>6.82593856655292</v>
      </c>
      <c r="FT3">
        <v>72.639225181598604</v>
      </c>
      <c r="FU3">
        <v>3.8093164997823199</v>
      </c>
      <c r="FV3">
        <v>2.9269836247132299</v>
      </c>
      <c r="FW3">
        <v>0.95701411595820995</v>
      </c>
      <c r="FX3">
        <v>0</v>
      </c>
      <c r="FY3">
        <v>9.6</v>
      </c>
      <c r="FZ3">
        <v>9.2014459415050904</v>
      </c>
      <c r="GA3">
        <v>2.2419011321600699</v>
      </c>
      <c r="GB3">
        <v>11.2998943175352</v>
      </c>
      <c r="GC3">
        <v>2.0368903474029598</v>
      </c>
      <c r="GD3">
        <v>6.9410499560074301</v>
      </c>
      <c r="GE3">
        <v>8.0013915463558902</v>
      </c>
      <c r="GF3">
        <v>0</v>
      </c>
      <c r="GG3">
        <v>6.4858490566037696</v>
      </c>
      <c r="GH3">
        <v>3.2137518684603901</v>
      </c>
      <c r="GI3">
        <v>39.210594650740099</v>
      </c>
      <c r="GJ3">
        <v>2.50450027392972</v>
      </c>
      <c r="GK3">
        <v>1.0785159620362399</v>
      </c>
      <c r="GL3">
        <v>9.2011710581346708</v>
      </c>
      <c r="GM3">
        <v>9.1714104996837396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0.61542669584245102</v>
      </c>
      <c r="GV3">
        <v>0</v>
      </c>
      <c r="GW3">
        <v>0</v>
      </c>
      <c r="GX3">
        <v>0</v>
      </c>
      <c r="GY3">
        <v>0</v>
      </c>
      <c r="GZ3">
        <v>1.23832038725656</v>
      </c>
      <c r="HA3">
        <v>0</v>
      </c>
      <c r="HB3">
        <v>0.63755180108383802</v>
      </c>
      <c r="HC3">
        <v>0</v>
      </c>
      <c r="HD3">
        <v>0</v>
      </c>
      <c r="HE3">
        <v>6.1457418788410898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5.5945720747530103</v>
      </c>
      <c r="HM3">
        <v>9.6655712352599998</v>
      </c>
      <c r="HN3">
        <v>0</v>
      </c>
      <c r="HO3">
        <v>1.36388434260775</v>
      </c>
      <c r="HP3">
        <v>0</v>
      </c>
      <c r="HQ3">
        <v>0</v>
      </c>
      <c r="HR3">
        <v>0</v>
      </c>
      <c r="HS3">
        <v>0</v>
      </c>
      <c r="HT3">
        <v>0</v>
      </c>
      <c r="HU3">
        <v>1.00872248264404</v>
      </c>
      <c r="HV3">
        <v>1.12832085342086</v>
      </c>
      <c r="HW3">
        <v>0</v>
      </c>
      <c r="HX3">
        <v>0</v>
      </c>
      <c r="HY3">
        <v>4.6271387065533203</v>
      </c>
      <c r="HZ3">
        <v>1.2322858903265601</v>
      </c>
      <c r="IA3">
        <v>0</v>
      </c>
      <c r="IB3">
        <v>24.2033568474824</v>
      </c>
      <c r="IC3">
        <v>73.623274454504994</v>
      </c>
      <c r="ID3">
        <v>23.480934004840101</v>
      </c>
      <c r="IE3">
        <v>34.0029487652046</v>
      </c>
      <c r="IF3">
        <v>61.473978344393998</v>
      </c>
      <c r="IG3">
        <v>50.638902035021303</v>
      </c>
      <c r="IH3">
        <v>38.568450312717196</v>
      </c>
      <c r="II3">
        <v>0</v>
      </c>
      <c r="IJ3">
        <v>27.93250327654</v>
      </c>
      <c r="IK3">
        <v>53.775122216186901</v>
      </c>
      <c r="IL3">
        <v>34.131863472546101</v>
      </c>
      <c r="IM3">
        <v>17.7498382176204</v>
      </c>
      <c r="IN3">
        <v>20.558627534382499</v>
      </c>
      <c r="IO3">
        <v>11.868300153139399</v>
      </c>
      <c r="IP3">
        <v>19.276346974245499</v>
      </c>
      <c r="IQ3">
        <v>22.350993377483402</v>
      </c>
      <c r="IR3">
        <v>48.688431779581101</v>
      </c>
      <c r="IS3">
        <v>7.1599045346062002</v>
      </c>
      <c r="IT3">
        <v>17.425939756036801</v>
      </c>
      <c r="IU3">
        <v>6.5024903154399603</v>
      </c>
      <c r="IV3">
        <v>28.231028231028201</v>
      </c>
      <c r="IW3">
        <v>93.287975925683597</v>
      </c>
      <c r="IX3">
        <v>47.252316929904701</v>
      </c>
      <c r="IY3">
        <v>41.736577181208098</v>
      </c>
      <c r="IZ3">
        <v>102.202086186914</v>
      </c>
      <c r="JA3">
        <v>73.856738162687193</v>
      </c>
      <c r="JB3">
        <v>69.763303078839698</v>
      </c>
      <c r="JC3">
        <v>71.955922865013804</v>
      </c>
      <c r="JD3">
        <v>26.120114394661599</v>
      </c>
      <c r="JE3">
        <v>83.110895413734497</v>
      </c>
      <c r="JF3">
        <v>38.548152073122303</v>
      </c>
      <c r="JG3">
        <v>27.5699094131548</v>
      </c>
      <c r="JH3">
        <v>50.894632206759397</v>
      </c>
      <c r="JI3">
        <v>46.626984126984098</v>
      </c>
      <c r="JJ3">
        <v>46.316089496936002</v>
      </c>
      <c r="JK3">
        <v>70.990598174138199</v>
      </c>
      <c r="JL3">
        <v>52.900077631141201</v>
      </c>
      <c r="JM3">
        <v>51.583374567046</v>
      </c>
      <c r="JN3">
        <v>85.197285750188499</v>
      </c>
      <c r="JO3">
        <v>64.245149077141505</v>
      </c>
      <c r="JP3">
        <v>0</v>
      </c>
      <c r="JQ3">
        <v>0</v>
      </c>
      <c r="JR3">
        <v>1.01890637382543</v>
      </c>
      <c r="JS3">
        <v>1.34787403504472</v>
      </c>
      <c r="JT3">
        <v>2.9507229271171398</v>
      </c>
      <c r="JU3">
        <v>3.7962670041126199</v>
      </c>
      <c r="JV3">
        <v>1.338449183546</v>
      </c>
      <c r="JW3">
        <v>1.6534782095193099</v>
      </c>
      <c r="JX3">
        <v>2.1391369047619002</v>
      </c>
      <c r="JY3">
        <v>0</v>
      </c>
      <c r="JZ3">
        <v>2.8321635266592802</v>
      </c>
      <c r="KA3">
        <v>0</v>
      </c>
      <c r="KB3">
        <v>1.4786169244767999</v>
      </c>
      <c r="KC3">
        <v>5.6515596130855297</v>
      </c>
      <c r="KD3">
        <v>2.6461113667740501</v>
      </c>
      <c r="KE3">
        <v>25.080705239632501</v>
      </c>
      <c r="KF3">
        <v>1.58186132349064</v>
      </c>
      <c r="KG3">
        <v>2.66267265768015</v>
      </c>
      <c r="KH3">
        <v>1.6182866390209401</v>
      </c>
      <c r="KI3">
        <v>0</v>
      </c>
      <c r="KJ3">
        <v>1.50933040614709</v>
      </c>
      <c r="KK3">
        <v>0.89655945309873397</v>
      </c>
      <c r="KL3">
        <v>0</v>
      </c>
      <c r="KM3">
        <v>2.3101963666911698</v>
      </c>
      <c r="KN3">
        <v>2.0242914979757098</v>
      </c>
      <c r="KO3">
        <v>1.4836795252225501</v>
      </c>
      <c r="KP3">
        <v>13.3142771174966</v>
      </c>
      <c r="KQ3">
        <v>0.51453563159248805</v>
      </c>
      <c r="KR3">
        <v>1.4501948699356499</v>
      </c>
      <c r="KS3">
        <v>0.81819669448535404</v>
      </c>
      <c r="KT3">
        <v>1.5724815724815699</v>
      </c>
      <c r="KU3">
        <v>2.6333113890717601</v>
      </c>
      <c r="KV3">
        <v>1.6840417000801899</v>
      </c>
      <c r="KW3">
        <v>1.8147173577715301</v>
      </c>
      <c r="KX3">
        <v>1.0348141030379201</v>
      </c>
      <c r="KY3">
        <v>5.9936908517350203</v>
      </c>
      <c r="KZ3">
        <v>2.15169445938677</v>
      </c>
      <c r="LA3">
        <v>3.6019810895992799</v>
      </c>
      <c r="LB3">
        <v>0</v>
      </c>
      <c r="LC3">
        <v>2.9861031354082899</v>
      </c>
      <c r="LD3">
        <v>1.54679040989946</v>
      </c>
      <c r="LE3">
        <v>0</v>
      </c>
      <c r="LF3">
        <v>1.89978627404417</v>
      </c>
      <c r="LG3">
        <v>1.5269294836202101</v>
      </c>
      <c r="LH3">
        <v>0</v>
      </c>
      <c r="LI3">
        <v>0</v>
      </c>
      <c r="LJ3">
        <v>0</v>
      </c>
      <c r="LK3">
        <v>1.7655846801575401</v>
      </c>
      <c r="LL3">
        <v>0</v>
      </c>
      <c r="LM3">
        <v>0</v>
      </c>
      <c r="LN3">
        <v>0</v>
      </c>
      <c r="LO3">
        <v>0</v>
      </c>
      <c r="LP3">
        <v>1.2122076440387901</v>
      </c>
      <c r="LQ3">
        <v>2.5347012673506302</v>
      </c>
      <c r="LR3">
        <v>4.3041606886657098</v>
      </c>
      <c r="LS3">
        <v>1.4865151836908099</v>
      </c>
      <c r="LT3">
        <v>0</v>
      </c>
      <c r="LU3">
        <v>1.3635920911658701</v>
      </c>
      <c r="LV3">
        <v>2.3827439177326299</v>
      </c>
      <c r="LW3">
        <v>0</v>
      </c>
      <c r="LX3">
        <v>0</v>
      </c>
      <c r="LY3">
        <v>0</v>
      </c>
      <c r="LZ3">
        <v>0</v>
      </c>
      <c r="MA3">
        <v>0</v>
      </c>
      <c r="MB3">
        <v>1.1081209434858299</v>
      </c>
      <c r="MC3">
        <v>0</v>
      </c>
      <c r="MD3">
        <v>0</v>
      </c>
      <c r="ME3">
        <v>19.688915140775698</v>
      </c>
      <c r="MF3">
        <v>6.1815612857647499</v>
      </c>
      <c r="MG3">
        <v>0</v>
      </c>
      <c r="MH3">
        <v>0</v>
      </c>
      <c r="MI3">
        <v>0</v>
      </c>
      <c r="MJ3">
        <v>25.862068965517199</v>
      </c>
      <c r="MK3">
        <v>42.000390701308902</v>
      </c>
      <c r="ML3">
        <v>47.819433817903601</v>
      </c>
      <c r="MM3">
        <v>53.668232743042999</v>
      </c>
      <c r="MN3">
        <v>42.758089368258901</v>
      </c>
      <c r="MO3">
        <v>7.3450376209244004</v>
      </c>
      <c r="MP3">
        <v>64.637137498196495</v>
      </c>
      <c r="MQ3">
        <v>18.534119629317601</v>
      </c>
      <c r="MR3">
        <v>0</v>
      </c>
      <c r="MS3">
        <v>0</v>
      </c>
      <c r="MT3">
        <v>1.4487504527345201</v>
      </c>
      <c r="MU3">
        <v>1.2802275960170699</v>
      </c>
      <c r="MV3">
        <v>10.340927451930799</v>
      </c>
      <c r="MW3">
        <v>14.672168729940401</v>
      </c>
      <c r="MX3">
        <v>3.9230109108740998</v>
      </c>
      <c r="MY3">
        <v>2.7000142106011098</v>
      </c>
      <c r="MZ3">
        <v>13.5231316725979</v>
      </c>
      <c r="NA3">
        <v>4.0141676505312898</v>
      </c>
      <c r="NB3">
        <v>17.163314730967699</v>
      </c>
      <c r="NC3">
        <v>11.6326117742262</v>
      </c>
      <c r="ND3">
        <v>9.3248787765759005</v>
      </c>
      <c r="NE3">
        <v>9.1951647897510096</v>
      </c>
      <c r="NF3">
        <v>5.1677466983840503</v>
      </c>
      <c r="NG3">
        <v>11.4402451481103</v>
      </c>
      <c r="NH3">
        <v>1.5879737455007401</v>
      </c>
      <c r="NI3">
        <v>4.8543689320388301</v>
      </c>
      <c r="NJ3">
        <v>3.9534883720930201</v>
      </c>
      <c r="NK3">
        <v>6.5372295221285199</v>
      </c>
      <c r="NL3">
        <v>6.4175698802053596</v>
      </c>
      <c r="NM3">
        <v>8.6803761496331493</v>
      </c>
      <c r="NN3">
        <v>4.3374044058897399</v>
      </c>
      <c r="NO3">
        <v>2.15242346938776</v>
      </c>
      <c r="NP3">
        <v>10.0137804317869</v>
      </c>
      <c r="NQ3">
        <v>16.368398079441299</v>
      </c>
      <c r="NR3">
        <v>40.581270182992498</v>
      </c>
      <c r="NS3">
        <v>11.334363730036101</v>
      </c>
      <c r="NT3">
        <v>6.6116988176726803</v>
      </c>
      <c r="NU3">
        <v>3.55899419729207</v>
      </c>
      <c r="NV3">
        <v>1.7485296455253501</v>
      </c>
      <c r="NW3">
        <v>3.3617791569692299</v>
      </c>
      <c r="NX3">
        <v>0</v>
      </c>
      <c r="NY3">
        <v>3.4270650263620399</v>
      </c>
      <c r="NZ3">
        <v>1.82315405651778</v>
      </c>
      <c r="OA3">
        <v>5.5959709009513201</v>
      </c>
      <c r="OB3">
        <v>16.9136597938144</v>
      </c>
      <c r="OC3">
        <v>24.647549630766299</v>
      </c>
      <c r="OD3">
        <v>17.000551369233602</v>
      </c>
      <c r="OE3">
        <v>8.3911570114571603</v>
      </c>
      <c r="OF3">
        <v>5.2091084982884404</v>
      </c>
      <c r="OG3">
        <v>0</v>
      </c>
      <c r="OH3">
        <v>0</v>
      </c>
      <c r="OI3">
        <v>0.32879594923390498</v>
      </c>
      <c r="OJ3">
        <v>3.8505419281232198</v>
      </c>
      <c r="OK3">
        <v>4.1235378271480299</v>
      </c>
      <c r="OL3">
        <v>4.9428255256362998</v>
      </c>
      <c r="OM3">
        <v>1.0438413361169101</v>
      </c>
      <c r="ON3">
        <v>4.9175585768006904</v>
      </c>
      <c r="OO3">
        <v>5.0714615029967698</v>
      </c>
      <c r="OP3">
        <v>13.8580931263858</v>
      </c>
      <c r="OQ3">
        <v>9.3495934959349594</v>
      </c>
      <c r="OR3">
        <v>41.753171856978099</v>
      </c>
      <c r="OS3">
        <v>0</v>
      </c>
      <c r="OT3">
        <v>79.380169217606195</v>
      </c>
      <c r="OU3">
        <v>31.5134223836078</v>
      </c>
      <c r="OV3">
        <v>6.0584030049678903</v>
      </c>
      <c r="OW3">
        <v>3.5335689045936398</v>
      </c>
      <c r="OX3">
        <v>7.7944221166727603</v>
      </c>
      <c r="OY3">
        <v>4.8015364916773402</v>
      </c>
      <c r="OZ3">
        <v>2.7880115503335698</v>
      </c>
      <c r="PA3">
        <v>5.7613168724279804</v>
      </c>
      <c r="PB3">
        <v>23.095278677347899</v>
      </c>
      <c r="PC3">
        <v>9.6031746031745993</v>
      </c>
      <c r="PD3">
        <v>1.7555409260478401</v>
      </c>
      <c r="PE3">
        <v>1.0120433154538999</v>
      </c>
      <c r="PF3">
        <v>1.0128291694800799</v>
      </c>
      <c r="PG3">
        <v>0</v>
      </c>
      <c r="PH3">
        <v>2.2307596976081299</v>
      </c>
      <c r="PI3">
        <v>2.1348989258789799</v>
      </c>
      <c r="PJ3">
        <v>13.062788469912</v>
      </c>
      <c r="PK3">
        <v>4.9905482041587899</v>
      </c>
      <c r="PL3">
        <v>6.1845386533665803</v>
      </c>
      <c r="PM3">
        <v>2.0861808502985402</v>
      </c>
      <c r="PN3">
        <v>4.2908031088082899</v>
      </c>
      <c r="PO3">
        <v>11.997547946405099</v>
      </c>
      <c r="PP3">
        <v>2.8846153846153801</v>
      </c>
      <c r="PQ3">
        <v>6.7690076151335701</v>
      </c>
      <c r="PR3">
        <v>2.5424362521498498</v>
      </c>
      <c r="PS3">
        <v>17.3808294613664</v>
      </c>
      <c r="PT3">
        <v>4.05055087491899</v>
      </c>
      <c r="PU3">
        <v>1.6261925411968801</v>
      </c>
      <c r="PV3">
        <v>44.064557230834602</v>
      </c>
      <c r="PW3">
        <v>7.8319686721253099</v>
      </c>
      <c r="PX3">
        <v>6.7776252573781699</v>
      </c>
      <c r="PY3">
        <v>8.1709616593337504</v>
      </c>
      <c r="PZ3">
        <v>19.929933826391601</v>
      </c>
      <c r="QA3">
        <v>4.7744905789069803</v>
      </c>
      <c r="QB3">
        <v>3.6507936507936498</v>
      </c>
      <c r="QC3">
        <v>1.43705690745354</v>
      </c>
      <c r="QD3">
        <v>1.1506534067559799</v>
      </c>
      <c r="QE3">
        <v>1.47167034584253</v>
      </c>
      <c r="QF3">
        <v>1.6710764517476699</v>
      </c>
      <c r="QG3">
        <v>4.0589429100855901</v>
      </c>
      <c r="QH3">
        <v>2.3243801652892602</v>
      </c>
      <c r="QI3">
        <v>9.7060454797559608</v>
      </c>
      <c r="QJ3">
        <v>4.5478865703584797</v>
      </c>
      <c r="QK3">
        <v>21.006080707573201</v>
      </c>
      <c r="QL3">
        <v>7.7225308223817901</v>
      </c>
      <c r="QM3">
        <v>6.4765226055548597</v>
      </c>
      <c r="QN3">
        <v>8.0830256461430992</v>
      </c>
      <c r="QO3">
        <v>6.433920472524</v>
      </c>
      <c r="QP3">
        <v>7.2323520423754699</v>
      </c>
      <c r="QQ3">
        <v>2.5204307645306701</v>
      </c>
      <c r="QR3">
        <v>1.45737187272286</v>
      </c>
      <c r="QS3">
        <v>14.017122712774899</v>
      </c>
      <c r="QT3">
        <v>5.9800141631914396</v>
      </c>
      <c r="QU3">
        <v>2.8353977018355501</v>
      </c>
      <c r="QV3">
        <v>4.0905770635500396</v>
      </c>
      <c r="QW3">
        <v>2.1757439640651302</v>
      </c>
      <c r="QX3">
        <v>1.6588602654176401</v>
      </c>
      <c r="QY3">
        <v>1.99137072685032</v>
      </c>
      <c r="QZ3">
        <v>4.6403712296983803</v>
      </c>
      <c r="RA3">
        <v>8.3618646299710306</v>
      </c>
      <c r="RB3">
        <v>5.7519878193199103</v>
      </c>
      <c r="RC3">
        <v>7.7329756174544304</v>
      </c>
      <c r="RD3">
        <v>8.2885560763690407</v>
      </c>
      <c r="RE3">
        <v>9.8470899047314102</v>
      </c>
      <c r="RF3">
        <v>7.5303782303611202</v>
      </c>
      <c r="RG3">
        <v>1.86133085155886</v>
      </c>
      <c r="RH3">
        <v>2.5866528711846901</v>
      </c>
      <c r="RI3">
        <v>1.4585764294049</v>
      </c>
      <c r="RJ3">
        <v>4.5525090532850498</v>
      </c>
      <c r="RK3">
        <v>5.6628056628056598</v>
      </c>
      <c r="RL3">
        <v>4.3018462089980298</v>
      </c>
      <c r="RM3">
        <v>16.1408657373441</v>
      </c>
      <c r="RN3">
        <v>8.2651259829882804</v>
      </c>
      <c r="RO3">
        <v>7.9081632653061202</v>
      </c>
      <c r="RP3">
        <v>6.1574434918160597</v>
      </c>
      <c r="RQ3">
        <v>11.101883823593701</v>
      </c>
      <c r="RR3">
        <v>6.8240373233061797</v>
      </c>
      <c r="RS3">
        <v>3.0639936969272501</v>
      </c>
      <c r="RT3">
        <v>4.1108512297115301</v>
      </c>
      <c r="RU3">
        <v>9.5197620059498504</v>
      </c>
      <c r="RV3">
        <v>5.4702495201535504</v>
      </c>
      <c r="RW3">
        <v>53.449099888481797</v>
      </c>
      <c r="RX3">
        <v>7.9754091551050896</v>
      </c>
      <c r="RY3">
        <v>12.1951219512195</v>
      </c>
      <c r="RZ3">
        <v>35.398230088495602</v>
      </c>
      <c r="SA3">
        <v>8.1769667756928897</v>
      </c>
      <c r="SB3">
        <v>4.7958145618369397</v>
      </c>
      <c r="SC3">
        <v>17.206911323718401</v>
      </c>
      <c r="SD3">
        <v>8.7822014051522306</v>
      </c>
      <c r="SE3">
        <v>9.6674121636245598</v>
      </c>
      <c r="SF3">
        <v>9.5913261050875693</v>
      </c>
      <c r="SG3">
        <v>7.3145245559038701</v>
      </c>
      <c r="SH3">
        <v>9.8476559212187507</v>
      </c>
      <c r="SI3">
        <v>6.9164265129683002</v>
      </c>
      <c r="SJ3">
        <v>13.5160155526754</v>
      </c>
      <c r="SK3">
        <v>6.6698053986189603</v>
      </c>
      <c r="SL3">
        <v>2.5472112428634199</v>
      </c>
      <c r="SM3">
        <v>0</v>
      </c>
      <c r="SN3">
        <v>0</v>
      </c>
      <c r="SO3">
        <v>1.8755023667053701</v>
      </c>
      <c r="SP3">
        <v>1.1265164644714001</v>
      </c>
      <c r="SQ3">
        <v>0</v>
      </c>
      <c r="SR3">
        <v>2.8924955809095301</v>
      </c>
      <c r="SS3">
        <v>6.0715238857752896</v>
      </c>
      <c r="ST3">
        <v>4.1572957132147499</v>
      </c>
      <c r="SU3">
        <v>37.107156380158997</v>
      </c>
      <c r="SV3">
        <v>7.02769739561802</v>
      </c>
      <c r="SW3">
        <v>13.5849056603774</v>
      </c>
      <c r="SX3">
        <v>6.8454986866194396</v>
      </c>
      <c r="SY3">
        <v>0.94860296654018605</v>
      </c>
      <c r="SZ3">
        <v>0</v>
      </c>
      <c r="TA3">
        <v>3.1123022391285602</v>
      </c>
      <c r="TB3">
        <v>9.0664875755540599</v>
      </c>
      <c r="TC3">
        <v>9.6806893056259504</v>
      </c>
      <c r="TD3">
        <v>31.5018315018315</v>
      </c>
      <c r="TE3">
        <v>29.517183217372999</v>
      </c>
      <c r="TF3">
        <v>8.0978216859664691</v>
      </c>
      <c r="TG3">
        <v>21.270288297635801</v>
      </c>
      <c r="TH3">
        <v>21.507169056352101</v>
      </c>
      <c r="TI3">
        <v>12.4228781057195</v>
      </c>
      <c r="TJ3">
        <v>16.255525452730598</v>
      </c>
      <c r="TK3">
        <v>14.8449319213313</v>
      </c>
      <c r="TL3">
        <v>16.404308202154098</v>
      </c>
      <c r="TM3">
        <v>38.619336425258702</v>
      </c>
      <c r="TN3">
        <v>23.268192532887198</v>
      </c>
      <c r="TO3">
        <v>16.1098737936154</v>
      </c>
      <c r="TP3">
        <v>13.7772675086108</v>
      </c>
      <c r="TQ3">
        <v>20.8333333333333</v>
      </c>
      <c r="TR3">
        <v>40.604842973458801</v>
      </c>
      <c r="TS3">
        <v>78.920483568874502</v>
      </c>
      <c r="TT3">
        <v>28.3494027917686</v>
      </c>
      <c r="TU3">
        <v>25.573403660193399</v>
      </c>
      <c r="TV3">
        <v>17.768899169382799</v>
      </c>
      <c r="TW3">
        <v>33.007600434310497</v>
      </c>
      <c r="TX3">
        <v>51.439232409381702</v>
      </c>
      <c r="TY3">
        <v>27.586206896551701</v>
      </c>
      <c r="TZ3">
        <v>13.552361396303899</v>
      </c>
      <c r="UA3">
        <v>14.1418055017435</v>
      </c>
      <c r="UB3">
        <v>20.280987990029502</v>
      </c>
      <c r="UC3">
        <v>5.9332090184777098</v>
      </c>
      <c r="UD3">
        <v>12.412587412587399</v>
      </c>
      <c r="UE3">
        <v>14.603044014808701</v>
      </c>
      <c r="UF3">
        <v>8.8691796008869197</v>
      </c>
      <c r="UG3">
        <v>12.926467471922001</v>
      </c>
      <c r="UH3">
        <v>3.6702057936819998</v>
      </c>
      <c r="UI3">
        <v>8.5458304617505192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2.9738159135417401</v>
      </c>
      <c r="UU3">
        <v>4.9859486900552996</v>
      </c>
      <c r="UV3">
        <v>16.206589492431</v>
      </c>
      <c r="UW3">
        <v>39.835487661574597</v>
      </c>
      <c r="UX3">
        <v>33.805102316776299</v>
      </c>
      <c r="UY3">
        <v>2.58493353028065</v>
      </c>
      <c r="UZ3">
        <v>7.8215527230591002</v>
      </c>
      <c r="VA3">
        <v>0</v>
      </c>
      <c r="VB3">
        <v>17.772511848341299</v>
      </c>
      <c r="VC3">
        <v>12.992125984252</v>
      </c>
      <c r="VD3">
        <v>8.3841463414634205</v>
      </c>
      <c r="VE3">
        <v>11.25</v>
      </c>
      <c r="VF3">
        <v>3.41646737273659</v>
      </c>
      <c r="VG3">
        <v>0</v>
      </c>
      <c r="VH3">
        <v>2.9116790682626998</v>
      </c>
      <c r="VI3">
        <v>0</v>
      </c>
    </row>
    <row r="4" spans="1:581">
      <c r="A4" t="s">
        <v>2079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46.119235095613099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10.560519902518299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24.096385542168701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16.379672406551901</v>
      </c>
      <c r="EK4">
        <v>0</v>
      </c>
      <c r="EL4">
        <v>0</v>
      </c>
      <c r="EM4">
        <v>57.567917205692197</v>
      </c>
      <c r="EN4">
        <v>122.06076618229901</v>
      </c>
      <c r="EO4">
        <v>99.8814463544755</v>
      </c>
      <c r="EP4">
        <v>86.233446258084498</v>
      </c>
      <c r="EQ4">
        <v>88.042831647828706</v>
      </c>
      <c r="ER4">
        <v>63.341645885286802</v>
      </c>
      <c r="ES4">
        <v>100.02257846014901</v>
      </c>
      <c r="ET4">
        <v>138.490330630069</v>
      </c>
      <c r="EU4">
        <v>59.729644765796998</v>
      </c>
      <c r="EV4">
        <v>76.590076590076606</v>
      </c>
      <c r="EW4">
        <v>83.004926108374406</v>
      </c>
      <c r="EX4">
        <v>0</v>
      </c>
      <c r="EY4">
        <v>0</v>
      </c>
      <c r="EZ4">
        <v>0</v>
      </c>
      <c r="FA4">
        <v>25.458248472505101</v>
      </c>
      <c r="FB4">
        <v>56.8922869350124</v>
      </c>
      <c r="FC4">
        <v>15.419209765499501</v>
      </c>
      <c r="FD4">
        <v>21.207695726712799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20.173774093678201</v>
      </c>
      <c r="GO4">
        <v>21.813549876602199</v>
      </c>
      <c r="GP4">
        <v>14.8077534159517</v>
      </c>
      <c r="GQ4">
        <v>16.943380161771</v>
      </c>
      <c r="GR4">
        <v>16.8539325842697</v>
      </c>
      <c r="GS4">
        <v>15.7242528376549</v>
      </c>
      <c r="GT4">
        <v>22.0039781203381</v>
      </c>
      <c r="GU4">
        <v>30.634573304157499</v>
      </c>
      <c r="GV4">
        <v>93.280337846230296</v>
      </c>
      <c r="GW4">
        <v>109.922904750062</v>
      </c>
      <c r="GX4">
        <v>54.282868525896397</v>
      </c>
      <c r="GY4">
        <v>69.677561837455798</v>
      </c>
      <c r="GZ4">
        <v>99.403354722503707</v>
      </c>
      <c r="HA4">
        <v>114.03867102396499</v>
      </c>
      <c r="HB4">
        <v>79.587716501965801</v>
      </c>
      <c r="HC4">
        <v>64.610627390349094</v>
      </c>
      <c r="HD4">
        <v>68.117757594738507</v>
      </c>
      <c r="HE4">
        <v>74.187884108867394</v>
      </c>
      <c r="HF4">
        <v>59.529001308329697</v>
      </c>
      <c r="HG4">
        <v>127.772260840781</v>
      </c>
      <c r="HH4">
        <v>122.10236401193499</v>
      </c>
      <c r="HI4">
        <v>82.742017232640606</v>
      </c>
      <c r="HJ4">
        <v>85.523571130579896</v>
      </c>
      <c r="HK4">
        <v>38.265306122448997</v>
      </c>
      <c r="HL4">
        <v>12.617545530294</v>
      </c>
      <c r="HM4">
        <v>0</v>
      </c>
      <c r="HN4">
        <v>6.5848015661149697</v>
      </c>
      <c r="HO4">
        <v>0</v>
      </c>
      <c r="HP4">
        <v>0</v>
      </c>
      <c r="HQ4">
        <v>0</v>
      </c>
      <c r="HR4">
        <v>1.8253726802555501</v>
      </c>
      <c r="HS4">
        <v>0</v>
      </c>
      <c r="HT4">
        <v>73.985680190930793</v>
      </c>
      <c r="HU4">
        <v>47.706639767400503</v>
      </c>
      <c r="HV4">
        <v>29.131192942865901</v>
      </c>
      <c r="HW4">
        <v>39.546018797659201</v>
      </c>
      <c r="HX4">
        <v>27.922156412425998</v>
      </c>
      <c r="HY4">
        <v>58.969116539330699</v>
      </c>
      <c r="HZ4">
        <v>22.591907989320202</v>
      </c>
      <c r="IA4">
        <v>20.701347372178098</v>
      </c>
      <c r="IB4">
        <v>0</v>
      </c>
      <c r="IC4">
        <v>0</v>
      </c>
      <c r="ID4">
        <v>0.196219504218719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3.2759039068187299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2.7096406160867099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1.2003841229193299</v>
      </c>
      <c r="OZ4">
        <v>0</v>
      </c>
      <c r="PA4">
        <v>3.2921810699588501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1.7514668534897999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1.29727572098593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84.585238406270406</v>
      </c>
      <c r="UK4">
        <v>163.54395056806899</v>
      </c>
      <c r="UL4">
        <v>109.07536338097</v>
      </c>
      <c r="UM4">
        <v>106.297177127495</v>
      </c>
      <c r="UN4">
        <v>33.343169076423699</v>
      </c>
      <c r="UO4">
        <v>49.284418464019303</v>
      </c>
      <c r="UP4">
        <v>22.217650689158599</v>
      </c>
      <c r="UQ4">
        <v>53.105626389051402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</row>
    <row r="5" spans="1:581">
      <c r="A5" t="s">
        <v>2080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71.991001124859494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9.4773896561061495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6.28601361969619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19.319613607727899</v>
      </c>
      <c r="EK5">
        <v>0</v>
      </c>
      <c r="EL5">
        <v>0</v>
      </c>
      <c r="EM5">
        <v>73.738680465718005</v>
      </c>
      <c r="EN5">
        <v>20.607661822985499</v>
      </c>
      <c r="EO5">
        <v>10.9662122110255</v>
      </c>
      <c r="EP5">
        <v>37.881121034801403</v>
      </c>
      <c r="EQ5">
        <v>7.1386079714455697</v>
      </c>
      <c r="ER5">
        <v>20.448877805486301</v>
      </c>
      <c r="ES5">
        <v>10.8376608715286</v>
      </c>
      <c r="ET5">
        <v>22.7698066126014</v>
      </c>
      <c r="EU5">
        <v>35.8377868594782</v>
      </c>
      <c r="EV5">
        <v>24.642024642024701</v>
      </c>
      <c r="EW5">
        <v>73.891625615763601</v>
      </c>
      <c r="EX5">
        <v>0</v>
      </c>
      <c r="EY5">
        <v>0</v>
      </c>
      <c r="EZ5">
        <v>0</v>
      </c>
      <c r="FA5">
        <v>25.356415478615101</v>
      </c>
      <c r="FB5">
        <v>23.4989880818529</v>
      </c>
      <c r="FC5">
        <v>5.9963593532498098</v>
      </c>
      <c r="FD5">
        <v>93.656740110483199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3.3066666666666702</v>
      </c>
      <c r="FZ5">
        <v>1.6431153466973401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0.51934562451311395</v>
      </c>
      <c r="GJ5">
        <v>0</v>
      </c>
      <c r="GK5">
        <v>0</v>
      </c>
      <c r="GL5">
        <v>0</v>
      </c>
      <c r="GM5">
        <v>0</v>
      </c>
      <c r="GN5">
        <v>12.1342255068411</v>
      </c>
      <c r="GO5">
        <v>14.0912347743014</v>
      </c>
      <c r="GP5">
        <v>4.2580235144582099</v>
      </c>
      <c r="GQ5">
        <v>29.1187739463602</v>
      </c>
      <c r="GR5">
        <v>32.204462731444799</v>
      </c>
      <c r="GS5">
        <v>53.941476621889002</v>
      </c>
      <c r="GT5">
        <v>9.8831427150671303</v>
      </c>
      <c r="GU5">
        <v>26.121444201312901</v>
      </c>
      <c r="GV5">
        <v>22.730095640293101</v>
      </c>
      <c r="GW5">
        <v>69.137030589405597</v>
      </c>
      <c r="GX5">
        <v>7.8436254980079703</v>
      </c>
      <c r="GY5">
        <v>22.9681978798587</v>
      </c>
      <c r="GZ5">
        <v>15.8730158730159</v>
      </c>
      <c r="HA5">
        <v>26.756535947712401</v>
      </c>
      <c r="HB5">
        <v>42.397194772075203</v>
      </c>
      <c r="HC5">
        <v>28.4807551468793</v>
      </c>
      <c r="HD5">
        <v>107.81396805512099</v>
      </c>
      <c r="HE5">
        <v>24.14398595259</v>
      </c>
      <c r="HF5">
        <v>104.012211077191</v>
      </c>
      <c r="HG5">
        <v>36.4117841774247</v>
      </c>
      <c r="HH5">
        <v>29.148496672021999</v>
      </c>
      <c r="HI5">
        <v>138.62138874809901</v>
      </c>
      <c r="HJ5">
        <v>79.849812265331707</v>
      </c>
      <c r="HK5">
        <v>82.695578231292501</v>
      </c>
      <c r="HL5">
        <v>0</v>
      </c>
      <c r="HM5">
        <v>0</v>
      </c>
      <c r="HN5">
        <v>0</v>
      </c>
      <c r="HO5">
        <v>5.8647026732133103</v>
      </c>
      <c r="HP5">
        <v>3.6482334869431599</v>
      </c>
      <c r="HQ5">
        <v>13.3033863165169</v>
      </c>
      <c r="HR5">
        <v>0</v>
      </c>
      <c r="HS5">
        <v>0</v>
      </c>
      <c r="HT5">
        <v>19.514249613926701</v>
      </c>
      <c r="HU5">
        <v>3.4415237643149599</v>
      </c>
      <c r="HV5">
        <v>21.643245461072901</v>
      </c>
      <c r="HW5">
        <v>2.2167050895548899</v>
      </c>
      <c r="HX5">
        <v>31.3066602199928</v>
      </c>
      <c r="HY5">
        <v>35.295383622081097</v>
      </c>
      <c r="HZ5">
        <v>9.0367631957280796</v>
      </c>
      <c r="IA5">
        <v>110.823592397609</v>
      </c>
      <c r="IB5">
        <v>1.09462417903187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11.0327570518653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1.3539942831352501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14.307811291569999</v>
      </c>
      <c r="LE5">
        <v>0</v>
      </c>
      <c r="LF5">
        <v>1.06862977914985</v>
      </c>
      <c r="LG5">
        <v>1.1104941699056099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1.0757645612417399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0.69853308053088503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159.699542782495</v>
      </c>
      <c r="UK5">
        <v>108.23201116204901</v>
      </c>
      <c r="UL5">
        <v>132.77146695981401</v>
      </c>
      <c r="UM5">
        <v>60.490125116327199</v>
      </c>
      <c r="UN5">
        <v>9.5898495131307193</v>
      </c>
      <c r="UO5">
        <v>21.669018343076001</v>
      </c>
      <c r="UP5">
        <v>19.337584859082501</v>
      </c>
      <c r="UQ5">
        <v>28.775295356181999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</row>
    <row r="6" spans="1:581">
      <c r="A6" t="s">
        <v>2081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10.1237345331834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8.9358245329000905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13.439731205375899</v>
      </c>
      <c r="EK6">
        <v>0</v>
      </c>
      <c r="EL6">
        <v>0</v>
      </c>
      <c r="EM6">
        <v>117.076326002587</v>
      </c>
      <c r="EN6">
        <v>96.433289299867994</v>
      </c>
      <c r="EO6">
        <v>20.746887966805001</v>
      </c>
      <c r="EP6">
        <v>0</v>
      </c>
      <c r="EQ6">
        <v>12.790005948839999</v>
      </c>
      <c r="ER6">
        <v>7.7306733167082404</v>
      </c>
      <c r="ES6">
        <v>6.5477534432151696</v>
      </c>
      <c r="ET6">
        <v>21.5221459762945</v>
      </c>
      <c r="EU6">
        <v>21.062558943728401</v>
      </c>
      <c r="EV6">
        <v>22.977022977023001</v>
      </c>
      <c r="EW6">
        <v>22.1674876847291</v>
      </c>
      <c r="EX6">
        <v>0</v>
      </c>
      <c r="EY6">
        <v>0</v>
      </c>
      <c r="EZ6">
        <v>0</v>
      </c>
      <c r="FA6">
        <v>36.048879837067197</v>
      </c>
      <c r="FB6">
        <v>27.7715313694626</v>
      </c>
      <c r="FC6">
        <v>30.303030303030301</v>
      </c>
      <c r="FD6">
        <v>18.985332402057299</v>
      </c>
      <c r="FE6">
        <v>0</v>
      </c>
      <c r="FF6">
        <v>0</v>
      </c>
      <c r="FG6">
        <v>0</v>
      </c>
      <c r="FH6">
        <v>0.88641256173230298</v>
      </c>
      <c r="FI6">
        <v>0</v>
      </c>
      <c r="FJ6">
        <v>0</v>
      </c>
      <c r="FK6">
        <v>0</v>
      </c>
      <c r="FL6">
        <v>0</v>
      </c>
      <c r="FM6">
        <v>119.010819165379</v>
      </c>
      <c r="FN6">
        <v>0.37961469108854501</v>
      </c>
      <c r="FO6">
        <v>0.43122035360069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0.31036623215394199</v>
      </c>
      <c r="FY6">
        <v>0</v>
      </c>
      <c r="FZ6">
        <v>0</v>
      </c>
      <c r="GA6">
        <v>0</v>
      </c>
      <c r="GB6">
        <v>4.0647101861637296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0.27882336539802</v>
      </c>
      <c r="GM6">
        <v>0</v>
      </c>
      <c r="GN6">
        <v>7.5401977429341898</v>
      </c>
      <c r="GO6">
        <v>11.4640554096011</v>
      </c>
      <c r="GP6">
        <v>3.3682872577057501</v>
      </c>
      <c r="GQ6">
        <v>3.4908471690080898</v>
      </c>
      <c r="GR6">
        <v>5.6971039721474899</v>
      </c>
      <c r="GS6">
        <v>29.261689055503499</v>
      </c>
      <c r="GT6">
        <v>9.0750870213823998</v>
      </c>
      <c r="GU6">
        <v>30.1559080962801</v>
      </c>
      <c r="GV6">
        <v>16.5196869954043</v>
      </c>
      <c r="GW6">
        <v>6.4660532205918901</v>
      </c>
      <c r="GX6">
        <v>10.831673306772901</v>
      </c>
      <c r="GY6">
        <v>8.7234982332155493</v>
      </c>
      <c r="GZ6">
        <v>4.72813238770686</v>
      </c>
      <c r="HA6">
        <v>17.769607843137301</v>
      </c>
      <c r="HB6">
        <v>19.657847200085001</v>
      </c>
      <c r="HC6">
        <v>16.030596468386399</v>
      </c>
      <c r="HD6">
        <v>14.7196993423113</v>
      </c>
      <c r="HE6">
        <v>63.067017851916901</v>
      </c>
      <c r="HF6">
        <v>77.082424771042298</v>
      </c>
      <c r="HG6">
        <v>84.629813527529507</v>
      </c>
      <c r="HH6">
        <v>15.1480376405784</v>
      </c>
      <c r="HI6">
        <v>7.7293461733400903</v>
      </c>
      <c r="HJ6">
        <v>108.05173133082999</v>
      </c>
      <c r="HK6">
        <v>29.549319727891199</v>
      </c>
      <c r="HL6">
        <v>8.9275086299250095</v>
      </c>
      <c r="HM6">
        <v>0</v>
      </c>
      <c r="HN6">
        <v>22.067983626979899</v>
      </c>
      <c r="HO6">
        <v>0</v>
      </c>
      <c r="HP6">
        <v>0</v>
      </c>
      <c r="HQ6">
        <v>0</v>
      </c>
      <c r="HR6">
        <v>3.1436973937734498</v>
      </c>
      <c r="HS6">
        <v>0</v>
      </c>
      <c r="HT6">
        <v>20.216201038888101</v>
      </c>
      <c r="HU6">
        <v>6.8830475286299198</v>
      </c>
      <c r="HV6">
        <v>11.1806339111704</v>
      </c>
      <c r="HW6">
        <v>13.3002305373293</v>
      </c>
      <c r="HX6">
        <v>20.307022845400699</v>
      </c>
      <c r="HY6">
        <v>10.1151404282794</v>
      </c>
      <c r="HZ6">
        <v>23.0026699527624</v>
      </c>
      <c r="IA6">
        <v>18.6490586240742</v>
      </c>
      <c r="IB6">
        <v>0</v>
      </c>
      <c r="IC6">
        <v>0</v>
      </c>
      <c r="ID6">
        <v>0</v>
      </c>
      <c r="IE6">
        <v>0</v>
      </c>
      <c r="IF6">
        <v>0.58213994644312494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27.655635269613501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1.3657809783958299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0.36294347155430501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0.81488523699578996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0.367478180983004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0.49572437724625101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2.01418688151327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22.425430002177201</v>
      </c>
      <c r="UK6">
        <v>32.190552122782499</v>
      </c>
      <c r="UL6">
        <v>37.742762916819402</v>
      </c>
      <c r="UM6">
        <v>27.091303898252502</v>
      </c>
      <c r="UN6">
        <v>20.507524343464201</v>
      </c>
      <c r="UO6">
        <v>5.3416649868977997</v>
      </c>
      <c r="UP6">
        <v>9.6687924295412504</v>
      </c>
      <c r="UQ6">
        <v>20.470230436308299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</row>
    <row r="7" spans="1:581">
      <c r="A7" t="s">
        <v>2082</v>
      </c>
      <c r="B7">
        <v>0</v>
      </c>
      <c r="C7">
        <v>0</v>
      </c>
      <c r="D7">
        <v>17.935046049442601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19.5539260617171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7.7087794432548202</v>
      </c>
      <c r="BC7">
        <v>6.5830721003134798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22.844089091947499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16.795466254508</v>
      </c>
      <c r="FN7">
        <v>8.6362342222644006</v>
      </c>
      <c r="FO7">
        <v>5.8645968089693801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10.600427181393901</v>
      </c>
      <c r="FW7">
        <v>7.1776058696865803</v>
      </c>
      <c r="FX7">
        <v>0</v>
      </c>
      <c r="FY7">
        <v>0</v>
      </c>
      <c r="FZ7">
        <v>9.4205279877314094</v>
      </c>
      <c r="GA7">
        <v>0</v>
      </c>
      <c r="GB7">
        <v>7.47906674254126</v>
      </c>
      <c r="GC7">
        <v>10.7502546112934</v>
      </c>
      <c r="GD7">
        <v>43.210480007820898</v>
      </c>
      <c r="GE7">
        <v>21.7429118107497</v>
      </c>
      <c r="GF7">
        <v>0</v>
      </c>
      <c r="GG7">
        <v>9.6024258760107806</v>
      </c>
      <c r="GH7">
        <v>7.9970104633781798</v>
      </c>
      <c r="GI7">
        <v>6.4269021033497804</v>
      </c>
      <c r="GJ7">
        <v>8.5309540580730996</v>
      </c>
      <c r="GK7">
        <v>11.1446649410411</v>
      </c>
      <c r="GL7">
        <v>12.1985222361634</v>
      </c>
      <c r="GM7">
        <v>27.408812987560601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3.6139455782312901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8.9184775781936896</v>
      </c>
      <c r="IT7">
        <v>9.9576798605924797</v>
      </c>
      <c r="IU7">
        <v>8.7161040398450496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4.0326546670600996</v>
      </c>
      <c r="JU7">
        <v>0</v>
      </c>
      <c r="JV7">
        <v>0</v>
      </c>
      <c r="JW7">
        <v>8.1492854612023091</v>
      </c>
      <c r="JX7">
        <v>8.37053571428571</v>
      </c>
      <c r="JY7">
        <v>10.257245197004201</v>
      </c>
      <c r="JZ7">
        <v>4.0635389730328804</v>
      </c>
      <c r="KA7">
        <v>12.347016137766699</v>
      </c>
      <c r="KB7">
        <v>3.98089171974522</v>
      </c>
      <c r="KC7">
        <v>0</v>
      </c>
      <c r="KD7">
        <v>0</v>
      </c>
      <c r="KE7">
        <v>0</v>
      </c>
      <c r="KF7">
        <v>8.3047719483258593</v>
      </c>
      <c r="KG7">
        <v>28.374105508404099</v>
      </c>
      <c r="KH7">
        <v>10.6200060685749</v>
      </c>
      <c r="KI7">
        <v>11.001517450682901</v>
      </c>
      <c r="KJ7">
        <v>0</v>
      </c>
      <c r="KK7">
        <v>4.93107699204303</v>
      </c>
      <c r="KL7">
        <v>4.2472864558754102</v>
      </c>
      <c r="KM7">
        <v>0</v>
      </c>
      <c r="KN7">
        <v>8.0971659919028305</v>
      </c>
      <c r="KO7">
        <v>0</v>
      </c>
      <c r="KP7">
        <v>3.38498570783812</v>
      </c>
      <c r="KQ7">
        <v>6.2773347054283501</v>
      </c>
      <c r="KR7">
        <v>6.0726910178555196</v>
      </c>
      <c r="KS7">
        <v>5.8910162002945503</v>
      </c>
      <c r="KT7">
        <v>4.5208845208845201</v>
      </c>
      <c r="KU7">
        <v>11.454904542462099</v>
      </c>
      <c r="KV7">
        <v>18.604651162790699</v>
      </c>
      <c r="KW7">
        <v>15.9695127483894</v>
      </c>
      <c r="KX7">
        <v>0</v>
      </c>
      <c r="KY7">
        <v>9.0431125131440595</v>
      </c>
      <c r="KZ7">
        <v>28.644432490586301</v>
      </c>
      <c r="LA7">
        <v>27.1649407173946</v>
      </c>
      <c r="LB7">
        <v>10.5275609179087</v>
      </c>
      <c r="LC7">
        <v>11.140461697484801</v>
      </c>
      <c r="LD7">
        <v>0</v>
      </c>
      <c r="LE7">
        <v>9.6179897046870799</v>
      </c>
      <c r="LF7">
        <v>5.2244122536214697</v>
      </c>
      <c r="LG7">
        <v>6.94058856191005</v>
      </c>
      <c r="LH7">
        <v>11.2382719868028</v>
      </c>
      <c r="LI7">
        <v>6.0031595576619301</v>
      </c>
      <c r="LJ7">
        <v>6.5093572009763996</v>
      </c>
      <c r="LK7">
        <v>27.841912264022799</v>
      </c>
      <c r="LL7">
        <v>0</v>
      </c>
      <c r="LM7">
        <v>0</v>
      </c>
      <c r="LN7">
        <v>0</v>
      </c>
      <c r="LO7">
        <v>0</v>
      </c>
      <c r="LP7">
        <v>2.56702795208215</v>
      </c>
      <c r="LQ7">
        <v>0</v>
      </c>
      <c r="LR7">
        <v>0</v>
      </c>
      <c r="LS7">
        <v>0</v>
      </c>
      <c r="LT7">
        <v>19.2330665392426</v>
      </c>
      <c r="LU7">
        <v>8.2789519820784996</v>
      </c>
      <c r="LV7">
        <v>0</v>
      </c>
      <c r="LW7">
        <v>5.8064516129032304</v>
      </c>
      <c r="LX7">
        <v>0</v>
      </c>
      <c r="LY7">
        <v>0</v>
      </c>
      <c r="LZ7">
        <v>0</v>
      </c>
      <c r="MA7">
        <v>0</v>
      </c>
      <c r="MB7">
        <v>0</v>
      </c>
      <c r="MC7">
        <v>5.5784300703944796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13.2921174652241</v>
      </c>
      <c r="MS7">
        <v>0</v>
      </c>
      <c r="MT7">
        <v>12.767113364722899</v>
      </c>
      <c r="MU7">
        <v>7.3968705547652904</v>
      </c>
      <c r="MV7">
        <v>0</v>
      </c>
      <c r="MW7">
        <v>0</v>
      </c>
      <c r="MX7">
        <v>3.4326345470148301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4.5636052481460396</v>
      </c>
      <c r="OK7">
        <v>3.0295379954556898</v>
      </c>
      <c r="OL7">
        <v>13.1316857248248</v>
      </c>
      <c r="OM7">
        <v>4.1753653444676404</v>
      </c>
      <c r="ON7">
        <v>0</v>
      </c>
      <c r="OO7">
        <v>6.30090671584448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6.2730259882505202</v>
      </c>
      <c r="PA7">
        <v>12.9858253315043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21.316148221588801</v>
      </c>
      <c r="PI7">
        <v>9.7404763493228401</v>
      </c>
      <c r="PJ7">
        <v>7.83767308194723</v>
      </c>
      <c r="PK7">
        <v>17.3913043478261</v>
      </c>
      <c r="PL7">
        <v>11.271820448877801</v>
      </c>
      <c r="PM7">
        <v>0</v>
      </c>
      <c r="PN7">
        <v>0</v>
      </c>
      <c r="PO7">
        <v>4.5538138190734703</v>
      </c>
      <c r="PP7">
        <v>16.346153846153801</v>
      </c>
      <c r="PQ7">
        <v>0</v>
      </c>
      <c r="PR7">
        <v>19.068271891123899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10.316310000852599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15.067480125716401</v>
      </c>
      <c r="QJ7">
        <v>3.83449259853754</v>
      </c>
      <c r="QK7">
        <v>5.9701492537313401</v>
      </c>
      <c r="QL7">
        <v>0</v>
      </c>
      <c r="QM7">
        <v>8.2202017685888595</v>
      </c>
      <c r="QN7">
        <v>14.868775571300301</v>
      </c>
      <c r="QO7">
        <v>18.457968568716399</v>
      </c>
      <c r="QP7">
        <v>0</v>
      </c>
      <c r="QQ7">
        <v>10.0817230581227</v>
      </c>
      <c r="QR7">
        <v>7.16541170755404</v>
      </c>
      <c r="QS7">
        <v>0</v>
      </c>
      <c r="QT7">
        <v>9.5994964198599408</v>
      </c>
      <c r="QU7">
        <v>0</v>
      </c>
      <c r="QV7">
        <v>0</v>
      </c>
      <c r="QW7">
        <v>0</v>
      </c>
      <c r="QX7">
        <v>0</v>
      </c>
      <c r="QY7">
        <v>12.943909724527</v>
      </c>
      <c r="QZ7">
        <v>7.6341591198263599</v>
      </c>
      <c r="RA7">
        <v>3.2920726889649701</v>
      </c>
      <c r="RB7">
        <v>8.0358653358145808</v>
      </c>
      <c r="RC7">
        <v>11.757279255109299</v>
      </c>
      <c r="RD7">
        <v>4.1728592660340702</v>
      </c>
      <c r="RE7">
        <v>11.7684733007766</v>
      </c>
      <c r="RF7">
        <v>10.696559986308401</v>
      </c>
      <c r="RG7">
        <v>0</v>
      </c>
      <c r="RH7">
        <v>7.0948193038208602</v>
      </c>
      <c r="RI7">
        <v>0</v>
      </c>
      <c r="RJ7">
        <v>16.968442834971501</v>
      </c>
      <c r="RK7">
        <v>0</v>
      </c>
      <c r="RL7">
        <v>0</v>
      </c>
      <c r="RM7">
        <v>0</v>
      </c>
      <c r="RN7">
        <v>0</v>
      </c>
      <c r="RO7">
        <v>8.84353741496599</v>
      </c>
      <c r="RP7">
        <v>0</v>
      </c>
      <c r="RQ7">
        <v>14.5548319419555</v>
      </c>
      <c r="RR7">
        <v>5.0832114755239903</v>
      </c>
      <c r="RS7">
        <v>0</v>
      </c>
      <c r="RT7">
        <v>11.411155999716501</v>
      </c>
      <c r="RU7">
        <v>34.084147896302603</v>
      </c>
      <c r="RV7">
        <v>34.932821497120898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</row>
    <row r="8" spans="1:581">
      <c r="A8" t="s">
        <v>2083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3.9370078740157499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11.524358302776299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5.82147477360932</v>
      </c>
      <c r="EN8">
        <v>4.7556142668427999</v>
      </c>
      <c r="EO8">
        <v>0</v>
      </c>
      <c r="EP8">
        <v>0</v>
      </c>
      <c r="EQ8">
        <v>0</v>
      </c>
      <c r="ER8">
        <v>0.99750623441396602</v>
      </c>
      <c r="ES8">
        <v>2.9351998193723201</v>
      </c>
      <c r="ET8">
        <v>2.8072364316905798</v>
      </c>
      <c r="EU8">
        <v>0</v>
      </c>
      <c r="EV8">
        <v>2.6640026640026702</v>
      </c>
      <c r="EW8">
        <v>4.1871921182265996</v>
      </c>
      <c r="EX8">
        <v>0</v>
      </c>
      <c r="EY8">
        <v>0</v>
      </c>
      <c r="EZ8">
        <v>0</v>
      </c>
      <c r="FA8">
        <v>1.73116089613035</v>
      </c>
      <c r="FB8">
        <v>2.1362716438048102</v>
      </c>
      <c r="FC8">
        <v>1.6061676839062</v>
      </c>
      <c r="FD8">
        <v>1.8413867547145899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2.1472086287825798</v>
      </c>
      <c r="GO8">
        <v>0.63689196720006402</v>
      </c>
      <c r="GP8">
        <v>0</v>
      </c>
      <c r="GQ8">
        <v>1.78799489144317</v>
      </c>
      <c r="GR8">
        <v>0</v>
      </c>
      <c r="GS8">
        <v>0</v>
      </c>
      <c r="GT8">
        <v>14.855793137742401</v>
      </c>
      <c r="GU8">
        <v>2.32494529540481</v>
      </c>
      <c r="GV8">
        <v>1.6147062476711</v>
      </c>
      <c r="GW8">
        <v>2.4869435463815002</v>
      </c>
      <c r="GX8">
        <v>1.3695219123505999</v>
      </c>
      <c r="GY8">
        <v>2.8710247349823299</v>
      </c>
      <c r="GZ8">
        <v>2.7017899358324899</v>
      </c>
      <c r="HA8">
        <v>3.94880174291939</v>
      </c>
      <c r="HB8">
        <v>1.06258633513973</v>
      </c>
      <c r="HC8">
        <v>2.2784604117503502</v>
      </c>
      <c r="HD8">
        <v>4.0714062010648302</v>
      </c>
      <c r="HE8">
        <v>18.437225636523301</v>
      </c>
      <c r="HF8">
        <v>8.8312254688181397</v>
      </c>
      <c r="HG8">
        <v>8.2754054948692506</v>
      </c>
      <c r="HH8">
        <v>11.2462703695203</v>
      </c>
      <c r="HI8">
        <v>3.5478966041561102</v>
      </c>
      <c r="HJ8">
        <v>5.5903212348769298</v>
      </c>
      <c r="HK8">
        <v>5.5272108843537398</v>
      </c>
      <c r="HL8">
        <v>0</v>
      </c>
      <c r="HM8">
        <v>0</v>
      </c>
      <c r="HN8">
        <v>2.1356113187399899</v>
      </c>
      <c r="HO8">
        <v>0</v>
      </c>
      <c r="HP8">
        <v>0</v>
      </c>
      <c r="HQ8">
        <v>0</v>
      </c>
      <c r="HR8">
        <v>0</v>
      </c>
      <c r="HS8">
        <v>0</v>
      </c>
      <c r="HT8">
        <v>2.66741541485329</v>
      </c>
      <c r="HU8">
        <v>0.89004924939179997</v>
      </c>
      <c r="HV8">
        <v>1.6411939686121699</v>
      </c>
      <c r="HW8">
        <v>1.3300230537329301</v>
      </c>
      <c r="HX8">
        <v>1.6922519037833901</v>
      </c>
      <c r="HY8">
        <v>2.2597654148283701</v>
      </c>
      <c r="HZ8">
        <v>2.8753337440953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0.97063819461295797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8.0557369910733705</v>
      </c>
      <c r="UK8">
        <v>6.0793302770580002</v>
      </c>
      <c r="UL8">
        <v>8.4279956027849003</v>
      </c>
      <c r="UM8">
        <v>9.3061730948195596</v>
      </c>
      <c r="UN8">
        <v>0</v>
      </c>
      <c r="UO8">
        <v>1.8141503729086901</v>
      </c>
      <c r="UP8">
        <v>0</v>
      </c>
      <c r="UQ8">
        <v>16.142238858346001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</row>
    <row r="9" spans="1:581">
      <c r="A9" t="s">
        <v>2084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2.3443605105496199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1.5852047556142701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3.7678207739307501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0.69577317794398996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2.737769313177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0.59336616626119998</v>
      </c>
      <c r="HV9">
        <v>0</v>
      </c>
      <c r="HW9">
        <v>0</v>
      </c>
      <c r="HX9">
        <v>3.2636286715822602</v>
      </c>
      <c r="HY9">
        <v>0</v>
      </c>
      <c r="HZ9">
        <v>0</v>
      </c>
      <c r="IA9">
        <v>0</v>
      </c>
      <c r="IB9">
        <v>0</v>
      </c>
      <c r="IC9">
        <v>0.89060412646578602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1.3925294888597599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25.853934704661299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0.85233326230556195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4.2272399216414103</v>
      </c>
      <c r="LI9">
        <v>3.2648762506582401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3.4392069593364401</v>
      </c>
      <c r="ND9">
        <v>0</v>
      </c>
      <c r="NE9">
        <v>0</v>
      </c>
      <c r="NF9">
        <v>0</v>
      </c>
      <c r="NG9">
        <v>0</v>
      </c>
      <c r="NH9">
        <v>2.01143341096761</v>
      </c>
      <c r="NI9">
        <v>0</v>
      </c>
      <c r="NJ9">
        <v>0</v>
      </c>
      <c r="NK9">
        <v>0</v>
      </c>
      <c r="NL9">
        <v>1.2835139760410701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1.43396754336877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1.0972130787798999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1.34599566290286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9.8983413590155198</v>
      </c>
      <c r="QK9">
        <v>3.09563294637922</v>
      </c>
      <c r="QL9">
        <v>1.0838639750711301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1.0226442658875099</v>
      </c>
      <c r="QW9">
        <v>0</v>
      </c>
      <c r="QX9">
        <v>0.48790007806401298</v>
      </c>
      <c r="QY9">
        <v>0</v>
      </c>
      <c r="QZ9">
        <v>0.97298106429159503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1.13402792543766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0.45437334343051899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</row>
    <row r="10" spans="1:581">
      <c r="A10" t="s">
        <v>2085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1.33096716947649</v>
      </c>
      <c r="BR10">
        <v>1.5284677111195999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0.89232599643069699</v>
      </c>
      <c r="ER10">
        <v>0</v>
      </c>
      <c r="ES10">
        <v>0</v>
      </c>
      <c r="ET10">
        <v>0</v>
      </c>
      <c r="EU10">
        <v>0</v>
      </c>
      <c r="EV10">
        <v>1.33200133200133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3.3420365535248</v>
      </c>
      <c r="FG10">
        <v>0</v>
      </c>
      <c r="FH10">
        <v>0.75978219577054595</v>
      </c>
      <c r="FI10">
        <v>0</v>
      </c>
      <c r="FJ10">
        <v>0</v>
      </c>
      <c r="FK10">
        <v>0</v>
      </c>
      <c r="FL10">
        <v>0</v>
      </c>
      <c r="FM10">
        <v>0.41215868109221998</v>
      </c>
      <c r="FN10">
        <v>0.37961469108854501</v>
      </c>
      <c r="FO10">
        <v>0.77619663648124204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1.3452914798206299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0.44941575951263402</v>
      </c>
      <c r="GO10">
        <v>0.79611495900008</v>
      </c>
      <c r="GP10">
        <v>0</v>
      </c>
      <c r="GQ10">
        <v>0.42571306939122999</v>
      </c>
      <c r="GR10">
        <v>0</v>
      </c>
      <c r="GS10">
        <v>0.41653649901072598</v>
      </c>
      <c r="GT10">
        <v>0</v>
      </c>
      <c r="GU10">
        <v>0</v>
      </c>
      <c r="GV10">
        <v>0</v>
      </c>
      <c r="GW10">
        <v>0.62173588659537404</v>
      </c>
      <c r="GX10">
        <v>0</v>
      </c>
      <c r="GY10">
        <v>0.66254416961130702</v>
      </c>
      <c r="GZ10">
        <v>0</v>
      </c>
      <c r="HA10">
        <v>0.88507625272331103</v>
      </c>
      <c r="HB10">
        <v>0.531293167569865</v>
      </c>
      <c r="HC10">
        <v>0</v>
      </c>
      <c r="HD10">
        <v>0.46977763858440302</v>
      </c>
      <c r="HE10">
        <v>1.31694468832309</v>
      </c>
      <c r="HF10">
        <v>0</v>
      </c>
      <c r="HG10">
        <v>0.55169369965795001</v>
      </c>
      <c r="HH10">
        <v>1.8361257746155599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0.41535631638283999</v>
      </c>
      <c r="HV10">
        <v>0.51287311519130196</v>
      </c>
      <c r="HW10">
        <v>1.1526866465685399</v>
      </c>
      <c r="HX10">
        <v>0</v>
      </c>
      <c r="HY10">
        <v>0</v>
      </c>
      <c r="HZ10">
        <v>0</v>
      </c>
      <c r="IA10">
        <v>0</v>
      </c>
      <c r="IB10">
        <v>1.3378739965944999</v>
      </c>
      <c r="IC10">
        <v>0</v>
      </c>
      <c r="ID10">
        <v>0</v>
      </c>
      <c r="IE10">
        <v>0</v>
      </c>
      <c r="IF10">
        <v>6.1706834322971202</v>
      </c>
      <c r="IG10">
        <v>1.06483672503549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0.39251602773779898</v>
      </c>
      <c r="IX10">
        <v>0</v>
      </c>
      <c r="IY10">
        <v>0</v>
      </c>
      <c r="IZ10">
        <v>0.84290380360341399</v>
      </c>
      <c r="JA10">
        <v>3.0352084176446801</v>
      </c>
      <c r="JB10">
        <v>0</v>
      </c>
      <c r="JC10">
        <v>0</v>
      </c>
      <c r="JD10">
        <v>0.57197330791229695</v>
      </c>
      <c r="JE10">
        <v>2.0626061635525401</v>
      </c>
      <c r="JF10">
        <v>0.52987150615975598</v>
      </c>
      <c r="JG10">
        <v>0</v>
      </c>
      <c r="JH10">
        <v>0.66269052352551405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0.74981254686328402</v>
      </c>
      <c r="JQ10">
        <v>0</v>
      </c>
      <c r="JR10">
        <v>0</v>
      </c>
      <c r="JS10">
        <v>0.36760200955765199</v>
      </c>
      <c r="JT10">
        <v>0</v>
      </c>
      <c r="JU10">
        <v>0</v>
      </c>
      <c r="JV10">
        <v>0</v>
      </c>
      <c r="JW10">
        <v>0</v>
      </c>
      <c r="JX10">
        <v>0.55803571428571397</v>
      </c>
      <c r="JY10">
        <v>0</v>
      </c>
      <c r="JZ10">
        <v>0</v>
      </c>
      <c r="KA10">
        <v>3.8990577277158001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0.85233326230556195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3.4333212865919802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1.4541929229277799</v>
      </c>
      <c r="MW10">
        <v>0.45850527281063702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0.62002686783093897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0.39032006245120998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0.80704328686720495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0.57715893514176497</v>
      </c>
      <c r="SF10">
        <v>0.97303308312482595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0.251846877098724</v>
      </c>
      <c r="TC10">
        <v>0.25342118601115099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0.95167600719044099</v>
      </c>
      <c r="TS10">
        <v>0.68108292184573505</v>
      </c>
      <c r="TT10">
        <v>0</v>
      </c>
      <c r="TU10">
        <v>0</v>
      </c>
      <c r="TV10">
        <v>0.84113132162758897</v>
      </c>
      <c r="TW10">
        <v>0.43431053203040199</v>
      </c>
      <c r="TX10">
        <v>1.19936034115139</v>
      </c>
      <c r="TY10">
        <v>3.6637931034482798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1.4397367338543801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2.3605783416937101</v>
      </c>
      <c r="UO10">
        <v>0.90707518645434404</v>
      </c>
      <c r="UP10">
        <v>0.61715696358773897</v>
      </c>
      <c r="UQ10">
        <v>1.16972745350333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</row>
    <row r="11" spans="1:581">
      <c r="A11" t="s">
        <v>2086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6.4987814784727904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1.1429297098228499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2.74642964146609</v>
      </c>
      <c r="GO11">
        <v>6.9262001433006901</v>
      </c>
      <c r="GP11">
        <v>0</v>
      </c>
      <c r="GQ11">
        <v>0</v>
      </c>
      <c r="GR11">
        <v>0</v>
      </c>
      <c r="GS11">
        <v>2.60335311881704</v>
      </c>
      <c r="GT11">
        <v>1.92690203878667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3.9280283831728302</v>
      </c>
      <c r="HJ11">
        <v>3.6712557363370899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4.2722363970806398</v>
      </c>
      <c r="HV11">
        <v>0</v>
      </c>
      <c r="HW11">
        <v>1.06401844298635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2.9873039581777401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1.9510730901996101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2.5086608529446899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</row>
    <row r="12" spans="1:581">
      <c r="A12" t="s">
        <v>2087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6.4131055940059696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8.7445346658338501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3.08949571457046</v>
      </c>
      <c r="UL12">
        <v>0</v>
      </c>
      <c r="UM12">
        <v>2.37824423534278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</row>
    <row r="13" spans="1:581">
      <c r="A13" t="s">
        <v>2088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3.3291718684977099</v>
      </c>
      <c r="BB13">
        <v>5.3533190578158498</v>
      </c>
      <c r="BC13">
        <v>3.7617554858934201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1.86046511627907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8.8595931674817496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</row>
    <row r="14" spans="1:581">
      <c r="A14" t="s">
        <v>2089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4.5615468409586102</v>
      </c>
      <c r="HB14">
        <v>0</v>
      </c>
      <c r="HC14">
        <v>4.8010415819025098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2.3734646650447999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9.2830096494442405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</row>
    <row r="15" spans="1:581">
      <c r="A15" t="s">
        <v>2090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0.95244142485237204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1.7514529098001801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0.97648303360729105</v>
      </c>
      <c r="HD15">
        <v>0</v>
      </c>
      <c r="HE15">
        <v>0</v>
      </c>
      <c r="HF15">
        <v>0</v>
      </c>
      <c r="HG15">
        <v>0</v>
      </c>
      <c r="HH15">
        <v>3.9017672710580702</v>
      </c>
      <c r="HI15">
        <v>0</v>
      </c>
      <c r="HJ15">
        <v>4.8393825615352499</v>
      </c>
      <c r="HK15">
        <v>0</v>
      </c>
      <c r="HL15">
        <v>1.071301035591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0.53537967341839898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1.55102884913659</v>
      </c>
      <c r="UN15">
        <v>0</v>
      </c>
      <c r="UO15">
        <v>0</v>
      </c>
      <c r="UP15">
        <v>0</v>
      </c>
      <c r="UQ15">
        <v>0.93578196280266701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</row>
    <row r="16" spans="1:581">
      <c r="A16" t="s">
        <v>2091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0.47242234557694601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1.4347202295552399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11.112779696651099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0.86655112651646404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</row>
    <row r="17" spans="1:581">
      <c r="A17" t="s">
        <v>2092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6.28541988665636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0.67264573991031396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2.7771349224716499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</row>
    <row r="18" spans="1:581">
      <c r="A18" t="s">
        <v>2093</v>
      </c>
      <c r="B18">
        <v>5.4704595185995704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3.2087849401026798</v>
      </c>
      <c r="LQ18">
        <v>0.84490042245021102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2.0972604535325701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</row>
    <row r="19" spans="1:581">
      <c r="A19" t="s">
        <v>2094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5.17464424320828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4.5791539467945901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</row>
    <row r="20" spans="1:581">
      <c r="A20" t="s">
        <v>2095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0.86125900407140599</v>
      </c>
      <c r="HE20">
        <v>0</v>
      </c>
      <c r="HF20">
        <v>2.3986044483209801</v>
      </c>
      <c r="HG20">
        <v>1.4344036191106699</v>
      </c>
      <c r="HH20">
        <v>0</v>
      </c>
      <c r="HI20">
        <v>0</v>
      </c>
      <c r="HJ20">
        <v>0.834376303712975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</row>
    <row r="21" spans="1:581">
      <c r="A21" t="s">
        <v>2096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3.79095586244246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0.82544923487205502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1.11456094260011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0.97000447694374003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</row>
    <row r="22" spans="1:581">
      <c r="A22" t="s">
        <v>2097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2.1755345599204401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1.7855017259849999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</row>
    <row r="23" spans="1:581">
      <c r="A23" t="s">
        <v>2098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1.2660231049216599</v>
      </c>
      <c r="GS23">
        <v>1.35374362178486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1.00872248264404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</row>
    <row r="24" spans="1:581">
      <c r="A24" t="s">
        <v>2099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0.83283759666864998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2.85661629192776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</row>
    <row r="25" spans="1:581">
      <c r="A25" t="s">
        <v>2100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0.76195313988189695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2.1693783896537302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</row>
    <row r="26" spans="1:581">
      <c r="A26" t="s">
        <v>2101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1.4578777465375401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2.3207524123610601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</row>
    <row r="27" spans="1:581">
      <c r="A27" t="s">
        <v>2102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1.071301035591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2.0645161290322598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D77B-6012-8242-B6F6-1A84E1972C3C}">
  <dimension ref="A1:O437"/>
  <sheetViews>
    <sheetView topLeftCell="F1" workbookViewId="0">
      <selection activeCell="O3" sqref="O3"/>
    </sheetView>
  </sheetViews>
  <sheetFormatPr baseColWidth="10" defaultRowHeight="16"/>
  <cols>
    <col min="14" max="14" width="12.1640625" bestFit="1" customWidth="1"/>
  </cols>
  <sheetData>
    <row r="1" spans="1:15">
      <c r="B1" t="s">
        <v>617</v>
      </c>
      <c r="C1" s="4" t="s">
        <v>1812</v>
      </c>
      <c r="D1" t="s">
        <v>605</v>
      </c>
      <c r="E1" t="s">
        <v>2103</v>
      </c>
      <c r="F1" t="s">
        <v>2104</v>
      </c>
      <c r="G1" t="s">
        <v>2105</v>
      </c>
      <c r="H1" t="s">
        <v>2106</v>
      </c>
      <c r="I1" t="s">
        <v>2107</v>
      </c>
      <c r="J1" t="s">
        <v>2108</v>
      </c>
      <c r="K1" t="s">
        <v>580</v>
      </c>
      <c r="L1" t="s">
        <v>2077</v>
      </c>
    </row>
    <row r="2" spans="1:15">
      <c r="A2" t="s">
        <v>198</v>
      </c>
      <c r="B2" t="s">
        <v>617</v>
      </c>
      <c r="C2" s="4">
        <v>207</v>
      </c>
      <c r="D2" t="s">
        <v>646</v>
      </c>
      <c r="E2" t="str">
        <f>VLOOKUP(Summary!C10,'RIL Genetic Map'!$B:$E,2,FALSE)</f>
        <v>A</v>
      </c>
      <c r="F2" t="str">
        <f>VLOOKUP(Summary!C10,'RIL Genetic Map'!$B:$E,3,FALSE)</f>
        <v>B</v>
      </c>
      <c r="G2" t="str">
        <f>VLOOKUP(Summary!C10,'RIL Genetic Map'!$B:$E,4,FALSE)</f>
        <v>B</v>
      </c>
      <c r="H2" t="str">
        <f>CONCATENATE(D2,"_",E2)</f>
        <v>I_A</v>
      </c>
      <c r="I2" t="str">
        <f>CONCATENATE(D2,"_",F2)</f>
        <v>I_B</v>
      </c>
      <c r="J2" t="str">
        <f>CONCATENATE(D2,"_",G2)</f>
        <v>I_B</v>
      </c>
      <c r="K2">
        <v>21.126760563380302</v>
      </c>
      <c r="L2">
        <f>VLOOKUP(A2,Sheet8!$A:$B,2,FALSE)</f>
        <v>11.8689666086406</v>
      </c>
      <c r="N2" t="s">
        <v>2073</v>
      </c>
      <c r="O2">
        <f>_xlfn.T.TEST(K2:K167,K168:K308,2,2)</f>
        <v>1.6118913735773585E-5</v>
      </c>
    </row>
    <row r="3" spans="1:15">
      <c r="A3" t="s">
        <v>199</v>
      </c>
      <c r="B3" t="s">
        <v>617</v>
      </c>
      <c r="C3" s="4">
        <v>207</v>
      </c>
      <c r="D3" t="s">
        <v>646</v>
      </c>
      <c r="E3" t="str">
        <f>VLOOKUP(Summary!C11,'RIL Genetic Map'!$B:$E,2,FALSE)</f>
        <v>A</v>
      </c>
      <c r="F3" t="str">
        <f>VLOOKUP(Summary!C11,'RIL Genetic Map'!$B:$E,3,FALSE)</f>
        <v>B</v>
      </c>
      <c r="G3" t="str">
        <f>VLOOKUP(Summary!C11,'RIL Genetic Map'!$B:$E,4,FALSE)</f>
        <v>B</v>
      </c>
      <c r="H3" t="str">
        <f>CONCATENATE(D3,"_",E3)</f>
        <v>I_A</v>
      </c>
      <c r="I3" t="str">
        <f>CONCATENATE(D3,"_",F3)</f>
        <v>I_B</v>
      </c>
      <c r="J3" t="str">
        <f>CONCATENATE(D3,"_",G3)</f>
        <v>I_B</v>
      </c>
      <c r="K3">
        <v>32.177444548578599</v>
      </c>
      <c r="L3">
        <f>VLOOKUP(A3,Sheet8!$A:$B,2,FALSE)</f>
        <v>41.8619181505779</v>
      </c>
      <c r="N3" t="s">
        <v>2074</v>
      </c>
      <c r="O3">
        <f>_xlfn.T.TEST(K340:K372,K373:K402,2,2)</f>
        <v>0.15936569635830419</v>
      </c>
    </row>
    <row r="4" spans="1:15">
      <c r="A4" t="s">
        <v>200</v>
      </c>
      <c r="B4" t="s">
        <v>617</v>
      </c>
      <c r="C4" s="4">
        <v>207</v>
      </c>
      <c r="D4" t="s">
        <v>646</v>
      </c>
      <c r="E4" t="str">
        <f>VLOOKUP(Summary!C12,'RIL Genetic Map'!$B:$E,2,FALSE)</f>
        <v>A</v>
      </c>
      <c r="F4" t="str">
        <f>VLOOKUP(Summary!C12,'RIL Genetic Map'!$B:$E,3,FALSE)</f>
        <v>B</v>
      </c>
      <c r="G4" t="str">
        <f>VLOOKUP(Summary!C12,'RIL Genetic Map'!$B:$E,4,FALSE)</f>
        <v>B</v>
      </c>
      <c r="H4" t="str">
        <f>CONCATENATE(D4,"_",E4)</f>
        <v>I_A</v>
      </c>
      <c r="I4" t="str">
        <f>CONCATENATE(D4,"_",F4)</f>
        <v>I_B</v>
      </c>
      <c r="J4" t="str">
        <f>CONCATENATE(D4,"_",G4)</f>
        <v>I_B</v>
      </c>
      <c r="K4">
        <v>12.3073097961213</v>
      </c>
      <c r="L4">
        <f>VLOOKUP(A4,Sheet8!$A:$B,2,FALSE)</f>
        <v>50.845350571854802</v>
      </c>
    </row>
    <row r="5" spans="1:15">
      <c r="A5" t="s">
        <v>201</v>
      </c>
      <c r="B5" t="s">
        <v>617</v>
      </c>
      <c r="C5" s="4">
        <v>207</v>
      </c>
      <c r="D5" t="s">
        <v>646</v>
      </c>
      <c r="E5" t="str">
        <f>VLOOKUP(Summary!C13,'RIL Genetic Map'!$B:$E,2,FALSE)</f>
        <v>A</v>
      </c>
      <c r="F5" t="str">
        <f>VLOOKUP(Summary!C13,'RIL Genetic Map'!$B:$E,3,FALSE)</f>
        <v>B</v>
      </c>
      <c r="G5" t="str">
        <f>VLOOKUP(Summary!C13,'RIL Genetic Map'!$B:$E,4,FALSE)</f>
        <v>B</v>
      </c>
      <c r="H5" t="str">
        <f>CONCATENATE(D5,"_",E5)</f>
        <v>I_A</v>
      </c>
      <c r="I5" t="str">
        <f>CONCATENATE(D5,"_",F5)</f>
        <v>I_B</v>
      </c>
      <c r="J5" t="str">
        <f>CONCATENATE(D5,"_",G5)</f>
        <v>I_B</v>
      </c>
      <c r="K5">
        <v>14.4967177242888</v>
      </c>
      <c r="L5">
        <f>VLOOKUP(A5,Sheet8!$A:$B,2,FALSE)</f>
        <v>24.0016411378556</v>
      </c>
    </row>
    <row r="6" spans="1:15">
      <c r="A6" t="s">
        <v>202</v>
      </c>
      <c r="B6" t="s">
        <v>617</v>
      </c>
      <c r="C6" s="4">
        <v>208</v>
      </c>
      <c r="D6" t="s">
        <v>646</v>
      </c>
      <c r="E6" t="str">
        <f>VLOOKUP(Summary!C14,'RIL Genetic Map'!$B:$E,2,FALSE)</f>
        <v>A</v>
      </c>
      <c r="F6" t="str">
        <f>VLOOKUP(Summary!C14,'RIL Genetic Map'!$B:$E,3,FALSE)</f>
        <v>A</v>
      </c>
      <c r="G6" t="str">
        <f>VLOOKUP(Summary!C14,'RIL Genetic Map'!$B:$E,4,FALSE)</f>
        <v>B</v>
      </c>
      <c r="H6" t="str">
        <f>CONCATENATE(D6,"_",E6)</f>
        <v>I_A</v>
      </c>
      <c r="I6" t="str">
        <f>CONCATENATE(D6,"_",F6)</f>
        <v>I_A</v>
      </c>
      <c r="J6" t="str">
        <f>CONCATENATE(D6,"_",G6)</f>
        <v>I_B</v>
      </c>
      <c r="K6">
        <v>16.643895168302102</v>
      </c>
      <c r="L6">
        <f>VLOOKUP(A6,Sheet8!$A:$B,2,FALSE)</f>
        <v>47.571730219848497</v>
      </c>
    </row>
    <row r="7" spans="1:15">
      <c r="A7" t="s">
        <v>203</v>
      </c>
      <c r="B7" t="s">
        <v>617</v>
      </c>
      <c r="C7" s="4">
        <v>208</v>
      </c>
      <c r="D7" t="s">
        <v>646</v>
      </c>
      <c r="E7" t="str">
        <f>VLOOKUP(Summary!C15,'RIL Genetic Map'!$B:$E,2,FALSE)</f>
        <v>A</v>
      </c>
      <c r="F7" t="str">
        <f>VLOOKUP(Summary!C15,'RIL Genetic Map'!$B:$E,3,FALSE)</f>
        <v>A</v>
      </c>
      <c r="G7" t="str">
        <f>VLOOKUP(Summary!C15,'RIL Genetic Map'!$B:$E,4,FALSE)</f>
        <v>B</v>
      </c>
      <c r="H7" t="str">
        <f>CONCATENATE(D7,"_",E7)</f>
        <v>I_A</v>
      </c>
      <c r="I7" t="str">
        <f>CONCATENATE(D7,"_",F7)</f>
        <v>I_A</v>
      </c>
      <c r="J7" t="str">
        <f>CONCATENATE(D7,"_",G7)</f>
        <v>I_B</v>
      </c>
      <c r="K7">
        <v>11.9373290226312</v>
      </c>
      <c r="L7">
        <f>VLOOKUP(A7,Sheet8!$A:$B,2,FALSE)</f>
        <v>35.190251181298201</v>
      </c>
    </row>
    <row r="8" spans="1:15">
      <c r="A8" t="s">
        <v>204</v>
      </c>
      <c r="B8" t="s">
        <v>617</v>
      </c>
      <c r="C8" s="4">
        <v>208</v>
      </c>
      <c r="D8" t="s">
        <v>646</v>
      </c>
      <c r="E8" t="str">
        <f>VLOOKUP(Summary!C16,'RIL Genetic Map'!$B:$E,2,FALSE)</f>
        <v>A</v>
      </c>
      <c r="F8" t="str">
        <f>VLOOKUP(Summary!C16,'RIL Genetic Map'!$B:$E,3,FALSE)</f>
        <v>A</v>
      </c>
      <c r="G8" t="str">
        <f>VLOOKUP(Summary!C16,'RIL Genetic Map'!$B:$E,4,FALSE)</f>
        <v>B</v>
      </c>
      <c r="H8" t="str">
        <f>CONCATENATE(D8,"_",E8)</f>
        <v>I_A</v>
      </c>
      <c r="I8" t="str">
        <f>CONCATENATE(D8,"_",F8)</f>
        <v>I_A</v>
      </c>
      <c r="J8" t="str">
        <f>CONCATENATE(D8,"_",G8)</f>
        <v>I_B</v>
      </c>
      <c r="K8">
        <v>8.8396414342629495</v>
      </c>
      <c r="L8">
        <f>VLOOKUP(A8,Sheet8!$A:$B,2,FALSE)</f>
        <v>42.579681274900402</v>
      </c>
    </row>
    <row r="9" spans="1:15">
      <c r="A9" t="s">
        <v>205</v>
      </c>
      <c r="B9" t="s">
        <v>617</v>
      </c>
      <c r="C9" s="4">
        <v>208</v>
      </c>
      <c r="D9" t="s">
        <v>646</v>
      </c>
      <c r="E9" t="str">
        <f>VLOOKUP(Summary!C17,'RIL Genetic Map'!$B:$E,2,FALSE)</f>
        <v>A</v>
      </c>
      <c r="F9" t="str">
        <f>VLOOKUP(Summary!C17,'RIL Genetic Map'!$B:$E,3,FALSE)</f>
        <v>A</v>
      </c>
      <c r="G9" t="str">
        <f>VLOOKUP(Summary!C17,'RIL Genetic Map'!$B:$E,4,FALSE)</f>
        <v>B</v>
      </c>
      <c r="H9" t="str">
        <f>CONCATENATE(D9,"_",E9)</f>
        <v>I_A</v>
      </c>
      <c r="I9" t="str">
        <f>CONCATENATE(D9,"_",F9)</f>
        <v>I_A</v>
      </c>
      <c r="J9" t="str">
        <f>CONCATENATE(D9,"_",G9)</f>
        <v>I_B</v>
      </c>
      <c r="K9">
        <v>8.1713780918727892</v>
      </c>
      <c r="L9">
        <f>VLOOKUP(A9,Sheet8!$A:$B,2,FALSE)</f>
        <v>36.329505300353397</v>
      </c>
    </row>
    <row r="10" spans="1:15">
      <c r="A10" t="s">
        <v>206</v>
      </c>
      <c r="B10" t="s">
        <v>617</v>
      </c>
      <c r="C10" s="4">
        <v>209</v>
      </c>
      <c r="D10" t="s">
        <v>646</v>
      </c>
      <c r="E10" t="str">
        <f>VLOOKUP(Summary!C18,'RIL Genetic Map'!$B:$E,2,FALSE)</f>
        <v>A</v>
      </c>
      <c r="F10" t="str">
        <f>VLOOKUP(Summary!C18,'RIL Genetic Map'!$B:$E,3,FALSE)</f>
        <v>B</v>
      </c>
      <c r="G10" t="str">
        <f>VLOOKUP(Summary!C18,'RIL Genetic Map'!$B:$E,4,FALSE)</f>
        <v>A</v>
      </c>
      <c r="H10" t="str">
        <f>CONCATENATE(D10,"_",E10)</f>
        <v>I_A</v>
      </c>
      <c r="I10" t="str">
        <f>CONCATENATE(D10,"_",F10)</f>
        <v>I_B</v>
      </c>
      <c r="J10" t="str">
        <f>CONCATENATE(D10,"_",G10)</f>
        <v>I_A</v>
      </c>
      <c r="K10">
        <v>7.3173477428796598</v>
      </c>
      <c r="L10">
        <f>VLOOKUP(A10,Sheet8!$A:$B,2,FALSE)</f>
        <v>56.174715749183797</v>
      </c>
    </row>
    <row r="11" spans="1:15">
      <c r="A11" t="s">
        <v>207</v>
      </c>
      <c r="B11" t="s">
        <v>617</v>
      </c>
      <c r="C11" s="4">
        <v>209</v>
      </c>
      <c r="D11" t="s">
        <v>646</v>
      </c>
      <c r="E11" t="str">
        <f>VLOOKUP(Summary!C19,'RIL Genetic Map'!$B:$E,2,FALSE)</f>
        <v>A</v>
      </c>
      <c r="F11" t="str">
        <f>VLOOKUP(Summary!C19,'RIL Genetic Map'!$B:$E,3,FALSE)</f>
        <v>B</v>
      </c>
      <c r="G11" t="str">
        <f>VLOOKUP(Summary!C19,'RIL Genetic Map'!$B:$E,4,FALSE)</f>
        <v>A</v>
      </c>
      <c r="H11" t="str">
        <f>CONCATENATE(D11,"_",E11)</f>
        <v>I_A</v>
      </c>
      <c r="I11" t="str">
        <f>CONCATENATE(D11,"_",F11)</f>
        <v>I_B</v>
      </c>
      <c r="J11" t="str">
        <f>CONCATENATE(D11,"_",G11)</f>
        <v>I_A</v>
      </c>
      <c r="K11">
        <v>12.6633986928105</v>
      </c>
      <c r="L11">
        <f>VLOOKUP(A11,Sheet8!$A:$B,2,FALSE)</f>
        <v>54.261982570806097</v>
      </c>
    </row>
    <row r="12" spans="1:15">
      <c r="A12" t="s">
        <v>208</v>
      </c>
      <c r="B12" t="s">
        <v>617</v>
      </c>
      <c r="C12" s="4">
        <v>209</v>
      </c>
      <c r="D12" t="s">
        <v>646</v>
      </c>
      <c r="E12" t="str">
        <f>VLOOKUP(Summary!C20,'RIL Genetic Map'!$B:$E,2,FALSE)</f>
        <v>A</v>
      </c>
      <c r="F12" t="str">
        <f>VLOOKUP(Summary!C20,'RIL Genetic Map'!$B:$E,3,FALSE)</f>
        <v>B</v>
      </c>
      <c r="G12" t="str">
        <f>VLOOKUP(Summary!C20,'RIL Genetic Map'!$B:$E,4,FALSE)</f>
        <v>A</v>
      </c>
      <c r="H12" t="str">
        <f>CONCATENATE(D12,"_",E12)</f>
        <v>I_A</v>
      </c>
      <c r="I12" t="str">
        <f>CONCATENATE(D12,"_",F12)</f>
        <v>I_B</v>
      </c>
      <c r="J12" t="str">
        <f>CONCATENATE(D12,"_",G12)</f>
        <v>I_A</v>
      </c>
      <c r="K12">
        <v>23.695675273616001</v>
      </c>
      <c r="L12">
        <f>VLOOKUP(A12,Sheet8!$A:$B,2,FALSE)</f>
        <v>61.842524705132298</v>
      </c>
    </row>
    <row r="13" spans="1:15">
      <c r="A13" t="s">
        <v>209</v>
      </c>
      <c r="B13" t="s">
        <v>617</v>
      </c>
      <c r="C13" s="4">
        <v>209</v>
      </c>
      <c r="D13" t="s">
        <v>646</v>
      </c>
      <c r="E13" t="str">
        <f>VLOOKUP(Summary!C21,'RIL Genetic Map'!$B:$E,2,FALSE)</f>
        <v>A</v>
      </c>
      <c r="F13" t="str">
        <f>VLOOKUP(Summary!C21,'RIL Genetic Map'!$B:$E,3,FALSE)</f>
        <v>B</v>
      </c>
      <c r="G13" t="str">
        <f>VLOOKUP(Summary!C21,'RIL Genetic Map'!$B:$E,4,FALSE)</f>
        <v>A</v>
      </c>
      <c r="H13" t="str">
        <f>CONCATENATE(D13,"_",E13)</f>
        <v>I_A</v>
      </c>
      <c r="I13" t="str">
        <f>CONCATENATE(D13,"_",F13)</f>
        <v>I_B</v>
      </c>
      <c r="J13" t="str">
        <f>CONCATENATE(D13,"_",G13)</f>
        <v>I_A</v>
      </c>
      <c r="K13">
        <v>13.0197737814305</v>
      </c>
      <c r="L13">
        <f>VLOOKUP(A13,Sheet8!$A:$B,2,FALSE)</f>
        <v>33.363170314915799</v>
      </c>
    </row>
    <row r="14" spans="1:15">
      <c r="A14" t="s">
        <v>210</v>
      </c>
      <c r="B14" t="s">
        <v>617</v>
      </c>
      <c r="C14" s="4">
        <v>210</v>
      </c>
      <c r="D14" t="s">
        <v>646</v>
      </c>
      <c r="E14" t="str">
        <f>VLOOKUP(Summary!C22,'RIL Genetic Map'!$B:$E,2,FALSE)</f>
        <v>A</v>
      </c>
      <c r="F14" t="str">
        <f>VLOOKUP(Summary!C22,'RIL Genetic Map'!$B:$E,3,FALSE)</f>
        <v>A</v>
      </c>
      <c r="G14" t="str">
        <f>VLOOKUP(Summary!C22,'RIL Genetic Map'!$B:$E,4,FALSE)</f>
        <v>A</v>
      </c>
      <c r="H14" t="str">
        <f>CONCATENATE(D14,"_",E14)</f>
        <v>I_A</v>
      </c>
      <c r="I14" t="str">
        <f>CONCATENATE(D14,"_",F14)</f>
        <v>I_A</v>
      </c>
      <c r="J14" t="str">
        <f>CONCATENATE(D14,"_",G14)</f>
        <v>I_A</v>
      </c>
      <c r="K14">
        <v>14.9545881616035</v>
      </c>
      <c r="L14">
        <f>VLOOKUP(A14,Sheet8!$A:$B,2,FALSE)</f>
        <v>26.150955214531798</v>
      </c>
    </row>
    <row r="15" spans="1:15">
      <c r="A15" t="s">
        <v>211</v>
      </c>
      <c r="B15" t="s">
        <v>617</v>
      </c>
      <c r="C15" s="4">
        <v>210</v>
      </c>
      <c r="D15" t="s">
        <v>646</v>
      </c>
      <c r="E15" t="str">
        <f>VLOOKUP(Summary!C23,'RIL Genetic Map'!$B:$E,2,FALSE)</f>
        <v>A</v>
      </c>
      <c r="F15" t="str">
        <f>VLOOKUP(Summary!C23,'RIL Genetic Map'!$B:$E,3,FALSE)</f>
        <v>A</v>
      </c>
      <c r="G15" t="str">
        <f>VLOOKUP(Summary!C23,'RIL Genetic Map'!$B:$E,4,FALSE)</f>
        <v>A</v>
      </c>
      <c r="H15" t="str">
        <f>CONCATENATE(D15,"_",E15)</f>
        <v>I_A</v>
      </c>
      <c r="I15" t="str">
        <f>CONCATENATE(D15,"_",F15)</f>
        <v>I_A</v>
      </c>
      <c r="J15" t="str">
        <f>CONCATENATE(D15,"_",G15)</f>
        <v>I_A</v>
      </c>
      <c r="K15">
        <v>21.0711150131694</v>
      </c>
      <c r="L15">
        <f>VLOOKUP(A15,Sheet8!$A:$B,2,FALSE)</f>
        <v>46.824700029265401</v>
      </c>
    </row>
    <row r="16" spans="1:15">
      <c r="A16" t="s">
        <v>212</v>
      </c>
      <c r="B16" t="s">
        <v>617</v>
      </c>
      <c r="C16" s="4">
        <v>210</v>
      </c>
      <c r="D16" t="s">
        <v>646</v>
      </c>
      <c r="E16" t="str">
        <f>VLOOKUP(Summary!C24,'RIL Genetic Map'!$B:$E,2,FALSE)</f>
        <v>A</v>
      </c>
      <c r="F16" t="str">
        <f>VLOOKUP(Summary!C24,'RIL Genetic Map'!$B:$E,3,FALSE)</f>
        <v>A</v>
      </c>
      <c r="G16" t="str">
        <f>VLOOKUP(Summary!C24,'RIL Genetic Map'!$B:$E,4,FALSE)</f>
        <v>A</v>
      </c>
      <c r="H16" t="str">
        <f>CONCATENATE(D16,"_",E16)</f>
        <v>I_A</v>
      </c>
      <c r="I16" t="str">
        <f>CONCATENATE(D16,"_",F16)</f>
        <v>I_A</v>
      </c>
      <c r="J16" t="str">
        <f>CONCATENATE(D16,"_",G16)</f>
        <v>I_A</v>
      </c>
      <c r="K16">
        <v>16.572176188399499</v>
      </c>
      <c r="L16">
        <f>VLOOKUP(A16,Sheet8!$A:$B,2,FALSE)</f>
        <v>19.515918011338901</v>
      </c>
    </row>
    <row r="17" spans="1:12">
      <c r="A17" t="s">
        <v>213</v>
      </c>
      <c r="B17" t="s">
        <v>617</v>
      </c>
      <c r="C17" s="4">
        <v>210</v>
      </c>
      <c r="D17" t="s">
        <v>646</v>
      </c>
      <c r="E17" t="str">
        <f>VLOOKUP(Summary!C25,'RIL Genetic Map'!$B:$E,2,FALSE)</f>
        <v>A</v>
      </c>
      <c r="F17" t="str">
        <f>VLOOKUP(Summary!C25,'RIL Genetic Map'!$B:$E,3,FALSE)</f>
        <v>A</v>
      </c>
      <c r="G17" t="str">
        <f>VLOOKUP(Summary!C25,'RIL Genetic Map'!$B:$E,4,FALSE)</f>
        <v>A</v>
      </c>
      <c r="H17" t="str">
        <f>CONCATENATE(D17,"_",E17)</f>
        <v>I_A</v>
      </c>
      <c r="I17" t="str">
        <f>CONCATENATE(D17,"_",F17)</f>
        <v>I_A</v>
      </c>
      <c r="J17" t="str">
        <f>CONCATENATE(D17,"_",G17)</f>
        <v>I_A</v>
      </c>
      <c r="K17">
        <v>13.571665011585599</v>
      </c>
      <c r="L17">
        <f>VLOOKUP(A17,Sheet8!$A:$B,2,FALSE)</f>
        <v>28.798411122145001</v>
      </c>
    </row>
    <row r="18" spans="1:12">
      <c r="A18" t="s">
        <v>230</v>
      </c>
      <c r="B18" t="s">
        <v>617</v>
      </c>
      <c r="C18" s="4">
        <v>215</v>
      </c>
      <c r="D18" t="s">
        <v>646</v>
      </c>
      <c r="E18" t="str">
        <f>VLOOKUP(Summary!C42,'RIL Genetic Map'!$B:$E,2,FALSE)</f>
        <v>A</v>
      </c>
      <c r="F18" t="str">
        <f>VLOOKUP(Summary!C42,'RIL Genetic Map'!$B:$E,3,FALSE)</f>
        <v>A</v>
      </c>
      <c r="G18" t="str">
        <f>VLOOKUP(Summary!C42,'RIL Genetic Map'!$B:$E,4,FALSE)</f>
        <v>A</v>
      </c>
      <c r="H18" t="str">
        <f>CONCATENATE(D18,"_",E18)</f>
        <v>I_A</v>
      </c>
      <c r="I18" t="str">
        <f>CONCATENATE(D18,"_",F18)</f>
        <v>I_A</v>
      </c>
      <c r="J18" t="str">
        <f>CONCATENATE(D18,"_",G18)</f>
        <v>I_A</v>
      </c>
      <c r="K18">
        <v>10.395261694669401</v>
      </c>
      <c r="L18">
        <f>VLOOKUP(A18,Sheet8!$A:$B,2,FALSE)</f>
        <v>25.2629034207663</v>
      </c>
    </row>
    <row r="19" spans="1:12">
      <c r="A19" t="s">
        <v>231</v>
      </c>
      <c r="B19" t="s">
        <v>617</v>
      </c>
      <c r="C19" s="4">
        <v>215</v>
      </c>
      <c r="D19" t="s">
        <v>646</v>
      </c>
      <c r="E19" t="str">
        <f>VLOOKUP(Summary!C43,'RIL Genetic Map'!$B:$E,2,FALSE)</f>
        <v>A</v>
      </c>
      <c r="F19" t="str">
        <f>VLOOKUP(Summary!C43,'RIL Genetic Map'!$B:$E,3,FALSE)</f>
        <v>A</v>
      </c>
      <c r="G19" t="str">
        <f>VLOOKUP(Summary!C43,'RIL Genetic Map'!$B:$E,4,FALSE)</f>
        <v>A</v>
      </c>
      <c r="H19" t="str">
        <f>CONCATENATE(D19,"_",E19)</f>
        <v>I_A</v>
      </c>
      <c r="I19" t="str">
        <f>CONCATENATE(D19,"_",F19)</f>
        <v>I_A</v>
      </c>
      <c r="J19" t="str">
        <f>CONCATENATE(D19,"_",G19)</f>
        <v>I_A</v>
      </c>
      <c r="K19">
        <v>14.0966318734531</v>
      </c>
      <c r="L19">
        <f>VLOOKUP(A19,Sheet8!$A:$B,2,FALSE)</f>
        <v>31.4215000538039</v>
      </c>
    </row>
    <row r="20" spans="1:12">
      <c r="A20" t="s">
        <v>232</v>
      </c>
      <c r="B20" t="s">
        <v>617</v>
      </c>
      <c r="C20" s="4">
        <v>215</v>
      </c>
      <c r="D20" t="s">
        <v>646</v>
      </c>
      <c r="E20" t="str">
        <f>VLOOKUP(Summary!C44,'RIL Genetic Map'!$B:$E,2,FALSE)</f>
        <v>A</v>
      </c>
      <c r="F20" t="str">
        <f>VLOOKUP(Summary!C44,'RIL Genetic Map'!$B:$E,3,FALSE)</f>
        <v>A</v>
      </c>
      <c r="G20" t="str">
        <f>VLOOKUP(Summary!C44,'RIL Genetic Map'!$B:$E,4,FALSE)</f>
        <v>A</v>
      </c>
      <c r="H20" t="str">
        <f>CONCATENATE(D20,"_",E20)</f>
        <v>I_A</v>
      </c>
      <c r="I20" t="str">
        <f>CONCATENATE(D20,"_",F20)</f>
        <v>I_A</v>
      </c>
      <c r="J20" t="str">
        <f>CONCATENATE(D20,"_",G20)</f>
        <v>I_A</v>
      </c>
      <c r="K20">
        <v>20.332717190388198</v>
      </c>
      <c r="L20">
        <f>VLOOKUP(A20,Sheet8!$A:$B,2,FALSE)</f>
        <v>39.227767508728697</v>
      </c>
    </row>
    <row r="21" spans="1:12">
      <c r="A21" t="s">
        <v>233</v>
      </c>
      <c r="B21" t="s">
        <v>617</v>
      </c>
      <c r="C21" s="4">
        <v>215</v>
      </c>
      <c r="D21" t="s">
        <v>646</v>
      </c>
      <c r="E21" t="str">
        <f>VLOOKUP(Summary!C45,'RIL Genetic Map'!$B:$E,2,FALSE)</f>
        <v>A</v>
      </c>
      <c r="F21" t="str">
        <f>VLOOKUP(Summary!C45,'RIL Genetic Map'!$B:$E,3,FALSE)</f>
        <v>A</v>
      </c>
      <c r="G21" t="str">
        <f>VLOOKUP(Summary!C45,'RIL Genetic Map'!$B:$E,4,FALSE)</f>
        <v>A</v>
      </c>
      <c r="H21" t="str">
        <f>CONCATENATE(D21,"_",E21)</f>
        <v>I_A</v>
      </c>
      <c r="I21" t="str">
        <f>CONCATENATE(D21,"_",F21)</f>
        <v>I_A</v>
      </c>
      <c r="J21" t="str">
        <f>CONCATENATE(D21,"_",G21)</f>
        <v>I_A</v>
      </c>
      <c r="K21">
        <v>8.1199250468457205</v>
      </c>
      <c r="L21">
        <f>VLOOKUP(A21,Sheet8!$A:$B,2,FALSE)</f>
        <v>21.682876773445201</v>
      </c>
    </row>
    <row r="22" spans="1:12">
      <c r="A22" t="s">
        <v>554</v>
      </c>
      <c r="B22" t="s">
        <v>617</v>
      </c>
      <c r="C22" s="4">
        <v>216</v>
      </c>
      <c r="D22" t="s">
        <v>646</v>
      </c>
      <c r="E22" t="str">
        <f>VLOOKUP(Summary!C54,'RIL Genetic Map'!$B:$E,2,FALSE)</f>
        <v>A</v>
      </c>
      <c r="F22" t="str">
        <f>VLOOKUP(Summary!C54,'RIL Genetic Map'!$B:$E,3,FALSE)</f>
        <v>B</v>
      </c>
      <c r="G22" t="str">
        <f>VLOOKUP(Summary!C54,'RIL Genetic Map'!$B:$E,4,FALSE)</f>
        <v>B</v>
      </c>
      <c r="H22" t="str">
        <f>CONCATENATE(D22,"_",E22)</f>
        <v>I_A</v>
      </c>
      <c r="I22" t="str">
        <f>CONCATENATE(D22,"_",F22)</f>
        <v>I_B</v>
      </c>
      <c r="J22" t="str">
        <f>CONCATENATE(D22,"_",G22)</f>
        <v>I_B</v>
      </c>
      <c r="K22">
        <v>5.4430655345090404</v>
      </c>
      <c r="L22">
        <f>VLOOKUP(A22,Sheet8!$A:$B,2,FALSE)</f>
        <v>22.207707380796901</v>
      </c>
    </row>
    <row r="23" spans="1:12">
      <c r="A23" t="s">
        <v>555</v>
      </c>
      <c r="B23" t="s">
        <v>617</v>
      </c>
      <c r="C23" s="4">
        <v>216</v>
      </c>
      <c r="D23" t="s">
        <v>646</v>
      </c>
      <c r="E23" t="str">
        <f>VLOOKUP(Summary!C55,'RIL Genetic Map'!$B:$E,2,FALSE)</f>
        <v>A</v>
      </c>
      <c r="F23" t="str">
        <f>VLOOKUP(Summary!C55,'RIL Genetic Map'!$B:$E,3,FALSE)</f>
        <v>B</v>
      </c>
      <c r="G23" t="str">
        <f>VLOOKUP(Summary!C55,'RIL Genetic Map'!$B:$E,4,FALSE)</f>
        <v>B</v>
      </c>
      <c r="H23" t="str">
        <f>CONCATENATE(D23,"_",E23)</f>
        <v>I_A</v>
      </c>
      <c r="I23" t="str">
        <f>CONCATENATE(D23,"_",F23)</f>
        <v>I_B</v>
      </c>
      <c r="J23" t="str">
        <f>CONCATENATE(D23,"_",G23)</f>
        <v>I_B</v>
      </c>
      <c r="K23">
        <v>11.162049033286801</v>
      </c>
      <c r="L23">
        <f>VLOOKUP(A23,Sheet8!$A:$B,2,FALSE)</f>
        <v>24.416982260314899</v>
      </c>
    </row>
    <row r="24" spans="1:12">
      <c r="A24" t="s">
        <v>556</v>
      </c>
      <c r="B24" t="s">
        <v>617</v>
      </c>
      <c r="C24" s="4">
        <v>216</v>
      </c>
      <c r="D24" t="s">
        <v>646</v>
      </c>
      <c r="E24" t="str">
        <f>VLOOKUP(Summary!C56,'RIL Genetic Map'!$B:$E,2,FALSE)</f>
        <v>A</v>
      </c>
      <c r="F24" t="str">
        <f>VLOOKUP(Summary!C56,'RIL Genetic Map'!$B:$E,3,FALSE)</f>
        <v>B</v>
      </c>
      <c r="G24" t="str">
        <f>VLOOKUP(Summary!C56,'RIL Genetic Map'!$B:$E,4,FALSE)</f>
        <v>B</v>
      </c>
      <c r="H24" t="str">
        <f>CONCATENATE(D24,"_",E24)</f>
        <v>I_A</v>
      </c>
      <c r="I24" t="str">
        <f>CONCATENATE(D24,"_",F24)</f>
        <v>I_B</v>
      </c>
      <c r="J24" t="str">
        <f>CONCATENATE(D24,"_",G24)</f>
        <v>I_B</v>
      </c>
      <c r="K24">
        <v>15.2681079760596</v>
      </c>
      <c r="L24">
        <f>VLOOKUP(A24,Sheet8!$A:$B,2,FALSE)</f>
        <v>36.887748870160003</v>
      </c>
    </row>
    <row r="25" spans="1:12">
      <c r="A25" t="s">
        <v>557</v>
      </c>
      <c r="B25" t="s">
        <v>617</v>
      </c>
      <c r="C25" s="4">
        <v>216</v>
      </c>
      <c r="D25" t="s">
        <v>646</v>
      </c>
      <c r="E25" t="str">
        <f>VLOOKUP(Summary!C57,'RIL Genetic Map'!$B:$E,2,FALSE)</f>
        <v>A</v>
      </c>
      <c r="F25" t="str">
        <f>VLOOKUP(Summary!C57,'RIL Genetic Map'!$B:$E,3,FALSE)</f>
        <v>B</v>
      </c>
      <c r="G25" t="str">
        <f>VLOOKUP(Summary!C57,'RIL Genetic Map'!$B:$E,4,FALSE)</f>
        <v>B</v>
      </c>
      <c r="H25" t="str">
        <f>CONCATENATE(D25,"_",E25)</f>
        <v>I_A</v>
      </c>
      <c r="I25" t="str">
        <f>CONCATENATE(D25,"_",F25)</f>
        <v>I_B</v>
      </c>
      <c r="J25" t="str">
        <f>CONCATENATE(D25,"_",G25)</f>
        <v>I_B</v>
      </c>
      <c r="K25">
        <v>6.8245269362010097</v>
      </c>
      <c r="L25">
        <f>VLOOKUP(A25,Sheet8!$A:$B,2,FALSE)</f>
        <v>48.081894323234401</v>
      </c>
    </row>
    <row r="26" spans="1:12">
      <c r="A26" t="s">
        <v>558</v>
      </c>
      <c r="B26" t="s">
        <v>617</v>
      </c>
      <c r="C26" s="4">
        <v>217</v>
      </c>
      <c r="D26" t="s">
        <v>646</v>
      </c>
      <c r="E26" t="str">
        <f>VLOOKUP(Summary!C58,'RIL Genetic Map'!$B:$E,2,FALSE)</f>
        <v>A</v>
      </c>
      <c r="F26" t="str">
        <f>VLOOKUP(Summary!C58,'RIL Genetic Map'!$B:$E,3,FALSE)</f>
        <v>A</v>
      </c>
      <c r="G26" t="str">
        <f>VLOOKUP(Summary!C58,'RIL Genetic Map'!$B:$E,4,FALSE)</f>
        <v>A</v>
      </c>
      <c r="H26" t="str">
        <f>CONCATENATE(D26,"_",E26)</f>
        <v>I_A</v>
      </c>
      <c r="I26" t="str">
        <f>CONCATENATE(D26,"_",F26)</f>
        <v>I_A</v>
      </c>
      <c r="J26" t="str">
        <f>CONCATENATE(D26,"_",G26)</f>
        <v>I_A</v>
      </c>
      <c r="K26">
        <v>8.5570964886397203</v>
      </c>
      <c r="L26">
        <f>VLOOKUP(A26,Sheet8!$A:$B,2,FALSE)</f>
        <v>26.556506344054299</v>
      </c>
    </row>
    <row r="27" spans="1:12">
      <c r="A27" t="s">
        <v>559</v>
      </c>
      <c r="B27" t="s">
        <v>617</v>
      </c>
      <c r="C27" s="4">
        <v>217</v>
      </c>
      <c r="D27" t="s">
        <v>646</v>
      </c>
      <c r="E27" t="str">
        <f>VLOOKUP(Summary!C59,'RIL Genetic Map'!$B:$E,2,FALSE)</f>
        <v>A</v>
      </c>
      <c r="F27" t="str">
        <f>VLOOKUP(Summary!C59,'RIL Genetic Map'!$B:$E,3,FALSE)</f>
        <v>A</v>
      </c>
      <c r="G27" t="str">
        <f>VLOOKUP(Summary!C59,'RIL Genetic Map'!$B:$E,4,FALSE)</f>
        <v>A</v>
      </c>
      <c r="H27" t="str">
        <f>CONCATENATE(D27,"_",E27)</f>
        <v>I_A</v>
      </c>
      <c r="I27" t="str">
        <f>CONCATENATE(D27,"_",F27)</f>
        <v>I_A</v>
      </c>
      <c r="J27" t="str">
        <f>CONCATENATE(D27,"_",G27)</f>
        <v>I_A</v>
      </c>
      <c r="K27">
        <v>5.1400927232412803</v>
      </c>
      <c r="L27">
        <f>VLOOKUP(A27,Sheet8!$A:$B,2,FALSE)</f>
        <v>22.576093529530301</v>
      </c>
    </row>
    <row r="28" spans="1:12">
      <c r="A28" t="s">
        <v>560</v>
      </c>
      <c r="B28" t="s">
        <v>617</v>
      </c>
      <c r="C28" s="4">
        <v>217</v>
      </c>
      <c r="D28" t="s">
        <v>646</v>
      </c>
      <c r="E28" t="str">
        <f>VLOOKUP(Summary!C60,'RIL Genetic Map'!$B:$E,2,FALSE)</f>
        <v>A</v>
      </c>
      <c r="F28" t="str">
        <f>VLOOKUP(Summary!C60,'RIL Genetic Map'!$B:$E,3,FALSE)</f>
        <v>A</v>
      </c>
      <c r="G28" t="str">
        <f>VLOOKUP(Summary!C60,'RIL Genetic Map'!$B:$E,4,FALSE)</f>
        <v>A</v>
      </c>
      <c r="H28" t="str">
        <f>CONCATENATE(D28,"_",E28)</f>
        <v>I_A</v>
      </c>
      <c r="I28" t="str">
        <f>CONCATENATE(D28,"_",F28)</f>
        <v>I_A</v>
      </c>
      <c r="J28" t="str">
        <f>CONCATENATE(D28,"_",G28)</f>
        <v>I_A</v>
      </c>
      <c r="K28">
        <v>6.5830076116025502</v>
      </c>
      <c r="L28">
        <f>VLOOKUP(A28,Sheet8!$A:$B,2,FALSE)</f>
        <v>22.629088664883799</v>
      </c>
    </row>
    <row r="29" spans="1:12">
      <c r="A29" t="s">
        <v>561</v>
      </c>
      <c r="B29" t="s">
        <v>617</v>
      </c>
      <c r="C29" s="4">
        <v>217</v>
      </c>
      <c r="D29" t="s">
        <v>646</v>
      </c>
      <c r="E29" t="str">
        <f>VLOOKUP(Summary!C61,'RIL Genetic Map'!$B:$E,2,FALSE)</f>
        <v>A</v>
      </c>
      <c r="F29" t="str">
        <f>VLOOKUP(Summary!C61,'RIL Genetic Map'!$B:$E,3,FALSE)</f>
        <v>A</v>
      </c>
      <c r="G29" t="str">
        <f>VLOOKUP(Summary!C61,'RIL Genetic Map'!$B:$E,4,FALSE)</f>
        <v>A</v>
      </c>
      <c r="H29" t="str">
        <f>CONCATENATE(D29,"_",E29)</f>
        <v>I_A</v>
      </c>
      <c r="I29" t="str">
        <f>CONCATENATE(D29,"_",F29)</f>
        <v>I_A</v>
      </c>
      <c r="J29" t="str">
        <f>CONCATENATE(D29,"_",G29)</f>
        <v>I_A</v>
      </c>
      <c r="K29">
        <v>11.463329044332699</v>
      </c>
      <c r="L29">
        <f>VLOOKUP(A29,Sheet8!$A:$B,2,FALSE)</f>
        <v>24.213358287519</v>
      </c>
    </row>
    <row r="30" spans="1:12">
      <c r="A30" t="s">
        <v>234</v>
      </c>
      <c r="B30" t="s">
        <v>617</v>
      </c>
      <c r="C30" s="4">
        <v>218</v>
      </c>
      <c r="D30" t="s">
        <v>616</v>
      </c>
      <c r="E30" t="str">
        <f>VLOOKUP(Summary!C66,'RIL Genetic Map'!$B:$E,2,FALSE)</f>
        <v>A</v>
      </c>
      <c r="F30" t="str">
        <f>VLOOKUP(Summary!C66,'RIL Genetic Map'!$B:$E,3,FALSE)</f>
        <v>B</v>
      </c>
      <c r="G30" t="str">
        <f>VLOOKUP(Summary!C66,'RIL Genetic Map'!$B:$E,4,FALSE)</f>
        <v>B</v>
      </c>
      <c r="H30" t="str">
        <f>CONCATENATE(D30,"_",E30)</f>
        <v>II_A</v>
      </c>
      <c r="I30" t="str">
        <f>CONCATENATE(D30,"_",F30)</f>
        <v>II_B</v>
      </c>
      <c r="J30" t="str">
        <f>CONCATENATE(D30,"_",G30)</f>
        <v>II_B</v>
      </c>
      <c r="K30">
        <v>29.919727560204301</v>
      </c>
      <c r="L30">
        <f>VLOOKUP(A30,Sheet8!$A:$B,2,FALSE)</f>
        <v>70.420822184383397</v>
      </c>
    </row>
    <row r="31" spans="1:12">
      <c r="A31" t="s">
        <v>235</v>
      </c>
      <c r="B31" t="s">
        <v>617</v>
      </c>
      <c r="C31" s="4">
        <v>218</v>
      </c>
      <c r="D31" t="s">
        <v>616</v>
      </c>
      <c r="E31" t="str">
        <f>VLOOKUP(Summary!C67,'RIL Genetic Map'!$B:$E,2,FALSE)</f>
        <v>A</v>
      </c>
      <c r="F31" t="str">
        <f>VLOOKUP(Summary!C67,'RIL Genetic Map'!$B:$E,3,FALSE)</f>
        <v>B</v>
      </c>
      <c r="G31" t="str">
        <f>VLOOKUP(Summary!C67,'RIL Genetic Map'!$B:$E,4,FALSE)</f>
        <v>B</v>
      </c>
      <c r="H31" t="str">
        <f>CONCATENATE(D31,"_",E31)</f>
        <v>II_A</v>
      </c>
      <c r="I31" t="str">
        <f>CONCATENATE(D31,"_",F31)</f>
        <v>II_B</v>
      </c>
      <c r="J31" t="str">
        <f>CONCATENATE(D31,"_",G31)</f>
        <v>II_B</v>
      </c>
      <c r="K31">
        <v>43.3427341546682</v>
      </c>
      <c r="L31">
        <f>VLOOKUP(A31,Sheet8!$A:$B,2,FALSE)</f>
        <v>49.873831082084003</v>
      </c>
    </row>
    <row r="32" spans="1:12">
      <c r="A32" t="s">
        <v>236</v>
      </c>
      <c r="B32" t="s">
        <v>617</v>
      </c>
      <c r="C32" s="4">
        <v>218</v>
      </c>
      <c r="D32" t="s">
        <v>616</v>
      </c>
      <c r="E32" t="str">
        <f>VLOOKUP(Summary!C68,'RIL Genetic Map'!$B:$E,2,FALSE)</f>
        <v>A</v>
      </c>
      <c r="F32" t="str">
        <f>VLOOKUP(Summary!C68,'RIL Genetic Map'!$B:$E,3,FALSE)</f>
        <v>B</v>
      </c>
      <c r="G32" t="str">
        <f>VLOOKUP(Summary!C68,'RIL Genetic Map'!$B:$E,4,FALSE)</f>
        <v>B</v>
      </c>
      <c r="H32" t="str">
        <f>CONCATENATE(D32,"_",E32)</f>
        <v>II_A</v>
      </c>
      <c r="I32" t="str">
        <f>CONCATENATE(D32,"_",F32)</f>
        <v>II_B</v>
      </c>
      <c r="J32" t="str">
        <f>CONCATENATE(D32,"_",G32)</f>
        <v>II_B</v>
      </c>
      <c r="K32">
        <v>31.852966184838799</v>
      </c>
      <c r="L32">
        <f>VLOOKUP(A32,Sheet8!$A:$B,2,FALSE)</f>
        <v>74.825037608738299</v>
      </c>
    </row>
    <row r="33" spans="1:12">
      <c r="A33" t="s">
        <v>237</v>
      </c>
      <c r="B33" t="s">
        <v>617</v>
      </c>
      <c r="C33" s="4">
        <v>218</v>
      </c>
      <c r="D33" t="s">
        <v>616</v>
      </c>
      <c r="E33" t="str">
        <f>VLOOKUP(Summary!C69,'RIL Genetic Map'!$B:$E,2,FALSE)</f>
        <v>A</v>
      </c>
      <c r="F33" t="str">
        <f>VLOOKUP(Summary!C69,'RIL Genetic Map'!$B:$E,3,FALSE)</f>
        <v>B</v>
      </c>
      <c r="G33" t="str">
        <f>VLOOKUP(Summary!C69,'RIL Genetic Map'!$B:$E,4,FALSE)</f>
        <v>B</v>
      </c>
      <c r="H33" t="str">
        <f>CONCATENATE(D33,"_",E33)</f>
        <v>II_A</v>
      </c>
      <c r="I33" t="str">
        <f>CONCATENATE(D33,"_",F33)</f>
        <v>II_B</v>
      </c>
      <c r="J33" t="str">
        <f>CONCATENATE(D33,"_",G33)</f>
        <v>II_B</v>
      </c>
      <c r="K33">
        <v>18.614080353851801</v>
      </c>
      <c r="L33">
        <f>VLOOKUP(A33,Sheet8!$A:$B,2,FALSE)</f>
        <v>41.190563951345403</v>
      </c>
    </row>
    <row r="34" spans="1:12">
      <c r="A34" t="s">
        <v>250</v>
      </c>
      <c r="B34" t="s">
        <v>617</v>
      </c>
      <c r="C34" s="4">
        <v>222</v>
      </c>
      <c r="D34" t="s">
        <v>616</v>
      </c>
      <c r="E34" t="str">
        <f>VLOOKUP(Summary!C82,'RIL Genetic Map'!$B:$E,2,FALSE)</f>
        <v>A</v>
      </c>
      <c r="F34" t="str">
        <f>VLOOKUP(Summary!C82,'RIL Genetic Map'!$B:$E,3,FALSE)</f>
        <v>B</v>
      </c>
      <c r="G34" t="str">
        <f>VLOOKUP(Summary!C82,'RIL Genetic Map'!$B:$E,4,FALSE)</f>
        <v>A</v>
      </c>
      <c r="H34" t="str">
        <f>CONCATENATE(D34,"_",E34)</f>
        <v>II_A</v>
      </c>
      <c r="I34" t="str">
        <f>CONCATENATE(D34,"_",F34)</f>
        <v>II_B</v>
      </c>
      <c r="J34" t="str">
        <f>CONCATENATE(D34,"_",G34)</f>
        <v>II_A</v>
      </c>
      <c r="K34">
        <v>63.596905076429501</v>
      </c>
      <c r="L34">
        <f>VLOOKUP(A34,Sheet8!$A:$B,2,FALSE)</f>
        <v>135.874693338366</v>
      </c>
    </row>
    <row r="35" spans="1:12">
      <c r="A35" t="s">
        <v>251</v>
      </c>
      <c r="B35" t="s">
        <v>617</v>
      </c>
      <c r="C35" s="4">
        <v>222</v>
      </c>
      <c r="D35" t="s">
        <v>616</v>
      </c>
      <c r="E35" t="str">
        <f>VLOOKUP(Summary!C83,'RIL Genetic Map'!$B:$E,2,FALSE)</f>
        <v>A</v>
      </c>
      <c r="F35" t="str">
        <f>VLOOKUP(Summary!C83,'RIL Genetic Map'!$B:$E,3,FALSE)</f>
        <v>B</v>
      </c>
      <c r="G35" t="str">
        <f>VLOOKUP(Summary!C83,'RIL Genetic Map'!$B:$E,4,FALSE)</f>
        <v>A</v>
      </c>
      <c r="H35" t="str">
        <f>CONCATENATE(D35,"_",E35)</f>
        <v>II_A</v>
      </c>
      <c r="I35" t="str">
        <f>CONCATENATE(D35,"_",F35)</f>
        <v>II_B</v>
      </c>
      <c r="J35" t="str">
        <f>CONCATENATE(D35,"_",G35)</f>
        <v>II_A</v>
      </c>
      <c r="K35">
        <v>38.562994598668503</v>
      </c>
      <c r="L35">
        <f>VLOOKUP(A35,Sheet8!$A:$B,2,FALSE)</f>
        <v>79.763848762718297</v>
      </c>
    </row>
    <row r="36" spans="1:12">
      <c r="A36" t="s">
        <v>252</v>
      </c>
      <c r="B36" t="s">
        <v>617</v>
      </c>
      <c r="C36" s="4">
        <v>222</v>
      </c>
      <c r="D36" t="s">
        <v>616</v>
      </c>
      <c r="E36" t="str">
        <f>VLOOKUP(Summary!C84,'RIL Genetic Map'!$B:$E,2,FALSE)</f>
        <v>A</v>
      </c>
      <c r="F36" t="str">
        <f>VLOOKUP(Summary!C84,'RIL Genetic Map'!$B:$E,3,FALSE)</f>
        <v>B</v>
      </c>
      <c r="G36" t="str">
        <f>VLOOKUP(Summary!C84,'RIL Genetic Map'!$B:$E,4,FALSE)</f>
        <v>A</v>
      </c>
      <c r="H36" t="str">
        <f>CONCATENATE(D36,"_",E36)</f>
        <v>II_A</v>
      </c>
      <c r="I36" t="str">
        <f>CONCATENATE(D36,"_",F36)</f>
        <v>II_B</v>
      </c>
      <c r="J36" t="str">
        <f>CONCATENATE(D36,"_",G36)</f>
        <v>II_A</v>
      </c>
      <c r="K36">
        <v>43.440378391834699</v>
      </c>
      <c r="L36">
        <f>VLOOKUP(A36,Sheet8!$A:$B,2,FALSE)</f>
        <v>82.150858849887996</v>
      </c>
    </row>
    <row r="37" spans="1:12">
      <c r="A37" t="s">
        <v>253</v>
      </c>
      <c r="B37" t="s">
        <v>617</v>
      </c>
      <c r="C37" s="4">
        <v>222</v>
      </c>
      <c r="D37" t="s">
        <v>616</v>
      </c>
      <c r="E37" t="str">
        <f>VLOOKUP(Summary!C85,'RIL Genetic Map'!$B:$E,2,FALSE)</f>
        <v>A</v>
      </c>
      <c r="F37" t="str">
        <f>VLOOKUP(Summary!C85,'RIL Genetic Map'!$B:$E,3,FALSE)</f>
        <v>B</v>
      </c>
      <c r="G37" t="str">
        <f>VLOOKUP(Summary!C85,'RIL Genetic Map'!$B:$E,4,FALSE)</f>
        <v>A</v>
      </c>
      <c r="H37" t="str">
        <f>CONCATENATE(D37,"_",E37)</f>
        <v>II_A</v>
      </c>
      <c r="I37" t="str">
        <f>CONCATENATE(D37,"_",F37)</f>
        <v>II_B</v>
      </c>
      <c r="J37" t="str">
        <f>CONCATENATE(D37,"_",G37)</f>
        <v>II_A</v>
      </c>
      <c r="K37">
        <v>69.728832318760396</v>
      </c>
      <c r="L37">
        <f>VLOOKUP(A37,Sheet8!$A:$B,2,FALSE)</f>
        <v>94.078583287216404</v>
      </c>
    </row>
    <row r="38" spans="1:12">
      <c r="A38" t="s">
        <v>274</v>
      </c>
      <c r="B38" t="s">
        <v>617</v>
      </c>
      <c r="C38" s="4">
        <v>226</v>
      </c>
      <c r="D38" t="s">
        <v>635</v>
      </c>
      <c r="E38" t="str">
        <f>VLOOKUP(Summary!C113,'RIL Genetic Map'!$B:$E,2,FALSE)</f>
        <v>A</v>
      </c>
      <c r="F38" t="str">
        <f>VLOOKUP(Summary!C113,'RIL Genetic Map'!$B:$E,3,FALSE)</f>
        <v>B</v>
      </c>
      <c r="G38" t="str">
        <f>VLOOKUP(Summary!C113,'RIL Genetic Map'!$B:$E,4,FALSE)</f>
        <v>A</v>
      </c>
      <c r="H38" t="str">
        <f>CONCATENATE(D38,"_",E38)</f>
        <v>III_A</v>
      </c>
      <c r="I38" t="str">
        <f>CONCATENATE(D38,"_",F38)</f>
        <v>III_B</v>
      </c>
      <c r="J38" t="str">
        <f>CONCATENATE(D38,"_",G38)</f>
        <v>III_A</v>
      </c>
      <c r="K38">
        <v>22.869282679330201</v>
      </c>
      <c r="L38">
        <f>VLOOKUP(A38,Sheet8!$A:$B,2,FALSE)</f>
        <v>18.7453136715821</v>
      </c>
    </row>
    <row r="39" spans="1:12">
      <c r="A39" t="s">
        <v>275</v>
      </c>
      <c r="B39" t="s">
        <v>617</v>
      </c>
      <c r="C39" s="4">
        <v>226</v>
      </c>
      <c r="D39" t="s">
        <v>635</v>
      </c>
      <c r="E39" t="str">
        <f>VLOOKUP(Summary!C114,'RIL Genetic Map'!$B:$E,2,FALSE)</f>
        <v>A</v>
      </c>
      <c r="F39" t="str">
        <f>VLOOKUP(Summary!C114,'RIL Genetic Map'!$B:$E,3,FALSE)</f>
        <v>B</v>
      </c>
      <c r="G39" t="str">
        <f>VLOOKUP(Summary!C114,'RIL Genetic Map'!$B:$E,4,FALSE)</f>
        <v>A</v>
      </c>
      <c r="H39" t="str">
        <f>CONCATENATE(D39,"_",E39)</f>
        <v>III_A</v>
      </c>
      <c r="I39" t="str">
        <f>CONCATENATE(D39,"_",F39)</f>
        <v>III_B</v>
      </c>
      <c r="J39" t="str">
        <f>CONCATENATE(D39,"_",G39)</f>
        <v>III_A</v>
      </c>
      <c r="K39">
        <v>24.6470724369359</v>
      </c>
      <c r="L39">
        <f>VLOOKUP(A39,Sheet8!$A:$B,2,FALSE)</f>
        <v>43.161305253413602</v>
      </c>
    </row>
    <row r="40" spans="1:12">
      <c r="A40" t="s">
        <v>276</v>
      </c>
      <c r="B40" t="s">
        <v>617</v>
      </c>
      <c r="C40" s="4">
        <v>226</v>
      </c>
      <c r="D40" t="s">
        <v>635</v>
      </c>
      <c r="E40" t="str">
        <f>VLOOKUP(Summary!C115,'RIL Genetic Map'!$B:$E,2,FALSE)</f>
        <v>A</v>
      </c>
      <c r="F40" t="str">
        <f>VLOOKUP(Summary!C115,'RIL Genetic Map'!$B:$E,3,FALSE)</f>
        <v>B</v>
      </c>
      <c r="G40" t="str">
        <f>VLOOKUP(Summary!C115,'RIL Genetic Map'!$B:$E,4,FALSE)</f>
        <v>A</v>
      </c>
      <c r="H40" t="str">
        <f>CONCATENATE(D40,"_",E40)</f>
        <v>III_A</v>
      </c>
      <c r="I40" t="str">
        <f>CONCATENATE(D40,"_",F40)</f>
        <v>III_B</v>
      </c>
      <c r="J40" t="str">
        <f>CONCATENATE(D40,"_",G40)</f>
        <v>III_A</v>
      </c>
      <c r="K40">
        <v>13.925053775614201</v>
      </c>
      <c r="L40">
        <f>VLOOKUP(A40,Sheet8!$A:$B,2,FALSE)</f>
        <v>37.020264915657201</v>
      </c>
    </row>
    <row r="41" spans="1:12">
      <c r="A41" t="s">
        <v>277</v>
      </c>
      <c r="B41" t="s">
        <v>617</v>
      </c>
      <c r="C41" s="4">
        <v>226</v>
      </c>
      <c r="D41" t="s">
        <v>635</v>
      </c>
      <c r="E41" t="str">
        <f>VLOOKUP(Summary!C116,'RIL Genetic Map'!$B:$E,2,FALSE)</f>
        <v>A</v>
      </c>
      <c r="F41" t="str">
        <f>VLOOKUP(Summary!C116,'RIL Genetic Map'!$B:$E,3,FALSE)</f>
        <v>B</v>
      </c>
      <c r="G41" t="str">
        <f>VLOOKUP(Summary!C116,'RIL Genetic Map'!$B:$E,4,FALSE)</f>
        <v>A</v>
      </c>
      <c r="H41" t="str">
        <f>CONCATENATE(D41,"_",E41)</f>
        <v>III_A</v>
      </c>
      <c r="I41" t="str">
        <f>CONCATENATE(D41,"_",F41)</f>
        <v>III_B</v>
      </c>
      <c r="J41" t="str">
        <f>CONCATENATE(D41,"_",G41)</f>
        <v>III_A</v>
      </c>
      <c r="K41">
        <v>22.178654576644998</v>
      </c>
      <c r="L41">
        <f>VLOOKUP(A41,Sheet8!$A:$B,2,FALSE)</f>
        <v>35.044724911162902</v>
      </c>
    </row>
    <row r="42" spans="1:12">
      <c r="A42" t="s">
        <v>282</v>
      </c>
      <c r="B42" t="s">
        <v>617</v>
      </c>
      <c r="C42" s="4">
        <v>228</v>
      </c>
      <c r="D42" t="s">
        <v>635</v>
      </c>
      <c r="E42" t="str">
        <f>VLOOKUP(Summary!C121,'RIL Genetic Map'!$B:$E,2,FALSE)</f>
        <v>A</v>
      </c>
      <c r="F42" t="str">
        <f>VLOOKUP(Summary!C121,'RIL Genetic Map'!$B:$E,3,FALSE)</f>
        <v>B</v>
      </c>
      <c r="G42" t="str">
        <f>VLOOKUP(Summary!C121,'RIL Genetic Map'!$B:$E,4,FALSE)</f>
        <v>A</v>
      </c>
      <c r="H42" t="str">
        <f>CONCATENATE(D42,"_",E42)</f>
        <v>III_A</v>
      </c>
      <c r="I42" t="str">
        <f>CONCATENATE(D42,"_",F42)</f>
        <v>III_B</v>
      </c>
      <c r="J42" t="str">
        <f>CONCATENATE(D42,"_",G42)</f>
        <v>III_A</v>
      </c>
      <c r="K42">
        <v>54.873511904761898</v>
      </c>
      <c r="L42">
        <f>VLOOKUP(A42,Sheet8!$A:$B,2,FALSE)</f>
        <v>52.362351190476197</v>
      </c>
    </row>
    <row r="43" spans="1:12">
      <c r="A43" t="s">
        <v>283</v>
      </c>
      <c r="B43" t="s">
        <v>617</v>
      </c>
      <c r="C43" s="4">
        <v>228</v>
      </c>
      <c r="D43" t="s">
        <v>635</v>
      </c>
      <c r="E43" t="str">
        <f>VLOOKUP(Summary!C122,'RIL Genetic Map'!$B:$E,2,FALSE)</f>
        <v>A</v>
      </c>
      <c r="F43" t="str">
        <f>VLOOKUP(Summary!C122,'RIL Genetic Map'!$B:$E,3,FALSE)</f>
        <v>B</v>
      </c>
      <c r="G43" t="str">
        <f>VLOOKUP(Summary!C122,'RIL Genetic Map'!$B:$E,4,FALSE)</f>
        <v>A</v>
      </c>
      <c r="H43" t="str">
        <f>CONCATENATE(D43,"_",E43)</f>
        <v>III_A</v>
      </c>
      <c r="I43" t="str">
        <f>CONCATENATE(D43,"_",F43)</f>
        <v>III_B</v>
      </c>
      <c r="J43" t="str">
        <f>CONCATENATE(D43,"_",G43)</f>
        <v>III_A</v>
      </c>
      <c r="K43">
        <v>33.051123412569197</v>
      </c>
      <c r="L43">
        <f>VLOOKUP(A43,Sheet8!$A:$B,2,FALSE)</f>
        <v>18.560729404102901</v>
      </c>
    </row>
    <row r="44" spans="1:12">
      <c r="A44" t="s">
        <v>284</v>
      </c>
      <c r="B44" t="s">
        <v>617</v>
      </c>
      <c r="C44" s="4">
        <v>228</v>
      </c>
      <c r="D44" t="s">
        <v>635</v>
      </c>
      <c r="E44" t="str">
        <f>VLOOKUP(Summary!C123,'RIL Genetic Map'!$B:$E,2,FALSE)</f>
        <v>A</v>
      </c>
      <c r="F44" t="str">
        <f>VLOOKUP(Summary!C123,'RIL Genetic Map'!$B:$E,3,FALSE)</f>
        <v>B</v>
      </c>
      <c r="G44" t="str">
        <f>VLOOKUP(Summary!C123,'RIL Genetic Map'!$B:$E,4,FALSE)</f>
        <v>A</v>
      </c>
      <c r="H44" t="str">
        <f>CONCATENATE(D44,"_",E44)</f>
        <v>III_A</v>
      </c>
      <c r="I44" t="str">
        <f>CONCATENATE(D44,"_",F44)</f>
        <v>III_B</v>
      </c>
      <c r="J44" t="str">
        <f>CONCATENATE(D44,"_",G44)</f>
        <v>III_A</v>
      </c>
      <c r="K44">
        <v>57.258958256372402</v>
      </c>
      <c r="L44">
        <f>VLOOKUP(A44,Sheet8!$A:$B,2,FALSE)</f>
        <v>40.512252185691402</v>
      </c>
    </row>
    <row r="45" spans="1:12">
      <c r="A45" t="s">
        <v>285</v>
      </c>
      <c r="B45" t="s">
        <v>617</v>
      </c>
      <c r="C45" s="4">
        <v>228</v>
      </c>
      <c r="D45" t="s">
        <v>635</v>
      </c>
      <c r="E45" t="str">
        <f>VLOOKUP(Summary!C124,'RIL Genetic Map'!$B:$E,2,FALSE)</f>
        <v>A</v>
      </c>
      <c r="F45" t="str">
        <f>VLOOKUP(Summary!C124,'RIL Genetic Map'!$B:$E,3,FALSE)</f>
        <v>B</v>
      </c>
      <c r="G45" t="str">
        <f>VLOOKUP(Summary!C124,'RIL Genetic Map'!$B:$E,4,FALSE)</f>
        <v>A</v>
      </c>
      <c r="H45" t="str">
        <f>CONCATENATE(D45,"_",E45)</f>
        <v>III_A</v>
      </c>
      <c r="I45" t="str">
        <f>CONCATENATE(D45,"_",F45)</f>
        <v>III_B</v>
      </c>
      <c r="J45" t="str">
        <f>CONCATENATE(D45,"_",G45)</f>
        <v>III_A</v>
      </c>
      <c r="K45">
        <v>34.008447958410102</v>
      </c>
      <c r="L45">
        <f>VLOOKUP(A45,Sheet8!$A:$B,2,FALSE)</f>
        <v>20.794974547817599</v>
      </c>
    </row>
    <row r="46" spans="1:12">
      <c r="A46" t="s">
        <v>294</v>
      </c>
      <c r="B46" t="s">
        <v>617</v>
      </c>
      <c r="C46" s="4">
        <v>231</v>
      </c>
      <c r="D46" t="s">
        <v>635</v>
      </c>
      <c r="E46" t="str">
        <f>VLOOKUP(Summary!C133,'RIL Genetic Map'!$B:$E,2,FALSE)</f>
        <v>A</v>
      </c>
      <c r="F46" t="str">
        <f>VLOOKUP(Summary!C133,'RIL Genetic Map'!$B:$E,3,FALSE)</f>
        <v>A</v>
      </c>
      <c r="G46" t="str">
        <f>VLOOKUP(Summary!C133,'RIL Genetic Map'!$B:$E,4,FALSE)</f>
        <v>A</v>
      </c>
      <c r="H46" t="str">
        <f>CONCATENATE(D46,"_",E46)</f>
        <v>III_A</v>
      </c>
      <c r="I46" t="str">
        <f>CONCATENATE(D46,"_",F46)</f>
        <v>III_A</v>
      </c>
      <c r="J46" t="str">
        <f>CONCATENATE(D46,"_",G46)</f>
        <v>III_A</v>
      </c>
      <c r="K46">
        <v>31.147091108671798</v>
      </c>
      <c r="L46">
        <f>VLOOKUP(A46,Sheet8!$A:$B,2,FALSE)</f>
        <v>44.456641053787003</v>
      </c>
    </row>
    <row r="47" spans="1:12">
      <c r="A47" t="s">
        <v>295</v>
      </c>
      <c r="B47" t="s">
        <v>617</v>
      </c>
      <c r="C47" s="4">
        <v>231</v>
      </c>
      <c r="D47" t="s">
        <v>635</v>
      </c>
      <c r="E47" t="str">
        <f>VLOOKUP(Summary!C134,'RIL Genetic Map'!$B:$E,2,FALSE)</f>
        <v>A</v>
      </c>
      <c r="F47" t="str">
        <f>VLOOKUP(Summary!C134,'RIL Genetic Map'!$B:$E,3,FALSE)</f>
        <v>A</v>
      </c>
      <c r="G47" t="str">
        <f>VLOOKUP(Summary!C134,'RIL Genetic Map'!$B:$E,4,FALSE)</f>
        <v>A</v>
      </c>
      <c r="H47" t="str">
        <f>CONCATENATE(D47,"_",E47)</f>
        <v>III_A</v>
      </c>
      <c r="I47" t="str">
        <f>CONCATENATE(D47,"_",F47)</f>
        <v>III_A</v>
      </c>
      <c r="J47" t="str">
        <f>CONCATENATE(D47,"_",G47)</f>
        <v>III_A</v>
      </c>
      <c r="K47">
        <v>116.664798834473</v>
      </c>
      <c r="L47">
        <f>VLOOKUP(A47,Sheet8!$A:$B,2,FALSE)</f>
        <v>53.121147596100002</v>
      </c>
    </row>
    <row r="48" spans="1:12">
      <c r="A48" t="s">
        <v>296</v>
      </c>
      <c r="B48" t="s">
        <v>617</v>
      </c>
      <c r="C48" s="4">
        <v>231</v>
      </c>
      <c r="D48" t="s">
        <v>635</v>
      </c>
      <c r="E48" t="str">
        <f>VLOOKUP(Summary!C135,'RIL Genetic Map'!$B:$E,2,FALSE)</f>
        <v>A</v>
      </c>
      <c r="F48" t="str">
        <f>VLOOKUP(Summary!C135,'RIL Genetic Map'!$B:$E,3,FALSE)</f>
        <v>A</v>
      </c>
      <c r="G48" t="str">
        <f>VLOOKUP(Summary!C135,'RIL Genetic Map'!$B:$E,4,FALSE)</f>
        <v>A</v>
      </c>
      <c r="H48" t="str">
        <f>CONCATENATE(D48,"_",E48)</f>
        <v>III_A</v>
      </c>
      <c r="I48" t="str">
        <f>CONCATENATE(D48,"_",F48)</f>
        <v>III_A</v>
      </c>
      <c r="J48" t="str">
        <f>CONCATENATE(D48,"_",G48)</f>
        <v>III_A</v>
      </c>
      <c r="K48">
        <v>77.748938178385998</v>
      </c>
      <c r="L48">
        <f>VLOOKUP(A48,Sheet8!$A:$B,2,FALSE)</f>
        <v>42.944785276073603</v>
      </c>
    </row>
    <row r="49" spans="1:12">
      <c r="A49" t="s">
        <v>297</v>
      </c>
      <c r="B49" t="s">
        <v>617</v>
      </c>
      <c r="C49" s="4">
        <v>231</v>
      </c>
      <c r="D49" t="s">
        <v>635</v>
      </c>
      <c r="E49" t="str">
        <f>VLOOKUP(Summary!C136,'RIL Genetic Map'!$B:$E,2,FALSE)</f>
        <v>A</v>
      </c>
      <c r="F49" t="str">
        <f>VLOOKUP(Summary!C136,'RIL Genetic Map'!$B:$E,3,FALSE)</f>
        <v>A</v>
      </c>
      <c r="G49" t="str">
        <f>VLOOKUP(Summary!C136,'RIL Genetic Map'!$B:$E,4,FALSE)</f>
        <v>A</v>
      </c>
      <c r="H49" t="str">
        <f>CONCATENATE(D49,"_",E49)</f>
        <v>III_A</v>
      </c>
      <c r="I49" t="str">
        <f>CONCATENATE(D49,"_",F49)</f>
        <v>III_A</v>
      </c>
      <c r="J49" t="str">
        <f>CONCATENATE(D49,"_",G49)</f>
        <v>III_A</v>
      </c>
      <c r="K49">
        <v>87.7874619342644</v>
      </c>
      <c r="L49">
        <f>VLOOKUP(A49,Sheet8!$A:$B,2,FALSE)</f>
        <v>26.3572403654311</v>
      </c>
    </row>
    <row r="50" spans="1:12">
      <c r="A50" t="s">
        <v>302</v>
      </c>
      <c r="B50" t="s">
        <v>617</v>
      </c>
      <c r="C50" s="4">
        <v>233</v>
      </c>
      <c r="D50" t="s">
        <v>635</v>
      </c>
      <c r="E50" t="str">
        <f>VLOOKUP(Summary!C141,'RIL Genetic Map'!$B:$E,2,FALSE)</f>
        <v>A</v>
      </c>
      <c r="F50" t="str">
        <f>VLOOKUP(Summary!C141,'RIL Genetic Map'!$B:$E,3,FALSE)</f>
        <v>B</v>
      </c>
      <c r="G50" t="str">
        <f>VLOOKUP(Summary!C141,'RIL Genetic Map'!$B:$E,4,FALSE)</f>
        <v>B</v>
      </c>
      <c r="H50" t="str">
        <f>CONCATENATE(D50,"_",E50)</f>
        <v>III_A</v>
      </c>
      <c r="I50" t="str">
        <f>CONCATENATE(D50,"_",F50)</f>
        <v>III_B</v>
      </c>
      <c r="J50" t="str">
        <f>CONCATENATE(D50,"_",G50)</f>
        <v>III_B</v>
      </c>
      <c r="K50">
        <v>55.198042236925602</v>
      </c>
      <c r="L50">
        <f>VLOOKUP(A50,Sheet8!$A:$B,2,FALSE)</f>
        <v>43.052660201214501</v>
      </c>
    </row>
    <row r="51" spans="1:12">
      <c r="A51" t="s">
        <v>303</v>
      </c>
      <c r="B51" t="s">
        <v>617</v>
      </c>
      <c r="C51" s="4">
        <v>233</v>
      </c>
      <c r="D51" t="s">
        <v>635</v>
      </c>
      <c r="E51" t="str">
        <f>VLOOKUP(Summary!C142,'RIL Genetic Map'!$B:$E,2,FALSE)</f>
        <v>A</v>
      </c>
      <c r="F51" t="str">
        <f>VLOOKUP(Summary!C142,'RIL Genetic Map'!$B:$E,3,FALSE)</f>
        <v>B</v>
      </c>
      <c r="G51" t="str">
        <f>VLOOKUP(Summary!C142,'RIL Genetic Map'!$B:$E,4,FALSE)</f>
        <v>B</v>
      </c>
      <c r="H51" t="str">
        <f>CONCATENATE(D51,"_",E51)</f>
        <v>III_A</v>
      </c>
      <c r="I51" t="str">
        <f>CONCATENATE(D51,"_",F51)</f>
        <v>III_B</v>
      </c>
      <c r="J51" t="str">
        <f>CONCATENATE(D51,"_",G51)</f>
        <v>III_B</v>
      </c>
      <c r="K51">
        <v>77.074128620520398</v>
      </c>
      <c r="L51">
        <f>VLOOKUP(A51,Sheet8!$A:$B,2,FALSE)</f>
        <v>48.682703321878599</v>
      </c>
    </row>
    <row r="52" spans="1:12">
      <c r="A52" t="s">
        <v>304</v>
      </c>
      <c r="B52" t="s">
        <v>617</v>
      </c>
      <c r="C52" s="4">
        <v>233</v>
      </c>
      <c r="D52" t="s">
        <v>635</v>
      </c>
      <c r="E52" t="str">
        <f>VLOOKUP(Summary!C143,'RIL Genetic Map'!$B:$E,2,FALSE)</f>
        <v>A</v>
      </c>
      <c r="F52" t="str">
        <f>VLOOKUP(Summary!C143,'RIL Genetic Map'!$B:$E,3,FALSE)</f>
        <v>B</v>
      </c>
      <c r="G52" t="str">
        <f>VLOOKUP(Summary!C143,'RIL Genetic Map'!$B:$E,4,FALSE)</f>
        <v>B</v>
      </c>
      <c r="H52" t="str">
        <f>CONCATENATE(D52,"_",E52)</f>
        <v>III_A</v>
      </c>
      <c r="I52" t="str">
        <f>CONCATENATE(D52,"_",F52)</f>
        <v>III_B</v>
      </c>
      <c r="J52" t="str">
        <f>CONCATENATE(D52,"_",G52)</f>
        <v>III_B</v>
      </c>
      <c r="K52">
        <v>34.987714987715002</v>
      </c>
      <c r="L52">
        <f>VLOOKUP(A52,Sheet8!$A:$B,2,FALSE)</f>
        <v>36.363636363636402</v>
      </c>
    </row>
    <row r="53" spans="1:12">
      <c r="A53" t="s">
        <v>305</v>
      </c>
      <c r="B53" t="s">
        <v>617</v>
      </c>
      <c r="C53" s="4">
        <v>233</v>
      </c>
      <c r="D53" t="s">
        <v>635</v>
      </c>
      <c r="E53" t="str">
        <f>VLOOKUP(Summary!C144,'RIL Genetic Map'!$B:$E,2,FALSE)</f>
        <v>A</v>
      </c>
      <c r="F53" t="str">
        <f>VLOOKUP(Summary!C144,'RIL Genetic Map'!$B:$E,3,FALSE)</f>
        <v>B</v>
      </c>
      <c r="G53" t="str">
        <f>VLOOKUP(Summary!C144,'RIL Genetic Map'!$B:$E,4,FALSE)</f>
        <v>B</v>
      </c>
      <c r="H53" t="str">
        <f>CONCATENATE(D53,"_",E53)</f>
        <v>III_A</v>
      </c>
      <c r="I53" t="str">
        <f>CONCATENATE(D53,"_",F53)</f>
        <v>III_B</v>
      </c>
      <c r="J53" t="str">
        <f>CONCATENATE(D53,"_",G53)</f>
        <v>III_B</v>
      </c>
      <c r="K53">
        <v>123.502304147465</v>
      </c>
      <c r="L53">
        <f>VLOOKUP(A53,Sheet8!$A:$B,2,FALSE)</f>
        <v>50.296247531270602</v>
      </c>
    </row>
    <row r="54" spans="1:12">
      <c r="A54" t="s">
        <v>306</v>
      </c>
      <c r="B54" t="s">
        <v>617</v>
      </c>
      <c r="C54" s="4">
        <v>234</v>
      </c>
      <c r="D54" t="s">
        <v>635</v>
      </c>
      <c r="E54" t="str">
        <f>VLOOKUP(Summary!C145,'RIL Genetic Map'!$B:$E,2,FALSE)</f>
        <v>A</v>
      </c>
      <c r="F54" t="str">
        <f>VLOOKUP(Summary!C145,'RIL Genetic Map'!$B:$E,3,FALSE)</f>
        <v>A</v>
      </c>
      <c r="G54" t="str">
        <f>VLOOKUP(Summary!C145,'RIL Genetic Map'!$B:$E,4,FALSE)</f>
        <v>A</v>
      </c>
      <c r="H54" t="str">
        <f>CONCATENATE(D54,"_",E54)</f>
        <v>III_A</v>
      </c>
      <c r="I54" t="str">
        <f>CONCATENATE(D54,"_",F54)</f>
        <v>III_A</v>
      </c>
      <c r="J54" t="str">
        <f>CONCATENATE(D54,"_",G54)</f>
        <v>III_A</v>
      </c>
      <c r="K54">
        <v>301.52365677626301</v>
      </c>
      <c r="L54">
        <f>VLOOKUP(A54,Sheet8!$A:$B,2,FALSE)</f>
        <v>28.468323977546099</v>
      </c>
    </row>
    <row r="55" spans="1:12">
      <c r="A55" t="s">
        <v>307</v>
      </c>
      <c r="B55" t="s">
        <v>617</v>
      </c>
      <c r="C55" s="4">
        <v>234</v>
      </c>
      <c r="D55" t="s">
        <v>635</v>
      </c>
      <c r="E55" t="str">
        <f>VLOOKUP(Summary!C146,'RIL Genetic Map'!$B:$E,2,FALSE)</f>
        <v>A</v>
      </c>
      <c r="F55" t="str">
        <f>VLOOKUP(Summary!C146,'RIL Genetic Map'!$B:$E,3,FALSE)</f>
        <v>A</v>
      </c>
      <c r="G55" t="str">
        <f>VLOOKUP(Summary!C146,'RIL Genetic Map'!$B:$E,4,FALSE)</f>
        <v>A</v>
      </c>
      <c r="H55" t="str">
        <f>CONCATENATE(D55,"_",E55)</f>
        <v>III_A</v>
      </c>
      <c r="I55" t="str">
        <f>CONCATENATE(D55,"_",F55)</f>
        <v>III_A</v>
      </c>
      <c r="J55" t="str">
        <f>CONCATENATE(D55,"_",G55)</f>
        <v>III_A</v>
      </c>
      <c r="K55">
        <v>69.049995463206599</v>
      </c>
      <c r="L55">
        <f>VLOOKUP(A55,Sheet8!$A:$B,2,FALSE)</f>
        <v>30.396515742673099</v>
      </c>
    </row>
    <row r="56" spans="1:12">
      <c r="A56" t="s">
        <v>308</v>
      </c>
      <c r="B56" t="s">
        <v>617</v>
      </c>
      <c r="C56" s="4">
        <v>234</v>
      </c>
      <c r="D56" t="s">
        <v>635</v>
      </c>
      <c r="E56" t="str">
        <f>VLOOKUP(Summary!C147,'RIL Genetic Map'!$B:$E,2,FALSE)</f>
        <v>A</v>
      </c>
      <c r="F56" t="str">
        <f>VLOOKUP(Summary!C147,'RIL Genetic Map'!$B:$E,3,FALSE)</f>
        <v>A</v>
      </c>
      <c r="G56" t="str">
        <f>VLOOKUP(Summary!C147,'RIL Genetic Map'!$B:$E,4,FALSE)</f>
        <v>A</v>
      </c>
      <c r="H56" t="str">
        <f>CONCATENATE(D56,"_",E56)</f>
        <v>III_A</v>
      </c>
      <c r="I56" t="str">
        <f>CONCATENATE(D56,"_",F56)</f>
        <v>III_A</v>
      </c>
      <c r="J56" t="str">
        <f>CONCATENATE(D56,"_",G56)</f>
        <v>III_A</v>
      </c>
      <c r="K56">
        <v>104.294478527607</v>
      </c>
      <c r="L56">
        <f>VLOOKUP(A56,Sheet8!$A:$B,2,FALSE)</f>
        <v>43.2404464483702</v>
      </c>
    </row>
    <row r="57" spans="1:12">
      <c r="A57" t="s">
        <v>309</v>
      </c>
      <c r="B57" t="s">
        <v>617</v>
      </c>
      <c r="C57" s="4">
        <v>234</v>
      </c>
      <c r="D57" t="s">
        <v>635</v>
      </c>
      <c r="E57" t="str">
        <f>VLOOKUP(Summary!C148,'RIL Genetic Map'!$B:$E,2,FALSE)</f>
        <v>A</v>
      </c>
      <c r="F57" t="str">
        <f>VLOOKUP(Summary!C148,'RIL Genetic Map'!$B:$E,3,FALSE)</f>
        <v>A</v>
      </c>
      <c r="G57" t="str">
        <f>VLOOKUP(Summary!C148,'RIL Genetic Map'!$B:$E,4,FALSE)</f>
        <v>A</v>
      </c>
      <c r="H57" t="str">
        <f>CONCATENATE(D57,"_",E57)</f>
        <v>III_A</v>
      </c>
      <c r="I57" t="str">
        <f>CONCATENATE(D57,"_",F57)</f>
        <v>III_A</v>
      </c>
      <c r="J57" t="str">
        <f>CONCATENATE(D57,"_",G57)</f>
        <v>III_A</v>
      </c>
      <c r="K57">
        <v>75.709779179810695</v>
      </c>
      <c r="L57">
        <f>VLOOKUP(A57,Sheet8!$A:$B,2,FALSE)</f>
        <v>37.9600420609884</v>
      </c>
    </row>
    <row r="58" spans="1:12">
      <c r="A58" t="s">
        <v>310</v>
      </c>
      <c r="B58" t="s">
        <v>617</v>
      </c>
      <c r="C58" s="4">
        <v>235</v>
      </c>
      <c r="D58" t="s">
        <v>635</v>
      </c>
      <c r="E58" t="str">
        <f>VLOOKUP(Summary!C149,'RIL Genetic Map'!$B:$E,2,FALSE)</f>
        <v>A</v>
      </c>
      <c r="F58" t="str">
        <f>VLOOKUP(Summary!C149,'RIL Genetic Map'!$B:$E,3,FALSE)</f>
        <v>B</v>
      </c>
      <c r="G58" t="str">
        <f>VLOOKUP(Summary!C149,'RIL Genetic Map'!$B:$E,4,FALSE)</f>
        <v>B</v>
      </c>
      <c r="H58" t="str">
        <f>CONCATENATE(D58,"_",E58)</f>
        <v>III_A</v>
      </c>
      <c r="I58" t="str">
        <f>CONCATENATE(D58,"_",F58)</f>
        <v>III_B</v>
      </c>
      <c r="J58" t="str">
        <f>CONCATENATE(D58,"_",G58)</f>
        <v>III_B</v>
      </c>
      <c r="K58">
        <v>172.00107584723</v>
      </c>
      <c r="L58">
        <f>VLOOKUP(A58,Sheet8!$A:$B,2,FALSE)</f>
        <v>107.04679935449199</v>
      </c>
    </row>
    <row r="59" spans="1:12">
      <c r="A59" t="s">
        <v>311</v>
      </c>
      <c r="B59" t="s">
        <v>617</v>
      </c>
      <c r="C59" s="4">
        <v>235</v>
      </c>
      <c r="D59" t="s">
        <v>635</v>
      </c>
      <c r="E59" t="str">
        <f>VLOOKUP(Summary!C150,'RIL Genetic Map'!$B:$E,2,FALSE)</f>
        <v>A</v>
      </c>
      <c r="F59" t="str">
        <f>VLOOKUP(Summary!C150,'RIL Genetic Map'!$B:$E,3,FALSE)</f>
        <v>B</v>
      </c>
      <c r="G59" t="str">
        <f>VLOOKUP(Summary!C150,'RIL Genetic Map'!$B:$E,4,FALSE)</f>
        <v>B</v>
      </c>
      <c r="H59" t="str">
        <f>CONCATENATE(D59,"_",E59)</f>
        <v>III_A</v>
      </c>
      <c r="I59" t="str">
        <f>CONCATENATE(D59,"_",F59)</f>
        <v>III_B</v>
      </c>
      <c r="J59" t="str">
        <f>CONCATENATE(D59,"_",G59)</f>
        <v>III_B</v>
      </c>
      <c r="K59">
        <v>267.597178448146</v>
      </c>
      <c r="L59">
        <f>VLOOKUP(A59,Sheet8!$A:$B,2,FALSE)</f>
        <v>141.22767522137201</v>
      </c>
    </row>
    <row r="60" spans="1:12">
      <c r="A60" t="s">
        <v>312</v>
      </c>
      <c r="B60" t="s">
        <v>617</v>
      </c>
      <c r="C60" s="4">
        <v>235</v>
      </c>
      <c r="D60" t="s">
        <v>635</v>
      </c>
      <c r="E60" t="str">
        <f>VLOOKUP(Summary!C151,'RIL Genetic Map'!$B:$E,2,FALSE)</f>
        <v>A</v>
      </c>
      <c r="F60" t="str">
        <f>VLOOKUP(Summary!C151,'RIL Genetic Map'!$B:$E,3,FALSE)</f>
        <v>B</v>
      </c>
      <c r="G60" t="str">
        <f>VLOOKUP(Summary!C151,'RIL Genetic Map'!$B:$E,4,FALSE)</f>
        <v>B</v>
      </c>
      <c r="H60" t="str">
        <f>CONCATENATE(D60,"_",E60)</f>
        <v>III_A</v>
      </c>
      <c r="I60" t="str">
        <f>CONCATENATE(D60,"_",F60)</f>
        <v>III_B</v>
      </c>
      <c r="J60" t="str">
        <f>CONCATENATE(D60,"_",G60)</f>
        <v>III_B</v>
      </c>
      <c r="K60">
        <v>110.83510764135301</v>
      </c>
      <c r="L60">
        <f>VLOOKUP(A60,Sheet8!$A:$B,2,FALSE)</f>
        <v>51.218358173645598</v>
      </c>
    </row>
    <row r="61" spans="1:12">
      <c r="A61" t="s">
        <v>313</v>
      </c>
      <c r="B61" t="s">
        <v>617</v>
      </c>
      <c r="C61" s="4">
        <v>235</v>
      </c>
      <c r="D61" t="s">
        <v>635</v>
      </c>
      <c r="E61" t="str">
        <f>VLOOKUP(Summary!C152,'RIL Genetic Map'!$B:$E,2,FALSE)</f>
        <v>A</v>
      </c>
      <c r="F61" t="str">
        <f>VLOOKUP(Summary!C152,'RIL Genetic Map'!$B:$E,3,FALSE)</f>
        <v>B</v>
      </c>
      <c r="G61" t="str">
        <f>VLOOKUP(Summary!C152,'RIL Genetic Map'!$B:$E,4,FALSE)</f>
        <v>B</v>
      </c>
      <c r="H61" t="str">
        <f>CONCATENATE(D61,"_",E61)</f>
        <v>III_A</v>
      </c>
      <c r="I61" t="str">
        <f>CONCATENATE(D61,"_",F61)</f>
        <v>III_B</v>
      </c>
      <c r="J61" t="str">
        <f>CONCATENATE(D61,"_",G61)</f>
        <v>III_B</v>
      </c>
      <c r="K61">
        <v>136.55679338463301</v>
      </c>
      <c r="L61">
        <f>VLOOKUP(A61,Sheet8!$A:$B,2,FALSE)</f>
        <v>60.181463190536299</v>
      </c>
    </row>
    <row r="62" spans="1:12">
      <c r="A62" t="s">
        <v>354</v>
      </c>
      <c r="B62" t="s">
        <v>617</v>
      </c>
      <c r="C62" s="4">
        <v>245</v>
      </c>
      <c r="D62" t="s">
        <v>680</v>
      </c>
      <c r="E62" t="str">
        <f>VLOOKUP(Summary!C424,'RIL Genetic Map'!$B:$E,2,FALSE)</f>
        <v>A</v>
      </c>
      <c r="F62" t="str">
        <f>VLOOKUP(Summary!C424,'RIL Genetic Map'!$B:$E,3,FALSE)</f>
        <v>B</v>
      </c>
      <c r="G62" t="str">
        <f>VLOOKUP(Summary!C424,'RIL Genetic Map'!$B:$E,4,FALSE)</f>
        <v>A</v>
      </c>
      <c r="H62" t="str">
        <f>CONCATENATE(D62,"_",E62)</f>
        <v>VIII_A</v>
      </c>
      <c r="I62" t="str">
        <f>CONCATENATE(D62,"_",F62)</f>
        <v>VIII_B</v>
      </c>
      <c r="J62" t="str">
        <f>CONCATENATE(D62,"_",G62)</f>
        <v>VIII_A</v>
      </c>
      <c r="K62">
        <v>39.412673879443602</v>
      </c>
      <c r="L62">
        <f>VLOOKUP(A62,Sheet8!$A:$B,2,FALSE)</f>
        <v>23.9567233384853</v>
      </c>
    </row>
    <row r="63" spans="1:12">
      <c r="A63" t="s">
        <v>355</v>
      </c>
      <c r="B63" t="s">
        <v>617</v>
      </c>
      <c r="C63" s="4">
        <v>245</v>
      </c>
      <c r="D63" t="s">
        <v>680</v>
      </c>
      <c r="E63" t="str">
        <f>VLOOKUP(Summary!C425,'RIL Genetic Map'!$B:$E,2,FALSE)</f>
        <v>A</v>
      </c>
      <c r="F63" t="str">
        <f>VLOOKUP(Summary!C425,'RIL Genetic Map'!$B:$E,3,FALSE)</f>
        <v>B</v>
      </c>
      <c r="G63" t="str">
        <f>VLOOKUP(Summary!C425,'RIL Genetic Map'!$B:$E,4,FALSE)</f>
        <v>A</v>
      </c>
      <c r="H63" t="str">
        <f>CONCATENATE(D63,"_",E63)</f>
        <v>VIII_A</v>
      </c>
      <c r="I63" t="str">
        <f>CONCATENATE(D63,"_",F63)</f>
        <v>VIII_B</v>
      </c>
      <c r="J63" t="str">
        <f>CONCATENATE(D63,"_",G63)</f>
        <v>VIII_A</v>
      </c>
      <c r="K63">
        <v>66.563275434243195</v>
      </c>
      <c r="L63">
        <f>VLOOKUP(A63,Sheet8!$A:$B,2,FALSE)</f>
        <v>9.4913151364764303</v>
      </c>
    </row>
    <row r="64" spans="1:12">
      <c r="A64" t="s">
        <v>356</v>
      </c>
      <c r="B64" t="s">
        <v>617</v>
      </c>
      <c r="C64" s="4">
        <v>245</v>
      </c>
      <c r="D64" t="s">
        <v>680</v>
      </c>
      <c r="E64" t="str">
        <f>VLOOKUP(Summary!C426,'RIL Genetic Map'!$B:$E,2,FALSE)</f>
        <v>A</v>
      </c>
      <c r="F64" t="str">
        <f>VLOOKUP(Summary!C426,'RIL Genetic Map'!$B:$E,3,FALSE)</f>
        <v>B</v>
      </c>
      <c r="G64" t="str">
        <f>VLOOKUP(Summary!C426,'RIL Genetic Map'!$B:$E,4,FALSE)</f>
        <v>A</v>
      </c>
      <c r="H64" t="str">
        <f>CONCATENATE(D64,"_",E64)</f>
        <v>VIII_A</v>
      </c>
      <c r="I64" t="str">
        <f>CONCATENATE(D64,"_",F64)</f>
        <v>VIII_B</v>
      </c>
      <c r="J64" t="str">
        <f>CONCATENATE(D64,"_",G64)</f>
        <v>VIII_A</v>
      </c>
      <c r="K64">
        <v>65.737051792828694</v>
      </c>
      <c r="L64">
        <f>VLOOKUP(A64,Sheet8!$A:$B,2,FALSE)</f>
        <v>44.549076421586399</v>
      </c>
    </row>
    <row r="65" spans="1:12">
      <c r="A65" t="s">
        <v>357</v>
      </c>
      <c r="B65" t="s">
        <v>617</v>
      </c>
      <c r="C65" s="4">
        <v>245</v>
      </c>
      <c r="D65" t="s">
        <v>680</v>
      </c>
      <c r="E65" t="str">
        <f>VLOOKUP(Summary!C427,'RIL Genetic Map'!$B:$E,2,FALSE)</f>
        <v>A</v>
      </c>
      <c r="F65" t="str">
        <f>VLOOKUP(Summary!C427,'RIL Genetic Map'!$B:$E,3,FALSE)</f>
        <v>B</v>
      </c>
      <c r="G65" t="str">
        <f>VLOOKUP(Summary!C427,'RIL Genetic Map'!$B:$E,4,FALSE)</f>
        <v>A</v>
      </c>
      <c r="H65" t="str">
        <f>CONCATENATE(D65,"_",E65)</f>
        <v>VIII_A</v>
      </c>
      <c r="I65" t="str">
        <f>CONCATENATE(D65,"_",F65)</f>
        <v>VIII_B</v>
      </c>
      <c r="J65" t="str">
        <f>CONCATENATE(D65,"_",G65)</f>
        <v>VIII_A</v>
      </c>
      <c r="K65">
        <v>79.231863442389795</v>
      </c>
      <c r="L65">
        <f>VLOOKUP(A65,Sheet8!$A:$B,2,FALSE)</f>
        <v>37.837837837837803</v>
      </c>
    </row>
    <row r="66" spans="1:12">
      <c r="A66" t="s">
        <v>362</v>
      </c>
      <c r="B66" t="s">
        <v>617</v>
      </c>
      <c r="C66" s="4">
        <v>250</v>
      </c>
      <c r="D66" t="s">
        <v>631</v>
      </c>
      <c r="E66" t="str">
        <f>VLOOKUP(Summary!C186,'RIL Genetic Map'!$B:$E,2,FALSE)</f>
        <v>A</v>
      </c>
      <c r="F66" t="str">
        <f>VLOOKUP(Summary!C186,'RIL Genetic Map'!$B:$E,3,FALSE)</f>
        <v>B</v>
      </c>
      <c r="G66" t="str">
        <f>VLOOKUP(Summary!C186,'RIL Genetic Map'!$B:$E,4,FALSE)</f>
        <v>A</v>
      </c>
      <c r="H66" t="str">
        <f>CONCATENATE(D66,"_",E66)</f>
        <v>IV_A</v>
      </c>
      <c r="I66" t="str">
        <f>CONCATENATE(D66,"_",F66)</f>
        <v>IV_B</v>
      </c>
      <c r="J66" t="str">
        <f>CONCATENATE(D66,"_",G66)</f>
        <v>IV_A</v>
      </c>
      <c r="K66">
        <v>350.29655990510099</v>
      </c>
      <c r="L66">
        <f>VLOOKUP(A66,Sheet8!$A:$B,2,FALSE)</f>
        <v>83.392645314353501</v>
      </c>
    </row>
    <row r="67" spans="1:12">
      <c r="A67" t="s">
        <v>363</v>
      </c>
      <c r="B67" t="s">
        <v>617</v>
      </c>
      <c r="C67" s="4">
        <v>250</v>
      </c>
      <c r="D67" t="s">
        <v>631</v>
      </c>
      <c r="E67" t="str">
        <f>VLOOKUP(Summary!C187,'RIL Genetic Map'!$B:$E,2,FALSE)</f>
        <v>A</v>
      </c>
      <c r="F67" t="str">
        <f>VLOOKUP(Summary!C187,'RIL Genetic Map'!$B:$E,3,FALSE)</f>
        <v>B</v>
      </c>
      <c r="G67" t="str">
        <f>VLOOKUP(Summary!C187,'RIL Genetic Map'!$B:$E,4,FALSE)</f>
        <v>A</v>
      </c>
      <c r="H67" t="str">
        <f>CONCATENATE(D67,"_",E67)</f>
        <v>IV_A</v>
      </c>
      <c r="I67" t="str">
        <f>CONCATENATE(D67,"_",F67)</f>
        <v>IV_B</v>
      </c>
      <c r="J67" t="str">
        <f>CONCATENATE(D67,"_",G67)</f>
        <v>IV_A</v>
      </c>
      <c r="K67">
        <v>708.85478158205399</v>
      </c>
      <c r="L67">
        <f>VLOOKUP(A67,Sheet8!$A:$B,2,FALSE)</f>
        <v>112.51475796930301</v>
      </c>
    </row>
    <row r="68" spans="1:12">
      <c r="A68" t="s">
        <v>364</v>
      </c>
      <c r="B68" t="s">
        <v>617</v>
      </c>
      <c r="C68" s="4">
        <v>250</v>
      </c>
      <c r="D68" t="s">
        <v>631</v>
      </c>
      <c r="E68" t="str">
        <f>VLOOKUP(Summary!C188,'RIL Genetic Map'!$B:$E,2,FALSE)</f>
        <v>A</v>
      </c>
      <c r="F68" t="str">
        <f>VLOOKUP(Summary!C188,'RIL Genetic Map'!$B:$E,3,FALSE)</f>
        <v>B</v>
      </c>
      <c r="G68" t="str">
        <f>VLOOKUP(Summary!C188,'RIL Genetic Map'!$B:$E,4,FALSE)</f>
        <v>A</v>
      </c>
      <c r="H68" t="str">
        <f>CONCATENATE(D68,"_",E68)</f>
        <v>IV_A</v>
      </c>
      <c r="I68" t="str">
        <f>CONCATENATE(D68,"_",F68)</f>
        <v>IV_B</v>
      </c>
      <c r="J68" t="str">
        <f>CONCATENATE(D68,"_",G68)</f>
        <v>IV_A</v>
      </c>
      <c r="K68">
        <v>923.66010319048098</v>
      </c>
      <c r="L68">
        <f>VLOOKUP(A68,Sheet8!$A:$B,2,FALSE)</f>
        <v>112.877750868695</v>
      </c>
    </row>
    <row r="69" spans="1:12">
      <c r="A69" t="s">
        <v>365</v>
      </c>
      <c r="B69" t="s">
        <v>617</v>
      </c>
      <c r="C69" s="4">
        <v>250</v>
      </c>
      <c r="D69" t="s">
        <v>631</v>
      </c>
      <c r="E69" t="str">
        <f>VLOOKUP(Summary!C189,'RIL Genetic Map'!$B:$E,2,FALSE)</f>
        <v>A</v>
      </c>
      <c r="F69" t="str">
        <f>VLOOKUP(Summary!C189,'RIL Genetic Map'!$B:$E,3,FALSE)</f>
        <v>B</v>
      </c>
      <c r="G69" t="str">
        <f>VLOOKUP(Summary!C189,'RIL Genetic Map'!$B:$E,4,FALSE)</f>
        <v>A</v>
      </c>
      <c r="H69" t="str">
        <f>CONCATENATE(D69,"_",E69)</f>
        <v>IV_A</v>
      </c>
      <c r="I69" t="str">
        <f>CONCATENATE(D69,"_",F69)</f>
        <v>IV_B</v>
      </c>
      <c r="J69" t="str">
        <f>CONCATENATE(D69,"_",G69)</f>
        <v>IV_A</v>
      </c>
      <c r="K69">
        <v>625.22759457819097</v>
      </c>
      <c r="L69">
        <f>VLOOKUP(A69,Sheet8!$A:$B,2,FALSE)</f>
        <v>102.872749342505</v>
      </c>
    </row>
    <row r="70" spans="1:12">
      <c r="A70" t="s">
        <v>378</v>
      </c>
      <c r="B70" t="s">
        <v>617</v>
      </c>
      <c r="C70" s="4">
        <v>254</v>
      </c>
      <c r="D70" t="s">
        <v>631</v>
      </c>
      <c r="E70" t="str">
        <f>VLOOKUP(Summary!C202,'RIL Genetic Map'!$B:$E,2,FALSE)</f>
        <v>A</v>
      </c>
      <c r="F70" t="str">
        <f>VLOOKUP(Summary!C202,'RIL Genetic Map'!$B:$E,3,FALSE)</f>
        <v>B</v>
      </c>
      <c r="G70" t="str">
        <f>VLOOKUP(Summary!C202,'RIL Genetic Map'!$B:$E,4,FALSE)</f>
        <v>B</v>
      </c>
      <c r="H70" t="str">
        <f>CONCATENATE(D70,"_",E70)</f>
        <v>IV_A</v>
      </c>
      <c r="I70" t="str">
        <f>CONCATENATE(D70,"_",F70)</f>
        <v>IV_B</v>
      </c>
      <c r="J70" t="str">
        <f>CONCATENATE(D70,"_",G70)</f>
        <v>IV_B</v>
      </c>
      <c r="K70">
        <v>412.03491042719298</v>
      </c>
      <c r="L70">
        <f>VLOOKUP(A70,Sheet8!$A:$B,2,FALSE)</f>
        <v>52.365640790078103</v>
      </c>
    </row>
    <row r="71" spans="1:12">
      <c r="A71" t="s">
        <v>379</v>
      </c>
      <c r="B71" t="s">
        <v>617</v>
      </c>
      <c r="C71" s="4">
        <v>254</v>
      </c>
      <c r="D71" t="s">
        <v>631</v>
      </c>
      <c r="E71" t="str">
        <f>VLOOKUP(Summary!C203,'RIL Genetic Map'!$B:$E,2,FALSE)</f>
        <v>A</v>
      </c>
      <c r="F71" t="str">
        <f>VLOOKUP(Summary!C203,'RIL Genetic Map'!$B:$E,3,FALSE)</f>
        <v>B</v>
      </c>
      <c r="G71" t="str">
        <f>VLOOKUP(Summary!C203,'RIL Genetic Map'!$B:$E,4,FALSE)</f>
        <v>B</v>
      </c>
      <c r="H71" t="str">
        <f>CONCATENATE(D71,"_",E71)</f>
        <v>IV_A</v>
      </c>
      <c r="I71" t="str">
        <f>CONCATENATE(D71,"_",F71)</f>
        <v>IV_B</v>
      </c>
      <c r="J71" t="str">
        <f>CONCATENATE(D71,"_",G71)</f>
        <v>IV_B</v>
      </c>
      <c r="K71">
        <v>524.11610650370994</v>
      </c>
      <c r="L71">
        <f>VLOOKUP(A71,Sheet8!$A:$B,2,FALSE)</f>
        <v>80.859886512439999</v>
      </c>
    </row>
    <row r="72" spans="1:12">
      <c r="A72" t="s">
        <v>380</v>
      </c>
      <c r="B72" t="s">
        <v>617</v>
      </c>
      <c r="C72" s="4">
        <v>254</v>
      </c>
      <c r="D72" t="s">
        <v>631</v>
      </c>
      <c r="E72" t="str">
        <f>VLOOKUP(Summary!C204,'RIL Genetic Map'!$B:$E,2,FALSE)</f>
        <v>A</v>
      </c>
      <c r="F72" t="str">
        <f>VLOOKUP(Summary!C204,'RIL Genetic Map'!$B:$E,3,FALSE)</f>
        <v>B</v>
      </c>
      <c r="G72" t="str">
        <f>VLOOKUP(Summary!C204,'RIL Genetic Map'!$B:$E,4,FALSE)</f>
        <v>B</v>
      </c>
      <c r="H72" t="str">
        <f>CONCATENATE(D72,"_",E72)</f>
        <v>IV_A</v>
      </c>
      <c r="I72" t="str">
        <f>CONCATENATE(D72,"_",F72)</f>
        <v>IV_B</v>
      </c>
      <c r="J72" t="str">
        <f>CONCATENATE(D72,"_",G72)</f>
        <v>IV_B</v>
      </c>
      <c r="K72">
        <v>463.93972012917101</v>
      </c>
      <c r="L72">
        <f>VLOOKUP(A72,Sheet8!$A:$B,2,FALSE)</f>
        <v>114.747039827772</v>
      </c>
    </row>
    <row r="73" spans="1:12">
      <c r="A73" t="s">
        <v>381</v>
      </c>
      <c r="B73" t="s">
        <v>617</v>
      </c>
      <c r="C73" s="4">
        <v>254</v>
      </c>
      <c r="D73" t="s">
        <v>631</v>
      </c>
      <c r="E73" t="str">
        <f>VLOOKUP(Summary!C205,'RIL Genetic Map'!$B:$E,2,FALSE)</f>
        <v>A</v>
      </c>
      <c r="F73" t="str">
        <f>VLOOKUP(Summary!C205,'RIL Genetic Map'!$B:$E,3,FALSE)</f>
        <v>B</v>
      </c>
      <c r="G73" t="str">
        <f>VLOOKUP(Summary!C205,'RIL Genetic Map'!$B:$E,4,FALSE)</f>
        <v>B</v>
      </c>
      <c r="H73" t="str">
        <f>CONCATENATE(D73,"_",E73)</f>
        <v>IV_A</v>
      </c>
      <c r="I73" t="str">
        <f>CONCATENATE(D73,"_",F73)</f>
        <v>IV_B</v>
      </c>
      <c r="J73" t="str">
        <f>CONCATENATE(D73,"_",G73)</f>
        <v>IV_B</v>
      </c>
      <c r="K73">
        <v>299.41610853511901</v>
      </c>
      <c r="L73">
        <f>VLOOKUP(A73,Sheet8!$A:$B,2,FALSE)</f>
        <v>52.206766271681303</v>
      </c>
    </row>
    <row r="74" spans="1:12">
      <c r="A74" t="s">
        <v>382</v>
      </c>
      <c r="B74" t="s">
        <v>617</v>
      </c>
      <c r="C74" s="4">
        <v>255</v>
      </c>
      <c r="D74" t="s">
        <v>631</v>
      </c>
      <c r="E74" t="str">
        <f>VLOOKUP(Summary!C206,'RIL Genetic Map'!$B:$E,2,FALSE)</f>
        <v>A</v>
      </c>
      <c r="F74" t="str">
        <f>VLOOKUP(Summary!C206,'RIL Genetic Map'!$B:$E,3,FALSE)</f>
        <v>B</v>
      </c>
      <c r="G74" t="str">
        <f>VLOOKUP(Summary!C206,'RIL Genetic Map'!$B:$E,4,FALSE)</f>
        <v>B</v>
      </c>
      <c r="H74" t="str">
        <f>CONCATENATE(D74,"_",E74)</f>
        <v>IV_A</v>
      </c>
      <c r="I74" t="str">
        <f>CONCATENATE(D74,"_",F74)</f>
        <v>IV_B</v>
      </c>
      <c r="J74" t="str">
        <f>CONCATENATE(D74,"_",G74)</f>
        <v>IV_B</v>
      </c>
      <c r="K74">
        <v>362.08774113254498</v>
      </c>
      <c r="L74">
        <f>VLOOKUP(A74,Sheet8!$A:$B,2,FALSE)</f>
        <v>49.704418170503999</v>
      </c>
    </row>
    <row r="75" spans="1:12">
      <c r="A75" t="s">
        <v>383</v>
      </c>
      <c r="B75" t="s">
        <v>617</v>
      </c>
      <c r="C75" s="4">
        <v>255</v>
      </c>
      <c r="D75" t="s">
        <v>631</v>
      </c>
      <c r="E75" t="str">
        <f>VLOOKUP(Summary!C207,'RIL Genetic Map'!$B:$E,2,FALSE)</f>
        <v>A</v>
      </c>
      <c r="F75" t="str">
        <f>VLOOKUP(Summary!C207,'RIL Genetic Map'!$B:$E,3,FALSE)</f>
        <v>B</v>
      </c>
      <c r="G75" t="str">
        <f>VLOOKUP(Summary!C207,'RIL Genetic Map'!$B:$E,4,FALSE)</f>
        <v>B</v>
      </c>
      <c r="H75" t="str">
        <f>CONCATENATE(D75,"_",E75)</f>
        <v>IV_A</v>
      </c>
      <c r="I75" t="str">
        <f>CONCATENATE(D75,"_",F75)</f>
        <v>IV_B</v>
      </c>
      <c r="J75" t="str">
        <f>CONCATENATE(D75,"_",G75)</f>
        <v>IV_B</v>
      </c>
      <c r="K75">
        <v>344.758220502901</v>
      </c>
      <c r="L75">
        <f>VLOOKUP(A75,Sheet8!$A:$B,2,FALSE)</f>
        <v>75.744680851063805</v>
      </c>
    </row>
    <row r="76" spans="1:12">
      <c r="A76" t="s">
        <v>384</v>
      </c>
      <c r="B76" t="s">
        <v>617</v>
      </c>
      <c r="C76" s="4">
        <v>255</v>
      </c>
      <c r="D76" t="s">
        <v>631</v>
      </c>
      <c r="E76" t="str">
        <f>VLOOKUP(Summary!C208,'RIL Genetic Map'!$B:$E,2,FALSE)</f>
        <v>A</v>
      </c>
      <c r="F76" t="str">
        <f>VLOOKUP(Summary!C208,'RIL Genetic Map'!$B:$E,3,FALSE)</f>
        <v>B</v>
      </c>
      <c r="G76" t="str">
        <f>VLOOKUP(Summary!C208,'RIL Genetic Map'!$B:$E,4,FALSE)</f>
        <v>B</v>
      </c>
      <c r="H76" t="str">
        <f>CONCATENATE(D76,"_",E76)</f>
        <v>IV_A</v>
      </c>
      <c r="I76" t="str">
        <f>CONCATENATE(D76,"_",F76)</f>
        <v>IV_B</v>
      </c>
      <c r="J76" t="str">
        <f>CONCATENATE(D76,"_",G76)</f>
        <v>IV_B</v>
      </c>
      <c r="K76">
        <v>357.494833889684</v>
      </c>
      <c r="L76">
        <f>VLOOKUP(A76,Sheet8!$A:$B,2,FALSE)</f>
        <v>32.506755682721298</v>
      </c>
    </row>
    <row r="77" spans="1:12">
      <c r="A77" t="s">
        <v>385</v>
      </c>
      <c r="B77" t="s">
        <v>617</v>
      </c>
      <c r="C77" s="4">
        <v>255</v>
      </c>
      <c r="D77" t="s">
        <v>631</v>
      </c>
      <c r="E77" t="str">
        <f>VLOOKUP(Summary!C209,'RIL Genetic Map'!$B:$E,2,FALSE)</f>
        <v>A</v>
      </c>
      <c r="F77" t="str">
        <f>VLOOKUP(Summary!C209,'RIL Genetic Map'!$B:$E,3,FALSE)</f>
        <v>B</v>
      </c>
      <c r="G77" t="str">
        <f>VLOOKUP(Summary!C209,'RIL Genetic Map'!$B:$E,4,FALSE)</f>
        <v>B</v>
      </c>
      <c r="H77" t="str">
        <f>CONCATENATE(D77,"_",E77)</f>
        <v>IV_A</v>
      </c>
      <c r="I77" t="str">
        <f>CONCATENATE(D77,"_",F77)</f>
        <v>IV_B</v>
      </c>
      <c r="J77" t="str">
        <f>CONCATENATE(D77,"_",G77)</f>
        <v>IV_B</v>
      </c>
      <c r="K77">
        <v>398.32773036807203</v>
      </c>
      <c r="L77">
        <f>VLOOKUP(A77,Sheet8!$A:$B,2,FALSE)</f>
        <v>82.579088009654299</v>
      </c>
    </row>
    <row r="78" spans="1:12">
      <c r="A78" t="s">
        <v>387</v>
      </c>
      <c r="B78" t="s">
        <v>617</v>
      </c>
      <c r="C78" s="4">
        <v>256</v>
      </c>
      <c r="D78" t="s">
        <v>631</v>
      </c>
      <c r="E78" t="str">
        <f>VLOOKUP(Summary!C211,'RIL Genetic Map'!$B:$E,2,FALSE)</f>
        <v>A</v>
      </c>
      <c r="F78" t="str">
        <f>VLOOKUP(Summary!C211,'RIL Genetic Map'!$B:$E,3,FALSE)</f>
        <v>B</v>
      </c>
      <c r="G78" t="str">
        <f>VLOOKUP(Summary!C211,'RIL Genetic Map'!$B:$E,4,FALSE)</f>
        <v>B</v>
      </c>
      <c r="H78" t="str">
        <f>CONCATENATE(D78,"_",E78)</f>
        <v>IV_A</v>
      </c>
      <c r="I78" t="str">
        <f>CONCATENATE(D78,"_",F78)</f>
        <v>IV_B</v>
      </c>
      <c r="J78" t="str">
        <f>CONCATENATE(D78,"_",G78)</f>
        <v>IV_B</v>
      </c>
      <c r="K78">
        <v>349.64850615114199</v>
      </c>
      <c r="L78">
        <f>VLOOKUP(A78,Sheet8!$A:$B,2,FALSE)</f>
        <v>44.639718804920903</v>
      </c>
    </row>
    <row r="79" spans="1:12">
      <c r="A79" t="s">
        <v>388</v>
      </c>
      <c r="B79" t="s">
        <v>617</v>
      </c>
      <c r="C79" s="4">
        <v>256</v>
      </c>
      <c r="D79" t="s">
        <v>631</v>
      </c>
      <c r="E79" t="str">
        <f>VLOOKUP(Summary!C212,'RIL Genetic Map'!$B:$E,2,FALSE)</f>
        <v>A</v>
      </c>
      <c r="F79" t="str">
        <f>VLOOKUP(Summary!C212,'RIL Genetic Map'!$B:$E,3,FALSE)</f>
        <v>B</v>
      </c>
      <c r="G79" t="str">
        <f>VLOOKUP(Summary!C212,'RIL Genetic Map'!$B:$E,4,FALSE)</f>
        <v>B</v>
      </c>
      <c r="H79" t="str">
        <f>CONCATENATE(D79,"_",E79)</f>
        <v>IV_A</v>
      </c>
      <c r="I79" t="str">
        <f>CONCATENATE(D79,"_",F79)</f>
        <v>IV_B</v>
      </c>
      <c r="J79" t="str">
        <f>CONCATENATE(D79,"_",G79)</f>
        <v>IV_B</v>
      </c>
      <c r="K79">
        <v>289.881494986326</v>
      </c>
      <c r="L79">
        <f>VLOOKUP(A79,Sheet8!$A:$B,2,FALSE)</f>
        <v>47.250075964752398</v>
      </c>
    </row>
    <row r="80" spans="1:12">
      <c r="A80" t="s">
        <v>389</v>
      </c>
      <c r="B80" t="s">
        <v>617</v>
      </c>
      <c r="C80" s="4">
        <v>256</v>
      </c>
      <c r="D80" t="s">
        <v>631</v>
      </c>
      <c r="E80" t="str">
        <f>VLOOKUP(Summary!C213,'RIL Genetic Map'!$B:$E,2,FALSE)</f>
        <v>A</v>
      </c>
      <c r="F80" t="str">
        <f>VLOOKUP(Summary!C213,'RIL Genetic Map'!$B:$E,3,FALSE)</f>
        <v>B</v>
      </c>
      <c r="G80" t="str">
        <f>VLOOKUP(Summary!C213,'RIL Genetic Map'!$B:$E,4,FALSE)</f>
        <v>B</v>
      </c>
      <c r="H80" t="str">
        <f>CONCATENATE(D80,"_",E80)</f>
        <v>IV_A</v>
      </c>
      <c r="I80" t="str">
        <f>CONCATENATE(D80,"_",F80)</f>
        <v>IV_B</v>
      </c>
      <c r="J80" t="str">
        <f>CONCATENATE(D80,"_",G80)</f>
        <v>IV_B</v>
      </c>
      <c r="K80">
        <v>720.34135422495797</v>
      </c>
      <c r="L80">
        <f>VLOOKUP(A80,Sheet8!$A:$B,2,FALSE)</f>
        <v>45.607162842753198</v>
      </c>
    </row>
    <row r="81" spans="1:12">
      <c r="A81" t="s">
        <v>390</v>
      </c>
      <c r="B81" t="s">
        <v>617</v>
      </c>
      <c r="C81" s="4">
        <v>257</v>
      </c>
      <c r="D81" t="s">
        <v>631</v>
      </c>
      <c r="E81" t="str">
        <f>VLOOKUP(Summary!C214,'RIL Genetic Map'!$B:$E,2,FALSE)</f>
        <v>A</v>
      </c>
      <c r="F81" t="str">
        <f>VLOOKUP(Summary!C214,'RIL Genetic Map'!$B:$E,3,FALSE)</f>
        <v>A</v>
      </c>
      <c r="G81" t="str">
        <f>VLOOKUP(Summary!C214,'RIL Genetic Map'!$B:$E,4,FALSE)</f>
        <v>A</v>
      </c>
      <c r="H81" t="str">
        <f>CONCATENATE(D81,"_",E81)</f>
        <v>IV_A</v>
      </c>
      <c r="I81" t="str">
        <f>CONCATENATE(D81,"_",F81)</f>
        <v>IV_A</v>
      </c>
      <c r="J81" t="str">
        <f>CONCATENATE(D81,"_",G81)</f>
        <v>IV_A</v>
      </c>
      <c r="K81">
        <v>486.14690721649498</v>
      </c>
      <c r="L81">
        <f>VLOOKUP(A81,Sheet8!$A:$B,2,FALSE)</f>
        <v>42.364690721649502</v>
      </c>
    </row>
    <row r="82" spans="1:12">
      <c r="A82" t="s">
        <v>391</v>
      </c>
      <c r="B82" t="s">
        <v>617</v>
      </c>
      <c r="C82" s="4">
        <v>257</v>
      </c>
      <c r="D82" t="s">
        <v>631</v>
      </c>
      <c r="E82" t="str">
        <f>VLOOKUP(Summary!C215,'RIL Genetic Map'!$B:$E,2,FALSE)</f>
        <v>A</v>
      </c>
      <c r="F82" t="str">
        <f>VLOOKUP(Summary!C215,'RIL Genetic Map'!$B:$E,3,FALSE)</f>
        <v>A</v>
      </c>
      <c r="G82" t="str">
        <f>VLOOKUP(Summary!C215,'RIL Genetic Map'!$B:$E,4,FALSE)</f>
        <v>A</v>
      </c>
      <c r="H82" t="str">
        <f>CONCATENATE(D82,"_",E82)</f>
        <v>IV_A</v>
      </c>
      <c r="I82" t="str">
        <f>CONCATENATE(D82,"_",F82)</f>
        <v>IV_A</v>
      </c>
      <c r="J82" t="str">
        <f>CONCATENATE(D82,"_",G82)</f>
        <v>IV_A</v>
      </c>
      <c r="K82">
        <v>457.46619353601199</v>
      </c>
      <c r="L82">
        <f>VLOOKUP(A82,Sheet8!$A:$B,2,FALSE)</f>
        <v>50.158243022921297</v>
      </c>
    </row>
    <row r="83" spans="1:12">
      <c r="A83" t="s">
        <v>392</v>
      </c>
      <c r="B83" t="s">
        <v>617</v>
      </c>
      <c r="C83" s="4">
        <v>257</v>
      </c>
      <c r="D83" t="s">
        <v>631</v>
      </c>
      <c r="E83" t="str">
        <f>VLOOKUP(Summary!C216,'RIL Genetic Map'!$B:$E,2,FALSE)</f>
        <v>A</v>
      </c>
      <c r="F83" t="str">
        <f>VLOOKUP(Summary!C216,'RIL Genetic Map'!$B:$E,3,FALSE)</f>
        <v>A</v>
      </c>
      <c r="G83" t="str">
        <f>VLOOKUP(Summary!C216,'RIL Genetic Map'!$B:$E,4,FALSE)</f>
        <v>A</v>
      </c>
      <c r="H83" t="str">
        <f>CONCATENATE(D83,"_",E83)</f>
        <v>IV_A</v>
      </c>
      <c r="I83" t="str">
        <f>CONCATENATE(D83,"_",F83)</f>
        <v>IV_A</v>
      </c>
      <c r="J83" t="str">
        <f>CONCATENATE(D83,"_",G83)</f>
        <v>IV_A</v>
      </c>
      <c r="K83">
        <v>171.659621393126</v>
      </c>
      <c r="L83">
        <f>VLOOKUP(A83,Sheet8!$A:$B,2,FALSE)</f>
        <v>105.035839000184</v>
      </c>
    </row>
    <row r="84" spans="1:12">
      <c r="A84" t="s">
        <v>393</v>
      </c>
      <c r="B84" t="s">
        <v>617</v>
      </c>
      <c r="C84" s="4">
        <v>257</v>
      </c>
      <c r="D84" t="s">
        <v>631</v>
      </c>
      <c r="E84" t="str">
        <f>VLOOKUP(Summary!C217,'RIL Genetic Map'!$B:$E,2,FALSE)</f>
        <v>A</v>
      </c>
      <c r="F84" t="str">
        <f>VLOOKUP(Summary!C217,'RIL Genetic Map'!$B:$E,3,FALSE)</f>
        <v>A</v>
      </c>
      <c r="G84" t="str">
        <f>VLOOKUP(Summary!C217,'RIL Genetic Map'!$B:$E,4,FALSE)</f>
        <v>A</v>
      </c>
      <c r="H84" t="str">
        <f>CONCATENATE(D84,"_",E84)</f>
        <v>IV_A</v>
      </c>
      <c r="I84" t="str">
        <f>CONCATENATE(D84,"_",F84)</f>
        <v>IV_A</v>
      </c>
      <c r="J84" t="str">
        <f>CONCATENATE(D84,"_",G84)</f>
        <v>IV_A</v>
      </c>
      <c r="K84">
        <v>67.371308697757001</v>
      </c>
      <c r="L84">
        <f>VLOOKUP(A84,Sheet8!$A:$B,2,FALSE)</f>
        <v>40.826206228820404</v>
      </c>
    </row>
    <row r="85" spans="1:12">
      <c r="A85" t="s">
        <v>414</v>
      </c>
      <c r="B85" t="s">
        <v>617</v>
      </c>
      <c r="C85" s="4">
        <v>260</v>
      </c>
      <c r="D85" t="s">
        <v>666</v>
      </c>
      <c r="E85" t="str">
        <f>VLOOKUP(Summary!C243,'RIL Genetic Map'!$B:$E,2,FALSE)</f>
        <v>A</v>
      </c>
      <c r="F85" t="str">
        <f>VLOOKUP(Summary!C243,'RIL Genetic Map'!$B:$E,3,FALSE)</f>
        <v>B</v>
      </c>
      <c r="G85" t="str">
        <f>VLOOKUP(Summary!C243,'RIL Genetic Map'!$B:$E,4,FALSE)</f>
        <v>B</v>
      </c>
      <c r="H85" t="str">
        <f>CONCATENATE(D85,"_",E85)</f>
        <v>V_A</v>
      </c>
      <c r="I85" t="str">
        <f>CONCATENATE(D85,"_",F85)</f>
        <v>V_B</v>
      </c>
      <c r="J85" t="str">
        <f>CONCATENATE(D85,"_",G85)</f>
        <v>V_B</v>
      </c>
      <c r="K85">
        <v>297.52066115702502</v>
      </c>
      <c r="L85">
        <f>VLOOKUP(A85,Sheet8!$A:$B,2,FALSE)</f>
        <v>69.799860599422502</v>
      </c>
    </row>
    <row r="86" spans="1:12">
      <c r="A86" t="s">
        <v>415</v>
      </c>
      <c r="B86" t="s">
        <v>617</v>
      </c>
      <c r="C86" s="4">
        <v>260</v>
      </c>
      <c r="D86" t="s">
        <v>666</v>
      </c>
      <c r="E86" t="str">
        <f>VLOOKUP(Summary!C244,'RIL Genetic Map'!$B:$E,2,FALSE)</f>
        <v>A</v>
      </c>
      <c r="F86" t="str">
        <f>VLOOKUP(Summary!C244,'RIL Genetic Map'!$B:$E,3,FALSE)</f>
        <v>B</v>
      </c>
      <c r="G86" t="str">
        <f>VLOOKUP(Summary!C244,'RIL Genetic Map'!$B:$E,4,FALSE)</f>
        <v>B</v>
      </c>
      <c r="H86" t="str">
        <f>CONCATENATE(D86,"_",E86)</f>
        <v>V_A</v>
      </c>
      <c r="I86" t="str">
        <f>CONCATENATE(D86,"_",F86)</f>
        <v>V_B</v>
      </c>
      <c r="J86" t="str">
        <f>CONCATENATE(D86,"_",G86)</f>
        <v>V_B</v>
      </c>
      <c r="K86">
        <v>198.99405578417901</v>
      </c>
      <c r="L86">
        <f>VLOOKUP(A86,Sheet8!$A:$B,2,FALSE)</f>
        <v>81.755829903978096</v>
      </c>
    </row>
    <row r="87" spans="1:12">
      <c r="A87" t="s">
        <v>416</v>
      </c>
      <c r="B87" t="s">
        <v>617</v>
      </c>
      <c r="C87" s="4">
        <v>260</v>
      </c>
      <c r="D87" t="s">
        <v>666</v>
      </c>
      <c r="E87" t="str">
        <f>VLOOKUP(Summary!C245,'RIL Genetic Map'!$B:$E,2,FALSE)</f>
        <v>A</v>
      </c>
      <c r="F87" t="str">
        <f>VLOOKUP(Summary!C245,'RIL Genetic Map'!$B:$E,3,FALSE)</f>
        <v>B</v>
      </c>
      <c r="G87" t="str">
        <f>VLOOKUP(Summary!C245,'RIL Genetic Map'!$B:$E,4,FALSE)</f>
        <v>B</v>
      </c>
      <c r="H87" t="str">
        <f>CONCATENATE(D87,"_",E87)</f>
        <v>V_A</v>
      </c>
      <c r="I87" t="str">
        <f>CONCATENATE(D87,"_",F87)</f>
        <v>V_B</v>
      </c>
      <c r="J87" t="str">
        <f>CONCATENATE(D87,"_",G87)</f>
        <v>V_B</v>
      </c>
      <c r="K87">
        <v>338.247826828021</v>
      </c>
      <c r="L87">
        <f>VLOOKUP(A87,Sheet8!$A:$B,2,FALSE)</f>
        <v>62.808931310721</v>
      </c>
    </row>
    <row r="88" spans="1:12">
      <c r="A88" t="s">
        <v>417</v>
      </c>
      <c r="B88" t="s">
        <v>617</v>
      </c>
      <c r="C88" s="4">
        <v>260</v>
      </c>
      <c r="D88" t="s">
        <v>666</v>
      </c>
      <c r="E88" t="str">
        <f>VLOOKUP(Summary!C246,'RIL Genetic Map'!$B:$E,2,FALSE)</f>
        <v>A</v>
      </c>
      <c r="F88" t="str">
        <f>VLOOKUP(Summary!C246,'RIL Genetic Map'!$B:$E,3,FALSE)</f>
        <v>B</v>
      </c>
      <c r="G88" t="str">
        <f>VLOOKUP(Summary!C246,'RIL Genetic Map'!$B:$E,4,FALSE)</f>
        <v>B</v>
      </c>
      <c r="H88" t="str">
        <f>CONCATENATE(D88,"_",E88)</f>
        <v>V_A</v>
      </c>
      <c r="I88" t="str">
        <f>CONCATENATE(D88,"_",F88)</f>
        <v>V_B</v>
      </c>
      <c r="J88" t="str">
        <f>CONCATENATE(D88,"_",G88)</f>
        <v>V_B</v>
      </c>
      <c r="K88">
        <v>219.68253968254001</v>
      </c>
      <c r="L88">
        <f>VLOOKUP(A88,Sheet8!$A:$B,2,FALSE)</f>
        <v>128.73015873015899</v>
      </c>
    </row>
    <row r="89" spans="1:12">
      <c r="A89" t="s">
        <v>421</v>
      </c>
      <c r="B89" t="s">
        <v>617</v>
      </c>
      <c r="C89" s="4">
        <v>262</v>
      </c>
      <c r="D89" t="s">
        <v>666</v>
      </c>
      <c r="E89" t="str">
        <f>VLOOKUP(Summary!C250,'RIL Genetic Map'!$B:$E,2,FALSE)</f>
        <v>A</v>
      </c>
      <c r="F89" t="str">
        <f>VLOOKUP(Summary!C250,'RIL Genetic Map'!$B:$E,3,FALSE)</f>
        <v>B</v>
      </c>
      <c r="G89" t="str">
        <f>VLOOKUP(Summary!C250,'RIL Genetic Map'!$B:$E,4,FALSE)</f>
        <v>B</v>
      </c>
      <c r="H89" t="str">
        <f>CONCATENATE(D89,"_",E89)</f>
        <v>V_A</v>
      </c>
      <c r="I89" t="str">
        <f>CONCATENATE(D89,"_",F89)</f>
        <v>V_B</v>
      </c>
      <c r="J89" t="str">
        <f>CONCATENATE(D89,"_",G89)</f>
        <v>V_B</v>
      </c>
      <c r="K89">
        <v>496.29165360910901</v>
      </c>
      <c r="L89">
        <f>VLOOKUP(A89,Sheet8!$A:$B,2,FALSE)</f>
        <v>51.707928549044198</v>
      </c>
    </row>
    <row r="90" spans="1:12">
      <c r="A90" t="s">
        <v>422</v>
      </c>
      <c r="B90" t="s">
        <v>617</v>
      </c>
      <c r="C90" s="4">
        <v>262</v>
      </c>
      <c r="D90" t="s">
        <v>666</v>
      </c>
      <c r="E90" t="str">
        <f>VLOOKUP(Summary!C251,'RIL Genetic Map'!$B:$E,2,FALSE)</f>
        <v>A</v>
      </c>
      <c r="F90" t="str">
        <f>VLOOKUP(Summary!C251,'RIL Genetic Map'!$B:$E,3,FALSE)</f>
        <v>B</v>
      </c>
      <c r="G90" t="str">
        <f>VLOOKUP(Summary!C251,'RIL Genetic Map'!$B:$E,4,FALSE)</f>
        <v>B</v>
      </c>
      <c r="H90" t="str">
        <f>CONCATENATE(D90,"_",E90)</f>
        <v>V_A</v>
      </c>
      <c r="I90" t="str">
        <f>CONCATENATE(D90,"_",F90)</f>
        <v>V_B</v>
      </c>
      <c r="J90" t="str">
        <f>CONCATENATE(D90,"_",G90)</f>
        <v>V_B</v>
      </c>
      <c r="K90">
        <v>402.28033213533303</v>
      </c>
      <c r="L90">
        <f>VLOOKUP(A90,Sheet8!$A:$B,2,FALSE)</f>
        <v>100.50811748667699</v>
      </c>
    </row>
    <row r="91" spans="1:12">
      <c r="A91" t="s">
        <v>423</v>
      </c>
      <c r="B91" t="s">
        <v>617</v>
      </c>
      <c r="C91" s="4">
        <v>262</v>
      </c>
      <c r="D91" t="s">
        <v>666</v>
      </c>
      <c r="E91" t="str">
        <f>VLOOKUP(Summary!C252,'RIL Genetic Map'!$B:$E,2,FALSE)</f>
        <v>A</v>
      </c>
      <c r="F91" t="str">
        <f>VLOOKUP(Summary!C252,'RIL Genetic Map'!$B:$E,3,FALSE)</f>
        <v>B</v>
      </c>
      <c r="G91" t="str">
        <f>VLOOKUP(Summary!C252,'RIL Genetic Map'!$B:$E,4,FALSE)</f>
        <v>B</v>
      </c>
      <c r="H91" t="str">
        <f>CONCATENATE(D91,"_",E91)</f>
        <v>V_A</v>
      </c>
      <c r="I91" t="str">
        <f>CONCATENATE(D91,"_",F91)</f>
        <v>V_B</v>
      </c>
      <c r="J91" t="str">
        <f>CONCATENATE(D91,"_",G91)</f>
        <v>V_B</v>
      </c>
      <c r="K91">
        <v>424.64473947561498</v>
      </c>
      <c r="L91">
        <f>VLOOKUP(A91,Sheet8!$A:$B,2,FALSE)</f>
        <v>55.107078524251101</v>
      </c>
    </row>
    <row r="92" spans="1:12">
      <c r="A92" t="s">
        <v>424</v>
      </c>
      <c r="B92" t="s">
        <v>617</v>
      </c>
      <c r="C92" s="4">
        <v>262</v>
      </c>
      <c r="D92" t="s">
        <v>666</v>
      </c>
      <c r="E92" t="str">
        <f>VLOOKUP(Summary!C253,'RIL Genetic Map'!$B:$E,2,FALSE)</f>
        <v>A</v>
      </c>
      <c r="F92" t="str">
        <f>VLOOKUP(Summary!C253,'RIL Genetic Map'!$B:$E,3,FALSE)</f>
        <v>B</v>
      </c>
      <c r="G92" t="str">
        <f>VLOOKUP(Summary!C253,'RIL Genetic Map'!$B:$E,4,FALSE)</f>
        <v>B</v>
      </c>
      <c r="H92" t="str">
        <f>CONCATENATE(D92,"_",E92)</f>
        <v>V_A</v>
      </c>
      <c r="I92" t="str">
        <f>CONCATENATE(D92,"_",F92)</f>
        <v>V_B</v>
      </c>
      <c r="J92" t="str">
        <f>CONCATENATE(D92,"_",G92)</f>
        <v>V_B</v>
      </c>
      <c r="K92">
        <v>666.28929722197995</v>
      </c>
      <c r="L92">
        <f>VLOOKUP(A92,Sheet8!$A:$B,2,FALSE)</f>
        <v>72.977444918575301</v>
      </c>
    </row>
    <row r="93" spans="1:12">
      <c r="A93" t="s">
        <v>13</v>
      </c>
      <c r="B93" t="s">
        <v>617</v>
      </c>
      <c r="C93" s="4">
        <v>263</v>
      </c>
      <c r="D93" t="s">
        <v>666</v>
      </c>
      <c r="E93" t="str">
        <f>VLOOKUP(Summary!C226,'RIL Genetic Map'!$B:$E,2,FALSE)</f>
        <v>A</v>
      </c>
      <c r="F93" t="str">
        <f>VLOOKUP(Summary!C226,'RIL Genetic Map'!$B:$E,3,FALSE)</f>
        <v>A</v>
      </c>
      <c r="G93" t="str">
        <f>VLOOKUP(Summary!C226,'RIL Genetic Map'!$B:$E,4,FALSE)</f>
        <v>A</v>
      </c>
      <c r="H93" t="str">
        <f>CONCATENATE(D93,"_",E93)</f>
        <v>V_A</v>
      </c>
      <c r="I93" t="str">
        <f>CONCATENATE(D93,"_",F93)</f>
        <v>V_A</v>
      </c>
      <c r="J93" t="str">
        <f>CONCATENATE(D93,"_",G93)</f>
        <v>V_A</v>
      </c>
      <c r="K93">
        <v>522.31467473525004</v>
      </c>
      <c r="L93">
        <f>VLOOKUP(A93,Sheet8!$A:$B,2,FALSE)</f>
        <v>34.795763993948597</v>
      </c>
    </row>
    <row r="94" spans="1:12">
      <c r="A94" t="s">
        <v>425</v>
      </c>
      <c r="B94" t="s">
        <v>617</v>
      </c>
      <c r="C94" s="4">
        <v>263</v>
      </c>
      <c r="D94" t="s">
        <v>666</v>
      </c>
      <c r="E94" t="str">
        <f>VLOOKUP(Summary!C254,'RIL Genetic Map'!$B:$E,2,FALSE)</f>
        <v>A</v>
      </c>
      <c r="F94" t="str">
        <f>VLOOKUP(Summary!C254,'RIL Genetic Map'!$B:$E,3,FALSE)</f>
        <v>A</v>
      </c>
      <c r="G94" t="str">
        <f>VLOOKUP(Summary!C254,'RIL Genetic Map'!$B:$E,4,FALSE)</f>
        <v>A</v>
      </c>
      <c r="H94" t="str">
        <f>CONCATENATE(D94,"_",E94)</f>
        <v>V_A</v>
      </c>
      <c r="I94" t="str">
        <f>CONCATENATE(D94,"_",F94)</f>
        <v>V_A</v>
      </c>
      <c r="J94" t="str">
        <f>CONCATENATE(D94,"_",G94)</f>
        <v>V_A</v>
      </c>
      <c r="K94">
        <v>460.11342155009498</v>
      </c>
      <c r="L94">
        <f>VLOOKUP(A94,Sheet8!$A:$B,2,FALSE)</f>
        <v>87.939508506616306</v>
      </c>
    </row>
    <row r="95" spans="1:12">
      <c r="A95" t="s">
        <v>426</v>
      </c>
      <c r="B95" t="s">
        <v>617</v>
      </c>
      <c r="C95" s="4">
        <v>263</v>
      </c>
      <c r="D95" t="s">
        <v>666</v>
      </c>
      <c r="E95" t="str">
        <f>VLOOKUP(Summary!C255,'RIL Genetic Map'!$B:$E,2,FALSE)</f>
        <v>A</v>
      </c>
      <c r="F95" t="str">
        <f>VLOOKUP(Summary!C255,'RIL Genetic Map'!$B:$E,3,FALSE)</f>
        <v>A</v>
      </c>
      <c r="G95" t="str">
        <f>VLOOKUP(Summary!C255,'RIL Genetic Map'!$B:$E,4,FALSE)</f>
        <v>A</v>
      </c>
      <c r="H95" t="str">
        <f>CONCATENATE(D95,"_",E95)</f>
        <v>V_A</v>
      </c>
      <c r="I95" t="str">
        <f>CONCATENATE(D95,"_",F95)</f>
        <v>V_A</v>
      </c>
      <c r="J95" t="str">
        <f>CONCATENATE(D95,"_",G95)</f>
        <v>V_A</v>
      </c>
      <c r="K95">
        <v>682.39401496259302</v>
      </c>
      <c r="L95">
        <f>VLOOKUP(A95,Sheet8!$A:$B,2,FALSE)</f>
        <v>58.753117206982502</v>
      </c>
    </row>
    <row r="96" spans="1:12">
      <c r="A96" t="s">
        <v>427</v>
      </c>
      <c r="B96" t="s">
        <v>617</v>
      </c>
      <c r="C96" s="4">
        <v>263</v>
      </c>
      <c r="D96" t="s">
        <v>666</v>
      </c>
      <c r="E96" t="str">
        <f>VLOOKUP(Summary!C256,'RIL Genetic Map'!$B:$E,2,FALSE)</f>
        <v>A</v>
      </c>
      <c r="F96" t="str">
        <f>VLOOKUP(Summary!C256,'RIL Genetic Map'!$B:$E,3,FALSE)</f>
        <v>A</v>
      </c>
      <c r="G96" t="str">
        <f>VLOOKUP(Summary!C256,'RIL Genetic Map'!$B:$E,4,FALSE)</f>
        <v>A</v>
      </c>
      <c r="H96" t="str">
        <f>CONCATENATE(D96,"_",E96)</f>
        <v>V_A</v>
      </c>
      <c r="I96" t="str">
        <f>CONCATENATE(D96,"_",F96)</f>
        <v>V_A</v>
      </c>
      <c r="J96" t="str">
        <f>CONCATENATE(D96,"_",G96)</f>
        <v>V_A</v>
      </c>
      <c r="K96">
        <v>345.94633479605801</v>
      </c>
      <c r="L96">
        <f>VLOOKUP(A96,Sheet8!$A:$B,2,FALSE)</f>
        <v>37.119631681173999</v>
      </c>
    </row>
    <row r="97" spans="1:12">
      <c r="A97" t="s">
        <v>428</v>
      </c>
      <c r="B97" t="s">
        <v>617</v>
      </c>
      <c r="C97" s="4">
        <v>263</v>
      </c>
      <c r="D97" t="s">
        <v>666</v>
      </c>
      <c r="E97" t="str">
        <f>VLOOKUP(Summary!C257,'RIL Genetic Map'!$B:$E,2,FALSE)</f>
        <v>A</v>
      </c>
      <c r="F97" t="str">
        <f>VLOOKUP(Summary!C257,'RIL Genetic Map'!$B:$E,3,FALSE)</f>
        <v>A</v>
      </c>
      <c r="G97" t="str">
        <f>VLOOKUP(Summary!C257,'RIL Genetic Map'!$B:$E,4,FALSE)</f>
        <v>A</v>
      </c>
      <c r="H97" t="str">
        <f>CONCATENATE(D97,"_",E97)</f>
        <v>V_A</v>
      </c>
      <c r="I97" t="str">
        <f>CONCATENATE(D97,"_",F97)</f>
        <v>V_A</v>
      </c>
      <c r="J97" t="str">
        <f>CONCATENATE(D97,"_",G97)</f>
        <v>V_A</v>
      </c>
      <c r="K97">
        <v>394.83484455958501</v>
      </c>
      <c r="L97">
        <f>VLOOKUP(A97,Sheet8!$A:$B,2,FALSE)</f>
        <v>83.468264248704699</v>
      </c>
    </row>
    <row r="98" spans="1:12">
      <c r="A98" t="s">
        <v>429</v>
      </c>
      <c r="B98" t="s">
        <v>617</v>
      </c>
      <c r="C98" s="4">
        <v>264</v>
      </c>
      <c r="D98" t="s">
        <v>666</v>
      </c>
      <c r="E98" t="str">
        <f>VLOOKUP(Summary!C258,'RIL Genetic Map'!$B:$E,2,FALSE)</f>
        <v>A</v>
      </c>
      <c r="F98" t="str">
        <f>VLOOKUP(Summary!C258,'RIL Genetic Map'!$B:$E,3,FALSE)</f>
        <v>B</v>
      </c>
      <c r="G98" t="str">
        <f>VLOOKUP(Summary!C258,'RIL Genetic Map'!$B:$E,4,FALSE)</f>
        <v>A</v>
      </c>
      <c r="H98" t="str">
        <f>CONCATENATE(D98,"_",E98)</f>
        <v>V_A</v>
      </c>
      <c r="I98" t="str">
        <f>CONCATENATE(D98,"_",F98)</f>
        <v>V_B</v>
      </c>
      <c r="J98" t="str">
        <f>CONCATENATE(D98,"_",G98)</f>
        <v>V_A</v>
      </c>
      <c r="K98">
        <v>719.59015675628302</v>
      </c>
      <c r="L98">
        <f>VLOOKUP(A98,Sheet8!$A:$B,2,FALSE)</f>
        <v>105.17558455206201</v>
      </c>
    </row>
    <row r="99" spans="1:12">
      <c r="A99" t="s">
        <v>430</v>
      </c>
      <c r="B99" t="s">
        <v>617</v>
      </c>
      <c r="C99" s="4">
        <v>264</v>
      </c>
      <c r="D99" t="s">
        <v>666</v>
      </c>
      <c r="E99" t="str">
        <f>VLOOKUP(Summary!C259,'RIL Genetic Map'!$B:$E,2,FALSE)</f>
        <v>A</v>
      </c>
      <c r="F99" t="str">
        <f>VLOOKUP(Summary!C259,'RIL Genetic Map'!$B:$E,3,FALSE)</f>
        <v>B</v>
      </c>
      <c r="G99" t="str">
        <f>VLOOKUP(Summary!C259,'RIL Genetic Map'!$B:$E,4,FALSE)</f>
        <v>A</v>
      </c>
      <c r="H99" t="str">
        <f>CONCATENATE(D99,"_",E99)</f>
        <v>V_A</v>
      </c>
      <c r="I99" t="str">
        <f>CONCATENATE(D99,"_",F99)</f>
        <v>V_B</v>
      </c>
      <c r="J99" t="str">
        <f>CONCATENATE(D99,"_",G99)</f>
        <v>V_A</v>
      </c>
      <c r="K99">
        <v>994.711538461538</v>
      </c>
      <c r="L99">
        <f>VLOOKUP(A99,Sheet8!$A:$B,2,FALSE)</f>
        <v>76.730769230769198</v>
      </c>
    </row>
    <row r="100" spans="1:12">
      <c r="A100" t="s">
        <v>431</v>
      </c>
      <c r="B100" t="s">
        <v>617</v>
      </c>
      <c r="C100" s="4">
        <v>264</v>
      </c>
      <c r="D100" t="s">
        <v>666</v>
      </c>
      <c r="E100" t="str">
        <f>VLOOKUP(Summary!C260,'RIL Genetic Map'!$B:$E,2,FALSE)</f>
        <v>A</v>
      </c>
      <c r="F100" t="str">
        <f>VLOOKUP(Summary!C260,'RIL Genetic Map'!$B:$E,3,FALSE)</f>
        <v>B</v>
      </c>
      <c r="G100" t="str">
        <f>VLOOKUP(Summary!C260,'RIL Genetic Map'!$B:$E,4,FALSE)</f>
        <v>A</v>
      </c>
      <c r="H100" t="str">
        <f>CONCATENATE(D100,"_",E100)</f>
        <v>V_A</v>
      </c>
      <c r="I100" t="str">
        <f>CONCATENATE(D100,"_",F100)</f>
        <v>V_B</v>
      </c>
      <c r="J100" t="str">
        <f>CONCATENATE(D100,"_",G100)</f>
        <v>V_A</v>
      </c>
      <c r="K100">
        <v>292.03432853862</v>
      </c>
      <c r="L100">
        <f>VLOOKUP(A100,Sheet8!$A:$B,2,FALSE)</f>
        <v>77.480962166082406</v>
      </c>
    </row>
    <row r="101" spans="1:12">
      <c r="A101" t="s">
        <v>432</v>
      </c>
      <c r="B101" t="s">
        <v>617</v>
      </c>
      <c r="C101" s="4">
        <v>264</v>
      </c>
      <c r="D101" t="s">
        <v>666</v>
      </c>
      <c r="E101" t="str">
        <f>VLOOKUP(Summary!C261,'RIL Genetic Map'!$B:$E,2,FALSE)</f>
        <v>A</v>
      </c>
      <c r="F101" t="str">
        <f>VLOOKUP(Summary!C261,'RIL Genetic Map'!$B:$E,3,FALSE)</f>
        <v>B</v>
      </c>
      <c r="G101" t="str">
        <f>VLOOKUP(Summary!C261,'RIL Genetic Map'!$B:$E,4,FALSE)</f>
        <v>A</v>
      </c>
      <c r="H101" t="str">
        <f>CONCATENATE(D101,"_",E101)</f>
        <v>V_A</v>
      </c>
      <c r="I101" t="str">
        <f>CONCATENATE(D101,"_",F101)</f>
        <v>V_B</v>
      </c>
      <c r="J101" t="str">
        <f>CONCATENATE(D101,"_",G101)</f>
        <v>V_A</v>
      </c>
      <c r="K101">
        <v>364.83960218350398</v>
      </c>
      <c r="L101">
        <f>VLOOKUP(A101,Sheet8!$A:$B,2,FALSE)</f>
        <v>55.784042473640902</v>
      </c>
    </row>
    <row r="102" spans="1:12">
      <c r="A102" t="s">
        <v>433</v>
      </c>
      <c r="B102" t="s">
        <v>617</v>
      </c>
      <c r="C102" s="4">
        <v>265</v>
      </c>
      <c r="D102" t="s">
        <v>666</v>
      </c>
      <c r="E102" t="str">
        <f>VLOOKUP(Summary!C262,'RIL Genetic Map'!$B:$E,2,FALSE)</f>
        <v>A</v>
      </c>
      <c r="F102" t="str">
        <f>VLOOKUP(Summary!C262,'RIL Genetic Map'!$B:$E,3,FALSE)</f>
        <v>A</v>
      </c>
      <c r="G102" t="str">
        <f>VLOOKUP(Summary!C262,'RIL Genetic Map'!$B:$E,4,FALSE)</f>
        <v>B</v>
      </c>
      <c r="H102" t="str">
        <f>CONCATENATE(D102,"_",E102)</f>
        <v>V_A</v>
      </c>
      <c r="I102" t="str">
        <f>CONCATENATE(D102,"_",F102)</f>
        <v>V_A</v>
      </c>
      <c r="J102" t="str">
        <f>CONCATENATE(D102,"_",G102)</f>
        <v>V_B</v>
      </c>
      <c r="K102">
        <v>378.76441232145902</v>
      </c>
      <c r="L102">
        <f>VLOOKUP(A102,Sheet8!$A:$B,2,FALSE)</f>
        <v>90.690070555842397</v>
      </c>
    </row>
    <row r="103" spans="1:12">
      <c r="A103" t="s">
        <v>434</v>
      </c>
      <c r="B103" t="s">
        <v>617</v>
      </c>
      <c r="C103" s="4">
        <v>265</v>
      </c>
      <c r="D103" t="s">
        <v>666</v>
      </c>
      <c r="E103" t="str">
        <f>VLOOKUP(Summary!C263,'RIL Genetic Map'!$B:$E,2,FALSE)</f>
        <v>A</v>
      </c>
      <c r="F103" t="str">
        <f>VLOOKUP(Summary!C263,'RIL Genetic Map'!$B:$E,3,FALSE)</f>
        <v>A</v>
      </c>
      <c r="G103" t="str">
        <f>VLOOKUP(Summary!C263,'RIL Genetic Map'!$B:$E,4,FALSE)</f>
        <v>B</v>
      </c>
      <c r="H103" t="str">
        <f>CONCATENATE(D103,"_",E103)</f>
        <v>V_A</v>
      </c>
      <c r="I103" t="str">
        <f>CONCATENATE(D103,"_",F103)</f>
        <v>V_A</v>
      </c>
      <c r="J103" t="str">
        <f>CONCATENATE(D103,"_",G103)</f>
        <v>V_B</v>
      </c>
      <c r="K103">
        <v>290.99157485417999</v>
      </c>
      <c r="L103">
        <f>VLOOKUP(A103,Sheet8!$A:$B,2,FALSE)</f>
        <v>95.674011665586505</v>
      </c>
    </row>
    <row r="104" spans="1:12">
      <c r="A104" t="s">
        <v>435</v>
      </c>
      <c r="B104" t="s">
        <v>617</v>
      </c>
      <c r="C104" s="4">
        <v>265</v>
      </c>
      <c r="D104" t="s">
        <v>666</v>
      </c>
      <c r="E104" t="str">
        <f>VLOOKUP(Summary!C264,'RIL Genetic Map'!$B:$E,2,FALSE)</f>
        <v>A</v>
      </c>
      <c r="F104" t="str">
        <f>VLOOKUP(Summary!C264,'RIL Genetic Map'!$B:$E,3,FALSE)</f>
        <v>A</v>
      </c>
      <c r="G104" t="str">
        <f>VLOOKUP(Summary!C264,'RIL Genetic Map'!$B:$E,4,FALSE)</f>
        <v>B</v>
      </c>
      <c r="H104" t="str">
        <f>CONCATENATE(D104,"_",E104)</f>
        <v>V_A</v>
      </c>
      <c r="I104" t="str">
        <f>CONCATENATE(D104,"_",F104)</f>
        <v>V_A</v>
      </c>
      <c r="J104" t="str">
        <f>CONCATENATE(D104,"_",G104)</f>
        <v>V_B</v>
      </c>
      <c r="K104">
        <v>251.843018213356</v>
      </c>
      <c r="L104">
        <f>VLOOKUP(A104,Sheet8!$A:$B,2,FALSE)</f>
        <v>108.087597571552</v>
      </c>
    </row>
    <row r="105" spans="1:12">
      <c r="A105" t="s">
        <v>436</v>
      </c>
      <c r="B105" t="s">
        <v>617</v>
      </c>
      <c r="C105" s="4">
        <v>265</v>
      </c>
      <c r="D105" t="s">
        <v>666</v>
      </c>
      <c r="E105" t="str">
        <f>VLOOKUP(Summary!C265,'RIL Genetic Map'!$B:$E,2,FALSE)</f>
        <v>A</v>
      </c>
      <c r="F105" t="str">
        <f>VLOOKUP(Summary!C265,'RIL Genetic Map'!$B:$E,3,FALSE)</f>
        <v>A</v>
      </c>
      <c r="G105" t="str">
        <f>VLOOKUP(Summary!C265,'RIL Genetic Map'!$B:$E,4,FALSE)</f>
        <v>B</v>
      </c>
      <c r="H105" t="str">
        <f>CONCATENATE(D105,"_",E105)</f>
        <v>V_A</v>
      </c>
      <c r="I105" t="str">
        <f>CONCATENATE(D105,"_",F105)</f>
        <v>V_A</v>
      </c>
      <c r="J105" t="str">
        <f>CONCATENATE(D105,"_",G105)</f>
        <v>V_B</v>
      </c>
      <c r="K105">
        <v>175.93968995540499</v>
      </c>
      <c r="L105">
        <f>VLOOKUP(A105,Sheet8!$A:$B,2,FALSE)</f>
        <v>101.82629008281999</v>
      </c>
    </row>
    <row r="106" spans="1:12">
      <c r="A106" t="s">
        <v>437</v>
      </c>
      <c r="B106" t="s">
        <v>617</v>
      </c>
      <c r="C106" s="4">
        <v>266</v>
      </c>
      <c r="D106" t="s">
        <v>666</v>
      </c>
      <c r="E106" t="str">
        <f>VLOOKUP(Summary!C266,'RIL Genetic Map'!$B:$E,2,FALSE)</f>
        <v>A</v>
      </c>
      <c r="F106" t="str">
        <f>VLOOKUP(Summary!C266,'RIL Genetic Map'!$B:$E,3,FALSE)</f>
        <v>A</v>
      </c>
      <c r="G106" t="str">
        <f>VLOOKUP(Summary!C266,'RIL Genetic Map'!$B:$E,4,FALSE)</f>
        <v>A</v>
      </c>
      <c r="H106" t="str">
        <f>CONCATENATE(D106,"_",E106)</f>
        <v>V_A</v>
      </c>
      <c r="I106" t="str">
        <f>CONCATENATE(D106,"_",F106)</f>
        <v>V_A</v>
      </c>
      <c r="J106" t="str">
        <f>CONCATENATE(D106,"_",G106)</f>
        <v>V_A</v>
      </c>
      <c r="K106">
        <v>283.73086507654</v>
      </c>
      <c r="L106">
        <f>VLOOKUP(A106,Sheet8!$A:$B,2,FALSE)</f>
        <v>62.299750800996797</v>
      </c>
    </row>
    <row r="107" spans="1:12">
      <c r="A107" t="s">
        <v>438</v>
      </c>
      <c r="B107" t="s">
        <v>617</v>
      </c>
      <c r="C107" s="4">
        <v>266</v>
      </c>
      <c r="D107" t="s">
        <v>666</v>
      </c>
      <c r="E107" t="str">
        <f>VLOOKUP(Summary!C267,'RIL Genetic Map'!$B:$E,2,FALSE)</f>
        <v>A</v>
      </c>
      <c r="F107" t="str">
        <f>VLOOKUP(Summary!C267,'RIL Genetic Map'!$B:$E,3,FALSE)</f>
        <v>A</v>
      </c>
      <c r="G107" t="str">
        <f>VLOOKUP(Summary!C267,'RIL Genetic Map'!$B:$E,4,FALSE)</f>
        <v>A</v>
      </c>
      <c r="H107" t="str">
        <f>CONCATENATE(D107,"_",E107)</f>
        <v>V_A</v>
      </c>
      <c r="I107" t="str">
        <f>CONCATENATE(D107,"_",F107)</f>
        <v>V_A</v>
      </c>
      <c r="J107" t="str">
        <f>CONCATENATE(D107,"_",G107)</f>
        <v>V_A</v>
      </c>
      <c r="K107">
        <v>493.82292381605998</v>
      </c>
      <c r="L107">
        <f>VLOOKUP(A107,Sheet8!$A:$B,2,FALSE)</f>
        <v>71.379547014413205</v>
      </c>
    </row>
    <row r="108" spans="1:12">
      <c r="A108" t="s">
        <v>439</v>
      </c>
      <c r="B108" t="s">
        <v>617</v>
      </c>
      <c r="C108" s="4">
        <v>266</v>
      </c>
      <c r="D108" t="s">
        <v>666</v>
      </c>
      <c r="E108" t="str">
        <f>VLOOKUP(Summary!C268,'RIL Genetic Map'!$B:$E,2,FALSE)</f>
        <v>A</v>
      </c>
      <c r="F108" t="str">
        <f>VLOOKUP(Summary!C268,'RIL Genetic Map'!$B:$E,3,FALSE)</f>
        <v>A</v>
      </c>
      <c r="G108" t="str">
        <f>VLOOKUP(Summary!C268,'RIL Genetic Map'!$B:$E,4,FALSE)</f>
        <v>A</v>
      </c>
      <c r="H108" t="str">
        <f>CONCATENATE(D108,"_",E108)</f>
        <v>V_A</v>
      </c>
      <c r="I108" t="str">
        <f>CONCATENATE(D108,"_",F108)</f>
        <v>V_A</v>
      </c>
      <c r="J108" t="str">
        <f>CONCATENATE(D108,"_",G108)</f>
        <v>V_A</v>
      </c>
      <c r="K108">
        <v>550.05836401185195</v>
      </c>
      <c r="L108">
        <f>VLOOKUP(A108,Sheet8!$A:$B,2,FALSE)</f>
        <v>86.7379006913891</v>
      </c>
    </row>
    <row r="109" spans="1:12">
      <c r="A109" t="s">
        <v>440</v>
      </c>
      <c r="B109" t="s">
        <v>617</v>
      </c>
      <c r="C109" s="4">
        <v>266</v>
      </c>
      <c r="D109" t="s">
        <v>666</v>
      </c>
      <c r="E109" t="str">
        <f>VLOOKUP(Summary!C269,'RIL Genetic Map'!$B:$E,2,FALSE)</f>
        <v>A</v>
      </c>
      <c r="F109" t="str">
        <f>VLOOKUP(Summary!C269,'RIL Genetic Map'!$B:$E,3,FALSE)</f>
        <v>A</v>
      </c>
      <c r="G109" t="str">
        <f>VLOOKUP(Summary!C269,'RIL Genetic Map'!$B:$E,4,FALSE)</f>
        <v>A</v>
      </c>
      <c r="H109" t="str">
        <f>CONCATENATE(D109,"_",E109)</f>
        <v>V_A</v>
      </c>
      <c r="I109" t="str">
        <f>CONCATENATE(D109,"_",F109)</f>
        <v>V_A</v>
      </c>
      <c r="J109" t="str">
        <f>CONCATENATE(D109,"_",G109)</f>
        <v>V_A</v>
      </c>
      <c r="K109">
        <v>207.31802257687801</v>
      </c>
      <c r="L109">
        <f>VLOOKUP(A109,Sheet8!$A:$B,2,FALSE)</f>
        <v>56.520046710782402</v>
      </c>
    </row>
    <row r="110" spans="1:12">
      <c r="A110" t="s">
        <v>441</v>
      </c>
      <c r="B110" t="s">
        <v>617</v>
      </c>
      <c r="C110" s="4">
        <v>267</v>
      </c>
      <c r="D110" t="s">
        <v>666</v>
      </c>
      <c r="E110" t="str">
        <f>VLOOKUP(Summary!C270,'RIL Genetic Map'!$B:$E,2,FALSE)</f>
        <v>A</v>
      </c>
      <c r="F110" t="str">
        <f>VLOOKUP(Summary!C270,'RIL Genetic Map'!$B:$E,3,FALSE)</f>
        <v>B</v>
      </c>
      <c r="G110" t="str">
        <f>VLOOKUP(Summary!C270,'RIL Genetic Map'!$B:$E,4,FALSE)</f>
        <v>B</v>
      </c>
      <c r="H110" t="str">
        <f>CONCATENATE(D110,"_",E110)</f>
        <v>V_A</v>
      </c>
      <c r="I110" t="str">
        <f>CONCATENATE(D110,"_",F110)</f>
        <v>V_B</v>
      </c>
      <c r="J110" t="str">
        <f>CONCATENATE(D110,"_",G110)</f>
        <v>V_B</v>
      </c>
      <c r="K110">
        <v>395.94168300792899</v>
      </c>
      <c r="L110">
        <f>VLOOKUP(A110,Sheet8!$A:$B,2,FALSE)</f>
        <v>95.575070338477303</v>
      </c>
    </row>
    <row r="111" spans="1:12">
      <c r="A111" t="s">
        <v>442</v>
      </c>
      <c r="B111" t="s">
        <v>617</v>
      </c>
      <c r="C111" s="4">
        <v>267</v>
      </c>
      <c r="D111" t="s">
        <v>666</v>
      </c>
      <c r="E111" t="str">
        <f>VLOOKUP(Summary!C271,'RIL Genetic Map'!$B:$E,2,FALSE)</f>
        <v>A</v>
      </c>
      <c r="F111" t="str">
        <f>VLOOKUP(Summary!C271,'RIL Genetic Map'!$B:$E,3,FALSE)</f>
        <v>B</v>
      </c>
      <c r="G111" t="str">
        <f>VLOOKUP(Summary!C271,'RIL Genetic Map'!$B:$E,4,FALSE)</f>
        <v>B</v>
      </c>
      <c r="H111" t="str">
        <f>CONCATENATE(D111,"_",E111)</f>
        <v>V_A</v>
      </c>
      <c r="I111" t="str">
        <f>CONCATENATE(D111,"_",F111)</f>
        <v>V_B</v>
      </c>
      <c r="J111" t="str">
        <f>CONCATENATE(D111,"_",G111)</f>
        <v>V_B</v>
      </c>
      <c r="K111">
        <v>318.96825396825398</v>
      </c>
      <c r="L111">
        <f>VLOOKUP(A111,Sheet8!$A:$B,2,FALSE)</f>
        <v>64.047619047619094</v>
      </c>
    </row>
    <row r="112" spans="1:12">
      <c r="A112" t="s">
        <v>443</v>
      </c>
      <c r="B112" t="s">
        <v>617</v>
      </c>
      <c r="C112" s="4">
        <v>267</v>
      </c>
      <c r="D112" t="s">
        <v>666</v>
      </c>
      <c r="E112" t="str">
        <f>VLOOKUP(Summary!C272,'RIL Genetic Map'!$B:$E,2,FALSE)</f>
        <v>A</v>
      </c>
      <c r="F112" t="str">
        <f>VLOOKUP(Summary!C272,'RIL Genetic Map'!$B:$E,3,FALSE)</f>
        <v>B</v>
      </c>
      <c r="G112" t="str">
        <f>VLOOKUP(Summary!C272,'RIL Genetic Map'!$B:$E,4,FALSE)</f>
        <v>B</v>
      </c>
      <c r="H112" t="str">
        <f>CONCATENATE(D112,"_",E112)</f>
        <v>V_A</v>
      </c>
      <c r="I112" t="str">
        <f>CONCATENATE(D112,"_",F112)</f>
        <v>V_B</v>
      </c>
      <c r="J112" t="str">
        <f>CONCATENATE(D112,"_",G112)</f>
        <v>V_B</v>
      </c>
      <c r="K112">
        <v>236.63537076068201</v>
      </c>
      <c r="L112">
        <f>VLOOKUP(A112,Sheet8!$A:$B,2,FALSE)</f>
        <v>63.709522897106702</v>
      </c>
    </row>
    <row r="113" spans="1:12">
      <c r="A113" t="s">
        <v>444</v>
      </c>
      <c r="B113" t="s">
        <v>617</v>
      </c>
      <c r="C113" s="4">
        <v>267</v>
      </c>
      <c r="D113" t="s">
        <v>666</v>
      </c>
      <c r="E113" t="str">
        <f>VLOOKUP(Summary!C273,'RIL Genetic Map'!$B:$E,2,FALSE)</f>
        <v>A</v>
      </c>
      <c r="F113" t="str">
        <f>VLOOKUP(Summary!C273,'RIL Genetic Map'!$B:$E,3,FALSE)</f>
        <v>B</v>
      </c>
      <c r="G113" t="str">
        <f>VLOOKUP(Summary!C273,'RIL Genetic Map'!$B:$E,4,FALSE)</f>
        <v>B</v>
      </c>
      <c r="H113" t="str">
        <f>CONCATENATE(D113,"_",E113)</f>
        <v>V_A</v>
      </c>
      <c r="I113" t="str">
        <f>CONCATENATE(D113,"_",F113)</f>
        <v>V_B</v>
      </c>
      <c r="J113" t="str">
        <f>CONCATENATE(D113,"_",G113)</f>
        <v>V_B</v>
      </c>
      <c r="K113">
        <v>294.32070354236902</v>
      </c>
      <c r="L113">
        <f>VLOOKUP(A113,Sheet8!$A:$B,2,FALSE)</f>
        <v>58.272376099284998</v>
      </c>
    </row>
    <row r="114" spans="1:12">
      <c r="A114" t="s">
        <v>445</v>
      </c>
      <c r="B114" t="s">
        <v>617</v>
      </c>
      <c r="C114" s="4">
        <v>268</v>
      </c>
      <c r="D114" t="s">
        <v>666</v>
      </c>
      <c r="E114" t="str">
        <f>VLOOKUP(Summary!C274,'RIL Genetic Map'!$B:$E,2,FALSE)</f>
        <v>A</v>
      </c>
      <c r="F114" t="str">
        <f>VLOOKUP(Summary!C274,'RIL Genetic Map'!$B:$E,3,FALSE)</f>
        <v>A</v>
      </c>
      <c r="G114" t="str">
        <f>VLOOKUP(Summary!C274,'RIL Genetic Map'!$B:$E,4,FALSE)</f>
        <v>B</v>
      </c>
      <c r="H114" t="str">
        <f>CONCATENATE(D114,"_",E114)</f>
        <v>V_A</v>
      </c>
      <c r="I114" t="str">
        <f>CONCATENATE(D114,"_",F114)</f>
        <v>V_A</v>
      </c>
      <c r="J114" t="str">
        <f>CONCATENATE(D114,"_",G114)</f>
        <v>V_B</v>
      </c>
      <c r="K114">
        <v>202.27291308969001</v>
      </c>
      <c r="L114">
        <f>VLOOKUP(A114,Sheet8!$A:$B,2,FALSE)</f>
        <v>58.049219197122099</v>
      </c>
    </row>
    <row r="115" spans="1:12">
      <c r="A115" t="s">
        <v>446</v>
      </c>
      <c r="B115" t="s">
        <v>617</v>
      </c>
      <c r="C115" s="4">
        <v>268</v>
      </c>
      <c r="D115" t="s">
        <v>666</v>
      </c>
      <c r="E115" t="str">
        <f>VLOOKUP(Summary!C275,'RIL Genetic Map'!$B:$E,2,FALSE)</f>
        <v>A</v>
      </c>
      <c r="F115" t="str">
        <f>VLOOKUP(Summary!C275,'RIL Genetic Map'!$B:$E,3,FALSE)</f>
        <v>A</v>
      </c>
      <c r="G115" t="str">
        <f>VLOOKUP(Summary!C275,'RIL Genetic Map'!$B:$E,4,FALSE)</f>
        <v>B</v>
      </c>
      <c r="H115" t="str">
        <f>CONCATENATE(D115,"_",E115)</f>
        <v>V_A</v>
      </c>
      <c r="I115" t="str">
        <f>CONCATENATE(D115,"_",F115)</f>
        <v>V_A</v>
      </c>
      <c r="J115" t="str">
        <f>CONCATENATE(D115,"_",G115)</f>
        <v>V_B</v>
      </c>
      <c r="K115">
        <v>182.495474167943</v>
      </c>
      <c r="L115">
        <f>VLOOKUP(A115,Sheet8!$A:$B,2,FALSE)</f>
        <v>40.732488511349402</v>
      </c>
    </row>
    <row r="116" spans="1:12">
      <c r="A116" t="s">
        <v>447</v>
      </c>
      <c r="B116" t="s">
        <v>617</v>
      </c>
      <c r="C116" s="4">
        <v>268</v>
      </c>
      <c r="D116" t="s">
        <v>666</v>
      </c>
      <c r="E116" t="str">
        <f>VLOOKUP(Summary!C276,'RIL Genetic Map'!$B:$E,2,FALSE)</f>
        <v>A</v>
      </c>
      <c r="F116" t="str">
        <f>VLOOKUP(Summary!C276,'RIL Genetic Map'!$B:$E,3,FALSE)</f>
        <v>A</v>
      </c>
      <c r="G116" t="str">
        <f>VLOOKUP(Summary!C276,'RIL Genetic Map'!$B:$E,4,FALSE)</f>
        <v>B</v>
      </c>
      <c r="H116" t="str">
        <f>CONCATENATE(D116,"_",E116)</f>
        <v>V_A</v>
      </c>
      <c r="I116" t="str">
        <f>CONCATENATE(D116,"_",F116)</f>
        <v>V_A</v>
      </c>
      <c r="J116" t="str">
        <f>CONCATENATE(D116,"_",G116)</f>
        <v>V_B</v>
      </c>
      <c r="K116">
        <v>250.77208153180999</v>
      </c>
      <c r="L116">
        <f>VLOOKUP(A116,Sheet8!$A:$B,2,FALSE)</f>
        <v>62.119474102179502</v>
      </c>
    </row>
    <row r="117" spans="1:12">
      <c r="A117" t="s">
        <v>448</v>
      </c>
      <c r="B117" t="s">
        <v>617</v>
      </c>
      <c r="C117" s="4">
        <v>268</v>
      </c>
      <c r="D117" t="s">
        <v>666</v>
      </c>
      <c r="E117" t="str">
        <f>VLOOKUP(Summary!C277,'RIL Genetic Map'!$B:$E,2,FALSE)</f>
        <v>A</v>
      </c>
      <c r="F117" t="str">
        <f>VLOOKUP(Summary!C277,'RIL Genetic Map'!$B:$E,3,FALSE)</f>
        <v>A</v>
      </c>
      <c r="G117" t="str">
        <f>VLOOKUP(Summary!C277,'RIL Genetic Map'!$B:$E,4,FALSE)</f>
        <v>B</v>
      </c>
      <c r="H117" t="str">
        <f>CONCATENATE(D117,"_",E117)</f>
        <v>V_A</v>
      </c>
      <c r="I117" t="str">
        <f>CONCATENATE(D117,"_",F117)</f>
        <v>V_A</v>
      </c>
      <c r="J117" t="str">
        <f>CONCATENATE(D117,"_",G117)</f>
        <v>V_B</v>
      </c>
      <c r="K117">
        <v>157.62741046831999</v>
      </c>
      <c r="L117">
        <f>VLOOKUP(A117,Sheet8!$A:$B,2,FALSE)</f>
        <v>50.8780991735537</v>
      </c>
    </row>
    <row r="118" spans="1:12">
      <c r="A118" t="s">
        <v>457</v>
      </c>
      <c r="B118" t="s">
        <v>617</v>
      </c>
      <c r="C118" s="4">
        <v>271</v>
      </c>
      <c r="D118" t="s">
        <v>735</v>
      </c>
      <c r="E118" t="str">
        <f>VLOOKUP(Summary!C298,'RIL Genetic Map'!$B:$E,2,FALSE)</f>
        <v>A</v>
      </c>
      <c r="F118" t="str">
        <f>VLOOKUP(Summary!C298,'RIL Genetic Map'!$B:$E,3,FALSE)</f>
        <v>A</v>
      </c>
      <c r="G118" t="str">
        <f>VLOOKUP(Summary!C298,'RIL Genetic Map'!$B:$E,4,FALSE)</f>
        <v>B</v>
      </c>
      <c r="H118" t="str">
        <f>CONCATENATE(D118,"_",E118)</f>
        <v>VI_A</v>
      </c>
      <c r="I118" t="str">
        <f>CONCATENATE(D118,"_",F118)</f>
        <v>VI_A</v>
      </c>
      <c r="J118" t="str">
        <f>CONCATENATE(D118,"_",G118)</f>
        <v>VI_B</v>
      </c>
      <c r="K118">
        <v>242.572366913618</v>
      </c>
      <c r="L118">
        <f>VLOOKUP(A118,Sheet8!$A:$B,2,FALSE)</f>
        <v>63.7745360116093</v>
      </c>
    </row>
    <row r="119" spans="1:12">
      <c r="A119" t="s">
        <v>458</v>
      </c>
      <c r="B119" t="s">
        <v>617</v>
      </c>
      <c r="C119" s="4">
        <v>271</v>
      </c>
      <c r="D119" t="s">
        <v>735</v>
      </c>
      <c r="E119" t="str">
        <f>VLOOKUP(Summary!C299,'RIL Genetic Map'!$B:$E,2,FALSE)</f>
        <v>A</v>
      </c>
      <c r="F119" t="str">
        <f>VLOOKUP(Summary!C299,'RIL Genetic Map'!$B:$E,3,FALSE)</f>
        <v>A</v>
      </c>
      <c r="G119" t="str">
        <f>VLOOKUP(Summary!C299,'RIL Genetic Map'!$B:$E,4,FALSE)</f>
        <v>B</v>
      </c>
      <c r="H119" t="str">
        <f>CONCATENATE(D119,"_",E119)</f>
        <v>VI_A</v>
      </c>
      <c r="I119" t="str">
        <f>CONCATENATE(D119,"_",F119)</f>
        <v>VI_A</v>
      </c>
      <c r="J119" t="str">
        <f>CONCATENATE(D119,"_",G119)</f>
        <v>VI_B</v>
      </c>
      <c r="K119">
        <v>145.372844304105</v>
      </c>
      <c r="L119">
        <f>VLOOKUP(A119,Sheet8!$A:$B,2,FALSE)</f>
        <v>41.231479232450802</v>
      </c>
    </row>
    <row r="120" spans="1:12">
      <c r="A120" t="s">
        <v>459</v>
      </c>
      <c r="B120" t="s">
        <v>617</v>
      </c>
      <c r="C120" s="4">
        <v>271</v>
      </c>
      <c r="D120" t="s">
        <v>735</v>
      </c>
      <c r="E120" t="str">
        <f>VLOOKUP(Summary!C300,'RIL Genetic Map'!$B:$E,2,FALSE)</f>
        <v>A</v>
      </c>
      <c r="F120" t="str">
        <f>VLOOKUP(Summary!C300,'RIL Genetic Map'!$B:$E,3,FALSE)</f>
        <v>A</v>
      </c>
      <c r="G120" t="str">
        <f>VLOOKUP(Summary!C300,'RIL Genetic Map'!$B:$E,4,FALSE)</f>
        <v>B</v>
      </c>
      <c r="H120" t="str">
        <f>CONCATENATE(D120,"_",E120)</f>
        <v>VI_A</v>
      </c>
      <c r="I120" t="str">
        <f>CONCATENATE(D120,"_",F120)</f>
        <v>VI_A</v>
      </c>
      <c r="J120" t="str">
        <f>CONCATENATE(D120,"_",G120)</f>
        <v>VI_B</v>
      </c>
      <c r="K120">
        <v>286.88937384589599</v>
      </c>
      <c r="L120">
        <f>VLOOKUP(A120,Sheet8!$A:$B,2,FALSE)</f>
        <v>48.430417995635402</v>
      </c>
    </row>
    <row r="121" spans="1:12">
      <c r="A121" t="s">
        <v>460</v>
      </c>
      <c r="B121" t="s">
        <v>617</v>
      </c>
      <c r="C121" s="4">
        <v>271</v>
      </c>
      <c r="D121" t="s">
        <v>735</v>
      </c>
      <c r="E121" t="str">
        <f>VLOOKUP(Summary!C301,'RIL Genetic Map'!$B:$E,2,FALSE)</f>
        <v>A</v>
      </c>
      <c r="F121" t="str">
        <f>VLOOKUP(Summary!C301,'RIL Genetic Map'!$B:$E,3,FALSE)</f>
        <v>A</v>
      </c>
      <c r="G121" t="str">
        <f>VLOOKUP(Summary!C301,'RIL Genetic Map'!$B:$E,4,FALSE)</f>
        <v>B</v>
      </c>
      <c r="H121" t="str">
        <f>CONCATENATE(D121,"_",E121)</f>
        <v>VI_A</v>
      </c>
      <c r="I121" t="str">
        <f>CONCATENATE(D121,"_",F121)</f>
        <v>VI_A</v>
      </c>
      <c r="J121" t="str">
        <f>CONCATENATE(D121,"_",G121)</f>
        <v>VI_B</v>
      </c>
      <c r="K121">
        <v>203.94995672358201</v>
      </c>
      <c r="L121">
        <f>VLOOKUP(A121,Sheet8!$A:$B,2,FALSE)</f>
        <v>71.209379180108598</v>
      </c>
    </row>
    <row r="122" spans="1:12">
      <c r="A122" t="s">
        <v>461</v>
      </c>
      <c r="B122" t="s">
        <v>617</v>
      </c>
      <c r="C122" s="4">
        <v>272</v>
      </c>
      <c r="D122" t="s">
        <v>735</v>
      </c>
      <c r="E122" t="str">
        <f>VLOOKUP(Summary!C302,'RIL Genetic Map'!$B:$E,2,FALSE)</f>
        <v>A</v>
      </c>
      <c r="F122" t="str">
        <f>VLOOKUP(Summary!C302,'RIL Genetic Map'!$B:$E,3,FALSE)</f>
        <v>A</v>
      </c>
      <c r="G122" t="str">
        <f>VLOOKUP(Summary!C302,'RIL Genetic Map'!$B:$E,4,FALSE)</f>
        <v>A</v>
      </c>
      <c r="H122" t="str">
        <f>CONCATENATE(D122,"_",E122)</f>
        <v>VI_A</v>
      </c>
      <c r="I122" t="str">
        <f>CONCATENATE(D122,"_",F122)</f>
        <v>VI_A</v>
      </c>
      <c r="J122" t="str">
        <f>CONCATENATE(D122,"_",G122)</f>
        <v>VI_A</v>
      </c>
      <c r="K122">
        <v>170.79540367109399</v>
      </c>
      <c r="L122">
        <f>VLOOKUP(A122,Sheet8!$A:$B,2,FALSE)</f>
        <v>58.797194448589799</v>
      </c>
    </row>
    <row r="123" spans="1:12">
      <c r="A123" t="s">
        <v>462</v>
      </c>
      <c r="B123" t="s">
        <v>617</v>
      </c>
      <c r="C123" s="4">
        <v>272</v>
      </c>
      <c r="D123" t="s">
        <v>735</v>
      </c>
      <c r="E123" t="str">
        <f>VLOOKUP(Summary!C303,'RIL Genetic Map'!$B:$E,2,FALSE)</f>
        <v>A</v>
      </c>
      <c r="F123" t="str">
        <f>VLOOKUP(Summary!C303,'RIL Genetic Map'!$B:$E,3,FALSE)</f>
        <v>A</v>
      </c>
      <c r="G123" t="str">
        <f>VLOOKUP(Summary!C303,'RIL Genetic Map'!$B:$E,4,FALSE)</f>
        <v>A</v>
      </c>
      <c r="H123" t="str">
        <f>CONCATENATE(D123,"_",E123)</f>
        <v>VI_A</v>
      </c>
      <c r="I123" t="str">
        <f>CONCATENATE(D123,"_",F123)</f>
        <v>VI_A</v>
      </c>
      <c r="J123" t="str">
        <f>CONCATENATE(D123,"_",G123)</f>
        <v>VI_A</v>
      </c>
      <c r="K123">
        <v>215.55880204528901</v>
      </c>
      <c r="L123">
        <f>VLOOKUP(A123,Sheet8!$A:$B,2,FALSE)</f>
        <v>54.565376186997803</v>
      </c>
    </row>
    <row r="124" spans="1:12">
      <c r="A124" t="s">
        <v>463</v>
      </c>
      <c r="B124" t="s">
        <v>617</v>
      </c>
      <c r="C124" s="4">
        <v>272</v>
      </c>
      <c r="D124" t="s">
        <v>735</v>
      </c>
      <c r="E124" t="str">
        <f>VLOOKUP(Summary!C304,'RIL Genetic Map'!$B:$E,2,FALSE)</f>
        <v>A</v>
      </c>
      <c r="F124" t="str">
        <f>VLOOKUP(Summary!C304,'RIL Genetic Map'!$B:$E,3,FALSE)</f>
        <v>A</v>
      </c>
      <c r="G124" t="str">
        <f>VLOOKUP(Summary!C304,'RIL Genetic Map'!$B:$E,4,FALSE)</f>
        <v>A</v>
      </c>
      <c r="H124" t="str">
        <f>CONCATENATE(D124,"_",E124)</f>
        <v>VI_A</v>
      </c>
      <c r="I124" t="str">
        <f>CONCATENATE(D124,"_",F124)</f>
        <v>VI_A</v>
      </c>
      <c r="J124" t="str">
        <f>CONCATENATE(D124,"_",G124)</f>
        <v>VI_A</v>
      </c>
      <c r="K124">
        <v>227.189781021898</v>
      </c>
      <c r="L124">
        <f>VLOOKUP(A124,Sheet8!$A:$B,2,FALSE)</f>
        <v>41.058394160583902</v>
      </c>
    </row>
    <row r="125" spans="1:12">
      <c r="A125" t="s">
        <v>464</v>
      </c>
      <c r="B125" t="s">
        <v>617</v>
      </c>
      <c r="C125" s="4">
        <v>272</v>
      </c>
      <c r="D125" t="s">
        <v>735</v>
      </c>
      <c r="E125" t="str">
        <f>VLOOKUP(Summary!C305,'RIL Genetic Map'!$B:$E,2,FALSE)</f>
        <v>A</v>
      </c>
      <c r="F125" t="str">
        <f>VLOOKUP(Summary!C305,'RIL Genetic Map'!$B:$E,3,FALSE)</f>
        <v>A</v>
      </c>
      <c r="G125" t="str">
        <f>VLOOKUP(Summary!C305,'RIL Genetic Map'!$B:$E,4,FALSE)</f>
        <v>A</v>
      </c>
      <c r="H125" t="str">
        <f>CONCATENATE(D125,"_",E125)</f>
        <v>VI_A</v>
      </c>
      <c r="I125" t="str">
        <f>CONCATENATE(D125,"_",F125)</f>
        <v>VI_A</v>
      </c>
      <c r="J125" t="str">
        <f>CONCATENATE(D125,"_",G125)</f>
        <v>VI_A</v>
      </c>
      <c r="K125">
        <v>300.44886807181899</v>
      </c>
      <c r="L125">
        <f>VLOOKUP(A125,Sheet8!$A:$B,2,FALSE)</f>
        <v>83.138173302107703</v>
      </c>
    </row>
    <row r="126" spans="1:12">
      <c r="A126" t="s">
        <v>473</v>
      </c>
      <c r="B126" t="s">
        <v>617</v>
      </c>
      <c r="C126" s="4">
        <v>275</v>
      </c>
      <c r="D126" t="s">
        <v>735</v>
      </c>
      <c r="E126" t="str">
        <f>VLOOKUP(Summary!C314,'RIL Genetic Map'!$B:$E,2,FALSE)</f>
        <v>A</v>
      </c>
      <c r="F126" t="str">
        <f>VLOOKUP(Summary!C314,'RIL Genetic Map'!$B:$E,3,FALSE)</f>
        <v>B</v>
      </c>
      <c r="G126" t="str">
        <f>VLOOKUP(Summary!C314,'RIL Genetic Map'!$B:$E,4,FALSE)</f>
        <v>A</v>
      </c>
      <c r="H126" t="str">
        <f>CONCATENATE(D126,"_",E126)</f>
        <v>VI_A</v>
      </c>
      <c r="I126" t="str">
        <f>CONCATENATE(D126,"_",F126)</f>
        <v>VI_B</v>
      </c>
      <c r="J126" t="str">
        <f>CONCATENATE(D126,"_",G126)</f>
        <v>VI_A</v>
      </c>
      <c r="K126">
        <v>173.18132464712301</v>
      </c>
      <c r="L126">
        <f>VLOOKUP(A126,Sheet8!$A:$B,2,FALSE)</f>
        <v>92.1358771521638</v>
      </c>
    </row>
    <row r="127" spans="1:12">
      <c r="A127" t="s">
        <v>474</v>
      </c>
      <c r="B127" t="s">
        <v>617</v>
      </c>
      <c r="C127" s="4">
        <v>275</v>
      </c>
      <c r="D127" t="s">
        <v>735</v>
      </c>
      <c r="E127" t="str">
        <f>VLOOKUP(Summary!C315,'RIL Genetic Map'!$B:$E,2,FALSE)</f>
        <v>A</v>
      </c>
      <c r="F127" t="str">
        <f>VLOOKUP(Summary!C315,'RIL Genetic Map'!$B:$E,3,FALSE)</f>
        <v>B</v>
      </c>
      <c r="G127" t="str">
        <f>VLOOKUP(Summary!C315,'RIL Genetic Map'!$B:$E,4,FALSE)</f>
        <v>A</v>
      </c>
      <c r="H127" t="str">
        <f>CONCATENATE(D127,"_",E127)</f>
        <v>VI_A</v>
      </c>
      <c r="I127" t="str">
        <f>CONCATENATE(D127,"_",F127)</f>
        <v>VI_B</v>
      </c>
      <c r="J127" t="str">
        <f>CONCATENATE(D127,"_",G127)</f>
        <v>VI_A</v>
      </c>
      <c r="K127">
        <v>152.316901928904</v>
      </c>
      <c r="L127">
        <f>VLOOKUP(A127,Sheet8!$A:$B,2,FALSE)</f>
        <v>98.9579484147513</v>
      </c>
    </row>
    <row r="128" spans="1:12">
      <c r="A128" t="s">
        <v>475</v>
      </c>
      <c r="B128" t="s">
        <v>617</v>
      </c>
      <c r="C128" s="4">
        <v>275</v>
      </c>
      <c r="D128" t="s">
        <v>735</v>
      </c>
      <c r="E128" t="str">
        <f>VLOOKUP(Summary!C316,'RIL Genetic Map'!$B:$E,2,FALSE)</f>
        <v>A</v>
      </c>
      <c r="F128" t="str">
        <f>VLOOKUP(Summary!C316,'RIL Genetic Map'!$B:$E,3,FALSE)</f>
        <v>B</v>
      </c>
      <c r="G128" t="str">
        <f>VLOOKUP(Summary!C316,'RIL Genetic Map'!$B:$E,4,FALSE)</f>
        <v>A</v>
      </c>
      <c r="H128" t="str">
        <f>CONCATENATE(D128,"_",E128)</f>
        <v>VI_A</v>
      </c>
      <c r="I128" t="str">
        <f>CONCATENATE(D128,"_",F128)</f>
        <v>VI_B</v>
      </c>
      <c r="J128" t="str">
        <f>CONCATENATE(D128,"_",G128)</f>
        <v>VI_A</v>
      </c>
      <c r="K128">
        <v>148.483080513419</v>
      </c>
      <c r="L128">
        <f>VLOOKUP(A128,Sheet8!$A:$B,2,FALSE)</f>
        <v>36.829054842473703</v>
      </c>
    </row>
    <row r="129" spans="1:12">
      <c r="A129" t="s">
        <v>476</v>
      </c>
      <c r="B129" t="s">
        <v>617</v>
      </c>
      <c r="C129" s="4">
        <v>275</v>
      </c>
      <c r="D129" t="s">
        <v>735</v>
      </c>
      <c r="E129" t="str">
        <f>VLOOKUP(Summary!C317,'RIL Genetic Map'!$B:$E,2,FALSE)</f>
        <v>A</v>
      </c>
      <c r="F129" t="str">
        <f>VLOOKUP(Summary!C317,'RIL Genetic Map'!$B:$E,3,FALSE)</f>
        <v>B</v>
      </c>
      <c r="G129" t="str">
        <f>VLOOKUP(Summary!C317,'RIL Genetic Map'!$B:$E,4,FALSE)</f>
        <v>A</v>
      </c>
      <c r="H129" t="str">
        <f>CONCATENATE(D129,"_",E129)</f>
        <v>VI_A</v>
      </c>
      <c r="I129" t="str">
        <f>CONCATENATE(D129,"_",F129)</f>
        <v>VI_B</v>
      </c>
      <c r="J129" t="str">
        <f>CONCATENATE(D129,"_",G129)</f>
        <v>VI_A</v>
      </c>
      <c r="K129">
        <v>231.03983445421599</v>
      </c>
      <c r="L129">
        <f>VLOOKUP(A129,Sheet8!$A:$B,2,FALSE)</f>
        <v>138.023797206415</v>
      </c>
    </row>
    <row r="130" spans="1:12">
      <c r="A130" t="s">
        <v>481</v>
      </c>
      <c r="B130" t="s">
        <v>617</v>
      </c>
      <c r="C130" s="4">
        <v>277</v>
      </c>
      <c r="D130" t="s">
        <v>735</v>
      </c>
      <c r="E130" t="str">
        <f>VLOOKUP(Summary!C322,'RIL Genetic Map'!$B:$E,2,FALSE)</f>
        <v>A</v>
      </c>
      <c r="F130" t="str">
        <f>VLOOKUP(Summary!C322,'RIL Genetic Map'!$B:$E,3,FALSE)</f>
        <v>B</v>
      </c>
      <c r="G130" t="str">
        <f>VLOOKUP(Summary!C322,'RIL Genetic Map'!$B:$E,4,FALSE)</f>
        <v>B</v>
      </c>
      <c r="H130" t="str">
        <f>CONCATENATE(D130,"_",E130)</f>
        <v>VI_A</v>
      </c>
      <c r="I130" t="str">
        <f>CONCATENATE(D130,"_",F130)</f>
        <v>VI_B</v>
      </c>
      <c r="J130" t="str">
        <f>CONCATENATE(D130,"_",G130)</f>
        <v>VI_B</v>
      </c>
      <c r="K130">
        <v>734.69387755102002</v>
      </c>
      <c r="L130">
        <f>VLOOKUP(A130,Sheet8!$A:$B,2,FALSE)</f>
        <v>103.23129251700701</v>
      </c>
    </row>
    <row r="131" spans="1:12">
      <c r="A131" t="s">
        <v>482</v>
      </c>
      <c r="B131" t="s">
        <v>617</v>
      </c>
      <c r="C131" s="4">
        <v>277</v>
      </c>
      <c r="D131" t="s">
        <v>735</v>
      </c>
      <c r="E131" t="str">
        <f>VLOOKUP(Summary!C323,'RIL Genetic Map'!$B:$E,2,FALSE)</f>
        <v>A</v>
      </c>
      <c r="F131" t="str">
        <f>VLOOKUP(Summary!C323,'RIL Genetic Map'!$B:$E,3,FALSE)</f>
        <v>B</v>
      </c>
      <c r="G131" t="str">
        <f>VLOOKUP(Summary!C323,'RIL Genetic Map'!$B:$E,4,FALSE)</f>
        <v>B</v>
      </c>
      <c r="H131" t="str">
        <f>CONCATENATE(D131,"_",E131)</f>
        <v>VI_A</v>
      </c>
      <c r="I131" t="str">
        <f>CONCATENATE(D131,"_",F131)</f>
        <v>VI_B</v>
      </c>
      <c r="J131" t="str">
        <f>CONCATENATE(D131,"_",G131)</f>
        <v>VI_B</v>
      </c>
      <c r="K131">
        <v>220.57677318784101</v>
      </c>
      <c r="L131">
        <f>VLOOKUP(A131,Sheet8!$A:$B,2,FALSE)</f>
        <v>55.105222135619599</v>
      </c>
    </row>
    <row r="132" spans="1:12">
      <c r="A132" t="s">
        <v>483</v>
      </c>
      <c r="B132" t="s">
        <v>617</v>
      </c>
      <c r="C132" s="4">
        <v>277</v>
      </c>
      <c r="D132" t="s">
        <v>735</v>
      </c>
      <c r="E132" t="str">
        <f>VLOOKUP(Summary!C324,'RIL Genetic Map'!$B:$E,2,FALSE)</f>
        <v>A</v>
      </c>
      <c r="F132" t="str">
        <f>VLOOKUP(Summary!C324,'RIL Genetic Map'!$B:$E,3,FALSE)</f>
        <v>B</v>
      </c>
      <c r="G132" t="str">
        <f>VLOOKUP(Summary!C324,'RIL Genetic Map'!$B:$E,4,FALSE)</f>
        <v>B</v>
      </c>
      <c r="H132" t="str">
        <f>CONCATENATE(D132,"_",E132)</f>
        <v>VI_A</v>
      </c>
      <c r="I132" t="str">
        <f>CONCATENATE(D132,"_",F132)</f>
        <v>VI_B</v>
      </c>
      <c r="J132" t="str">
        <f>CONCATENATE(D132,"_",G132)</f>
        <v>VI_B</v>
      </c>
      <c r="K132">
        <v>179.11622011451499</v>
      </c>
      <c r="L132">
        <f>VLOOKUP(A132,Sheet8!$A:$B,2,FALSE)</f>
        <v>27.099086498535801</v>
      </c>
    </row>
    <row r="133" spans="1:12">
      <c r="A133" t="s">
        <v>484</v>
      </c>
      <c r="B133" t="s">
        <v>617</v>
      </c>
      <c r="C133" s="4">
        <v>277</v>
      </c>
      <c r="D133" t="s">
        <v>735</v>
      </c>
      <c r="E133" t="str">
        <f>VLOOKUP(Summary!C325,'RIL Genetic Map'!$B:$E,2,FALSE)</f>
        <v>A</v>
      </c>
      <c r="F133" t="str">
        <f>VLOOKUP(Summary!C325,'RIL Genetic Map'!$B:$E,3,FALSE)</f>
        <v>B</v>
      </c>
      <c r="G133" t="str">
        <f>VLOOKUP(Summary!C325,'RIL Genetic Map'!$B:$E,4,FALSE)</f>
        <v>B</v>
      </c>
      <c r="H133" t="str">
        <f>CONCATENATE(D133,"_",E133)</f>
        <v>VI_A</v>
      </c>
      <c r="I133" t="str">
        <f>CONCATENATE(D133,"_",F133)</f>
        <v>VI_B</v>
      </c>
      <c r="J133" t="str">
        <f>CONCATENATE(D133,"_",G133)</f>
        <v>VI_B</v>
      </c>
      <c r="K133">
        <v>286.40066847712598</v>
      </c>
      <c r="L133">
        <f>VLOOKUP(A133,Sheet8!$A:$B,2,FALSE)</f>
        <v>66.360281317456995</v>
      </c>
    </row>
    <row r="134" spans="1:12">
      <c r="A134" t="s">
        <v>489</v>
      </c>
      <c r="B134" t="s">
        <v>617</v>
      </c>
      <c r="C134" s="4">
        <v>280</v>
      </c>
      <c r="D134" t="s">
        <v>767</v>
      </c>
      <c r="E134" t="str">
        <f>VLOOKUP(Summary!C342,'RIL Genetic Map'!$B:$E,2,FALSE)</f>
        <v>A</v>
      </c>
      <c r="F134" t="str">
        <f>VLOOKUP(Summary!C342,'RIL Genetic Map'!$B:$E,3,FALSE)</f>
        <v>A</v>
      </c>
      <c r="G134" t="str">
        <f>VLOOKUP(Summary!C342,'RIL Genetic Map'!$B:$E,4,FALSE)</f>
        <v>B</v>
      </c>
      <c r="H134" t="str">
        <f>CONCATENATE(D134,"_",E134)</f>
        <v>VII_A</v>
      </c>
      <c r="I134" t="str">
        <f>CONCATENATE(D134,"_",F134)</f>
        <v>VII_A</v>
      </c>
      <c r="J134" t="str">
        <f>CONCATENATE(D134,"_",G134)</f>
        <v>VII_B</v>
      </c>
      <c r="K134">
        <v>125.856300780628</v>
      </c>
      <c r="L134">
        <f>VLOOKUP(A134,Sheet8!$A:$B,2,FALSE)</f>
        <v>96.542934522861202</v>
      </c>
    </row>
    <row r="135" spans="1:12">
      <c r="A135" t="s">
        <v>490</v>
      </c>
      <c r="B135" t="s">
        <v>617</v>
      </c>
      <c r="C135" s="4">
        <v>280</v>
      </c>
      <c r="D135" t="s">
        <v>767</v>
      </c>
      <c r="E135" t="str">
        <f>VLOOKUP(Summary!C343,'RIL Genetic Map'!$B:$E,2,FALSE)</f>
        <v>A</v>
      </c>
      <c r="F135" t="str">
        <f>VLOOKUP(Summary!C343,'RIL Genetic Map'!$B:$E,3,FALSE)</f>
        <v>A</v>
      </c>
      <c r="G135" t="str">
        <f>VLOOKUP(Summary!C343,'RIL Genetic Map'!$B:$E,4,FALSE)</f>
        <v>B</v>
      </c>
      <c r="H135" t="str">
        <f>CONCATENATE(D135,"_",E135)</f>
        <v>VII_A</v>
      </c>
      <c r="I135" t="str">
        <f>CONCATENATE(D135,"_",F135)</f>
        <v>VII_A</v>
      </c>
      <c r="J135" t="str">
        <f>CONCATENATE(D135,"_",G135)</f>
        <v>VII_B</v>
      </c>
      <c r="K135">
        <v>65.215585278723907</v>
      </c>
      <c r="L135">
        <f>VLOOKUP(A135,Sheet8!$A:$B,2,FALSE)</f>
        <v>48.0186092880286</v>
      </c>
    </row>
    <row r="136" spans="1:12">
      <c r="A136" t="s">
        <v>491</v>
      </c>
      <c r="B136" t="s">
        <v>617</v>
      </c>
      <c r="C136" s="4">
        <v>280</v>
      </c>
      <c r="D136" t="s">
        <v>767</v>
      </c>
      <c r="E136" t="str">
        <f>VLOOKUP(Summary!C344,'RIL Genetic Map'!$B:$E,2,FALSE)</f>
        <v>A</v>
      </c>
      <c r="F136" t="str">
        <f>VLOOKUP(Summary!C344,'RIL Genetic Map'!$B:$E,3,FALSE)</f>
        <v>A</v>
      </c>
      <c r="G136" t="str">
        <f>VLOOKUP(Summary!C344,'RIL Genetic Map'!$B:$E,4,FALSE)</f>
        <v>B</v>
      </c>
      <c r="H136" t="str">
        <f>CONCATENATE(D136,"_",E136)</f>
        <v>VII_A</v>
      </c>
      <c r="I136" t="str">
        <f>CONCATENATE(D136,"_",F136)</f>
        <v>VII_A</v>
      </c>
      <c r="J136" t="str">
        <f>CONCATENATE(D136,"_",G136)</f>
        <v>VII_B</v>
      </c>
      <c r="K136">
        <v>55.347091932457801</v>
      </c>
      <c r="L136">
        <f>VLOOKUP(A136,Sheet8!$A:$B,2,FALSE)</f>
        <v>65.069077264199194</v>
      </c>
    </row>
    <row r="137" spans="1:12">
      <c r="A137" t="s">
        <v>492</v>
      </c>
      <c r="B137" t="s">
        <v>617</v>
      </c>
      <c r="C137" s="4">
        <v>280</v>
      </c>
      <c r="D137" t="s">
        <v>767</v>
      </c>
      <c r="E137" t="str">
        <f>VLOOKUP(Summary!C345,'RIL Genetic Map'!$B:$E,2,FALSE)</f>
        <v>A</v>
      </c>
      <c r="F137" t="str">
        <f>VLOOKUP(Summary!C345,'RIL Genetic Map'!$B:$E,3,FALSE)</f>
        <v>A</v>
      </c>
      <c r="G137" t="str">
        <f>VLOOKUP(Summary!C345,'RIL Genetic Map'!$B:$E,4,FALSE)</f>
        <v>B</v>
      </c>
      <c r="H137" t="str">
        <f>CONCATENATE(D137,"_",E137)</f>
        <v>VII_A</v>
      </c>
      <c r="I137" t="str">
        <f>CONCATENATE(D137,"_",F137)</f>
        <v>VII_A</v>
      </c>
      <c r="J137" t="str">
        <f>CONCATENATE(D137,"_",G137)</f>
        <v>VII_B</v>
      </c>
      <c r="K137">
        <v>93.6190032603633</v>
      </c>
      <c r="L137">
        <f>VLOOKUP(A137,Sheet8!$A:$B,2,FALSE)</f>
        <v>85.328365160689302</v>
      </c>
    </row>
    <row r="138" spans="1:12">
      <c r="A138" t="s">
        <v>493</v>
      </c>
      <c r="B138" t="s">
        <v>617</v>
      </c>
      <c r="C138" s="4">
        <v>281</v>
      </c>
      <c r="D138" t="s">
        <v>767</v>
      </c>
      <c r="E138" t="str">
        <f>VLOOKUP(Summary!C346,'RIL Genetic Map'!$B:$E,2,FALSE)</f>
        <v>A</v>
      </c>
      <c r="F138" t="str">
        <f>VLOOKUP(Summary!C346,'RIL Genetic Map'!$B:$E,3,FALSE)</f>
        <v>B</v>
      </c>
      <c r="G138" t="str">
        <f>VLOOKUP(Summary!C346,'RIL Genetic Map'!$B:$E,4,FALSE)</f>
        <v>B</v>
      </c>
      <c r="H138" t="str">
        <f>CONCATENATE(D138,"_",E138)</f>
        <v>VII_A</v>
      </c>
      <c r="I138" t="str">
        <f>CONCATENATE(D138,"_",F138)</f>
        <v>VII_B</v>
      </c>
      <c r="J138" t="str">
        <f>CONCATENATE(D138,"_",G138)</f>
        <v>VII_B</v>
      </c>
      <c r="K138">
        <v>35.1179204682389</v>
      </c>
      <c r="L138">
        <f>VLOOKUP(A138,Sheet8!$A:$B,2,FALSE)</f>
        <v>34.601480461353098</v>
      </c>
    </row>
    <row r="139" spans="1:12">
      <c r="A139" t="s">
        <v>494</v>
      </c>
      <c r="B139" t="s">
        <v>617</v>
      </c>
      <c r="C139" s="4">
        <v>281</v>
      </c>
      <c r="D139" t="s">
        <v>767</v>
      </c>
      <c r="E139" t="str">
        <f>VLOOKUP(Summary!C347,'RIL Genetic Map'!$B:$E,2,FALSE)</f>
        <v>A</v>
      </c>
      <c r="F139" t="str">
        <f>VLOOKUP(Summary!C347,'RIL Genetic Map'!$B:$E,3,FALSE)</f>
        <v>B</v>
      </c>
      <c r="G139" t="str">
        <f>VLOOKUP(Summary!C347,'RIL Genetic Map'!$B:$E,4,FALSE)</f>
        <v>B</v>
      </c>
      <c r="H139" t="str">
        <f>CONCATENATE(D139,"_",E139)</f>
        <v>VII_A</v>
      </c>
      <c r="I139" t="str">
        <f>CONCATENATE(D139,"_",F139)</f>
        <v>VII_B</v>
      </c>
      <c r="J139" t="str">
        <f>CONCATENATE(D139,"_",G139)</f>
        <v>VII_B</v>
      </c>
      <c r="K139">
        <v>20.1278883883157</v>
      </c>
      <c r="L139">
        <f>VLOOKUP(A139,Sheet8!$A:$B,2,FALSE)</f>
        <v>20.1278883883157</v>
      </c>
    </row>
    <row r="140" spans="1:12">
      <c r="A140" t="s">
        <v>495</v>
      </c>
      <c r="B140" t="s">
        <v>617</v>
      </c>
      <c r="C140" s="4">
        <v>281</v>
      </c>
      <c r="D140" t="s">
        <v>767</v>
      </c>
      <c r="E140" t="str">
        <f>VLOOKUP(Summary!C348,'RIL Genetic Map'!$B:$E,2,FALSE)</f>
        <v>A</v>
      </c>
      <c r="F140" t="str">
        <f>VLOOKUP(Summary!C348,'RIL Genetic Map'!$B:$E,3,FALSE)</f>
        <v>B</v>
      </c>
      <c r="G140" t="str">
        <f>VLOOKUP(Summary!C348,'RIL Genetic Map'!$B:$E,4,FALSE)</f>
        <v>B</v>
      </c>
      <c r="H140" t="str">
        <f>CONCATENATE(D140,"_",E140)</f>
        <v>VII_A</v>
      </c>
      <c r="I140" t="str">
        <f>CONCATENATE(D140,"_",F140)</f>
        <v>VII_B</v>
      </c>
      <c r="J140" t="str">
        <f>CONCATENATE(D140,"_",G140)</f>
        <v>VII_B</v>
      </c>
      <c r="K140">
        <v>34.056832785948899</v>
      </c>
      <c r="L140">
        <f>VLOOKUP(A140,Sheet8!$A:$B,2,FALSE)</f>
        <v>52.763101527916596</v>
      </c>
    </row>
    <row r="141" spans="1:12">
      <c r="A141" t="s">
        <v>496</v>
      </c>
      <c r="B141" t="s">
        <v>617</v>
      </c>
      <c r="C141" s="4">
        <v>281</v>
      </c>
      <c r="D141" t="s">
        <v>767</v>
      </c>
      <c r="E141" t="str">
        <f>VLOOKUP(Summary!C349,'RIL Genetic Map'!$B:$E,2,FALSE)</f>
        <v>A</v>
      </c>
      <c r="F141" t="str">
        <f>VLOOKUP(Summary!C349,'RIL Genetic Map'!$B:$E,3,FALSE)</f>
        <v>B</v>
      </c>
      <c r="G141" t="str">
        <f>VLOOKUP(Summary!C349,'RIL Genetic Map'!$B:$E,4,FALSE)</f>
        <v>B</v>
      </c>
      <c r="H141" t="str">
        <f>CONCATENATE(D141,"_",E141)</f>
        <v>VII_A</v>
      </c>
      <c r="I141" t="str">
        <f>CONCATENATE(D141,"_",F141)</f>
        <v>VII_B</v>
      </c>
      <c r="J141" t="str">
        <f>CONCATENATE(D141,"_",G141)</f>
        <v>VII_B</v>
      </c>
      <c r="K141">
        <v>43.158246905319501</v>
      </c>
      <c r="L141">
        <f>VLOOKUP(A141,Sheet8!$A:$B,2,FALSE)</f>
        <v>37.303445968551401</v>
      </c>
    </row>
    <row r="142" spans="1:12">
      <c r="A142" t="s">
        <v>501</v>
      </c>
      <c r="B142" t="s">
        <v>617</v>
      </c>
      <c r="C142" s="4">
        <v>283</v>
      </c>
      <c r="D142" t="s">
        <v>767</v>
      </c>
      <c r="E142" t="str">
        <f>VLOOKUP(Summary!C354,'RIL Genetic Map'!$B:$E,2,FALSE)</f>
        <v>A</v>
      </c>
      <c r="F142" t="str">
        <f>VLOOKUP(Summary!C354,'RIL Genetic Map'!$B:$E,3,FALSE)</f>
        <v>A</v>
      </c>
      <c r="G142" t="str">
        <f>VLOOKUP(Summary!C354,'RIL Genetic Map'!$B:$E,4,FALSE)</f>
        <v>B</v>
      </c>
      <c r="H142" t="str">
        <f>CONCATENATE(D142,"_",E142)</f>
        <v>VII_A</v>
      </c>
      <c r="I142" t="str">
        <f>CONCATENATE(D142,"_",F142)</f>
        <v>VII_A</v>
      </c>
      <c r="J142" t="str">
        <f>CONCATENATE(D142,"_",G142)</f>
        <v>VII_B</v>
      </c>
      <c r="K142">
        <v>77.329490874159504</v>
      </c>
      <c r="L142">
        <f>VLOOKUP(A142,Sheet8!$A:$B,2,FALSE)</f>
        <v>42.5552353506244</v>
      </c>
    </row>
    <row r="143" spans="1:12">
      <c r="A143" t="s">
        <v>502</v>
      </c>
      <c r="B143" t="s">
        <v>617</v>
      </c>
      <c r="C143" s="4">
        <v>283</v>
      </c>
      <c r="D143" t="s">
        <v>767</v>
      </c>
      <c r="E143" t="str">
        <f>VLOOKUP(Summary!C355,'RIL Genetic Map'!$B:$E,2,FALSE)</f>
        <v>A</v>
      </c>
      <c r="F143" t="str">
        <f>VLOOKUP(Summary!C355,'RIL Genetic Map'!$B:$E,3,FALSE)</f>
        <v>A</v>
      </c>
      <c r="G143" t="str">
        <f>VLOOKUP(Summary!C355,'RIL Genetic Map'!$B:$E,4,FALSE)</f>
        <v>B</v>
      </c>
      <c r="H143" t="str">
        <f>CONCATENATE(D143,"_",E143)</f>
        <v>VII_A</v>
      </c>
      <c r="I143" t="str">
        <f>CONCATENATE(D143,"_",F143)</f>
        <v>VII_A</v>
      </c>
      <c r="J143" t="str">
        <f>CONCATENATE(D143,"_",G143)</f>
        <v>VII_B</v>
      </c>
      <c r="K143">
        <v>47.676356230327698</v>
      </c>
      <c r="L143">
        <f>VLOOKUP(A143,Sheet8!$A:$B,2,FALSE)</f>
        <v>34.808368820588797</v>
      </c>
    </row>
    <row r="144" spans="1:12">
      <c r="A144" t="s">
        <v>503</v>
      </c>
      <c r="B144" t="s">
        <v>617</v>
      </c>
      <c r="C144" s="4">
        <v>283</v>
      </c>
      <c r="D144" t="s">
        <v>767</v>
      </c>
      <c r="E144" t="str">
        <f>VLOOKUP(Summary!C356,'RIL Genetic Map'!$B:$E,2,FALSE)</f>
        <v>A</v>
      </c>
      <c r="F144" t="str">
        <f>VLOOKUP(Summary!C356,'RIL Genetic Map'!$B:$E,3,FALSE)</f>
        <v>A</v>
      </c>
      <c r="G144" t="str">
        <f>VLOOKUP(Summary!C356,'RIL Genetic Map'!$B:$E,4,FALSE)</f>
        <v>B</v>
      </c>
      <c r="H144" t="str">
        <f>CONCATENATE(D144,"_",E144)</f>
        <v>VII_A</v>
      </c>
      <c r="I144" t="str">
        <f>CONCATENATE(D144,"_",F144)</f>
        <v>VII_A</v>
      </c>
      <c r="J144" t="str">
        <f>CONCATENATE(D144,"_",G144)</f>
        <v>VII_B</v>
      </c>
      <c r="K144">
        <v>36.880100439422499</v>
      </c>
      <c r="L144">
        <f>VLOOKUP(A144,Sheet8!$A:$B,2,FALSE)</f>
        <v>33.976773383553002</v>
      </c>
    </row>
    <row r="145" spans="1:12">
      <c r="A145" t="s">
        <v>508</v>
      </c>
      <c r="B145" t="s">
        <v>617</v>
      </c>
      <c r="C145" s="4">
        <v>285</v>
      </c>
      <c r="D145" t="s">
        <v>767</v>
      </c>
      <c r="E145" t="str">
        <f>VLOOKUP(Summary!C361,'RIL Genetic Map'!$B:$E,2,FALSE)</f>
        <v>A</v>
      </c>
      <c r="F145" t="str">
        <f>VLOOKUP(Summary!C361,'RIL Genetic Map'!$B:$E,3,FALSE)</f>
        <v>B</v>
      </c>
      <c r="G145" t="str">
        <f>VLOOKUP(Summary!C361,'RIL Genetic Map'!$B:$E,4,FALSE)</f>
        <v>B</v>
      </c>
      <c r="H145" t="str">
        <f>CONCATENATE(D145,"_",E145)</f>
        <v>VII_A</v>
      </c>
      <c r="I145" t="str">
        <f>CONCATENATE(D145,"_",F145)</f>
        <v>VII_B</v>
      </c>
      <c r="J145" t="str">
        <f>CONCATENATE(D145,"_",G145)</f>
        <v>VII_B</v>
      </c>
      <c r="K145">
        <v>63.258232235701897</v>
      </c>
      <c r="L145">
        <f>VLOOKUP(A145,Sheet8!$A:$B,2,FALSE)</f>
        <v>52.339688041594499</v>
      </c>
    </row>
    <row r="146" spans="1:12">
      <c r="A146" t="s">
        <v>509</v>
      </c>
      <c r="B146" t="s">
        <v>617</v>
      </c>
      <c r="C146" s="4">
        <v>285</v>
      </c>
      <c r="D146" t="s">
        <v>767</v>
      </c>
      <c r="E146" t="str">
        <f>VLOOKUP(Summary!C362,'RIL Genetic Map'!$B:$E,2,FALSE)</f>
        <v>A</v>
      </c>
      <c r="F146" t="str">
        <f>VLOOKUP(Summary!C362,'RIL Genetic Map'!$B:$E,3,FALSE)</f>
        <v>B</v>
      </c>
      <c r="G146" t="str">
        <f>VLOOKUP(Summary!C362,'RIL Genetic Map'!$B:$E,4,FALSE)</f>
        <v>B</v>
      </c>
      <c r="H146" t="str">
        <f>CONCATENATE(D146,"_",E146)</f>
        <v>VII_A</v>
      </c>
      <c r="I146" t="str">
        <f>CONCATENATE(D146,"_",F146)</f>
        <v>VII_B</v>
      </c>
      <c r="J146" t="str">
        <f>CONCATENATE(D146,"_",G146)</f>
        <v>VII_B</v>
      </c>
      <c r="K146">
        <v>97.563548148929399</v>
      </c>
      <c r="L146">
        <f>VLOOKUP(A146,Sheet8!$A:$B,2,FALSE)</f>
        <v>58.221706571036798</v>
      </c>
    </row>
    <row r="147" spans="1:12">
      <c r="A147" t="s">
        <v>510</v>
      </c>
      <c r="B147" t="s">
        <v>617</v>
      </c>
      <c r="C147" s="4">
        <v>285</v>
      </c>
      <c r="D147" t="s">
        <v>767</v>
      </c>
      <c r="E147" t="str">
        <f>VLOOKUP(Summary!C363,'RIL Genetic Map'!$B:$E,2,FALSE)</f>
        <v>A</v>
      </c>
      <c r="F147" t="str">
        <f>VLOOKUP(Summary!C363,'RIL Genetic Map'!$B:$E,3,FALSE)</f>
        <v>B</v>
      </c>
      <c r="G147" t="str">
        <f>VLOOKUP(Summary!C363,'RIL Genetic Map'!$B:$E,4,FALSE)</f>
        <v>B</v>
      </c>
      <c r="H147" t="str">
        <f>CONCATENATE(D147,"_",E147)</f>
        <v>VII_A</v>
      </c>
      <c r="I147" t="str">
        <f>CONCATENATE(D147,"_",F147)</f>
        <v>VII_B</v>
      </c>
      <c r="J147" t="str">
        <f>CONCATENATE(D147,"_",G147)</f>
        <v>VII_B</v>
      </c>
      <c r="K147">
        <v>134.50104451229299</v>
      </c>
      <c r="L147">
        <f>VLOOKUP(A147,Sheet8!$A:$B,2,FALSE)</f>
        <v>68.295034549252804</v>
      </c>
    </row>
    <row r="148" spans="1:12">
      <c r="A148" t="s">
        <v>511</v>
      </c>
      <c r="B148" t="s">
        <v>617</v>
      </c>
      <c r="C148" s="4">
        <v>285</v>
      </c>
      <c r="D148" t="s">
        <v>767</v>
      </c>
      <c r="E148" t="str">
        <f>VLOOKUP(Summary!C364,'RIL Genetic Map'!$B:$E,2,FALSE)</f>
        <v>A</v>
      </c>
      <c r="F148" t="str">
        <f>VLOOKUP(Summary!C364,'RIL Genetic Map'!$B:$E,3,FALSE)</f>
        <v>B</v>
      </c>
      <c r="G148" t="str">
        <f>VLOOKUP(Summary!C364,'RIL Genetic Map'!$B:$E,4,FALSE)</f>
        <v>B</v>
      </c>
      <c r="H148" t="str">
        <f>CONCATENATE(D148,"_",E148)</f>
        <v>VII_A</v>
      </c>
      <c r="I148" t="str">
        <f>CONCATENATE(D148,"_",F148)</f>
        <v>VII_B</v>
      </c>
      <c r="J148" t="str">
        <f>CONCATENATE(D148,"_",G148)</f>
        <v>VII_B</v>
      </c>
      <c r="K148">
        <v>170.53642914331499</v>
      </c>
      <c r="L148">
        <f>VLOOKUP(A148,Sheet8!$A:$B,2,FALSE)</f>
        <v>111.889511609287</v>
      </c>
    </row>
    <row r="149" spans="1:12">
      <c r="A149" t="s">
        <v>512</v>
      </c>
      <c r="B149" t="s">
        <v>617</v>
      </c>
      <c r="C149" s="4">
        <v>286</v>
      </c>
      <c r="D149" t="s">
        <v>767</v>
      </c>
      <c r="E149" t="str">
        <f>VLOOKUP(Summary!C365,'RIL Genetic Map'!$B:$E,2,FALSE)</f>
        <v>A</v>
      </c>
      <c r="F149" t="str">
        <f>VLOOKUP(Summary!C365,'RIL Genetic Map'!$B:$E,3,FALSE)</f>
        <v>B</v>
      </c>
      <c r="G149" t="str">
        <f>VLOOKUP(Summary!C365,'RIL Genetic Map'!$B:$E,4,FALSE)</f>
        <v>B</v>
      </c>
      <c r="H149" t="str">
        <f>CONCATENATE(D149,"_",E149)</f>
        <v>VII_A</v>
      </c>
      <c r="I149" t="str">
        <f>CONCATENATE(D149,"_",F149)</f>
        <v>VII_B</v>
      </c>
      <c r="J149" t="str">
        <f>CONCATENATE(D149,"_",G149)</f>
        <v>VII_B</v>
      </c>
      <c r="K149">
        <v>31.418251209704898</v>
      </c>
      <c r="L149">
        <f>VLOOKUP(A149,Sheet8!$A:$B,2,FALSE)</f>
        <v>25.693450555441999</v>
      </c>
    </row>
    <row r="150" spans="1:12">
      <c r="A150" t="s">
        <v>513</v>
      </c>
      <c r="B150" t="s">
        <v>617</v>
      </c>
      <c r="C150" s="4">
        <v>286</v>
      </c>
      <c r="D150" t="s">
        <v>767</v>
      </c>
      <c r="E150" t="str">
        <f>VLOOKUP(Summary!C366,'RIL Genetic Map'!$B:$E,2,FALSE)</f>
        <v>A</v>
      </c>
      <c r="F150" t="str">
        <f>VLOOKUP(Summary!C366,'RIL Genetic Map'!$B:$E,3,FALSE)</f>
        <v>B</v>
      </c>
      <c r="G150" t="str">
        <f>VLOOKUP(Summary!C366,'RIL Genetic Map'!$B:$E,4,FALSE)</f>
        <v>B</v>
      </c>
      <c r="H150" t="str">
        <f>CONCATENATE(D150,"_",E150)</f>
        <v>VII_A</v>
      </c>
      <c r="I150" t="str">
        <f>CONCATENATE(D150,"_",F150)</f>
        <v>VII_B</v>
      </c>
      <c r="J150" t="str">
        <f>CONCATENATE(D150,"_",G150)</f>
        <v>VII_B</v>
      </c>
      <c r="K150">
        <v>91.556228701249495</v>
      </c>
      <c r="L150">
        <f>VLOOKUP(A150,Sheet8!$A:$B,2,FALSE)</f>
        <v>78.909503975766796</v>
      </c>
    </row>
    <row r="151" spans="1:12">
      <c r="A151" t="s">
        <v>514</v>
      </c>
      <c r="B151" t="s">
        <v>617</v>
      </c>
      <c r="C151" s="4">
        <v>286</v>
      </c>
      <c r="D151" t="s">
        <v>767</v>
      </c>
      <c r="E151" t="str">
        <f>VLOOKUP(Summary!C367,'RIL Genetic Map'!$B:$E,2,FALSE)</f>
        <v>A</v>
      </c>
      <c r="F151" t="str">
        <f>VLOOKUP(Summary!C367,'RIL Genetic Map'!$B:$E,3,FALSE)</f>
        <v>B</v>
      </c>
      <c r="G151" t="str">
        <f>VLOOKUP(Summary!C367,'RIL Genetic Map'!$B:$E,4,FALSE)</f>
        <v>B</v>
      </c>
      <c r="H151" t="str">
        <f>CONCATENATE(D151,"_",E151)</f>
        <v>VII_A</v>
      </c>
      <c r="I151" t="str">
        <f>CONCATENATE(D151,"_",F151)</f>
        <v>VII_B</v>
      </c>
      <c r="J151" t="str">
        <f>CONCATENATE(D151,"_",G151)</f>
        <v>VII_B</v>
      </c>
      <c r="K151">
        <v>47.953699875981798</v>
      </c>
      <c r="L151">
        <f>VLOOKUP(A151,Sheet8!$A:$B,2,FALSE)</f>
        <v>30.728951357310201</v>
      </c>
    </row>
    <row r="152" spans="1:12">
      <c r="A152" t="s">
        <v>515</v>
      </c>
      <c r="B152" t="s">
        <v>617</v>
      </c>
      <c r="C152" s="4">
        <v>286</v>
      </c>
      <c r="D152" t="s">
        <v>767</v>
      </c>
      <c r="E152" t="str">
        <f>VLOOKUP(Summary!C368,'RIL Genetic Map'!$B:$E,2,FALSE)</f>
        <v>A</v>
      </c>
      <c r="F152" t="str">
        <f>VLOOKUP(Summary!C368,'RIL Genetic Map'!$B:$E,3,FALSE)</f>
        <v>B</v>
      </c>
      <c r="G152" t="str">
        <f>VLOOKUP(Summary!C368,'RIL Genetic Map'!$B:$E,4,FALSE)</f>
        <v>B</v>
      </c>
      <c r="H152" t="str">
        <f>CONCATENATE(D152,"_",E152)</f>
        <v>VII_A</v>
      </c>
      <c r="I152" t="str">
        <f>CONCATENATE(D152,"_",F152)</f>
        <v>VII_B</v>
      </c>
      <c r="J152" t="str">
        <f>CONCATENATE(D152,"_",G152)</f>
        <v>VII_B</v>
      </c>
      <c r="K152">
        <v>117.987421383648</v>
      </c>
      <c r="L152">
        <f>VLOOKUP(A152,Sheet8!$A:$B,2,FALSE)</f>
        <v>102.264150943396</v>
      </c>
    </row>
    <row r="153" spans="1:12">
      <c r="A153" t="s">
        <v>516</v>
      </c>
      <c r="B153" t="s">
        <v>617</v>
      </c>
      <c r="C153" s="4">
        <v>287</v>
      </c>
      <c r="D153" t="s">
        <v>767</v>
      </c>
      <c r="E153" t="str">
        <f>VLOOKUP(Summary!C369,'RIL Genetic Map'!$B:$E,2,FALSE)</f>
        <v>A</v>
      </c>
      <c r="F153" t="str">
        <f>VLOOKUP(Summary!C369,'RIL Genetic Map'!$B:$E,3,FALSE)</f>
        <v>A</v>
      </c>
      <c r="G153" t="str">
        <f>VLOOKUP(Summary!C369,'RIL Genetic Map'!$B:$E,4,FALSE)</f>
        <v>A</v>
      </c>
      <c r="H153" t="str">
        <f>CONCATENATE(D153,"_",E153)</f>
        <v>VII_A</v>
      </c>
      <c r="I153" t="str">
        <f>CONCATENATE(D153,"_",F153)</f>
        <v>VII_A</v>
      </c>
      <c r="J153" t="str">
        <f>CONCATENATE(D153,"_",G153)</f>
        <v>VII_A</v>
      </c>
      <c r="K153">
        <v>35.023481652471503</v>
      </c>
      <c r="L153">
        <f>VLOOKUP(A153,Sheet8!$A:$B,2,FALSE)</f>
        <v>28.9739711852265</v>
      </c>
    </row>
    <row r="154" spans="1:12">
      <c r="A154" t="s">
        <v>517</v>
      </c>
      <c r="B154" t="s">
        <v>617</v>
      </c>
      <c r="C154" s="4">
        <v>287</v>
      </c>
      <c r="D154" t="s">
        <v>767</v>
      </c>
      <c r="E154" t="str">
        <f>VLOOKUP(Summary!C370,'RIL Genetic Map'!$B:$E,2,FALSE)</f>
        <v>A</v>
      </c>
      <c r="F154" t="str">
        <f>VLOOKUP(Summary!C370,'RIL Genetic Map'!$B:$E,3,FALSE)</f>
        <v>A</v>
      </c>
      <c r="G154" t="str">
        <f>VLOOKUP(Summary!C370,'RIL Genetic Map'!$B:$E,4,FALSE)</f>
        <v>A</v>
      </c>
      <c r="H154" t="str">
        <f>CONCATENATE(D154,"_",E154)</f>
        <v>VII_A</v>
      </c>
      <c r="I154" t="str">
        <f>CONCATENATE(D154,"_",F154)</f>
        <v>VII_A</v>
      </c>
      <c r="J154" t="str">
        <f>CONCATENATE(D154,"_",G154)</f>
        <v>VII_A</v>
      </c>
      <c r="K154">
        <v>34.753363228699499</v>
      </c>
      <c r="L154">
        <f>VLOOKUP(A154,Sheet8!$A:$B,2,FALSE)</f>
        <v>32.252500862366297</v>
      </c>
    </row>
    <row r="155" spans="1:12">
      <c r="A155" t="s">
        <v>518</v>
      </c>
      <c r="B155" t="s">
        <v>617</v>
      </c>
      <c r="C155" s="4">
        <v>287</v>
      </c>
      <c r="D155" t="s">
        <v>767</v>
      </c>
      <c r="E155" t="str">
        <f>VLOOKUP(Summary!C371,'RIL Genetic Map'!$B:$E,2,FALSE)</f>
        <v>A</v>
      </c>
      <c r="F155" t="str">
        <f>VLOOKUP(Summary!C371,'RIL Genetic Map'!$B:$E,3,FALSE)</f>
        <v>A</v>
      </c>
      <c r="G155" t="str">
        <f>VLOOKUP(Summary!C371,'RIL Genetic Map'!$B:$E,4,FALSE)</f>
        <v>A</v>
      </c>
      <c r="H155" t="str">
        <f>CONCATENATE(D155,"_",E155)</f>
        <v>VII_A</v>
      </c>
      <c r="I155" t="str">
        <f>CONCATENATE(D155,"_",F155)</f>
        <v>VII_A</v>
      </c>
      <c r="J155" t="str">
        <f>CONCATENATE(D155,"_",G155)</f>
        <v>VII_A</v>
      </c>
      <c r="K155">
        <v>59.091662522791303</v>
      </c>
      <c r="L155">
        <f>VLOOKUP(A155,Sheet8!$A:$B,2,FALSE)</f>
        <v>37.543510691198399</v>
      </c>
    </row>
    <row r="156" spans="1:12">
      <c r="A156" t="s">
        <v>519</v>
      </c>
      <c r="B156" t="s">
        <v>617</v>
      </c>
      <c r="C156" s="4">
        <v>287</v>
      </c>
      <c r="D156" t="s">
        <v>767</v>
      </c>
      <c r="E156" t="str">
        <f>VLOOKUP(Summary!C372,'RIL Genetic Map'!$B:$E,2,FALSE)</f>
        <v>A</v>
      </c>
      <c r="F156" t="str">
        <f>VLOOKUP(Summary!C372,'RIL Genetic Map'!$B:$E,3,FALSE)</f>
        <v>A</v>
      </c>
      <c r="G156" t="str">
        <f>VLOOKUP(Summary!C372,'RIL Genetic Map'!$B:$E,4,FALSE)</f>
        <v>A</v>
      </c>
      <c r="H156" t="str">
        <f>CONCATENATE(D156,"_",E156)</f>
        <v>VII_A</v>
      </c>
      <c r="I156" t="str">
        <f>CONCATENATE(D156,"_",F156)</f>
        <v>VII_A</v>
      </c>
      <c r="J156" t="str">
        <f>CONCATENATE(D156,"_",G156)</f>
        <v>VII_A</v>
      </c>
      <c r="K156">
        <v>55.848534624362401</v>
      </c>
      <c r="L156">
        <f>VLOOKUP(A156,Sheet8!$A:$B,2,FALSE)</f>
        <v>31.209475231261301</v>
      </c>
    </row>
    <row r="157" spans="1:12">
      <c r="A157" t="s">
        <v>540</v>
      </c>
      <c r="B157" t="s">
        <v>617</v>
      </c>
      <c r="C157" s="4">
        <v>293</v>
      </c>
      <c r="D157" t="s">
        <v>680</v>
      </c>
      <c r="E157" t="str">
        <f>VLOOKUP(Summary!C436,'RIL Genetic Map'!$B:$E,2,FALSE)</f>
        <v>A</v>
      </c>
      <c r="F157" t="str">
        <f>VLOOKUP(Summary!C436,'RIL Genetic Map'!$B:$E,3,FALSE)</f>
        <v>A</v>
      </c>
      <c r="G157" t="str">
        <f>VLOOKUP(Summary!C436,'RIL Genetic Map'!$B:$E,4,FALSE)</f>
        <v>B</v>
      </c>
      <c r="H157" t="str">
        <f>CONCATENATE(D157,"_",E157)</f>
        <v>VIII_A</v>
      </c>
      <c r="I157" t="str">
        <f>CONCATENATE(D157,"_",F157)</f>
        <v>VIII_A</v>
      </c>
      <c r="J157" t="str">
        <f>CONCATENATE(D157,"_",G157)</f>
        <v>VIII_B</v>
      </c>
      <c r="K157">
        <v>59.930606665965698</v>
      </c>
      <c r="L157">
        <f>VLOOKUP(A157,Sheet8!$A:$B,2,FALSE)</f>
        <v>70.234465355903694</v>
      </c>
    </row>
    <row r="158" spans="1:12">
      <c r="A158" t="s">
        <v>541</v>
      </c>
      <c r="B158" t="s">
        <v>617</v>
      </c>
      <c r="C158" s="4">
        <v>293</v>
      </c>
      <c r="D158" t="s">
        <v>680</v>
      </c>
      <c r="E158" t="str">
        <f>VLOOKUP(Summary!C437,'RIL Genetic Map'!$B:$E,2,FALSE)</f>
        <v>A</v>
      </c>
      <c r="F158" t="str">
        <f>VLOOKUP(Summary!C437,'RIL Genetic Map'!$B:$E,3,FALSE)</f>
        <v>A</v>
      </c>
      <c r="G158" t="str">
        <f>VLOOKUP(Summary!C437,'RIL Genetic Map'!$B:$E,4,FALSE)</f>
        <v>B</v>
      </c>
      <c r="H158" t="str">
        <f>CONCATENATE(D158,"_",E158)</f>
        <v>VIII_A</v>
      </c>
      <c r="I158" t="str">
        <f>CONCATENATE(D158,"_",F158)</f>
        <v>VIII_A</v>
      </c>
      <c r="J158" t="str">
        <f>CONCATENATE(D158,"_",G158)</f>
        <v>VIII_B</v>
      </c>
      <c r="K158">
        <v>40.752804922186002</v>
      </c>
      <c r="L158">
        <f>VLOOKUP(A158,Sheet8!$A:$B,2,FALSE)</f>
        <v>21.643141512848398</v>
      </c>
    </row>
    <row r="159" spans="1:12">
      <c r="A159" t="s">
        <v>542</v>
      </c>
      <c r="B159" t="s">
        <v>617</v>
      </c>
      <c r="C159" s="4">
        <v>293</v>
      </c>
      <c r="D159" t="s">
        <v>680</v>
      </c>
      <c r="E159" t="str">
        <f>VLOOKUP(Summary!C438,'RIL Genetic Map'!$B:$E,2,FALSE)</f>
        <v>A</v>
      </c>
      <c r="F159" t="str">
        <f>VLOOKUP(Summary!C438,'RIL Genetic Map'!$B:$E,3,FALSE)</f>
        <v>A</v>
      </c>
      <c r="G159" t="str">
        <f>VLOOKUP(Summary!C438,'RIL Genetic Map'!$B:$E,4,FALSE)</f>
        <v>B</v>
      </c>
      <c r="H159" t="str">
        <f>CONCATENATE(D159,"_",E159)</f>
        <v>VIII_A</v>
      </c>
      <c r="I159" t="str">
        <f>CONCATENATE(D159,"_",F159)</f>
        <v>VIII_A</v>
      </c>
      <c r="J159" t="str">
        <f>CONCATENATE(D159,"_",G159)</f>
        <v>VIII_B</v>
      </c>
      <c r="K159">
        <v>61.433901918976602</v>
      </c>
      <c r="L159">
        <f>VLOOKUP(A159,Sheet8!$A:$B,2,FALSE)</f>
        <v>53.438166311300598</v>
      </c>
    </row>
    <row r="160" spans="1:12">
      <c r="A160" t="s">
        <v>543</v>
      </c>
      <c r="B160" t="s">
        <v>617</v>
      </c>
      <c r="C160" s="4">
        <v>293</v>
      </c>
      <c r="D160" t="s">
        <v>680</v>
      </c>
      <c r="E160" t="str">
        <f>VLOOKUP(Summary!C439,'RIL Genetic Map'!$B:$E,2,FALSE)</f>
        <v>A</v>
      </c>
      <c r="F160" t="str">
        <f>VLOOKUP(Summary!C439,'RIL Genetic Map'!$B:$E,3,FALSE)</f>
        <v>A</v>
      </c>
      <c r="G160" t="str">
        <f>VLOOKUP(Summary!C439,'RIL Genetic Map'!$B:$E,4,FALSE)</f>
        <v>B</v>
      </c>
      <c r="H160" t="str">
        <f>CONCATENATE(D160,"_",E160)</f>
        <v>VIII_A</v>
      </c>
      <c r="I160" t="str">
        <f>CONCATENATE(D160,"_",F160)</f>
        <v>VIII_A</v>
      </c>
      <c r="J160" t="str">
        <f>CONCATENATE(D160,"_",G160)</f>
        <v>VIII_B</v>
      </c>
      <c r="K160">
        <v>91.9181034482759</v>
      </c>
      <c r="L160">
        <f>VLOOKUP(A160,Sheet8!$A:$B,2,FALSE)</f>
        <v>65.086206896551701</v>
      </c>
    </row>
    <row r="161" spans="1:12">
      <c r="A161" t="s">
        <v>78</v>
      </c>
      <c r="B161" t="s">
        <v>617</v>
      </c>
      <c r="C161" s="4">
        <v>295</v>
      </c>
      <c r="D161" t="s">
        <v>680</v>
      </c>
      <c r="E161" t="str">
        <f>VLOOKUP(Summary!C391,'RIL Genetic Map'!$B:$E,2,FALSE)</f>
        <v>A</v>
      </c>
      <c r="F161" t="str">
        <f>VLOOKUP(Summary!C391,'RIL Genetic Map'!$B:$E,3,FALSE)</f>
        <v>B</v>
      </c>
      <c r="G161" t="str">
        <f>VLOOKUP(Summary!C391,'RIL Genetic Map'!$B:$E,4,FALSE)</f>
        <v>A</v>
      </c>
      <c r="H161" t="str">
        <f>CONCATENATE(D161,"_",E161)</f>
        <v>VIII_A</v>
      </c>
      <c r="I161" t="str">
        <f>CONCATENATE(D161,"_",F161)</f>
        <v>VIII_B</v>
      </c>
      <c r="J161" t="str">
        <f>CONCATENATE(D161,"_",G161)</f>
        <v>VIII_A</v>
      </c>
      <c r="K161">
        <v>359.53550692273399</v>
      </c>
      <c r="L161">
        <f>VLOOKUP(A161,Sheet8!$A:$B,2,FALSE)</f>
        <v>62.081286288521703</v>
      </c>
    </row>
    <row r="162" spans="1:12">
      <c r="A162" t="s">
        <v>544</v>
      </c>
      <c r="B162" t="s">
        <v>617</v>
      </c>
      <c r="C162" s="4">
        <v>295</v>
      </c>
      <c r="D162" t="s">
        <v>680</v>
      </c>
      <c r="E162" t="str">
        <f>VLOOKUP(Summary!C440,'RIL Genetic Map'!$B:$E,2,FALSE)</f>
        <v>A</v>
      </c>
      <c r="F162" t="str">
        <f>VLOOKUP(Summary!C440,'RIL Genetic Map'!$B:$E,3,FALSE)</f>
        <v>B</v>
      </c>
      <c r="G162" t="str">
        <f>VLOOKUP(Summary!C440,'RIL Genetic Map'!$B:$E,4,FALSE)</f>
        <v>A</v>
      </c>
      <c r="H162" t="str">
        <f>CONCATENATE(D162,"_",E162)</f>
        <v>VIII_A</v>
      </c>
      <c r="I162" t="str">
        <f>CONCATENATE(D162,"_",F162)</f>
        <v>VIII_B</v>
      </c>
      <c r="J162" t="str">
        <f>CONCATENATE(D162,"_",G162)</f>
        <v>VIII_A</v>
      </c>
      <c r="K162">
        <v>412.32032854209399</v>
      </c>
      <c r="L162">
        <f>VLOOKUP(A162,Sheet8!$A:$B,2,FALSE)</f>
        <v>106.05749486653001</v>
      </c>
    </row>
    <row r="163" spans="1:12">
      <c r="A163" t="s">
        <v>545</v>
      </c>
      <c r="B163" t="s">
        <v>617</v>
      </c>
      <c r="C163" s="4">
        <v>295</v>
      </c>
      <c r="D163" t="s">
        <v>680</v>
      </c>
      <c r="E163" t="str">
        <f>VLOOKUP(Summary!C441,'RIL Genetic Map'!$B:$E,2,FALSE)</f>
        <v>A</v>
      </c>
      <c r="F163" t="str">
        <f>VLOOKUP(Summary!C441,'RIL Genetic Map'!$B:$E,3,FALSE)</f>
        <v>B</v>
      </c>
      <c r="G163" t="str">
        <f>VLOOKUP(Summary!C441,'RIL Genetic Map'!$B:$E,4,FALSE)</f>
        <v>A</v>
      </c>
      <c r="H163" t="str">
        <f>CONCATENATE(D163,"_",E163)</f>
        <v>VIII_A</v>
      </c>
      <c r="I163" t="str">
        <f>CONCATENATE(D163,"_",F163)</f>
        <v>VIII_B</v>
      </c>
      <c r="J163" t="str">
        <f>CONCATENATE(D163,"_",G163)</f>
        <v>VIII_A</v>
      </c>
      <c r="K163">
        <v>181.42192948469599</v>
      </c>
      <c r="L163">
        <f>VLOOKUP(A163,Sheet8!$A:$B,2,FALSE)</f>
        <v>93.858969391708598</v>
      </c>
    </row>
    <row r="164" spans="1:12">
      <c r="A164" t="s">
        <v>546</v>
      </c>
      <c r="B164" t="s">
        <v>617</v>
      </c>
      <c r="C164" s="4">
        <v>295</v>
      </c>
      <c r="D164" t="s">
        <v>680</v>
      </c>
      <c r="E164" t="str">
        <f>VLOOKUP(Summary!C442,'RIL Genetic Map'!$B:$E,2,FALSE)</f>
        <v>A</v>
      </c>
      <c r="F164" t="str">
        <f>VLOOKUP(Summary!C442,'RIL Genetic Map'!$B:$E,3,FALSE)</f>
        <v>B</v>
      </c>
      <c r="G164" t="str">
        <f>VLOOKUP(Summary!C442,'RIL Genetic Map'!$B:$E,4,FALSE)</f>
        <v>A</v>
      </c>
      <c r="H164" t="str">
        <f>CONCATENATE(D164,"_",E164)</f>
        <v>VIII_A</v>
      </c>
      <c r="I164" t="str">
        <f>CONCATENATE(D164,"_",F164)</f>
        <v>VIII_B</v>
      </c>
      <c r="J164" t="str">
        <f>CONCATENATE(D164,"_",G164)</f>
        <v>VIII_A</v>
      </c>
      <c r="K164">
        <v>246.09109449354199</v>
      </c>
      <c r="L164">
        <f>VLOOKUP(A164,Sheet8!$A:$B,2,FALSE)</f>
        <v>142.53342397462001</v>
      </c>
    </row>
    <row r="165" spans="1:12">
      <c r="A165" t="s">
        <v>547</v>
      </c>
      <c r="B165" t="s">
        <v>617</v>
      </c>
      <c r="C165" s="4">
        <v>295</v>
      </c>
      <c r="D165" t="s">
        <v>680</v>
      </c>
      <c r="E165" t="str">
        <f>VLOOKUP(Summary!C443,'RIL Genetic Map'!$B:$E,2,FALSE)</f>
        <v>A</v>
      </c>
      <c r="F165" t="str">
        <f>VLOOKUP(Summary!C443,'RIL Genetic Map'!$B:$E,3,FALSE)</f>
        <v>B</v>
      </c>
      <c r="G165" t="str">
        <f>VLOOKUP(Summary!C443,'RIL Genetic Map'!$B:$E,4,FALSE)</f>
        <v>A</v>
      </c>
      <c r="H165" t="str">
        <f>CONCATENATE(D165,"_",E165)</f>
        <v>VIII_A</v>
      </c>
      <c r="I165" t="str">
        <f>CONCATENATE(D165,"_",F165)</f>
        <v>VIII_B</v>
      </c>
      <c r="J165" t="str">
        <f>CONCATENATE(D165,"_",G165)</f>
        <v>VIII_A</v>
      </c>
      <c r="K165">
        <v>206.390913714189</v>
      </c>
      <c r="L165">
        <f>VLOOKUP(A165,Sheet8!$A:$B,2,FALSE)</f>
        <v>77.979318528564207</v>
      </c>
    </row>
    <row r="166" spans="1:12">
      <c r="A166" t="s">
        <v>548</v>
      </c>
      <c r="B166" t="s">
        <v>617</v>
      </c>
      <c r="C166" s="4">
        <v>305</v>
      </c>
      <c r="D166" t="s">
        <v>680</v>
      </c>
      <c r="E166" t="str">
        <f>VLOOKUP(Summary!C444,'RIL Genetic Map'!$B:$E,2,FALSE)</f>
        <v>A</v>
      </c>
      <c r="F166" t="str">
        <f>VLOOKUP(Summary!C444,'RIL Genetic Map'!$B:$E,3,FALSE)</f>
        <v>B</v>
      </c>
      <c r="G166" t="str">
        <f>VLOOKUP(Summary!C444,'RIL Genetic Map'!$B:$E,4,FALSE)</f>
        <v>B</v>
      </c>
      <c r="H166" t="str">
        <f>CONCATENATE(D166,"_",E166)</f>
        <v>VIII_A</v>
      </c>
      <c r="I166" t="str">
        <f>CONCATENATE(D166,"_",F166)</f>
        <v>VIII_B</v>
      </c>
      <c r="J166" t="str">
        <f>CONCATENATE(D166,"_",G166)</f>
        <v>VIII_B</v>
      </c>
      <c r="K166">
        <v>121.67832167832201</v>
      </c>
      <c r="L166">
        <f>VLOOKUP(A166,Sheet8!$A:$B,2,FALSE)</f>
        <v>58.216783216783199</v>
      </c>
    </row>
    <row r="167" spans="1:12">
      <c r="A167" t="s">
        <v>549</v>
      </c>
      <c r="B167" t="s">
        <v>617</v>
      </c>
      <c r="C167" s="4">
        <v>305</v>
      </c>
      <c r="D167" t="s">
        <v>680</v>
      </c>
      <c r="E167" t="str">
        <f>VLOOKUP(Summary!C445,'RIL Genetic Map'!$B:$E,2,FALSE)</f>
        <v>A</v>
      </c>
      <c r="F167" t="str">
        <f>VLOOKUP(Summary!C445,'RIL Genetic Map'!$B:$E,3,FALSE)</f>
        <v>B</v>
      </c>
      <c r="G167" t="str">
        <f>VLOOKUP(Summary!C445,'RIL Genetic Map'!$B:$E,4,FALSE)</f>
        <v>B</v>
      </c>
      <c r="H167" t="str">
        <f>CONCATENATE(D167,"_",E167)</f>
        <v>VIII_A</v>
      </c>
      <c r="I167" t="str">
        <f>CONCATENATE(D167,"_",F167)</f>
        <v>VIII_B</v>
      </c>
      <c r="J167" t="str">
        <f>CONCATENATE(D167,"_",G167)</f>
        <v>VIII_B</v>
      </c>
      <c r="K167">
        <v>182.02385849444701</v>
      </c>
      <c r="L167">
        <f>VLOOKUP(A167,Sheet8!$A:$B,2,FALSE)</f>
        <v>150.14397367338501</v>
      </c>
    </row>
    <row r="168" spans="1:12">
      <c r="A168" t="s">
        <v>25</v>
      </c>
      <c r="B168" t="s">
        <v>617</v>
      </c>
      <c r="C168" s="4">
        <v>205</v>
      </c>
      <c r="D168" t="s">
        <v>646</v>
      </c>
      <c r="E168" t="str">
        <f>VLOOKUP(Summary!C2,'RIL Genetic Map'!$B:$E,2,FALSE)</f>
        <v>B</v>
      </c>
      <c r="F168" t="str">
        <f>VLOOKUP(Summary!C2,'RIL Genetic Map'!$B:$E,3,FALSE)</f>
        <v>A</v>
      </c>
      <c r="G168" t="str">
        <f>VLOOKUP(Summary!C2,'RIL Genetic Map'!$B:$E,4,FALSE)</f>
        <v>A</v>
      </c>
      <c r="H168" t="str">
        <f>CONCATENATE(D168,"_",E168)</f>
        <v>I_B</v>
      </c>
      <c r="I168" t="str">
        <f>CONCATENATE(D168,"_",F168)</f>
        <v>I_A</v>
      </c>
      <c r="J168" t="str">
        <f>CONCATENATE(D168,"_",G168)</f>
        <v>I_A</v>
      </c>
      <c r="K168">
        <v>15.4346060113729</v>
      </c>
      <c r="L168">
        <f>VLOOKUP(A168,Sheet8!$A:$B,2,FALSE)</f>
        <v>7.5819117248849199</v>
      </c>
    </row>
    <row r="169" spans="1:12">
      <c r="A169" t="s">
        <v>194</v>
      </c>
      <c r="B169" t="s">
        <v>617</v>
      </c>
      <c r="C169" s="4">
        <v>205</v>
      </c>
      <c r="D169" t="s">
        <v>646</v>
      </c>
      <c r="E169" t="str">
        <f>VLOOKUP(Summary!C6,'RIL Genetic Map'!$B:$E,2,FALSE)</f>
        <v>B</v>
      </c>
      <c r="F169" t="str">
        <f>VLOOKUP(Summary!C6,'RIL Genetic Map'!$B:$E,3,FALSE)</f>
        <v>A</v>
      </c>
      <c r="G169" t="str">
        <f>VLOOKUP(Summary!C6,'RIL Genetic Map'!$B:$E,4,FALSE)</f>
        <v>A</v>
      </c>
      <c r="H169" t="str">
        <f>CONCATENATE(D169,"_",E169)</f>
        <v>I_B</v>
      </c>
      <c r="I169" t="str">
        <f>CONCATENATE(D169,"_",F169)</f>
        <v>I_A</v>
      </c>
      <c r="J169" t="str">
        <f>CONCATENATE(D169,"_",G169)</f>
        <v>I_A</v>
      </c>
      <c r="K169">
        <v>17.826825127334502</v>
      </c>
      <c r="L169">
        <f>VLOOKUP(A169,Sheet8!$A:$B,2,FALSE)</f>
        <v>12.633576350744001</v>
      </c>
    </row>
    <row r="170" spans="1:12">
      <c r="A170" t="s">
        <v>195</v>
      </c>
      <c r="B170" t="s">
        <v>617</v>
      </c>
      <c r="C170" s="4">
        <v>205</v>
      </c>
      <c r="D170" t="s">
        <v>646</v>
      </c>
      <c r="E170" t="str">
        <f>VLOOKUP(Summary!C7,'RIL Genetic Map'!$B:$E,2,FALSE)</f>
        <v>B</v>
      </c>
      <c r="F170" t="str">
        <f>VLOOKUP(Summary!C7,'RIL Genetic Map'!$B:$E,3,FALSE)</f>
        <v>A</v>
      </c>
      <c r="G170" t="str">
        <f>VLOOKUP(Summary!C7,'RIL Genetic Map'!$B:$E,4,FALSE)</f>
        <v>A</v>
      </c>
      <c r="H170" t="str">
        <f>CONCATENATE(D170,"_",E170)</f>
        <v>I_B</v>
      </c>
      <c r="I170" t="str">
        <f>CONCATENATE(D170,"_",F170)</f>
        <v>I_A</v>
      </c>
      <c r="J170" t="str">
        <f>CONCATENATE(D170,"_",G170)</f>
        <v>I_A</v>
      </c>
      <c r="K170">
        <v>15.2057957169015</v>
      </c>
      <c r="L170">
        <f>VLOOKUP(A170,Sheet8!$A:$B,2,FALSE)</f>
        <v>13.3747313112013</v>
      </c>
    </row>
    <row r="171" spans="1:12">
      <c r="A171" t="s">
        <v>196</v>
      </c>
      <c r="B171" t="s">
        <v>617</v>
      </c>
      <c r="C171" s="4">
        <v>205</v>
      </c>
      <c r="D171" t="s">
        <v>646</v>
      </c>
      <c r="E171" t="str">
        <f>VLOOKUP(Summary!C8,'RIL Genetic Map'!$B:$E,2,FALSE)</f>
        <v>B</v>
      </c>
      <c r="F171" t="str">
        <f>VLOOKUP(Summary!C8,'RIL Genetic Map'!$B:$E,3,FALSE)</f>
        <v>A</v>
      </c>
      <c r="G171" t="str">
        <f>VLOOKUP(Summary!C8,'RIL Genetic Map'!$B:$E,4,FALSE)</f>
        <v>A</v>
      </c>
      <c r="H171" t="str">
        <f>CONCATENATE(D171,"_",E171)</f>
        <v>I_B</v>
      </c>
      <c r="I171" t="str">
        <f>CONCATENATE(D171,"_",F171)</f>
        <v>I_A</v>
      </c>
      <c r="J171" t="str">
        <f>CONCATENATE(D171,"_",G171)</f>
        <v>I_A</v>
      </c>
      <c r="K171">
        <v>12.3927550047664</v>
      </c>
      <c r="L171">
        <f>VLOOKUP(A171,Sheet8!$A:$B,2,FALSE)</f>
        <v>19.5741976485542</v>
      </c>
    </row>
    <row r="172" spans="1:12">
      <c r="A172" t="s">
        <v>197</v>
      </c>
      <c r="B172" t="s">
        <v>617</v>
      </c>
      <c r="C172" s="4">
        <v>205</v>
      </c>
      <c r="D172" t="s">
        <v>646</v>
      </c>
      <c r="E172" t="str">
        <f>VLOOKUP(Summary!C9,'RIL Genetic Map'!$B:$E,2,FALSE)</f>
        <v>B</v>
      </c>
      <c r="F172" t="str">
        <f>VLOOKUP(Summary!C9,'RIL Genetic Map'!$B:$E,3,FALSE)</f>
        <v>A</v>
      </c>
      <c r="G172" t="str">
        <f>VLOOKUP(Summary!C9,'RIL Genetic Map'!$B:$E,4,FALSE)</f>
        <v>A</v>
      </c>
      <c r="H172" t="str">
        <f>CONCATENATE(D172,"_",E172)</f>
        <v>I_B</v>
      </c>
      <c r="I172" t="str">
        <f>CONCATENATE(D172,"_",F172)</f>
        <v>I_A</v>
      </c>
      <c r="J172" t="str">
        <f>CONCATENATE(D172,"_",G172)</f>
        <v>I_A</v>
      </c>
      <c r="K172">
        <v>13.622818220519401</v>
      </c>
      <c r="L172">
        <f>VLOOKUP(A172,Sheet8!$A:$B,2,FALSE)</f>
        <v>25.202213707960802</v>
      </c>
    </row>
    <row r="173" spans="1:12">
      <c r="A173" t="s">
        <v>214</v>
      </c>
      <c r="B173" t="s">
        <v>617</v>
      </c>
      <c r="C173" s="4">
        <v>211</v>
      </c>
      <c r="D173" t="s">
        <v>646</v>
      </c>
      <c r="E173" t="str">
        <f>VLOOKUP(Summary!C26,'RIL Genetic Map'!$B:$E,2,FALSE)</f>
        <v>B</v>
      </c>
      <c r="F173" t="str">
        <f>VLOOKUP(Summary!C26,'RIL Genetic Map'!$B:$E,3,FALSE)</f>
        <v>B</v>
      </c>
      <c r="G173" t="str">
        <f>VLOOKUP(Summary!C26,'RIL Genetic Map'!$B:$E,4,FALSE)</f>
        <v>B</v>
      </c>
      <c r="H173" t="str">
        <f>CONCATENATE(D173,"_",E173)</f>
        <v>I_B</v>
      </c>
      <c r="I173" t="str">
        <f>CONCATENATE(D173,"_",F173)</f>
        <v>I_B</v>
      </c>
      <c r="J173" t="str">
        <f>CONCATENATE(D173,"_",G173)</f>
        <v>I_B</v>
      </c>
      <c r="K173">
        <v>14.2299747532706</v>
      </c>
      <c r="L173">
        <f>VLOOKUP(A173,Sheet8!$A:$B,2,FALSE)</f>
        <v>28.689465228368199</v>
      </c>
    </row>
    <row r="174" spans="1:12">
      <c r="A174" t="s">
        <v>215</v>
      </c>
      <c r="B174" t="s">
        <v>617</v>
      </c>
      <c r="C174" s="4">
        <v>211</v>
      </c>
      <c r="D174" t="s">
        <v>646</v>
      </c>
      <c r="E174" t="str">
        <f>VLOOKUP(Summary!C27,'RIL Genetic Map'!$B:$E,2,FALSE)</f>
        <v>B</v>
      </c>
      <c r="F174" t="str">
        <f>VLOOKUP(Summary!C27,'RIL Genetic Map'!$B:$E,3,FALSE)</f>
        <v>B</v>
      </c>
      <c r="G174" t="str">
        <f>VLOOKUP(Summary!C27,'RIL Genetic Map'!$B:$E,4,FALSE)</f>
        <v>B</v>
      </c>
      <c r="H174" t="str">
        <f>CONCATENATE(D174,"_",E174)</f>
        <v>I_B</v>
      </c>
      <c r="I174" t="str">
        <f>CONCATENATE(D174,"_",F174)</f>
        <v>I_B</v>
      </c>
      <c r="J174" t="str">
        <f>CONCATENATE(D174,"_",G174)</f>
        <v>I_B</v>
      </c>
      <c r="K174">
        <v>18.3730359858084</v>
      </c>
      <c r="L174">
        <f>VLOOKUP(A174,Sheet8!$A:$B,2,FALSE)</f>
        <v>25.088697415103901</v>
      </c>
    </row>
    <row r="175" spans="1:12">
      <c r="A175" t="s">
        <v>216</v>
      </c>
      <c r="B175" t="s">
        <v>617</v>
      </c>
      <c r="C175" s="4">
        <v>211</v>
      </c>
      <c r="D175" t="s">
        <v>646</v>
      </c>
      <c r="E175" t="str">
        <f>VLOOKUP(Summary!C28,'RIL Genetic Map'!$B:$E,2,FALSE)</f>
        <v>B</v>
      </c>
      <c r="F175" t="str">
        <f>VLOOKUP(Summary!C28,'RIL Genetic Map'!$B:$E,3,FALSE)</f>
        <v>B</v>
      </c>
      <c r="G175" t="str">
        <f>VLOOKUP(Summary!C28,'RIL Genetic Map'!$B:$E,4,FALSE)</f>
        <v>B</v>
      </c>
      <c r="H175" t="str">
        <f>CONCATENATE(D175,"_",E175)</f>
        <v>I_B</v>
      </c>
      <c r="I175" t="str">
        <f>CONCATENATE(D175,"_",F175)</f>
        <v>I_B</v>
      </c>
      <c r="J175" t="str">
        <f>CONCATENATE(D175,"_",G175)</f>
        <v>I_B</v>
      </c>
      <c r="K175">
        <v>13.9340842720067</v>
      </c>
      <c r="L175">
        <f>VLOOKUP(A175,Sheet8!$A:$B,2,FALSE)</f>
        <v>34.209428452231997</v>
      </c>
    </row>
    <row r="176" spans="1:12">
      <c r="A176" t="s">
        <v>217</v>
      </c>
      <c r="B176" t="s">
        <v>617</v>
      </c>
      <c r="C176" s="4">
        <v>211</v>
      </c>
      <c r="D176" t="s">
        <v>646</v>
      </c>
      <c r="E176" t="str">
        <f>VLOOKUP(Summary!C29,'RIL Genetic Map'!$B:$E,2,FALSE)</f>
        <v>B</v>
      </c>
      <c r="F176" t="str">
        <f>VLOOKUP(Summary!C29,'RIL Genetic Map'!$B:$E,3,FALSE)</f>
        <v>B</v>
      </c>
      <c r="G176" t="str">
        <f>VLOOKUP(Summary!C29,'RIL Genetic Map'!$B:$E,4,FALSE)</f>
        <v>B</v>
      </c>
      <c r="H176" t="str">
        <f>CONCATENATE(D176,"_",E176)</f>
        <v>I_B</v>
      </c>
      <c r="I176" t="str">
        <f>CONCATENATE(D176,"_",F176)</f>
        <v>I_B</v>
      </c>
      <c r="J176" t="str">
        <f>CONCATENATE(D176,"_",G176)</f>
        <v>I_B</v>
      </c>
      <c r="K176">
        <v>6.5901360544217704</v>
      </c>
      <c r="L176">
        <f>VLOOKUP(A176,Sheet8!$A:$B,2,FALSE)</f>
        <v>15.625</v>
      </c>
    </row>
    <row r="177" spans="1:12">
      <c r="A177" t="s">
        <v>218</v>
      </c>
      <c r="B177" t="s">
        <v>617</v>
      </c>
      <c r="C177" s="4">
        <v>212</v>
      </c>
      <c r="D177" t="s">
        <v>646</v>
      </c>
      <c r="E177" t="str">
        <f>VLOOKUP(Summary!C30,'RIL Genetic Map'!$B:$E,2,FALSE)</f>
        <v>B</v>
      </c>
      <c r="F177" t="str">
        <f>VLOOKUP(Summary!C30,'RIL Genetic Map'!$B:$E,3,FALSE)</f>
        <v>A</v>
      </c>
      <c r="G177" t="str">
        <f>VLOOKUP(Summary!C30,'RIL Genetic Map'!$B:$E,4,FALSE)</f>
        <v>A</v>
      </c>
      <c r="H177" t="str">
        <f>CONCATENATE(D177,"_",E177)</f>
        <v>I_B</v>
      </c>
      <c r="I177" t="str">
        <f>CONCATENATE(D177,"_",F177)</f>
        <v>I_A</v>
      </c>
      <c r="J177" t="str">
        <f>CONCATENATE(D177,"_",G177)</f>
        <v>I_A</v>
      </c>
      <c r="K177">
        <v>45.232710391620003</v>
      </c>
      <c r="L177">
        <f>VLOOKUP(A177,Sheet8!$A:$B,2,FALSE)</f>
        <v>32.019997619331001</v>
      </c>
    </row>
    <row r="178" spans="1:12">
      <c r="A178" t="s">
        <v>219</v>
      </c>
      <c r="B178" t="s">
        <v>617</v>
      </c>
      <c r="C178" s="4">
        <v>212</v>
      </c>
      <c r="D178" t="s">
        <v>646</v>
      </c>
      <c r="E178" t="str">
        <f>VLOOKUP(Summary!C31,'RIL Genetic Map'!$B:$E,2,FALSE)</f>
        <v>B</v>
      </c>
      <c r="F178" t="str">
        <f>VLOOKUP(Summary!C31,'RIL Genetic Map'!$B:$E,3,FALSE)</f>
        <v>A</v>
      </c>
      <c r="G178" t="str">
        <f>VLOOKUP(Summary!C31,'RIL Genetic Map'!$B:$E,4,FALSE)</f>
        <v>A</v>
      </c>
      <c r="H178" t="str">
        <f>CONCATENATE(D178,"_",E178)</f>
        <v>I_B</v>
      </c>
      <c r="I178" t="str">
        <f>CONCATENATE(D178,"_",F178)</f>
        <v>I_A</v>
      </c>
      <c r="J178" t="str">
        <f>CONCATENATE(D178,"_",G178)</f>
        <v>I_A</v>
      </c>
      <c r="K178">
        <v>128.93872027836801</v>
      </c>
      <c r="L178">
        <f>VLOOKUP(A178,Sheet8!$A:$B,2,FALSE)</f>
        <v>46.878020491011</v>
      </c>
    </row>
    <row r="179" spans="1:12">
      <c r="A179" t="s">
        <v>220</v>
      </c>
      <c r="B179" t="s">
        <v>617</v>
      </c>
      <c r="C179" s="4">
        <v>212</v>
      </c>
      <c r="D179" t="s">
        <v>646</v>
      </c>
      <c r="E179" t="str">
        <f>VLOOKUP(Summary!C32,'RIL Genetic Map'!$B:$E,2,FALSE)</f>
        <v>B</v>
      </c>
      <c r="F179" t="str">
        <f>VLOOKUP(Summary!C32,'RIL Genetic Map'!$B:$E,3,FALSE)</f>
        <v>A</v>
      </c>
      <c r="G179" t="str">
        <f>VLOOKUP(Summary!C32,'RIL Genetic Map'!$B:$E,4,FALSE)</f>
        <v>A</v>
      </c>
      <c r="H179" t="str">
        <f>CONCATENATE(D179,"_",E179)</f>
        <v>I_B</v>
      </c>
      <c r="I179" t="str">
        <f>CONCATENATE(D179,"_",F179)</f>
        <v>I_A</v>
      </c>
      <c r="J179" t="str">
        <f>CONCATENATE(D179,"_",G179)</f>
        <v>I_A</v>
      </c>
      <c r="K179">
        <v>42.534258764904799</v>
      </c>
      <c r="L179">
        <f>VLOOKUP(A179,Sheet8!$A:$B,2,FALSE)</f>
        <v>13.5255383520199</v>
      </c>
    </row>
    <row r="180" spans="1:12">
      <c r="A180" t="s">
        <v>221</v>
      </c>
      <c r="B180" t="s">
        <v>617</v>
      </c>
      <c r="C180" s="4">
        <v>212</v>
      </c>
      <c r="D180" t="s">
        <v>646</v>
      </c>
      <c r="E180" t="str">
        <f>VLOOKUP(Summary!C33,'RIL Genetic Map'!$B:$E,2,FALSE)</f>
        <v>B</v>
      </c>
      <c r="F180" t="str">
        <f>VLOOKUP(Summary!C33,'RIL Genetic Map'!$B:$E,3,FALSE)</f>
        <v>A</v>
      </c>
      <c r="G180" t="str">
        <f>VLOOKUP(Summary!C33,'RIL Genetic Map'!$B:$E,4,FALSE)</f>
        <v>A</v>
      </c>
      <c r="H180" t="str">
        <f>CONCATENATE(D180,"_",E180)</f>
        <v>I_B</v>
      </c>
      <c r="I180" t="str">
        <f>CONCATENATE(D180,"_",F180)</f>
        <v>I_A</v>
      </c>
      <c r="J180" t="str">
        <f>CONCATENATE(D180,"_",G180)</f>
        <v>I_A</v>
      </c>
      <c r="K180">
        <v>53.737043098745197</v>
      </c>
      <c r="L180">
        <f>VLOOKUP(A180,Sheet8!$A:$B,2,FALSE)</f>
        <v>49.236224768139699</v>
      </c>
    </row>
    <row r="181" spans="1:12">
      <c r="A181" t="s">
        <v>222</v>
      </c>
      <c r="B181" t="s">
        <v>617</v>
      </c>
      <c r="C181" s="4">
        <v>213</v>
      </c>
      <c r="D181" t="s">
        <v>646</v>
      </c>
      <c r="E181" t="str">
        <f>VLOOKUP(Summary!C34,'RIL Genetic Map'!$B:$E,2,FALSE)</f>
        <v>B</v>
      </c>
      <c r="F181" t="str">
        <f>VLOOKUP(Summary!C34,'RIL Genetic Map'!$B:$E,3,FALSE)</f>
        <v>A</v>
      </c>
      <c r="G181" t="str">
        <f>VLOOKUP(Summary!C34,'RIL Genetic Map'!$B:$E,4,FALSE)</f>
        <v>A</v>
      </c>
      <c r="H181" t="str">
        <f>CONCATENATE(D181,"_",E181)</f>
        <v>I_B</v>
      </c>
      <c r="I181" t="str">
        <f>CONCATENATE(D181,"_",F181)</f>
        <v>I_A</v>
      </c>
      <c r="J181" t="str">
        <f>CONCATENATE(D181,"_",G181)</f>
        <v>I_A</v>
      </c>
      <c r="K181">
        <v>41.6666666666667</v>
      </c>
      <c r="L181">
        <f>VLOOKUP(A181,Sheet8!$A:$B,2,FALSE)</f>
        <v>39.938556067588301</v>
      </c>
    </row>
    <row r="182" spans="1:12">
      <c r="A182" t="s">
        <v>223</v>
      </c>
      <c r="B182" t="s">
        <v>617</v>
      </c>
      <c r="C182" s="4">
        <v>213</v>
      </c>
      <c r="D182" t="s">
        <v>646</v>
      </c>
      <c r="E182" t="str">
        <f>VLOOKUP(Summary!C35,'RIL Genetic Map'!$B:$E,2,FALSE)</f>
        <v>B</v>
      </c>
      <c r="F182" t="str">
        <f>VLOOKUP(Summary!C35,'RIL Genetic Map'!$B:$E,3,FALSE)</f>
        <v>A</v>
      </c>
      <c r="G182" t="str">
        <f>VLOOKUP(Summary!C35,'RIL Genetic Map'!$B:$E,4,FALSE)</f>
        <v>A</v>
      </c>
      <c r="H182" t="str">
        <f>CONCATENATE(D182,"_",E182)</f>
        <v>I_B</v>
      </c>
      <c r="I182" t="str">
        <f>CONCATENATE(D182,"_",F182)</f>
        <v>I_A</v>
      </c>
      <c r="J182" t="str">
        <f>CONCATENATE(D182,"_",G182)</f>
        <v>I_A</v>
      </c>
      <c r="K182">
        <v>50.967519004837598</v>
      </c>
      <c r="L182">
        <f>VLOOKUP(A182,Sheet8!$A:$B,2,FALSE)</f>
        <v>28.507256392536299</v>
      </c>
    </row>
    <row r="183" spans="1:12">
      <c r="A183" t="s">
        <v>224</v>
      </c>
      <c r="B183" t="s">
        <v>617</v>
      </c>
      <c r="C183" s="4">
        <v>213</v>
      </c>
      <c r="D183" t="s">
        <v>646</v>
      </c>
      <c r="E183" t="str">
        <f>VLOOKUP(Summary!C36,'RIL Genetic Map'!$B:$E,2,FALSE)</f>
        <v>B</v>
      </c>
      <c r="F183" t="str">
        <f>VLOOKUP(Summary!C36,'RIL Genetic Map'!$B:$E,3,FALSE)</f>
        <v>A</v>
      </c>
      <c r="G183" t="str">
        <f>VLOOKUP(Summary!C36,'RIL Genetic Map'!$B:$E,4,FALSE)</f>
        <v>A</v>
      </c>
      <c r="H183" t="str">
        <f>CONCATENATE(D183,"_",E183)</f>
        <v>I_B</v>
      </c>
      <c r="I183" t="str">
        <f>CONCATENATE(D183,"_",F183)</f>
        <v>I_A</v>
      </c>
      <c r="J183" t="str">
        <f>CONCATENATE(D183,"_",G183)</f>
        <v>I_A</v>
      </c>
      <c r="K183">
        <v>9.53250177466788</v>
      </c>
      <c r="L183">
        <f>VLOOKUP(A183,Sheet8!$A:$B,2,FALSE)</f>
        <v>8.9240442145827004</v>
      </c>
    </row>
    <row r="184" spans="1:12">
      <c r="A184" t="s">
        <v>225</v>
      </c>
      <c r="B184" t="s">
        <v>617</v>
      </c>
      <c r="C184" s="4">
        <v>213</v>
      </c>
      <c r="D184" t="s">
        <v>646</v>
      </c>
      <c r="E184" t="str">
        <f>VLOOKUP(Summary!C37,'RIL Genetic Map'!$B:$E,2,FALSE)</f>
        <v>B</v>
      </c>
      <c r="F184" t="str">
        <f>VLOOKUP(Summary!C37,'RIL Genetic Map'!$B:$E,3,FALSE)</f>
        <v>A</v>
      </c>
      <c r="G184" t="str">
        <f>VLOOKUP(Summary!C37,'RIL Genetic Map'!$B:$E,4,FALSE)</f>
        <v>A</v>
      </c>
      <c r="H184" t="str">
        <f>CONCATENATE(D184,"_",E184)</f>
        <v>I_B</v>
      </c>
      <c r="I184" t="str">
        <f>CONCATENATE(D184,"_",F184)</f>
        <v>I_A</v>
      </c>
      <c r="J184" t="str">
        <f>CONCATENATE(D184,"_",G184)</f>
        <v>I_A</v>
      </c>
      <c r="K184">
        <v>9.3687785454971308</v>
      </c>
      <c r="L184">
        <f>VLOOKUP(A184,Sheet8!$A:$B,2,FALSE)</f>
        <v>13.936058086427</v>
      </c>
    </row>
    <row r="185" spans="1:12">
      <c r="A185" t="s">
        <v>238</v>
      </c>
      <c r="B185" t="s">
        <v>617</v>
      </c>
      <c r="C185" s="4">
        <v>219</v>
      </c>
      <c r="D185" t="s">
        <v>616</v>
      </c>
      <c r="E185" t="str">
        <f>VLOOKUP(Summary!C70,'RIL Genetic Map'!$B:$E,2,FALSE)</f>
        <v>B</v>
      </c>
      <c r="F185" t="str">
        <f>VLOOKUP(Summary!C70,'RIL Genetic Map'!$B:$E,3,FALSE)</f>
        <v>A</v>
      </c>
      <c r="G185" t="str">
        <f>VLOOKUP(Summary!C70,'RIL Genetic Map'!$B:$E,4,FALSE)</f>
        <v>B</v>
      </c>
      <c r="H185" t="str">
        <f>CONCATENATE(D185,"_",E185)</f>
        <v>II_B</v>
      </c>
      <c r="I185" t="str">
        <f>CONCATENATE(D185,"_",F185)</f>
        <v>II_A</v>
      </c>
      <c r="J185" t="str">
        <f>CONCATENATE(D185,"_",G185)</f>
        <v>II_B</v>
      </c>
      <c r="K185">
        <v>68.459657701711507</v>
      </c>
      <c r="L185">
        <f>VLOOKUP(A185,Sheet8!$A:$B,2,FALSE)</f>
        <v>123.180812667365</v>
      </c>
    </row>
    <row r="186" spans="1:12">
      <c r="A186" t="s">
        <v>239</v>
      </c>
      <c r="B186" t="s">
        <v>617</v>
      </c>
      <c r="C186" s="4">
        <v>219</v>
      </c>
      <c r="D186" t="s">
        <v>616</v>
      </c>
      <c r="E186" t="str">
        <f>VLOOKUP(Summary!C71,'RIL Genetic Map'!$B:$E,2,FALSE)</f>
        <v>B</v>
      </c>
      <c r="F186" t="str">
        <f>VLOOKUP(Summary!C71,'RIL Genetic Map'!$B:$E,3,FALSE)</f>
        <v>A</v>
      </c>
      <c r="G186" t="str">
        <f>VLOOKUP(Summary!C71,'RIL Genetic Map'!$B:$E,4,FALSE)</f>
        <v>B</v>
      </c>
      <c r="H186" t="str">
        <f>CONCATENATE(D186,"_",E186)</f>
        <v>II_B</v>
      </c>
      <c r="I186" t="str">
        <f>CONCATENATE(D186,"_",F186)</f>
        <v>II_A</v>
      </c>
      <c r="J186" t="str">
        <f>CONCATENATE(D186,"_",G186)</f>
        <v>II_B</v>
      </c>
      <c r="K186">
        <v>61.050638902034997</v>
      </c>
      <c r="L186">
        <f>VLOOKUP(A186,Sheet8!$A:$B,2,FALSE)</f>
        <v>103.762423095125</v>
      </c>
    </row>
    <row r="187" spans="1:12">
      <c r="A187" t="s">
        <v>240</v>
      </c>
      <c r="B187" t="s">
        <v>617</v>
      </c>
      <c r="C187" s="4">
        <v>219</v>
      </c>
      <c r="D187" t="s">
        <v>616</v>
      </c>
      <c r="E187" t="str">
        <f>VLOOKUP(Summary!C72,'RIL Genetic Map'!$B:$E,2,FALSE)</f>
        <v>B</v>
      </c>
      <c r="F187" t="str">
        <f>VLOOKUP(Summary!C72,'RIL Genetic Map'!$B:$E,3,FALSE)</f>
        <v>A</v>
      </c>
      <c r="G187" t="str">
        <f>VLOOKUP(Summary!C72,'RIL Genetic Map'!$B:$E,4,FALSE)</f>
        <v>B</v>
      </c>
      <c r="H187" t="str">
        <f>CONCATENATE(D187,"_",E187)</f>
        <v>II_B</v>
      </c>
      <c r="I187" t="str">
        <f>CONCATENATE(D187,"_",F187)</f>
        <v>II_A</v>
      </c>
      <c r="J187" t="str">
        <f>CONCATENATE(D187,"_",G187)</f>
        <v>II_B</v>
      </c>
      <c r="K187">
        <v>46.791753532545698</v>
      </c>
      <c r="L187">
        <f>VLOOKUP(A187,Sheet8!$A:$B,2,FALSE)</f>
        <v>57.099837850359002</v>
      </c>
    </row>
    <row r="188" spans="1:12">
      <c r="A188" t="s">
        <v>241</v>
      </c>
      <c r="B188" t="s">
        <v>617</v>
      </c>
      <c r="C188" s="4">
        <v>219</v>
      </c>
      <c r="D188" t="s">
        <v>616</v>
      </c>
      <c r="E188" t="str">
        <f>VLOOKUP(Summary!C73,'RIL Genetic Map'!$B:$E,2,FALSE)</f>
        <v>B</v>
      </c>
      <c r="F188" t="str">
        <f>VLOOKUP(Summary!C73,'RIL Genetic Map'!$B:$E,3,FALSE)</f>
        <v>A</v>
      </c>
      <c r="G188" t="str">
        <f>VLOOKUP(Summary!C73,'RIL Genetic Map'!$B:$E,4,FALSE)</f>
        <v>B</v>
      </c>
      <c r="H188" t="str">
        <f>CONCATENATE(D188,"_",E188)</f>
        <v>II_B</v>
      </c>
      <c r="I188" t="str">
        <f>CONCATENATE(D188,"_",F188)</f>
        <v>II_A</v>
      </c>
      <c r="J188" t="str">
        <f>CONCATENATE(D188,"_",G188)</f>
        <v>II_B</v>
      </c>
      <c r="K188">
        <v>47.370039987696103</v>
      </c>
      <c r="L188">
        <f>VLOOKUP(A188,Sheet8!$A:$B,2,FALSE)</f>
        <v>6.1519532451553403</v>
      </c>
    </row>
    <row r="189" spans="1:12">
      <c r="A189" t="s">
        <v>254</v>
      </c>
      <c r="B189" t="s">
        <v>617</v>
      </c>
      <c r="C189" s="4">
        <v>223</v>
      </c>
      <c r="D189" t="s">
        <v>616</v>
      </c>
      <c r="E189" t="str">
        <f>VLOOKUP(Summary!C86,'RIL Genetic Map'!$B:$E,2,FALSE)</f>
        <v>B</v>
      </c>
      <c r="F189" t="str">
        <f>VLOOKUP(Summary!C86,'RIL Genetic Map'!$B:$E,3,FALSE)</f>
        <v>B</v>
      </c>
      <c r="G189" t="str">
        <f>VLOOKUP(Summary!C86,'RIL Genetic Map'!$B:$E,4,FALSE)</f>
        <v>A</v>
      </c>
      <c r="H189" t="str">
        <f>CONCATENATE(D189,"_",E189)</f>
        <v>II_B</v>
      </c>
      <c r="I189" t="str">
        <f>CONCATENATE(D189,"_",F189)</f>
        <v>II_B</v>
      </c>
      <c r="J189" t="str">
        <f>CONCATENATE(D189,"_",G189)</f>
        <v>II_A</v>
      </c>
      <c r="K189">
        <v>123.154623154623</v>
      </c>
      <c r="L189">
        <f>VLOOKUP(A189,Sheet8!$A:$B,2,FALSE)</f>
        <v>211.085211085211</v>
      </c>
    </row>
    <row r="190" spans="1:12">
      <c r="A190" t="s">
        <v>255</v>
      </c>
      <c r="B190" t="s">
        <v>617</v>
      </c>
      <c r="C190" s="4">
        <v>223</v>
      </c>
      <c r="D190" t="s">
        <v>616</v>
      </c>
      <c r="E190" t="str">
        <f>VLOOKUP(Summary!C87,'RIL Genetic Map'!$B:$E,2,FALSE)</f>
        <v>B</v>
      </c>
      <c r="F190" t="str">
        <f>VLOOKUP(Summary!C87,'RIL Genetic Map'!$B:$E,3,FALSE)</f>
        <v>B</v>
      </c>
      <c r="G190" t="str">
        <f>VLOOKUP(Summary!C87,'RIL Genetic Map'!$B:$E,4,FALSE)</f>
        <v>A</v>
      </c>
      <c r="H190" t="str">
        <f>CONCATENATE(D190,"_",E190)</f>
        <v>II_B</v>
      </c>
      <c r="I190" t="str">
        <f>CONCATENATE(D190,"_",F190)</f>
        <v>II_B</v>
      </c>
      <c r="J190" t="str">
        <f>CONCATENATE(D190,"_",G190)</f>
        <v>II_A</v>
      </c>
      <c r="K190">
        <v>102.315844563653</v>
      </c>
      <c r="L190">
        <f>VLOOKUP(A190,Sheet8!$A:$B,2,FALSE)</f>
        <v>102.970037943216</v>
      </c>
    </row>
    <row r="191" spans="1:12">
      <c r="A191" t="s">
        <v>256</v>
      </c>
      <c r="B191" t="s">
        <v>617</v>
      </c>
      <c r="C191" s="4">
        <v>223</v>
      </c>
      <c r="D191" t="s">
        <v>616</v>
      </c>
      <c r="E191" t="str">
        <f>VLOOKUP(Summary!C88,'RIL Genetic Map'!$B:$E,2,FALSE)</f>
        <v>B</v>
      </c>
      <c r="F191" t="str">
        <f>VLOOKUP(Summary!C88,'RIL Genetic Map'!$B:$E,3,FALSE)</f>
        <v>B</v>
      </c>
      <c r="G191" t="str">
        <f>VLOOKUP(Summary!C88,'RIL Genetic Map'!$B:$E,4,FALSE)</f>
        <v>A</v>
      </c>
      <c r="H191" t="str">
        <f>CONCATENATE(D191,"_",E191)</f>
        <v>II_B</v>
      </c>
      <c r="I191" t="str">
        <f>CONCATENATE(D191,"_",F191)</f>
        <v>II_B</v>
      </c>
      <c r="J191" t="str">
        <f>CONCATENATE(D191,"_",G191)</f>
        <v>II_A</v>
      </c>
      <c r="K191">
        <v>70.617412870382495</v>
      </c>
      <c r="L191">
        <f>VLOOKUP(A191,Sheet8!$A:$B,2,FALSE)</f>
        <v>139.14632554496799</v>
      </c>
    </row>
    <row r="192" spans="1:12">
      <c r="A192" t="s">
        <v>257</v>
      </c>
      <c r="B192" t="s">
        <v>617</v>
      </c>
      <c r="C192" s="4">
        <v>223</v>
      </c>
      <c r="D192" t="s">
        <v>616</v>
      </c>
      <c r="E192" t="str">
        <f>VLOOKUP(Summary!C89,'RIL Genetic Map'!$B:$E,2,FALSE)</f>
        <v>B</v>
      </c>
      <c r="F192" t="str">
        <f>VLOOKUP(Summary!C89,'RIL Genetic Map'!$B:$E,3,FALSE)</f>
        <v>B</v>
      </c>
      <c r="G192" t="str">
        <f>VLOOKUP(Summary!C89,'RIL Genetic Map'!$B:$E,4,FALSE)</f>
        <v>A</v>
      </c>
      <c r="H192" t="str">
        <f>CONCATENATE(D192,"_",E192)</f>
        <v>II_B</v>
      </c>
      <c r="I192" t="str">
        <f>CONCATENATE(D192,"_",F192)</f>
        <v>II_B</v>
      </c>
      <c r="J192" t="str">
        <f>CONCATENATE(D192,"_",G192)</f>
        <v>II_A</v>
      </c>
      <c r="K192">
        <v>59.983221476510103</v>
      </c>
      <c r="L192">
        <f>VLOOKUP(A192,Sheet8!$A:$B,2,FALSE)</f>
        <v>58.200503355704697</v>
      </c>
    </row>
    <row r="193" spans="1:12">
      <c r="A193" t="s">
        <v>270</v>
      </c>
      <c r="B193" t="s">
        <v>617</v>
      </c>
      <c r="C193" s="4">
        <v>225</v>
      </c>
      <c r="D193" t="s">
        <v>616</v>
      </c>
      <c r="E193" t="str">
        <f>VLOOKUP(Summary!C94,'RIL Genetic Map'!$B:$E,2,FALSE)</f>
        <v>B</v>
      </c>
      <c r="F193" t="str">
        <f>VLOOKUP(Summary!C94,'RIL Genetic Map'!$B:$E,3,FALSE)</f>
        <v>B</v>
      </c>
      <c r="G193" t="str">
        <f>VLOOKUP(Summary!C94,'RIL Genetic Map'!$B:$E,4,FALSE)</f>
        <v>A</v>
      </c>
      <c r="H193" t="str">
        <f>CONCATENATE(D193,"_",E193)</f>
        <v>II_B</v>
      </c>
      <c r="I193" t="str">
        <f>CONCATENATE(D193,"_",F193)</f>
        <v>II_B</v>
      </c>
      <c r="J193" t="str">
        <f>CONCATENATE(D193,"_",G193)</f>
        <v>II_A</v>
      </c>
      <c r="K193">
        <v>90.163025396473301</v>
      </c>
      <c r="L193">
        <f>VLOOKUP(A193,Sheet8!$A:$B,2,FALSE)</f>
        <v>99.700565598314299</v>
      </c>
    </row>
    <row r="194" spans="1:12">
      <c r="A194" t="s">
        <v>271</v>
      </c>
      <c r="B194" t="s">
        <v>617</v>
      </c>
      <c r="C194" s="4">
        <v>225</v>
      </c>
      <c r="D194" t="s">
        <v>616</v>
      </c>
      <c r="E194" t="str">
        <f>VLOOKUP(Summary!C95,'RIL Genetic Map'!$B:$E,2,FALSE)</f>
        <v>B</v>
      </c>
      <c r="F194" t="str">
        <f>VLOOKUP(Summary!C95,'RIL Genetic Map'!$B:$E,3,FALSE)</f>
        <v>B</v>
      </c>
      <c r="G194" t="str">
        <f>VLOOKUP(Summary!C95,'RIL Genetic Map'!$B:$E,4,FALSE)</f>
        <v>A</v>
      </c>
      <c r="H194" t="str">
        <f>CONCATENATE(D194,"_",E194)</f>
        <v>II_B</v>
      </c>
      <c r="I194" t="str">
        <f>CONCATENATE(D194,"_",F194)</f>
        <v>II_B</v>
      </c>
      <c r="J194" t="str">
        <f>CONCATENATE(D194,"_",G194)</f>
        <v>II_A</v>
      </c>
      <c r="K194">
        <v>88.322612568035595</v>
      </c>
      <c r="L194">
        <f>VLOOKUP(A194,Sheet8!$A:$B,2,FALSE)</f>
        <v>169.59426026719399</v>
      </c>
    </row>
    <row r="195" spans="1:12">
      <c r="A195" t="s">
        <v>272</v>
      </c>
      <c r="B195" t="s">
        <v>617</v>
      </c>
      <c r="C195" s="4">
        <v>225</v>
      </c>
      <c r="D195" t="s">
        <v>616</v>
      </c>
      <c r="E195" t="str">
        <f>VLOOKUP(Summary!C96,'RIL Genetic Map'!$B:$E,2,FALSE)</f>
        <v>B</v>
      </c>
      <c r="F195" t="str">
        <f>VLOOKUP(Summary!C96,'RIL Genetic Map'!$B:$E,3,FALSE)</f>
        <v>B</v>
      </c>
      <c r="G195" t="str">
        <f>VLOOKUP(Summary!C96,'RIL Genetic Map'!$B:$E,4,FALSE)</f>
        <v>A</v>
      </c>
      <c r="H195" t="str">
        <f>CONCATENATE(D195,"_",E195)</f>
        <v>II_B</v>
      </c>
      <c r="I195" t="str">
        <f>CONCATENATE(D195,"_",F195)</f>
        <v>II_B</v>
      </c>
      <c r="J195" t="str">
        <f>CONCATENATE(D195,"_",G195)</f>
        <v>II_A</v>
      </c>
      <c r="K195">
        <v>124.528776074391</v>
      </c>
      <c r="L195">
        <f>VLOOKUP(A195,Sheet8!$A:$B,2,FALSE)</f>
        <v>153.053531037949</v>
      </c>
    </row>
    <row r="196" spans="1:12">
      <c r="A196" t="s">
        <v>273</v>
      </c>
      <c r="B196" t="s">
        <v>617</v>
      </c>
      <c r="C196" s="4">
        <v>225</v>
      </c>
      <c r="D196" t="s">
        <v>616</v>
      </c>
      <c r="E196" t="str">
        <f>VLOOKUP(Summary!C97,'RIL Genetic Map'!$B:$E,2,FALSE)</f>
        <v>B</v>
      </c>
      <c r="F196" t="str">
        <f>VLOOKUP(Summary!C97,'RIL Genetic Map'!$B:$E,3,FALSE)</f>
        <v>B</v>
      </c>
      <c r="G196" t="str">
        <f>VLOOKUP(Summary!C97,'RIL Genetic Map'!$B:$E,4,FALSE)</f>
        <v>A</v>
      </c>
      <c r="H196" t="str">
        <f>CONCATENATE(D196,"_",E196)</f>
        <v>II_B</v>
      </c>
      <c r="I196" t="str">
        <f>CONCATENATE(D196,"_",F196)</f>
        <v>II_B</v>
      </c>
      <c r="J196" t="str">
        <f>CONCATENATE(D196,"_",G196)</f>
        <v>II_A</v>
      </c>
      <c r="K196">
        <v>71.462375769048705</v>
      </c>
      <c r="L196">
        <f>VLOOKUP(A196,Sheet8!$A:$B,2,FALSE)</f>
        <v>100.331282536678</v>
      </c>
    </row>
    <row r="197" spans="1:12">
      <c r="A197" t="s">
        <v>278</v>
      </c>
      <c r="B197" t="s">
        <v>617</v>
      </c>
      <c r="C197" s="4">
        <v>227</v>
      </c>
      <c r="D197" t="s">
        <v>635</v>
      </c>
      <c r="E197" t="str">
        <f>VLOOKUP(Summary!C117,'RIL Genetic Map'!$B:$E,2,FALSE)</f>
        <v>B</v>
      </c>
      <c r="F197" t="str">
        <f>VLOOKUP(Summary!C117,'RIL Genetic Map'!$B:$E,3,FALSE)</f>
        <v>B</v>
      </c>
      <c r="G197" t="str">
        <f>VLOOKUP(Summary!C117,'RIL Genetic Map'!$B:$E,4,FALSE)</f>
        <v>B</v>
      </c>
      <c r="H197" t="str">
        <f>CONCATENATE(D197,"_",E197)</f>
        <v>III_B</v>
      </c>
      <c r="I197" t="str">
        <f>CONCATENATE(D197,"_",F197)</f>
        <v>III_B</v>
      </c>
      <c r="J197" t="str">
        <f>CONCATENATE(D197,"_",G197)</f>
        <v>III_B</v>
      </c>
      <c r="K197">
        <v>29.703944132979199</v>
      </c>
      <c r="L197">
        <f>VLOOKUP(A197,Sheet8!$A:$B,2,FALSE)</f>
        <v>56.4571653388413</v>
      </c>
    </row>
    <row r="198" spans="1:12">
      <c r="A198" t="s">
        <v>279</v>
      </c>
      <c r="B198" t="s">
        <v>617</v>
      </c>
      <c r="C198" s="4">
        <v>227</v>
      </c>
      <c r="D198" t="s">
        <v>635</v>
      </c>
      <c r="E198" t="str">
        <f>VLOOKUP(Summary!C118,'RIL Genetic Map'!$B:$E,2,FALSE)</f>
        <v>B</v>
      </c>
      <c r="F198" t="str">
        <f>VLOOKUP(Summary!C118,'RIL Genetic Map'!$B:$E,3,FALSE)</f>
        <v>B</v>
      </c>
      <c r="G198" t="str">
        <f>VLOOKUP(Summary!C118,'RIL Genetic Map'!$B:$E,4,FALSE)</f>
        <v>B</v>
      </c>
      <c r="H198" t="str">
        <f>CONCATENATE(D198,"_",E198)</f>
        <v>III_B</v>
      </c>
      <c r="I198" t="str">
        <f>CONCATENATE(D198,"_",F198)</f>
        <v>III_B</v>
      </c>
      <c r="J198" t="str">
        <f>CONCATENATE(D198,"_",G198)</f>
        <v>III_B</v>
      </c>
      <c r="K198">
        <v>72.023621216914506</v>
      </c>
      <c r="L198">
        <f>VLOOKUP(A198,Sheet8!$A:$B,2,FALSE)</f>
        <v>68.016450490351104</v>
      </c>
    </row>
    <row r="199" spans="1:12">
      <c r="A199" t="s">
        <v>280</v>
      </c>
      <c r="B199" t="s">
        <v>617</v>
      </c>
      <c r="C199" s="4">
        <v>227</v>
      </c>
      <c r="D199" t="s">
        <v>635</v>
      </c>
      <c r="E199" t="str">
        <f>VLOOKUP(Summary!C119,'RIL Genetic Map'!$B:$E,2,FALSE)</f>
        <v>B</v>
      </c>
      <c r="F199" t="str">
        <f>VLOOKUP(Summary!C119,'RIL Genetic Map'!$B:$E,3,FALSE)</f>
        <v>B</v>
      </c>
      <c r="G199" t="str">
        <f>VLOOKUP(Summary!C119,'RIL Genetic Map'!$B:$E,4,FALSE)</f>
        <v>B</v>
      </c>
      <c r="H199" t="str">
        <f>CONCATENATE(D199,"_",E199)</f>
        <v>III_B</v>
      </c>
      <c r="I199" t="str">
        <f>CONCATENATE(D199,"_",F199)</f>
        <v>III_B</v>
      </c>
      <c r="J199" t="str">
        <f>CONCATENATE(D199,"_",G199)</f>
        <v>III_B</v>
      </c>
      <c r="K199">
        <v>51.039528865887398</v>
      </c>
      <c r="L199">
        <f>VLOOKUP(A199,Sheet8!$A:$B,2,FALSE)</f>
        <v>38.011956812706302</v>
      </c>
    </row>
    <row r="200" spans="1:12">
      <c r="A200" t="s">
        <v>281</v>
      </c>
      <c r="B200" t="s">
        <v>617</v>
      </c>
      <c r="C200" s="4">
        <v>227</v>
      </c>
      <c r="D200" t="s">
        <v>635</v>
      </c>
      <c r="E200" t="str">
        <f>VLOOKUP(Summary!C120,'RIL Genetic Map'!$B:$E,2,FALSE)</f>
        <v>B</v>
      </c>
      <c r="F200" t="str">
        <f>VLOOKUP(Summary!C120,'RIL Genetic Map'!$B:$E,3,FALSE)</f>
        <v>B</v>
      </c>
      <c r="G200" t="str">
        <f>VLOOKUP(Summary!C120,'RIL Genetic Map'!$B:$E,4,FALSE)</f>
        <v>B</v>
      </c>
      <c r="H200" t="str">
        <f>CONCATENATE(D200,"_",E200)</f>
        <v>III_B</v>
      </c>
      <c r="I200" t="str">
        <f>CONCATENATE(D200,"_",F200)</f>
        <v>III_B</v>
      </c>
      <c r="J200" t="str">
        <f>CONCATENATE(D200,"_",G200)</f>
        <v>III_B</v>
      </c>
      <c r="K200">
        <v>25.628912247549302</v>
      </c>
      <c r="L200">
        <f>VLOOKUP(A200,Sheet8!$A:$B,2,FALSE)</f>
        <v>53.383725050194897</v>
      </c>
    </row>
    <row r="201" spans="1:12">
      <c r="A201" t="s">
        <v>286</v>
      </c>
      <c r="B201" t="s">
        <v>617</v>
      </c>
      <c r="C201" s="4">
        <v>229</v>
      </c>
      <c r="D201" t="s">
        <v>635</v>
      </c>
      <c r="E201" t="str">
        <f>VLOOKUP(Summary!C125,'RIL Genetic Map'!$B:$E,2,FALSE)</f>
        <v>B</v>
      </c>
      <c r="F201" t="str">
        <f>VLOOKUP(Summary!C125,'RIL Genetic Map'!$B:$E,3,FALSE)</f>
        <v>B</v>
      </c>
      <c r="G201" t="str">
        <f>VLOOKUP(Summary!C125,'RIL Genetic Map'!$B:$E,4,FALSE)</f>
        <v>A</v>
      </c>
      <c r="H201" t="str">
        <f>CONCATENATE(D201,"_",E201)</f>
        <v>III_B</v>
      </c>
      <c r="I201" t="str">
        <f>CONCATENATE(D201,"_",F201)</f>
        <v>III_B</v>
      </c>
      <c r="J201" t="str">
        <f>CONCATENATE(D201,"_",G201)</f>
        <v>III_A</v>
      </c>
      <c r="K201">
        <v>43.221110100091003</v>
      </c>
      <c r="L201">
        <f>VLOOKUP(A201,Sheet8!$A:$B,2,FALSE)</f>
        <v>44.6997270245678</v>
      </c>
    </row>
    <row r="202" spans="1:12">
      <c r="A202" t="s">
        <v>287</v>
      </c>
      <c r="B202" t="s">
        <v>617</v>
      </c>
      <c r="C202" s="4">
        <v>229</v>
      </c>
      <c r="D202" t="s">
        <v>635</v>
      </c>
      <c r="E202" t="str">
        <f>VLOOKUP(Summary!C126,'RIL Genetic Map'!$B:$E,2,FALSE)</f>
        <v>B</v>
      </c>
      <c r="F202" t="str">
        <f>VLOOKUP(Summary!C126,'RIL Genetic Map'!$B:$E,3,FALSE)</f>
        <v>B</v>
      </c>
      <c r="G202" t="str">
        <f>VLOOKUP(Summary!C126,'RIL Genetic Map'!$B:$E,4,FALSE)</f>
        <v>A</v>
      </c>
      <c r="H202" t="str">
        <f>CONCATENATE(D202,"_",E202)</f>
        <v>III_B</v>
      </c>
      <c r="I202" t="str">
        <f>CONCATENATE(D202,"_",F202)</f>
        <v>III_B</v>
      </c>
      <c r="J202" t="str">
        <f>CONCATENATE(D202,"_",G202)</f>
        <v>III_A</v>
      </c>
      <c r="K202">
        <v>99.119660906423206</v>
      </c>
      <c r="L202">
        <f>VLOOKUP(A202,Sheet8!$A:$B,2,FALSE)</f>
        <v>49.668514291924801</v>
      </c>
    </row>
    <row r="203" spans="1:12">
      <c r="A203" t="s">
        <v>288</v>
      </c>
      <c r="B203" t="s">
        <v>617</v>
      </c>
      <c r="C203" s="4">
        <v>229</v>
      </c>
      <c r="D203" t="s">
        <v>635</v>
      </c>
      <c r="E203" t="str">
        <f>VLOOKUP(Summary!C127,'RIL Genetic Map'!$B:$E,2,FALSE)</f>
        <v>B</v>
      </c>
      <c r="F203" t="str">
        <f>VLOOKUP(Summary!C127,'RIL Genetic Map'!$B:$E,3,FALSE)</f>
        <v>B</v>
      </c>
      <c r="G203" t="str">
        <f>VLOOKUP(Summary!C127,'RIL Genetic Map'!$B:$E,4,FALSE)</f>
        <v>A</v>
      </c>
      <c r="H203" t="str">
        <f>CONCATENATE(D203,"_",E203)</f>
        <v>III_B</v>
      </c>
      <c r="I203" t="str">
        <f>CONCATENATE(D203,"_",F203)</f>
        <v>III_B</v>
      </c>
      <c r="J203" t="str">
        <f>CONCATENATE(D203,"_",G203)</f>
        <v>III_A</v>
      </c>
      <c r="K203">
        <v>57.524160147261803</v>
      </c>
      <c r="L203">
        <f>VLOOKUP(A203,Sheet8!$A:$B,2,FALSE)</f>
        <v>47.745052922227302</v>
      </c>
    </row>
    <row r="204" spans="1:12">
      <c r="A204" t="s">
        <v>289</v>
      </c>
      <c r="B204" t="s">
        <v>617</v>
      </c>
      <c r="C204" s="4">
        <v>229</v>
      </c>
      <c r="D204" t="s">
        <v>635</v>
      </c>
      <c r="E204" t="str">
        <f>VLOOKUP(Summary!C128,'RIL Genetic Map'!$B:$E,2,FALSE)</f>
        <v>B</v>
      </c>
      <c r="F204" t="str">
        <f>VLOOKUP(Summary!C128,'RIL Genetic Map'!$B:$E,3,FALSE)</f>
        <v>B</v>
      </c>
      <c r="G204" t="str">
        <f>VLOOKUP(Summary!C128,'RIL Genetic Map'!$B:$E,4,FALSE)</f>
        <v>A</v>
      </c>
      <c r="H204" t="str">
        <f>CONCATENATE(D204,"_",E204)</f>
        <v>III_B</v>
      </c>
      <c r="I204" t="str">
        <f>CONCATENATE(D204,"_",F204)</f>
        <v>III_B</v>
      </c>
      <c r="J204" t="str">
        <f>CONCATENATE(D204,"_",G204)</f>
        <v>III_A</v>
      </c>
      <c r="K204">
        <v>40.228457909113502</v>
      </c>
      <c r="L204">
        <f>VLOOKUP(A204,Sheet8!$A:$B,2,FALSE)</f>
        <v>48.547305686615303</v>
      </c>
    </row>
    <row r="205" spans="1:12">
      <c r="A205" t="s">
        <v>290</v>
      </c>
      <c r="B205" t="s">
        <v>617</v>
      </c>
      <c r="C205" s="4">
        <v>230</v>
      </c>
      <c r="D205" t="s">
        <v>635</v>
      </c>
      <c r="E205" t="str">
        <f>VLOOKUP(Summary!C129,'RIL Genetic Map'!$B:$E,2,FALSE)</f>
        <v>B</v>
      </c>
      <c r="F205" t="str">
        <f>VLOOKUP(Summary!C129,'RIL Genetic Map'!$B:$E,3,FALSE)</f>
        <v>B</v>
      </c>
      <c r="G205" t="str">
        <f>VLOOKUP(Summary!C129,'RIL Genetic Map'!$B:$E,4,FALSE)</f>
        <v>A</v>
      </c>
      <c r="H205" t="str">
        <f>CONCATENATE(D205,"_",E205)</f>
        <v>III_B</v>
      </c>
      <c r="I205" t="str">
        <f>CONCATENATE(D205,"_",F205)</f>
        <v>III_B</v>
      </c>
      <c r="J205" t="str">
        <f>CONCATENATE(D205,"_",G205)</f>
        <v>III_A</v>
      </c>
      <c r="K205">
        <v>40.601107302926401</v>
      </c>
      <c r="L205">
        <f>VLOOKUP(A205,Sheet8!$A:$B,2,FALSE)</f>
        <v>33.350909570261003</v>
      </c>
    </row>
    <row r="206" spans="1:12">
      <c r="A206" t="s">
        <v>291</v>
      </c>
      <c r="B206" t="s">
        <v>617</v>
      </c>
      <c r="C206" s="4">
        <v>230</v>
      </c>
      <c r="D206" t="s">
        <v>635</v>
      </c>
      <c r="E206" t="str">
        <f>VLOOKUP(Summary!C130,'RIL Genetic Map'!$B:$E,2,FALSE)</f>
        <v>B</v>
      </c>
      <c r="F206" t="str">
        <f>VLOOKUP(Summary!C130,'RIL Genetic Map'!$B:$E,3,FALSE)</f>
        <v>B</v>
      </c>
      <c r="G206" t="str">
        <f>VLOOKUP(Summary!C130,'RIL Genetic Map'!$B:$E,4,FALSE)</f>
        <v>A</v>
      </c>
      <c r="H206" t="str">
        <f>CONCATENATE(D206,"_",E206)</f>
        <v>III_B</v>
      </c>
      <c r="I206" t="str">
        <f>CONCATENATE(D206,"_",F206)</f>
        <v>III_B</v>
      </c>
      <c r="J206" t="str">
        <f>CONCATENATE(D206,"_",G206)</f>
        <v>III_A</v>
      </c>
      <c r="K206">
        <v>70.061574305208893</v>
      </c>
      <c r="L206">
        <f>VLOOKUP(A206,Sheet8!$A:$B,2,FALSE)</f>
        <v>41.437843235147298</v>
      </c>
    </row>
    <row r="207" spans="1:12">
      <c r="A207" t="s">
        <v>292</v>
      </c>
      <c r="B207" t="s">
        <v>617</v>
      </c>
      <c r="C207" s="4">
        <v>230</v>
      </c>
      <c r="D207" t="s">
        <v>635</v>
      </c>
      <c r="E207" t="str">
        <f>VLOOKUP(Summary!C131,'RIL Genetic Map'!$B:$E,2,FALSE)</f>
        <v>B</v>
      </c>
      <c r="F207" t="str">
        <f>VLOOKUP(Summary!C131,'RIL Genetic Map'!$B:$E,3,FALSE)</f>
        <v>B</v>
      </c>
      <c r="G207" t="str">
        <f>VLOOKUP(Summary!C131,'RIL Genetic Map'!$B:$E,4,FALSE)</f>
        <v>A</v>
      </c>
      <c r="H207" t="str">
        <f>CONCATENATE(D207,"_",E207)</f>
        <v>III_B</v>
      </c>
      <c r="I207" t="str">
        <f>CONCATENATE(D207,"_",F207)</f>
        <v>III_B</v>
      </c>
      <c r="J207" t="str">
        <f>CONCATENATE(D207,"_",G207)</f>
        <v>III_A</v>
      </c>
      <c r="K207">
        <v>80.004045716597503</v>
      </c>
      <c r="L207">
        <f>VLOOKUP(A207,Sheet8!$A:$B,2,FALSE)</f>
        <v>34.692019824011297</v>
      </c>
    </row>
    <row r="208" spans="1:12">
      <c r="A208" t="s">
        <v>293</v>
      </c>
      <c r="B208" t="s">
        <v>617</v>
      </c>
      <c r="C208" s="4">
        <v>230</v>
      </c>
      <c r="D208" t="s">
        <v>635</v>
      </c>
      <c r="E208" t="str">
        <f>VLOOKUP(Summary!C132,'RIL Genetic Map'!$B:$E,2,FALSE)</f>
        <v>B</v>
      </c>
      <c r="F208" t="str">
        <f>VLOOKUP(Summary!C132,'RIL Genetic Map'!$B:$E,3,FALSE)</f>
        <v>B</v>
      </c>
      <c r="G208" t="str">
        <f>VLOOKUP(Summary!C132,'RIL Genetic Map'!$B:$E,4,FALSE)</f>
        <v>A</v>
      </c>
      <c r="H208" t="str">
        <f>CONCATENATE(D208,"_",E208)</f>
        <v>III_B</v>
      </c>
      <c r="I208" t="str">
        <f>CONCATENATE(D208,"_",F208)</f>
        <v>III_B</v>
      </c>
      <c r="J208" t="str">
        <f>CONCATENATE(D208,"_",G208)</f>
        <v>III_A</v>
      </c>
      <c r="K208">
        <v>24.026302478502799</v>
      </c>
      <c r="L208">
        <f>VLOOKUP(A208,Sheet8!$A:$B,2,FALSE)</f>
        <v>28.5786545270612</v>
      </c>
    </row>
    <row r="209" spans="1:12">
      <c r="A209" t="s">
        <v>314</v>
      </c>
      <c r="B209" t="s">
        <v>617</v>
      </c>
      <c r="C209" s="4">
        <v>236</v>
      </c>
      <c r="D209" t="s">
        <v>635</v>
      </c>
      <c r="E209" t="str">
        <f>VLOOKUP(Summary!C153,'RIL Genetic Map'!$B:$E,2,FALSE)</f>
        <v>B</v>
      </c>
      <c r="F209" t="str">
        <f>VLOOKUP(Summary!C153,'RIL Genetic Map'!$B:$E,3,FALSE)</f>
        <v>B</v>
      </c>
      <c r="G209" t="str">
        <f>VLOOKUP(Summary!C153,'RIL Genetic Map'!$B:$E,4,FALSE)</f>
        <v>B</v>
      </c>
      <c r="H209" t="str">
        <f>CONCATENATE(D209,"_",E209)</f>
        <v>III_B</v>
      </c>
      <c r="I209" t="str">
        <f>CONCATENATE(D209,"_",F209)</f>
        <v>III_B</v>
      </c>
      <c r="J209" t="str">
        <f>CONCATENATE(D209,"_",G209)</f>
        <v>III_B</v>
      </c>
      <c r="K209">
        <v>20.366073730342901</v>
      </c>
      <c r="L209">
        <f>VLOOKUP(A209,Sheet8!$A:$B,2,FALSE)</f>
        <v>29.389017788089699</v>
      </c>
    </row>
    <row r="210" spans="1:12">
      <c r="A210" t="s">
        <v>315</v>
      </c>
      <c r="B210" t="s">
        <v>617</v>
      </c>
      <c r="C210" s="4">
        <v>236</v>
      </c>
      <c r="D210" t="s">
        <v>635</v>
      </c>
      <c r="E210" t="str">
        <f>VLOOKUP(Summary!C154,'RIL Genetic Map'!$B:$E,2,FALSE)</f>
        <v>B</v>
      </c>
      <c r="F210" t="str">
        <f>VLOOKUP(Summary!C154,'RIL Genetic Map'!$B:$E,3,FALSE)</f>
        <v>B</v>
      </c>
      <c r="G210" t="str">
        <f>VLOOKUP(Summary!C154,'RIL Genetic Map'!$B:$E,4,FALSE)</f>
        <v>B</v>
      </c>
      <c r="H210" t="str">
        <f>CONCATENATE(D210,"_",E210)</f>
        <v>III_B</v>
      </c>
      <c r="I210" t="str">
        <f>CONCATENATE(D210,"_",F210)</f>
        <v>III_B</v>
      </c>
      <c r="J210" t="str">
        <f>CONCATENATE(D210,"_",G210)</f>
        <v>III_B</v>
      </c>
      <c r="K210">
        <v>22.622595502573802</v>
      </c>
      <c r="L210">
        <f>VLOOKUP(A210,Sheet8!$A:$B,2,FALSE)</f>
        <v>72.067190463289094</v>
      </c>
    </row>
    <row r="211" spans="1:12">
      <c r="A211" t="s">
        <v>316</v>
      </c>
      <c r="B211" t="s">
        <v>617</v>
      </c>
      <c r="C211" s="4">
        <v>236</v>
      </c>
      <c r="D211" t="s">
        <v>635</v>
      </c>
      <c r="E211" t="str">
        <f>VLOOKUP(Summary!C155,'RIL Genetic Map'!$B:$E,2,FALSE)</f>
        <v>B</v>
      </c>
      <c r="F211" t="str">
        <f>VLOOKUP(Summary!C155,'RIL Genetic Map'!$B:$E,3,FALSE)</f>
        <v>B</v>
      </c>
      <c r="G211" t="str">
        <f>VLOOKUP(Summary!C155,'RIL Genetic Map'!$B:$E,4,FALSE)</f>
        <v>B</v>
      </c>
      <c r="H211" t="str">
        <f>CONCATENATE(D211,"_",E211)</f>
        <v>III_B</v>
      </c>
      <c r="I211" t="str">
        <f>CONCATENATE(D211,"_",F211)</f>
        <v>III_B</v>
      </c>
      <c r="J211" t="str">
        <f>CONCATENATE(D211,"_",G211)</f>
        <v>III_B</v>
      </c>
      <c r="K211">
        <v>34.314889574922802</v>
      </c>
      <c r="L211">
        <f>VLOOKUP(A211,Sheet8!$A:$B,2,FALSE)</f>
        <v>61.030634053668997</v>
      </c>
    </row>
    <row r="212" spans="1:12">
      <c r="A212" t="s">
        <v>317</v>
      </c>
      <c r="B212" t="s">
        <v>617</v>
      </c>
      <c r="C212" s="4">
        <v>236</v>
      </c>
      <c r="D212" t="s">
        <v>635</v>
      </c>
      <c r="E212" t="str">
        <f>VLOOKUP(Summary!C156,'RIL Genetic Map'!$B:$E,2,FALSE)</f>
        <v>B</v>
      </c>
      <c r="F212" t="str">
        <f>VLOOKUP(Summary!C156,'RIL Genetic Map'!$B:$E,3,FALSE)</f>
        <v>B</v>
      </c>
      <c r="G212" t="str">
        <f>VLOOKUP(Summary!C156,'RIL Genetic Map'!$B:$E,4,FALSE)</f>
        <v>B</v>
      </c>
      <c r="H212" t="str">
        <f>CONCATENATE(D212,"_",E212)</f>
        <v>III_B</v>
      </c>
      <c r="I212" t="str">
        <f>CONCATENATE(D212,"_",F212)</f>
        <v>III_B</v>
      </c>
      <c r="J212" t="str">
        <f>CONCATENATE(D212,"_",G212)</f>
        <v>III_B</v>
      </c>
      <c r="K212">
        <v>30.816213214880602</v>
      </c>
      <c r="L212">
        <f>VLOOKUP(A212,Sheet8!$A:$B,2,FALSE)</f>
        <v>52.748473070516397</v>
      </c>
    </row>
    <row r="213" spans="1:12">
      <c r="A213" t="s">
        <v>318</v>
      </c>
      <c r="B213" t="s">
        <v>617</v>
      </c>
      <c r="C213" s="4">
        <v>237</v>
      </c>
      <c r="D213" t="s">
        <v>635</v>
      </c>
      <c r="E213" t="str">
        <f>VLOOKUP(Summary!C157,'RIL Genetic Map'!$B:$E,2,FALSE)</f>
        <v>B</v>
      </c>
      <c r="F213" t="str">
        <f>VLOOKUP(Summary!C157,'RIL Genetic Map'!$B:$E,3,FALSE)</f>
        <v>B</v>
      </c>
      <c r="G213" t="str">
        <f>VLOOKUP(Summary!C157,'RIL Genetic Map'!$B:$E,4,FALSE)</f>
        <v>B</v>
      </c>
      <c r="H213" t="str">
        <f>CONCATENATE(D213,"_",E213)</f>
        <v>III_B</v>
      </c>
      <c r="I213" t="str">
        <f>CONCATENATE(D213,"_",F213)</f>
        <v>III_B</v>
      </c>
      <c r="J213" t="str">
        <f>CONCATENATE(D213,"_",G213)</f>
        <v>III_B</v>
      </c>
      <c r="K213">
        <v>34.230333024023103</v>
      </c>
      <c r="L213">
        <f>VLOOKUP(A213,Sheet8!$A:$B,2,FALSE)</f>
        <v>34.745850087637898</v>
      </c>
    </row>
    <row r="214" spans="1:12">
      <c r="A214" t="s">
        <v>319</v>
      </c>
      <c r="B214" t="s">
        <v>617</v>
      </c>
      <c r="C214" s="4">
        <v>237</v>
      </c>
      <c r="D214" t="s">
        <v>635</v>
      </c>
      <c r="E214" t="str">
        <f>VLOOKUP(Summary!C158,'RIL Genetic Map'!$B:$E,2,FALSE)</f>
        <v>B</v>
      </c>
      <c r="F214" t="str">
        <f>VLOOKUP(Summary!C158,'RIL Genetic Map'!$B:$E,3,FALSE)</f>
        <v>B</v>
      </c>
      <c r="G214" t="str">
        <f>VLOOKUP(Summary!C158,'RIL Genetic Map'!$B:$E,4,FALSE)</f>
        <v>B</v>
      </c>
      <c r="H214" t="str">
        <f>CONCATENATE(D214,"_",E214)</f>
        <v>III_B</v>
      </c>
      <c r="I214" t="str">
        <f>CONCATENATE(D214,"_",F214)</f>
        <v>III_B</v>
      </c>
      <c r="J214" t="str">
        <f>CONCATENATE(D214,"_",G214)</f>
        <v>III_B</v>
      </c>
      <c r="K214">
        <v>31.911532385466</v>
      </c>
      <c r="L214">
        <f>VLOOKUP(A214,Sheet8!$A:$B,2,FALSE)</f>
        <v>25.065824117956801</v>
      </c>
    </row>
    <row r="215" spans="1:12">
      <c r="A215" t="s">
        <v>320</v>
      </c>
      <c r="B215" t="s">
        <v>617</v>
      </c>
      <c r="C215" s="4">
        <v>237</v>
      </c>
      <c r="D215" t="s">
        <v>635</v>
      </c>
      <c r="E215" t="str">
        <f>VLOOKUP(Summary!C159,'RIL Genetic Map'!$B:$E,2,FALSE)</f>
        <v>B</v>
      </c>
      <c r="F215" t="str">
        <f>VLOOKUP(Summary!C159,'RIL Genetic Map'!$B:$E,3,FALSE)</f>
        <v>B</v>
      </c>
      <c r="G215" t="str">
        <f>VLOOKUP(Summary!C159,'RIL Genetic Map'!$B:$E,4,FALSE)</f>
        <v>B</v>
      </c>
      <c r="H215" t="str">
        <f>CONCATENATE(D215,"_",E215)</f>
        <v>III_B</v>
      </c>
      <c r="I215" t="str">
        <f>CONCATENATE(D215,"_",F215)</f>
        <v>III_B</v>
      </c>
      <c r="J215" t="str">
        <f>CONCATENATE(D215,"_",G215)</f>
        <v>III_B</v>
      </c>
      <c r="K215">
        <v>17.595606183889299</v>
      </c>
      <c r="L215">
        <f>VLOOKUP(A215,Sheet8!$A:$B,2,FALSE)</f>
        <v>28.681855166802301</v>
      </c>
    </row>
    <row r="216" spans="1:12">
      <c r="A216" t="s">
        <v>321</v>
      </c>
      <c r="B216" t="s">
        <v>617</v>
      </c>
      <c r="C216" s="4">
        <v>237</v>
      </c>
      <c r="D216" t="s">
        <v>635</v>
      </c>
      <c r="E216" t="str">
        <f>VLOOKUP(Summary!C160,'RIL Genetic Map'!$B:$E,2,FALSE)</f>
        <v>B</v>
      </c>
      <c r="F216" t="str">
        <f>VLOOKUP(Summary!C160,'RIL Genetic Map'!$B:$E,3,FALSE)</f>
        <v>B</v>
      </c>
      <c r="G216" t="str">
        <f>VLOOKUP(Summary!C160,'RIL Genetic Map'!$B:$E,4,FALSE)</f>
        <v>B</v>
      </c>
      <c r="H216" t="str">
        <f>CONCATENATE(D216,"_",E216)</f>
        <v>III_B</v>
      </c>
      <c r="I216" t="str">
        <f>CONCATENATE(D216,"_",F216)</f>
        <v>III_B</v>
      </c>
      <c r="J216" t="str">
        <f>CONCATENATE(D216,"_",G216)</f>
        <v>III_B</v>
      </c>
      <c r="K216">
        <v>32.731223685997598</v>
      </c>
      <c r="L216">
        <f>VLOOKUP(A216,Sheet8!$A:$B,2,FALSE)</f>
        <v>54.054054054053999</v>
      </c>
    </row>
    <row r="217" spans="1:12">
      <c r="A217" t="s">
        <v>335</v>
      </c>
      <c r="B217" t="s">
        <v>617</v>
      </c>
      <c r="C217" s="4">
        <v>238</v>
      </c>
      <c r="D217" t="s">
        <v>680</v>
      </c>
      <c r="E217" t="str">
        <f>VLOOKUP(Summary!C405,'RIL Genetic Map'!$B:$E,2,FALSE)</f>
        <v>B</v>
      </c>
      <c r="F217" t="str">
        <f>VLOOKUP(Summary!C405,'RIL Genetic Map'!$B:$E,3,FALSE)</f>
        <v>A</v>
      </c>
      <c r="G217" t="str">
        <f>VLOOKUP(Summary!C405,'RIL Genetic Map'!$B:$E,4,FALSE)</f>
        <v>A</v>
      </c>
      <c r="H217" t="str">
        <f>CONCATENATE(D217,"_",E217)</f>
        <v>VIII_B</v>
      </c>
      <c r="I217" t="str">
        <f>CONCATENATE(D217,"_",F217)</f>
        <v>VIII_A</v>
      </c>
      <c r="J217" t="str">
        <f>CONCATENATE(D217,"_",G217)</f>
        <v>VIII_A</v>
      </c>
      <c r="K217">
        <v>41.331382589612303</v>
      </c>
      <c r="L217">
        <f>VLOOKUP(A217,Sheet8!$A:$B,2,FALSE)</f>
        <v>18.7759083150451</v>
      </c>
    </row>
    <row r="218" spans="1:12">
      <c r="A218" t="s">
        <v>336</v>
      </c>
      <c r="B218" t="s">
        <v>617</v>
      </c>
      <c r="C218" s="4">
        <v>238</v>
      </c>
      <c r="D218" t="s">
        <v>680</v>
      </c>
      <c r="E218" t="str">
        <f>VLOOKUP(Summary!C406,'RIL Genetic Map'!$B:$E,2,FALSE)</f>
        <v>B</v>
      </c>
      <c r="F218" t="str">
        <f>VLOOKUP(Summary!C406,'RIL Genetic Map'!$B:$E,3,FALSE)</f>
        <v>A</v>
      </c>
      <c r="G218" t="str">
        <f>VLOOKUP(Summary!C406,'RIL Genetic Map'!$B:$E,4,FALSE)</f>
        <v>A</v>
      </c>
      <c r="H218" t="str">
        <f>CONCATENATE(D218,"_",E218)</f>
        <v>VIII_B</v>
      </c>
      <c r="I218" t="str">
        <f>CONCATENATE(D218,"_",F218)</f>
        <v>VIII_A</v>
      </c>
      <c r="J218" t="str">
        <f>CONCATENATE(D218,"_",G218)</f>
        <v>VIII_A</v>
      </c>
      <c r="K218">
        <v>28.4217565760143</v>
      </c>
      <c r="L218">
        <f>VLOOKUP(A218,Sheet8!$A:$B,2,FALSE)</f>
        <v>9.9197503343736102</v>
      </c>
    </row>
    <row r="219" spans="1:12">
      <c r="A219" t="s">
        <v>337</v>
      </c>
      <c r="B219" t="s">
        <v>617</v>
      </c>
      <c r="C219" s="4">
        <v>238</v>
      </c>
      <c r="D219" t="s">
        <v>680</v>
      </c>
      <c r="E219" t="str">
        <f>VLOOKUP(Summary!C407,'RIL Genetic Map'!$B:$E,2,FALSE)</f>
        <v>B</v>
      </c>
      <c r="F219" t="str">
        <f>VLOOKUP(Summary!C407,'RIL Genetic Map'!$B:$E,3,FALSE)</f>
        <v>A</v>
      </c>
      <c r="G219" t="str">
        <f>VLOOKUP(Summary!C407,'RIL Genetic Map'!$B:$E,4,FALSE)</f>
        <v>A</v>
      </c>
      <c r="H219" t="str">
        <f>CONCATENATE(D219,"_",E219)</f>
        <v>VIII_B</v>
      </c>
      <c r="I219" t="str">
        <f>CONCATENATE(D219,"_",F219)</f>
        <v>VIII_A</v>
      </c>
      <c r="J219" t="str">
        <f>CONCATENATE(D219,"_",G219)</f>
        <v>VIII_A</v>
      </c>
      <c r="K219">
        <v>42.017863882249301</v>
      </c>
      <c r="L219">
        <f>VLOOKUP(A219,Sheet8!$A:$B,2,FALSE)</f>
        <v>21.386337904138902</v>
      </c>
    </row>
    <row r="220" spans="1:12">
      <c r="A220" t="s">
        <v>342</v>
      </c>
      <c r="B220" t="s">
        <v>617</v>
      </c>
      <c r="C220" s="4">
        <v>240</v>
      </c>
      <c r="D220" t="s">
        <v>680</v>
      </c>
      <c r="E220" t="str">
        <f>VLOOKUP(Summary!C412,'RIL Genetic Map'!$B:$E,2,FALSE)</f>
        <v>B</v>
      </c>
      <c r="F220" t="str">
        <f>VLOOKUP(Summary!C412,'RIL Genetic Map'!$B:$E,3,FALSE)</f>
        <v>B</v>
      </c>
      <c r="G220" t="str">
        <f>VLOOKUP(Summary!C412,'RIL Genetic Map'!$B:$E,4,FALSE)</f>
        <v>B</v>
      </c>
      <c r="H220" t="str">
        <f>CONCATENATE(D220,"_",E220)</f>
        <v>VIII_B</v>
      </c>
      <c r="I220" t="str">
        <f>CONCATENATE(D220,"_",F220)</f>
        <v>VIII_B</v>
      </c>
      <c r="J220" t="str">
        <f>CONCATENATE(D220,"_",G220)</f>
        <v>VIII_B</v>
      </c>
      <c r="K220">
        <v>19.957612151183302</v>
      </c>
      <c r="L220">
        <f>VLOOKUP(A220,Sheet8!$A:$B,2,FALSE)</f>
        <v>64.111621335217293</v>
      </c>
    </row>
    <row r="221" spans="1:12">
      <c r="A221" t="s">
        <v>343</v>
      </c>
      <c r="B221" t="s">
        <v>617</v>
      </c>
      <c r="C221" s="4">
        <v>240</v>
      </c>
      <c r="D221" t="s">
        <v>680</v>
      </c>
      <c r="E221" t="str">
        <f>VLOOKUP(Summary!C413,'RIL Genetic Map'!$B:$E,2,FALSE)</f>
        <v>B</v>
      </c>
      <c r="F221" t="str">
        <f>VLOOKUP(Summary!C413,'RIL Genetic Map'!$B:$E,3,FALSE)</f>
        <v>B</v>
      </c>
      <c r="G221" t="str">
        <f>VLOOKUP(Summary!C413,'RIL Genetic Map'!$B:$E,4,FALSE)</f>
        <v>B</v>
      </c>
      <c r="H221" t="str">
        <f>CONCATENATE(D221,"_",E221)</f>
        <v>VIII_B</v>
      </c>
      <c r="I221" t="str">
        <f>CONCATENATE(D221,"_",F221)</f>
        <v>VIII_B</v>
      </c>
      <c r="J221" t="str">
        <f>CONCATENATE(D221,"_",G221)</f>
        <v>VIII_B</v>
      </c>
      <c r="K221">
        <v>27.531645569620299</v>
      </c>
      <c r="L221">
        <f>VLOOKUP(A221,Sheet8!$A:$B,2,FALSE)</f>
        <v>24.841772151898699</v>
      </c>
    </row>
    <row r="222" spans="1:12">
      <c r="A222" t="s">
        <v>344</v>
      </c>
      <c r="B222" t="s">
        <v>617</v>
      </c>
      <c r="C222" s="4">
        <v>240</v>
      </c>
      <c r="D222" t="s">
        <v>680</v>
      </c>
      <c r="E222" t="str">
        <f>VLOOKUP(Summary!C414,'RIL Genetic Map'!$B:$E,2,FALSE)</f>
        <v>B</v>
      </c>
      <c r="F222" t="str">
        <f>VLOOKUP(Summary!C414,'RIL Genetic Map'!$B:$E,3,FALSE)</f>
        <v>B</v>
      </c>
      <c r="G222" t="str">
        <f>VLOOKUP(Summary!C414,'RIL Genetic Map'!$B:$E,4,FALSE)</f>
        <v>B</v>
      </c>
      <c r="H222" t="str">
        <f>CONCATENATE(D222,"_",E222)</f>
        <v>VIII_B</v>
      </c>
      <c r="I222" t="str">
        <f>CONCATENATE(D222,"_",F222)</f>
        <v>VIII_B</v>
      </c>
      <c r="J222" t="str">
        <f>CONCATENATE(D222,"_",G222)</f>
        <v>VIII_B</v>
      </c>
      <c r="K222">
        <v>25.167297061390698</v>
      </c>
      <c r="L222">
        <f>VLOOKUP(A222,Sheet8!$A:$B,2,FALSE)</f>
        <v>52.807681117253402</v>
      </c>
    </row>
    <row r="223" spans="1:12">
      <c r="A223" t="s">
        <v>346</v>
      </c>
      <c r="B223" t="s">
        <v>617</v>
      </c>
      <c r="C223" s="4">
        <v>241</v>
      </c>
      <c r="D223" t="s">
        <v>680</v>
      </c>
      <c r="E223" t="str">
        <f>VLOOKUP(Summary!C416,'RIL Genetic Map'!$B:$E,2,FALSE)</f>
        <v>B</v>
      </c>
      <c r="F223" t="str">
        <f>VLOOKUP(Summary!C416,'RIL Genetic Map'!$B:$E,3,FALSE)</f>
        <v>B</v>
      </c>
      <c r="G223" t="str">
        <f>VLOOKUP(Summary!C416,'RIL Genetic Map'!$B:$E,4,FALSE)</f>
        <v>B</v>
      </c>
      <c r="H223" t="str">
        <f>CONCATENATE(D223,"_",E223)</f>
        <v>VIII_B</v>
      </c>
      <c r="I223" t="str">
        <f>CONCATENATE(D223,"_",F223)</f>
        <v>VIII_B</v>
      </c>
      <c r="J223" t="str">
        <f>CONCATENATE(D223,"_",G223)</f>
        <v>VIII_B</v>
      </c>
      <c r="K223">
        <v>46.094299788881102</v>
      </c>
      <c r="L223">
        <f>VLOOKUP(A223,Sheet8!$A:$B,2,FALSE)</f>
        <v>69.317382125263904</v>
      </c>
    </row>
    <row r="224" spans="1:12">
      <c r="A224" t="s">
        <v>347</v>
      </c>
      <c r="B224" t="s">
        <v>617</v>
      </c>
      <c r="C224" s="4">
        <v>241</v>
      </c>
      <c r="D224" t="s">
        <v>680</v>
      </c>
      <c r="E224" t="str">
        <f>VLOOKUP(Summary!C417,'RIL Genetic Map'!$B:$E,2,FALSE)</f>
        <v>B</v>
      </c>
      <c r="F224" t="str">
        <f>VLOOKUP(Summary!C417,'RIL Genetic Map'!$B:$E,3,FALSE)</f>
        <v>B</v>
      </c>
      <c r="G224" t="str">
        <f>VLOOKUP(Summary!C417,'RIL Genetic Map'!$B:$E,4,FALSE)</f>
        <v>B</v>
      </c>
      <c r="H224" t="str">
        <f>CONCATENATE(D224,"_",E224)</f>
        <v>VIII_B</v>
      </c>
      <c r="I224" t="str">
        <f>CONCATENATE(D224,"_",F224)</f>
        <v>VIII_B</v>
      </c>
      <c r="J224" t="str">
        <f>CONCATENATE(D224,"_",G224)</f>
        <v>VIII_B</v>
      </c>
      <c r="K224">
        <v>72.279742137136196</v>
      </c>
      <c r="L224">
        <f>VLOOKUP(A224,Sheet8!$A:$B,2,FALSE)</f>
        <v>131.86169173666701</v>
      </c>
    </row>
    <row r="225" spans="1:12">
      <c r="A225" t="s">
        <v>348</v>
      </c>
      <c r="B225" t="s">
        <v>617</v>
      </c>
      <c r="C225" s="4">
        <v>241</v>
      </c>
      <c r="D225" t="s">
        <v>680</v>
      </c>
      <c r="E225" t="str">
        <f>VLOOKUP(Summary!C418,'RIL Genetic Map'!$B:$E,2,FALSE)</f>
        <v>B</v>
      </c>
      <c r="F225" t="str">
        <f>VLOOKUP(Summary!C418,'RIL Genetic Map'!$B:$E,3,FALSE)</f>
        <v>B</v>
      </c>
      <c r="G225" t="str">
        <f>VLOOKUP(Summary!C418,'RIL Genetic Map'!$B:$E,4,FALSE)</f>
        <v>B</v>
      </c>
      <c r="H225" t="str">
        <f>CONCATENATE(D225,"_",E225)</f>
        <v>VIII_B</v>
      </c>
      <c r="I225" t="str">
        <f>CONCATENATE(D225,"_",F225)</f>
        <v>VIII_B</v>
      </c>
      <c r="J225" t="str">
        <f>CONCATENATE(D225,"_",G225)</f>
        <v>VIII_B</v>
      </c>
      <c r="K225">
        <v>43.738842132109198</v>
      </c>
      <c r="L225">
        <f>VLOOKUP(A225,Sheet8!$A:$B,2,FALSE)</f>
        <v>86.074980872226504</v>
      </c>
    </row>
    <row r="226" spans="1:12">
      <c r="A226" t="s">
        <v>349</v>
      </c>
      <c r="B226" t="s">
        <v>617</v>
      </c>
      <c r="C226" s="4">
        <v>241</v>
      </c>
      <c r="D226" t="s">
        <v>680</v>
      </c>
      <c r="E226" t="str">
        <f>VLOOKUP(Summary!C419,'RIL Genetic Map'!$B:$E,2,FALSE)</f>
        <v>B</v>
      </c>
      <c r="F226" t="str">
        <f>VLOOKUP(Summary!C419,'RIL Genetic Map'!$B:$E,3,FALSE)</f>
        <v>B</v>
      </c>
      <c r="G226" t="str">
        <f>VLOOKUP(Summary!C419,'RIL Genetic Map'!$B:$E,4,FALSE)</f>
        <v>B</v>
      </c>
      <c r="H226" t="str">
        <f>CONCATENATE(D226,"_",E226)</f>
        <v>VIII_B</v>
      </c>
      <c r="I226" t="str">
        <f>CONCATENATE(D226,"_",F226)</f>
        <v>VIII_B</v>
      </c>
      <c r="J226" t="str">
        <f>CONCATENATE(D226,"_",G226)</f>
        <v>VIII_B</v>
      </c>
      <c r="K226">
        <v>72.641850379472402</v>
      </c>
      <c r="L226">
        <f>VLOOKUP(A226,Sheet8!$A:$B,2,FALSE)</f>
        <v>162.63100831225199</v>
      </c>
    </row>
    <row r="227" spans="1:12">
      <c r="A227" t="s">
        <v>350</v>
      </c>
      <c r="B227" t="s">
        <v>617</v>
      </c>
      <c r="C227" s="4">
        <v>243</v>
      </c>
      <c r="D227" t="s">
        <v>680</v>
      </c>
      <c r="E227" t="str">
        <f>VLOOKUP(Summary!C420,'RIL Genetic Map'!$B:$E,2,FALSE)</f>
        <v>B</v>
      </c>
      <c r="F227" t="str">
        <f>VLOOKUP(Summary!C420,'RIL Genetic Map'!$B:$E,3,FALSE)</f>
        <v>A</v>
      </c>
      <c r="G227" t="str">
        <f>VLOOKUP(Summary!C420,'RIL Genetic Map'!$B:$E,4,FALSE)</f>
        <v>B</v>
      </c>
      <c r="H227" t="str">
        <f>CONCATENATE(D227,"_",E227)</f>
        <v>VIII_B</v>
      </c>
      <c r="I227" t="str">
        <f>CONCATENATE(D227,"_",F227)</f>
        <v>VIII_A</v>
      </c>
      <c r="J227" t="str">
        <f>CONCATENATE(D227,"_",G227)</f>
        <v>VIII_B</v>
      </c>
      <c r="K227">
        <v>274.26810477657898</v>
      </c>
      <c r="L227">
        <f>VLOOKUP(A227,Sheet8!$A:$B,2,FALSE)</f>
        <v>118.64406779661</v>
      </c>
    </row>
    <row r="228" spans="1:12">
      <c r="A228" t="s">
        <v>351</v>
      </c>
      <c r="B228" t="s">
        <v>617</v>
      </c>
      <c r="C228" s="4">
        <v>243</v>
      </c>
      <c r="D228" t="s">
        <v>680</v>
      </c>
      <c r="E228" t="str">
        <f>VLOOKUP(Summary!C421,'RIL Genetic Map'!$B:$E,2,FALSE)</f>
        <v>B</v>
      </c>
      <c r="F228" t="str">
        <f>VLOOKUP(Summary!C421,'RIL Genetic Map'!$B:$E,3,FALSE)</f>
        <v>A</v>
      </c>
      <c r="G228" t="str">
        <f>VLOOKUP(Summary!C421,'RIL Genetic Map'!$B:$E,4,FALSE)</f>
        <v>B</v>
      </c>
      <c r="H228" t="str">
        <f>CONCATENATE(D228,"_",E228)</f>
        <v>VIII_B</v>
      </c>
      <c r="I228" t="str">
        <f>CONCATENATE(D228,"_",F228)</f>
        <v>VIII_A</v>
      </c>
      <c r="J228" t="str">
        <f>CONCATENATE(D228,"_",G228)</f>
        <v>VIII_B</v>
      </c>
      <c r="K228">
        <v>38.874955213185203</v>
      </c>
      <c r="L228">
        <f>VLOOKUP(A228,Sheet8!$A:$B,2,FALSE)</f>
        <v>16.481547832318199</v>
      </c>
    </row>
    <row r="229" spans="1:12">
      <c r="A229" t="s">
        <v>352</v>
      </c>
      <c r="B229" t="s">
        <v>617</v>
      </c>
      <c r="C229" s="4">
        <v>243</v>
      </c>
      <c r="D229" t="s">
        <v>680</v>
      </c>
      <c r="E229" t="str">
        <f>VLOOKUP(Summary!C422,'RIL Genetic Map'!$B:$E,2,FALSE)</f>
        <v>B</v>
      </c>
      <c r="F229" t="str">
        <f>VLOOKUP(Summary!C422,'RIL Genetic Map'!$B:$E,3,FALSE)</f>
        <v>A</v>
      </c>
      <c r="G229" t="str">
        <f>VLOOKUP(Summary!C422,'RIL Genetic Map'!$B:$E,4,FALSE)</f>
        <v>B</v>
      </c>
      <c r="H229" t="str">
        <f>CONCATENATE(D229,"_",E229)</f>
        <v>VIII_B</v>
      </c>
      <c r="I229" t="str">
        <f>CONCATENATE(D229,"_",F229)</f>
        <v>VIII_A</v>
      </c>
      <c r="J229" t="str">
        <f>CONCATENATE(D229,"_",G229)</f>
        <v>VIII_B</v>
      </c>
      <c r="K229">
        <v>226.37426056846101</v>
      </c>
      <c r="L229">
        <f>VLOOKUP(A229,Sheet8!$A:$B,2,FALSE)</f>
        <v>77.477997402972207</v>
      </c>
    </row>
    <row r="230" spans="1:12">
      <c r="A230" t="s">
        <v>353</v>
      </c>
      <c r="B230" t="s">
        <v>617</v>
      </c>
      <c r="C230" s="4">
        <v>243</v>
      </c>
      <c r="D230" t="s">
        <v>680</v>
      </c>
      <c r="E230" t="str">
        <f>VLOOKUP(Summary!C423,'RIL Genetic Map'!$B:$E,2,FALSE)</f>
        <v>B</v>
      </c>
      <c r="F230" t="str">
        <f>VLOOKUP(Summary!C423,'RIL Genetic Map'!$B:$E,3,FALSE)</f>
        <v>A</v>
      </c>
      <c r="G230" t="str">
        <f>VLOOKUP(Summary!C423,'RIL Genetic Map'!$B:$E,4,FALSE)</f>
        <v>B</v>
      </c>
      <c r="H230" t="str">
        <f>CONCATENATE(D230,"_",E230)</f>
        <v>VIII_B</v>
      </c>
      <c r="I230" t="str">
        <f>CONCATENATE(D230,"_",F230)</f>
        <v>VIII_A</v>
      </c>
      <c r="J230" t="str">
        <f>CONCATENATE(D230,"_",G230)</f>
        <v>VIII_B</v>
      </c>
      <c r="K230">
        <v>231.50800336984</v>
      </c>
      <c r="L230">
        <f>VLOOKUP(A230,Sheet8!$A:$B,2,FALSE)</f>
        <v>77.674810446503798</v>
      </c>
    </row>
    <row r="231" spans="1:12">
      <c r="A231" t="s">
        <v>358</v>
      </c>
      <c r="B231" t="s">
        <v>617</v>
      </c>
      <c r="C231" s="4">
        <v>248</v>
      </c>
      <c r="D231" t="s">
        <v>680</v>
      </c>
      <c r="E231" t="str">
        <f>VLOOKUP(Summary!C428,'RIL Genetic Map'!$B:$E,2,FALSE)</f>
        <v>B</v>
      </c>
      <c r="F231" t="str">
        <f>VLOOKUP(Summary!C428,'RIL Genetic Map'!$B:$E,3,FALSE)</f>
        <v>B</v>
      </c>
      <c r="G231" t="str">
        <f>VLOOKUP(Summary!C428,'RIL Genetic Map'!$B:$E,4,FALSE)</f>
        <v>B</v>
      </c>
      <c r="H231" t="str">
        <f>CONCATENATE(D231,"_",E231)</f>
        <v>VIII_B</v>
      </c>
      <c r="I231" t="str">
        <f>CONCATENATE(D231,"_",F231)</f>
        <v>VIII_B</v>
      </c>
      <c r="J231" t="str">
        <f>CONCATENATE(D231,"_",G231)</f>
        <v>VIII_B</v>
      </c>
      <c r="K231">
        <v>116.17385684278599</v>
      </c>
      <c r="L231">
        <f>VLOOKUP(A231,Sheet8!$A:$B,2,FALSE)</f>
        <v>79.495879786718405</v>
      </c>
    </row>
    <row r="232" spans="1:12">
      <c r="A232" t="s">
        <v>359</v>
      </c>
      <c r="B232" t="s">
        <v>617</v>
      </c>
      <c r="C232" s="4">
        <v>248</v>
      </c>
      <c r="D232" t="s">
        <v>680</v>
      </c>
      <c r="E232" t="str">
        <f>VLOOKUP(Summary!C429,'RIL Genetic Map'!$B:$E,2,FALSE)</f>
        <v>B</v>
      </c>
      <c r="F232" t="str">
        <f>VLOOKUP(Summary!C429,'RIL Genetic Map'!$B:$E,3,FALSE)</f>
        <v>B</v>
      </c>
      <c r="G232" t="str">
        <f>VLOOKUP(Summary!C429,'RIL Genetic Map'!$B:$E,4,FALSE)</f>
        <v>B</v>
      </c>
      <c r="H232" t="str">
        <f>CONCATENATE(D232,"_",E232)</f>
        <v>VIII_B</v>
      </c>
      <c r="I232" t="str">
        <f>CONCATENATE(D232,"_",F232)</f>
        <v>VIII_B</v>
      </c>
      <c r="J232" t="str">
        <f>CONCATENATE(D232,"_",G232)</f>
        <v>VIII_B</v>
      </c>
      <c r="K232">
        <v>124.484181568088</v>
      </c>
      <c r="L232">
        <f>VLOOKUP(A232,Sheet8!$A:$B,2,FALSE)</f>
        <v>82.530949105914701</v>
      </c>
    </row>
    <row r="233" spans="1:12">
      <c r="A233" t="s">
        <v>360</v>
      </c>
      <c r="B233" t="s">
        <v>617</v>
      </c>
      <c r="C233" s="4">
        <v>248</v>
      </c>
      <c r="D233" t="s">
        <v>680</v>
      </c>
      <c r="E233" t="str">
        <f>VLOOKUP(Summary!C430,'RIL Genetic Map'!$B:$E,2,FALSE)</f>
        <v>B</v>
      </c>
      <c r="F233" t="str">
        <f>VLOOKUP(Summary!C430,'RIL Genetic Map'!$B:$E,3,FALSE)</f>
        <v>B</v>
      </c>
      <c r="G233" t="str">
        <f>VLOOKUP(Summary!C430,'RIL Genetic Map'!$B:$E,4,FALSE)</f>
        <v>B</v>
      </c>
      <c r="H233" t="str">
        <f>CONCATENATE(D233,"_",E233)</f>
        <v>VIII_B</v>
      </c>
      <c r="I233" t="str">
        <f>CONCATENATE(D233,"_",F233)</f>
        <v>VIII_B</v>
      </c>
      <c r="J233" t="str">
        <f>CONCATENATE(D233,"_",G233)</f>
        <v>VIII_B</v>
      </c>
      <c r="K233">
        <v>84.099546401863407</v>
      </c>
      <c r="L233">
        <f>VLOOKUP(A233,Sheet8!$A:$B,2,FALSE)</f>
        <v>71.962731396346697</v>
      </c>
    </row>
    <row r="234" spans="1:12">
      <c r="A234" t="s">
        <v>361</v>
      </c>
      <c r="B234" t="s">
        <v>617</v>
      </c>
      <c r="C234" s="4">
        <v>248</v>
      </c>
      <c r="D234" t="s">
        <v>680</v>
      </c>
      <c r="E234" t="str">
        <f>VLOOKUP(Summary!C431,'RIL Genetic Map'!$B:$E,2,FALSE)</f>
        <v>B</v>
      </c>
      <c r="F234" t="str">
        <f>VLOOKUP(Summary!C431,'RIL Genetic Map'!$B:$E,3,FALSE)</f>
        <v>B</v>
      </c>
      <c r="G234" t="str">
        <f>VLOOKUP(Summary!C431,'RIL Genetic Map'!$B:$E,4,FALSE)</f>
        <v>B</v>
      </c>
      <c r="H234" t="str">
        <f>CONCATENATE(D234,"_",E234)</f>
        <v>VIII_B</v>
      </c>
      <c r="I234" t="str">
        <f>CONCATENATE(D234,"_",F234)</f>
        <v>VIII_B</v>
      </c>
      <c r="J234" t="str">
        <f>CONCATENATE(D234,"_",G234)</f>
        <v>VIII_B</v>
      </c>
      <c r="K234">
        <v>109.42162853488701</v>
      </c>
      <c r="L234">
        <f>VLOOKUP(A234,Sheet8!$A:$B,2,FALSE)</f>
        <v>72.758277675145706</v>
      </c>
    </row>
    <row r="235" spans="1:12">
      <c r="A235" t="s">
        <v>370</v>
      </c>
      <c r="B235" t="s">
        <v>617</v>
      </c>
      <c r="C235" s="4">
        <v>252</v>
      </c>
      <c r="D235" t="s">
        <v>631</v>
      </c>
      <c r="E235" t="str">
        <f>VLOOKUP(Summary!C194,'RIL Genetic Map'!$B:$E,2,FALSE)</f>
        <v>B</v>
      </c>
      <c r="F235" t="str">
        <f>VLOOKUP(Summary!C194,'RIL Genetic Map'!$B:$E,3,FALSE)</f>
        <v>A</v>
      </c>
      <c r="G235" t="str">
        <f>VLOOKUP(Summary!C194,'RIL Genetic Map'!$B:$E,4,FALSE)</f>
        <v>B</v>
      </c>
      <c r="H235" t="str">
        <f>CONCATENATE(D235,"_",E235)</f>
        <v>IV_B</v>
      </c>
      <c r="I235" t="str">
        <f>CONCATENATE(D235,"_",F235)</f>
        <v>IV_A</v>
      </c>
      <c r="J235" t="str">
        <f>CONCATENATE(D235,"_",G235)</f>
        <v>IV_B</v>
      </c>
      <c r="K235">
        <v>402.07495236078802</v>
      </c>
      <c r="L235">
        <f>VLOOKUP(A235,Sheet8!$A:$B,2,FALSE)</f>
        <v>52.932458183358001</v>
      </c>
    </row>
    <row r="236" spans="1:12">
      <c r="A236" t="s">
        <v>371</v>
      </c>
      <c r="B236" t="s">
        <v>617</v>
      </c>
      <c r="C236" s="4">
        <v>252</v>
      </c>
      <c r="D236" t="s">
        <v>631</v>
      </c>
      <c r="E236" t="str">
        <f>VLOOKUP(Summary!C195,'RIL Genetic Map'!$B:$E,2,FALSE)</f>
        <v>B</v>
      </c>
      <c r="F236" t="str">
        <f>VLOOKUP(Summary!C195,'RIL Genetic Map'!$B:$E,3,FALSE)</f>
        <v>A</v>
      </c>
      <c r="G236" t="str">
        <f>VLOOKUP(Summary!C195,'RIL Genetic Map'!$B:$E,4,FALSE)</f>
        <v>B</v>
      </c>
      <c r="H236" t="str">
        <f>CONCATENATE(D236,"_",E236)</f>
        <v>IV_B</v>
      </c>
      <c r="I236" t="str">
        <f>CONCATENATE(D236,"_",F236)</f>
        <v>IV_A</v>
      </c>
      <c r="J236" t="str">
        <f>CONCATENATE(D236,"_",G236)</f>
        <v>IV_B</v>
      </c>
      <c r="K236">
        <v>255.84730803177399</v>
      </c>
      <c r="L236">
        <f>VLOOKUP(A236,Sheet8!$A:$B,2,FALSE)</f>
        <v>118.821712268314</v>
      </c>
    </row>
    <row r="237" spans="1:12">
      <c r="A237" t="s">
        <v>372</v>
      </c>
      <c r="B237" t="s">
        <v>617</v>
      </c>
      <c r="C237" s="4">
        <v>252</v>
      </c>
      <c r="D237" t="s">
        <v>631</v>
      </c>
      <c r="E237" t="str">
        <f>VLOOKUP(Summary!C196,'RIL Genetic Map'!$B:$E,2,FALSE)</f>
        <v>B</v>
      </c>
      <c r="F237" t="str">
        <f>VLOOKUP(Summary!C196,'RIL Genetic Map'!$B:$E,3,FALSE)</f>
        <v>A</v>
      </c>
      <c r="G237" t="str">
        <f>VLOOKUP(Summary!C196,'RIL Genetic Map'!$B:$E,4,FALSE)</f>
        <v>B</v>
      </c>
      <c r="H237" t="str">
        <f>CONCATENATE(D237,"_",E237)</f>
        <v>IV_B</v>
      </c>
      <c r="I237" t="str">
        <f>CONCATENATE(D237,"_",F237)</f>
        <v>IV_A</v>
      </c>
      <c r="J237" t="str">
        <f>CONCATENATE(D237,"_",G237)</f>
        <v>IV_B</v>
      </c>
      <c r="K237">
        <v>305.81395348837202</v>
      </c>
      <c r="L237">
        <f>VLOOKUP(A237,Sheet8!$A:$B,2,FALSE)</f>
        <v>111.860465116279</v>
      </c>
    </row>
    <row r="238" spans="1:12">
      <c r="A238" t="s">
        <v>373</v>
      </c>
      <c r="B238" t="s">
        <v>617</v>
      </c>
      <c r="C238" s="4">
        <v>252</v>
      </c>
      <c r="D238" t="s">
        <v>631</v>
      </c>
      <c r="E238" t="str">
        <f>VLOOKUP(Summary!C197,'RIL Genetic Map'!$B:$E,2,FALSE)</f>
        <v>B</v>
      </c>
      <c r="F238" t="str">
        <f>VLOOKUP(Summary!C197,'RIL Genetic Map'!$B:$E,3,FALSE)</f>
        <v>A</v>
      </c>
      <c r="G238" t="str">
        <f>VLOOKUP(Summary!C197,'RIL Genetic Map'!$B:$E,4,FALSE)</f>
        <v>B</v>
      </c>
      <c r="H238" t="str">
        <f>CONCATENATE(D238,"_",E238)</f>
        <v>IV_B</v>
      </c>
      <c r="I238" t="str">
        <f>CONCATENATE(D238,"_",F238)</f>
        <v>IV_A</v>
      </c>
      <c r="J238" t="str">
        <f>CONCATENATE(D238,"_",G238)</f>
        <v>IV_B</v>
      </c>
      <c r="K238">
        <v>190.298751389161</v>
      </c>
      <c r="L238">
        <f>VLOOKUP(A238,Sheet8!$A:$B,2,FALSE)</f>
        <v>45.695234359678402</v>
      </c>
    </row>
    <row r="239" spans="1:12">
      <c r="A239" t="s">
        <v>3</v>
      </c>
      <c r="B239" t="s">
        <v>617</v>
      </c>
      <c r="C239" s="4">
        <v>253</v>
      </c>
      <c r="D239" t="s">
        <v>631</v>
      </c>
      <c r="E239" t="str">
        <f>VLOOKUP(Summary!C173,'RIL Genetic Map'!$B:$E,2,FALSE)</f>
        <v>B</v>
      </c>
      <c r="F239" t="str">
        <f>VLOOKUP(Summary!C173,'RIL Genetic Map'!$B:$E,3,FALSE)</f>
        <v>A</v>
      </c>
      <c r="G239" t="str">
        <f>VLOOKUP(Summary!C173,'RIL Genetic Map'!$B:$E,4,FALSE)</f>
        <v>A</v>
      </c>
      <c r="H239" t="str">
        <f>CONCATENATE(D239,"_",E239)</f>
        <v>IV_B</v>
      </c>
      <c r="I239" t="str">
        <f>CONCATENATE(D239,"_",F239)</f>
        <v>IV_A</v>
      </c>
      <c r="J239" t="str">
        <f>CONCATENATE(D239,"_",G239)</f>
        <v>IV_A</v>
      </c>
      <c r="K239">
        <v>214.62715105162599</v>
      </c>
      <c r="L239">
        <f>VLOOKUP(A239,Sheet8!$A:$B,2,FALSE)</f>
        <v>18.164435946462699</v>
      </c>
    </row>
    <row r="240" spans="1:12">
      <c r="A240" t="s">
        <v>374</v>
      </c>
      <c r="B240" t="s">
        <v>617</v>
      </c>
      <c r="C240" s="4">
        <v>253</v>
      </c>
      <c r="D240" t="s">
        <v>631</v>
      </c>
      <c r="E240" t="str">
        <f>VLOOKUP(Summary!C198,'RIL Genetic Map'!$B:$E,2,FALSE)</f>
        <v>B</v>
      </c>
      <c r="F240" t="str">
        <f>VLOOKUP(Summary!C198,'RIL Genetic Map'!$B:$E,3,FALSE)</f>
        <v>A</v>
      </c>
      <c r="G240" t="str">
        <f>VLOOKUP(Summary!C198,'RIL Genetic Map'!$B:$E,4,FALSE)</f>
        <v>A</v>
      </c>
      <c r="H240" t="str">
        <f>CONCATENATE(D240,"_",E240)</f>
        <v>IV_B</v>
      </c>
      <c r="I240" t="str">
        <f>CONCATENATE(D240,"_",F240)</f>
        <v>IV_A</v>
      </c>
      <c r="J240" t="str">
        <f>CONCATENATE(D240,"_",G240)</f>
        <v>IV_A</v>
      </c>
      <c r="K240">
        <v>73.160296634341094</v>
      </c>
      <c r="L240">
        <f>VLOOKUP(A240,Sheet8!$A:$B,2,FALSE)</f>
        <v>110.95265259555001</v>
      </c>
    </row>
    <row r="241" spans="1:12">
      <c r="A241" t="s">
        <v>375</v>
      </c>
      <c r="B241" t="s">
        <v>617</v>
      </c>
      <c r="C241" s="4">
        <v>253</v>
      </c>
      <c r="D241" t="s">
        <v>631</v>
      </c>
      <c r="E241" t="str">
        <f>VLOOKUP(Summary!C199,'RIL Genetic Map'!$B:$E,2,FALSE)</f>
        <v>B</v>
      </c>
      <c r="F241" t="str">
        <f>VLOOKUP(Summary!C199,'RIL Genetic Map'!$B:$E,3,FALSE)</f>
        <v>A</v>
      </c>
      <c r="G241" t="str">
        <f>VLOOKUP(Summary!C199,'RIL Genetic Map'!$B:$E,4,FALSE)</f>
        <v>A</v>
      </c>
      <c r="H241" t="str">
        <f>CONCATENATE(D241,"_",E241)</f>
        <v>IV_B</v>
      </c>
      <c r="I241" t="str">
        <f>CONCATENATE(D241,"_",F241)</f>
        <v>IV_A</v>
      </c>
      <c r="J241" t="str">
        <f>CONCATENATE(D241,"_",G241)</f>
        <v>IV_A</v>
      </c>
      <c r="K241">
        <v>65.4128345561641</v>
      </c>
      <c r="L241">
        <f>VLOOKUP(A241,Sheet8!$A:$B,2,FALSE)</f>
        <v>50.842203162136997</v>
      </c>
    </row>
    <row r="242" spans="1:12">
      <c r="A242" t="s">
        <v>376</v>
      </c>
      <c r="B242" t="s">
        <v>617</v>
      </c>
      <c r="C242" s="4">
        <v>253</v>
      </c>
      <c r="D242" t="s">
        <v>631</v>
      </c>
      <c r="E242" t="str">
        <f>VLOOKUP(Summary!C200,'RIL Genetic Map'!$B:$E,2,FALSE)</f>
        <v>B</v>
      </c>
      <c r="F242" t="str">
        <f>VLOOKUP(Summary!C200,'RIL Genetic Map'!$B:$E,3,FALSE)</f>
        <v>A</v>
      </c>
      <c r="G242" t="str">
        <f>VLOOKUP(Summary!C200,'RIL Genetic Map'!$B:$E,4,FALSE)</f>
        <v>A</v>
      </c>
      <c r="H242" t="str">
        <f>CONCATENATE(D242,"_",E242)</f>
        <v>IV_B</v>
      </c>
      <c r="I242" t="str">
        <f>CONCATENATE(D242,"_",F242)</f>
        <v>IV_A</v>
      </c>
      <c r="J242" t="str">
        <f>CONCATENATE(D242,"_",G242)</f>
        <v>IV_A</v>
      </c>
      <c r="K242">
        <v>221.43590914279201</v>
      </c>
      <c r="L242">
        <f>VLOOKUP(A242,Sheet8!$A:$B,2,FALSE)</f>
        <v>63.919643876269802</v>
      </c>
    </row>
    <row r="243" spans="1:12">
      <c r="A243" t="s">
        <v>377</v>
      </c>
      <c r="B243" t="s">
        <v>617</v>
      </c>
      <c r="C243" s="4">
        <v>253</v>
      </c>
      <c r="D243" t="s">
        <v>631</v>
      </c>
      <c r="E243" t="str">
        <f>VLOOKUP(Summary!C201,'RIL Genetic Map'!$B:$E,2,FALSE)</f>
        <v>B</v>
      </c>
      <c r="F243" t="str">
        <f>VLOOKUP(Summary!C201,'RIL Genetic Map'!$B:$E,3,FALSE)</f>
        <v>A</v>
      </c>
      <c r="G243" t="str">
        <f>VLOOKUP(Summary!C201,'RIL Genetic Map'!$B:$E,4,FALSE)</f>
        <v>A</v>
      </c>
      <c r="H243" t="str">
        <f>CONCATENATE(D243,"_",E243)</f>
        <v>IV_B</v>
      </c>
      <c r="I243" t="str">
        <f>CONCATENATE(D243,"_",F243)</f>
        <v>IV_A</v>
      </c>
      <c r="J243" t="str">
        <f>CONCATENATE(D243,"_",G243)</f>
        <v>IV_A</v>
      </c>
      <c r="K243">
        <v>236.527423469388</v>
      </c>
      <c r="L243">
        <f>VLOOKUP(A243,Sheet8!$A:$B,2,FALSE)</f>
        <v>26.626275510204099</v>
      </c>
    </row>
    <row r="244" spans="1:12">
      <c r="A244" t="s">
        <v>8</v>
      </c>
      <c r="B244" t="s">
        <v>617</v>
      </c>
      <c r="C244" s="4">
        <v>258</v>
      </c>
      <c r="D244" t="s">
        <v>631</v>
      </c>
      <c r="E244" t="str">
        <f>VLOOKUP(Summary!C174,'RIL Genetic Map'!$B:$E,2,FALSE)</f>
        <v>B</v>
      </c>
      <c r="F244" t="str">
        <f>VLOOKUP(Summary!C174,'RIL Genetic Map'!$B:$E,3,FALSE)</f>
        <v>A</v>
      </c>
      <c r="G244" t="str">
        <f>VLOOKUP(Summary!C174,'RIL Genetic Map'!$B:$E,4,FALSE)</f>
        <v>B</v>
      </c>
      <c r="H244" t="str">
        <f>CONCATENATE(D244,"_",E244)</f>
        <v>IV_B</v>
      </c>
      <c r="I244" t="str">
        <f>CONCATENATE(D244,"_",F244)</f>
        <v>IV_A</v>
      </c>
      <c r="J244" t="str">
        <f>CONCATENATE(D244,"_",G244)</f>
        <v>IV_B</v>
      </c>
      <c r="K244">
        <v>199.56331877729301</v>
      </c>
      <c r="L244">
        <f>VLOOKUP(A244,Sheet8!$A:$B,2,FALSE)</f>
        <v>93.449781659388705</v>
      </c>
    </row>
    <row r="245" spans="1:12">
      <c r="A245" t="s">
        <v>406</v>
      </c>
      <c r="B245" t="s">
        <v>617</v>
      </c>
      <c r="C245" s="4">
        <v>258</v>
      </c>
      <c r="D245" t="s">
        <v>631</v>
      </c>
      <c r="E245" t="str">
        <f>VLOOKUP(Summary!C218,'RIL Genetic Map'!$B:$E,2,FALSE)</f>
        <v>B</v>
      </c>
      <c r="F245" t="str">
        <f>VLOOKUP(Summary!C218,'RIL Genetic Map'!$B:$E,3,FALSE)</f>
        <v>A</v>
      </c>
      <c r="G245" t="str">
        <f>VLOOKUP(Summary!C218,'RIL Genetic Map'!$B:$E,4,FALSE)</f>
        <v>B</v>
      </c>
      <c r="H245" t="str">
        <f>CONCATENATE(D245,"_",E245)</f>
        <v>IV_B</v>
      </c>
      <c r="I245" t="str">
        <f>CONCATENATE(D245,"_",F245)</f>
        <v>IV_A</v>
      </c>
      <c r="J245" t="str">
        <f>CONCATENATE(D245,"_",G245)</f>
        <v>IV_B</v>
      </c>
      <c r="K245">
        <v>219.377162629758</v>
      </c>
      <c r="L245">
        <f>VLOOKUP(A245,Sheet8!$A:$B,2,FALSE)</f>
        <v>91.580161476355201</v>
      </c>
    </row>
    <row r="246" spans="1:12">
      <c r="A246" t="s">
        <v>407</v>
      </c>
      <c r="B246" t="s">
        <v>617</v>
      </c>
      <c r="C246" s="4">
        <v>258</v>
      </c>
      <c r="D246" t="s">
        <v>631</v>
      </c>
      <c r="E246" t="str">
        <f>VLOOKUP(Summary!C219,'RIL Genetic Map'!$B:$E,2,FALSE)</f>
        <v>B</v>
      </c>
      <c r="F246" t="str">
        <f>VLOOKUP(Summary!C219,'RIL Genetic Map'!$B:$E,3,FALSE)</f>
        <v>A</v>
      </c>
      <c r="G246" t="str">
        <f>VLOOKUP(Summary!C219,'RIL Genetic Map'!$B:$E,4,FALSE)</f>
        <v>B</v>
      </c>
      <c r="H246" t="str">
        <f>CONCATENATE(D246,"_",E246)</f>
        <v>IV_B</v>
      </c>
      <c r="I246" t="str">
        <f>CONCATENATE(D246,"_",F246)</f>
        <v>IV_A</v>
      </c>
      <c r="J246" t="str">
        <f>CONCATENATE(D246,"_",G246)</f>
        <v>IV_B</v>
      </c>
      <c r="K246">
        <v>85.914454277286197</v>
      </c>
      <c r="L246">
        <f>VLOOKUP(A246,Sheet8!$A:$B,2,FALSE)</f>
        <v>44.247787610619497</v>
      </c>
    </row>
    <row r="247" spans="1:12">
      <c r="A247" t="s">
        <v>408</v>
      </c>
      <c r="B247" t="s">
        <v>617</v>
      </c>
      <c r="C247" s="4">
        <v>258</v>
      </c>
      <c r="D247" t="s">
        <v>631</v>
      </c>
      <c r="E247" t="str">
        <f>VLOOKUP(Summary!C220,'RIL Genetic Map'!$B:$E,2,FALSE)</f>
        <v>B</v>
      </c>
      <c r="F247" t="str">
        <f>VLOOKUP(Summary!C220,'RIL Genetic Map'!$B:$E,3,FALSE)</f>
        <v>A</v>
      </c>
      <c r="G247" t="str">
        <f>VLOOKUP(Summary!C220,'RIL Genetic Map'!$B:$E,4,FALSE)</f>
        <v>B</v>
      </c>
      <c r="H247" t="str">
        <f>CONCATENATE(D247,"_",E247)</f>
        <v>IV_B</v>
      </c>
      <c r="I247" t="str">
        <f>CONCATENATE(D247,"_",F247)</f>
        <v>IV_A</v>
      </c>
      <c r="J247" t="str">
        <f>CONCATENATE(D247,"_",G247)</f>
        <v>IV_B</v>
      </c>
      <c r="K247">
        <v>147.92280635041399</v>
      </c>
      <c r="L247">
        <f>VLOOKUP(A247,Sheet8!$A:$B,2,FALSE)</f>
        <v>76.718319231866104</v>
      </c>
    </row>
    <row r="248" spans="1:12">
      <c r="A248" t="s">
        <v>409</v>
      </c>
      <c r="B248" t="s">
        <v>617</v>
      </c>
      <c r="C248" s="4">
        <v>258</v>
      </c>
      <c r="D248" t="s">
        <v>631</v>
      </c>
      <c r="E248" t="str">
        <f>VLOOKUP(Summary!C221,'RIL Genetic Map'!$B:$E,2,FALSE)</f>
        <v>B</v>
      </c>
      <c r="F248" t="str">
        <f>VLOOKUP(Summary!C221,'RIL Genetic Map'!$B:$E,3,FALSE)</f>
        <v>A</v>
      </c>
      <c r="G248" t="str">
        <f>VLOOKUP(Summary!C221,'RIL Genetic Map'!$B:$E,4,FALSE)</f>
        <v>B</v>
      </c>
      <c r="H248" t="str">
        <f>CONCATENATE(D248,"_",E248)</f>
        <v>IV_B</v>
      </c>
      <c r="I248" t="str">
        <f>CONCATENATE(D248,"_",F248)</f>
        <v>IV_A</v>
      </c>
      <c r="J248" t="str">
        <f>CONCATENATE(D248,"_",G248)</f>
        <v>IV_B</v>
      </c>
      <c r="K248">
        <v>493.321229412528</v>
      </c>
      <c r="L248">
        <f>VLOOKUP(A248,Sheet8!$A:$B,2,FALSE)</f>
        <v>92.205939566852507</v>
      </c>
    </row>
    <row r="249" spans="1:12">
      <c r="A249" t="s">
        <v>410</v>
      </c>
      <c r="B249" t="s">
        <v>617</v>
      </c>
      <c r="C249" s="4">
        <v>259</v>
      </c>
      <c r="D249" t="s">
        <v>666</v>
      </c>
      <c r="E249" t="str">
        <f>VLOOKUP(Summary!C239,'RIL Genetic Map'!$B:$E,2,FALSE)</f>
        <v>B</v>
      </c>
      <c r="F249" t="str">
        <f>VLOOKUP(Summary!C239,'RIL Genetic Map'!$B:$E,3,FALSE)</f>
        <v>A</v>
      </c>
      <c r="G249" t="str">
        <f>VLOOKUP(Summary!C239,'RIL Genetic Map'!$B:$E,4,FALSE)</f>
        <v>A</v>
      </c>
      <c r="H249" t="str">
        <f>CONCATENATE(D249,"_",E249)</f>
        <v>V_B</v>
      </c>
      <c r="I249" t="str">
        <f>CONCATENATE(D249,"_",F249)</f>
        <v>V_A</v>
      </c>
      <c r="J249" t="str">
        <f>CONCATENATE(D249,"_",G249)</f>
        <v>V_A</v>
      </c>
      <c r="K249">
        <v>85.544650430146604</v>
      </c>
      <c r="L249">
        <f>VLOOKUP(A249,Sheet8!$A:$B,2,FALSE)</f>
        <v>44.347509996364998</v>
      </c>
    </row>
    <row r="250" spans="1:12">
      <c r="A250" t="s">
        <v>411</v>
      </c>
      <c r="B250" t="s">
        <v>617</v>
      </c>
      <c r="C250" s="4">
        <v>259</v>
      </c>
      <c r="D250" t="s">
        <v>666</v>
      </c>
      <c r="E250" t="str">
        <f>VLOOKUP(Summary!C240,'RIL Genetic Map'!$B:$E,2,FALSE)</f>
        <v>B</v>
      </c>
      <c r="F250" t="str">
        <f>VLOOKUP(Summary!C240,'RIL Genetic Map'!$B:$E,3,FALSE)</f>
        <v>A</v>
      </c>
      <c r="G250" t="str">
        <f>VLOOKUP(Summary!C240,'RIL Genetic Map'!$B:$E,4,FALSE)</f>
        <v>A</v>
      </c>
      <c r="H250" t="str">
        <f>CONCATENATE(D250,"_",E250)</f>
        <v>V_B</v>
      </c>
      <c r="I250" t="str">
        <f>CONCATENATE(D250,"_",F250)</f>
        <v>V_A</v>
      </c>
      <c r="J250" t="str">
        <f>CONCATENATE(D250,"_",G250)</f>
        <v>V_A</v>
      </c>
      <c r="K250">
        <v>189.04593639576001</v>
      </c>
      <c r="L250">
        <f>VLOOKUP(A250,Sheet8!$A:$B,2,FALSE)</f>
        <v>86.925795053003498</v>
      </c>
    </row>
    <row r="251" spans="1:12">
      <c r="A251" t="s">
        <v>412</v>
      </c>
      <c r="B251" t="s">
        <v>617</v>
      </c>
      <c r="C251" s="4">
        <v>259</v>
      </c>
      <c r="D251" t="s">
        <v>666</v>
      </c>
      <c r="E251" t="str">
        <f>VLOOKUP(Summary!C241,'RIL Genetic Map'!$B:$E,2,FALSE)</f>
        <v>B</v>
      </c>
      <c r="F251" t="str">
        <f>VLOOKUP(Summary!C241,'RIL Genetic Map'!$B:$E,3,FALSE)</f>
        <v>A</v>
      </c>
      <c r="G251" t="str">
        <f>VLOOKUP(Summary!C241,'RIL Genetic Map'!$B:$E,4,FALSE)</f>
        <v>A</v>
      </c>
      <c r="H251" t="str">
        <f>CONCATENATE(D251,"_",E251)</f>
        <v>V_B</v>
      </c>
      <c r="I251" t="str">
        <f>CONCATENATE(D251,"_",F251)</f>
        <v>V_A</v>
      </c>
      <c r="J251" t="str">
        <f>CONCATENATE(D251,"_",G251)</f>
        <v>V_A</v>
      </c>
      <c r="K251">
        <v>198.392400438436</v>
      </c>
      <c r="L251">
        <f>VLOOKUP(A251,Sheet8!$A:$B,2,FALSE)</f>
        <v>125.56326878577499</v>
      </c>
    </row>
    <row r="252" spans="1:12">
      <c r="A252" t="s">
        <v>413</v>
      </c>
      <c r="B252" t="s">
        <v>617</v>
      </c>
      <c r="C252" s="4">
        <v>259</v>
      </c>
      <c r="D252" t="s">
        <v>666</v>
      </c>
      <c r="E252" t="str">
        <f>VLOOKUP(Summary!C242,'RIL Genetic Map'!$B:$E,2,FALSE)</f>
        <v>B</v>
      </c>
      <c r="F252" t="str">
        <f>VLOOKUP(Summary!C242,'RIL Genetic Map'!$B:$E,3,FALSE)</f>
        <v>A</v>
      </c>
      <c r="G252" t="str">
        <f>VLOOKUP(Summary!C242,'RIL Genetic Map'!$B:$E,4,FALSE)</f>
        <v>A</v>
      </c>
      <c r="H252" t="str">
        <f>CONCATENATE(D252,"_",E252)</f>
        <v>V_B</v>
      </c>
      <c r="I252" t="str">
        <f>CONCATENATE(D252,"_",F252)</f>
        <v>V_A</v>
      </c>
      <c r="J252" t="str">
        <f>CONCATENATE(D252,"_",G252)</f>
        <v>V_A</v>
      </c>
      <c r="K252">
        <v>69.062099871959006</v>
      </c>
      <c r="L252">
        <f>VLOOKUP(A252,Sheet8!$A:$B,2,FALSE)</f>
        <v>55.937900128041001</v>
      </c>
    </row>
    <row r="253" spans="1:12">
      <c r="A253" t="s">
        <v>418</v>
      </c>
      <c r="B253" t="s">
        <v>617</v>
      </c>
      <c r="C253" s="4">
        <v>261</v>
      </c>
      <c r="D253" t="s">
        <v>666</v>
      </c>
      <c r="E253" t="str">
        <f>VLOOKUP(Summary!C247,'RIL Genetic Map'!$B:$E,2,FALSE)</f>
        <v>B</v>
      </c>
      <c r="F253" t="str">
        <f>VLOOKUP(Summary!C247,'RIL Genetic Map'!$B:$E,3,FALSE)</f>
        <v>A</v>
      </c>
      <c r="G253" t="str">
        <f>VLOOKUP(Summary!C247,'RIL Genetic Map'!$B:$E,4,FALSE)</f>
        <v>A</v>
      </c>
      <c r="H253" t="str">
        <f>CONCATENATE(D253,"_",E253)</f>
        <v>V_B</v>
      </c>
      <c r="I253" t="str">
        <f>CONCATENATE(D253,"_",F253)</f>
        <v>V_A</v>
      </c>
      <c r="J253" t="str">
        <f>CONCATENATE(D253,"_",G253)</f>
        <v>V_A</v>
      </c>
      <c r="K253">
        <v>465.10862409479898</v>
      </c>
      <c r="L253">
        <f>VLOOKUP(A253,Sheet8!$A:$B,2,FALSE)</f>
        <v>30.721966205837202</v>
      </c>
    </row>
    <row r="254" spans="1:12">
      <c r="A254" t="s">
        <v>419</v>
      </c>
      <c r="B254" t="s">
        <v>617</v>
      </c>
      <c r="C254" s="4">
        <v>261</v>
      </c>
      <c r="D254" t="s">
        <v>666</v>
      </c>
      <c r="E254" t="str">
        <f>VLOOKUP(Summary!C248,'RIL Genetic Map'!$B:$E,2,FALSE)</f>
        <v>B</v>
      </c>
      <c r="F254" t="str">
        <f>VLOOKUP(Summary!C248,'RIL Genetic Map'!$B:$E,3,FALSE)</f>
        <v>A</v>
      </c>
      <c r="G254" t="str">
        <f>VLOOKUP(Summary!C248,'RIL Genetic Map'!$B:$E,4,FALSE)</f>
        <v>A</v>
      </c>
      <c r="H254" t="str">
        <f>CONCATENATE(D254,"_",E254)</f>
        <v>V_B</v>
      </c>
      <c r="I254" t="str">
        <f>CONCATENATE(D254,"_",F254)</f>
        <v>V_A</v>
      </c>
      <c r="J254" t="str">
        <f>CONCATENATE(D254,"_",G254)</f>
        <v>V_A</v>
      </c>
      <c r="K254">
        <v>384.37405120939201</v>
      </c>
      <c r="L254">
        <f>VLOOKUP(A254,Sheet8!$A:$B,2,FALSE)</f>
        <v>45.845562190061699</v>
      </c>
    </row>
    <row r="255" spans="1:12">
      <c r="A255" t="s">
        <v>420</v>
      </c>
      <c r="B255" t="s">
        <v>617</v>
      </c>
      <c r="C255" s="4">
        <v>261</v>
      </c>
      <c r="D255" t="s">
        <v>666</v>
      </c>
      <c r="E255" t="str">
        <f>VLOOKUP(Summary!C249,'RIL Genetic Map'!$B:$E,2,FALSE)</f>
        <v>B</v>
      </c>
      <c r="F255" t="str">
        <f>VLOOKUP(Summary!C249,'RIL Genetic Map'!$B:$E,3,FALSE)</f>
        <v>A</v>
      </c>
      <c r="G255" t="str">
        <f>VLOOKUP(Summary!C249,'RIL Genetic Map'!$B:$E,4,FALSE)</f>
        <v>A</v>
      </c>
      <c r="H255" t="str">
        <f>CONCATENATE(D255,"_",E255)</f>
        <v>V_B</v>
      </c>
      <c r="I255" t="str">
        <f>CONCATENATE(D255,"_",F255)</f>
        <v>V_A</v>
      </c>
      <c r="J255" t="str">
        <f>CONCATENATE(D255,"_",G255)</f>
        <v>V_A</v>
      </c>
      <c r="K255">
        <v>396.26941255908201</v>
      </c>
      <c r="L255">
        <f>VLOOKUP(A255,Sheet8!$A:$B,2,FALSE)</f>
        <v>39.669142471303203</v>
      </c>
    </row>
    <row r="256" spans="1:12">
      <c r="A256" t="s">
        <v>453</v>
      </c>
      <c r="B256" t="s">
        <v>617</v>
      </c>
      <c r="C256" s="4">
        <v>270</v>
      </c>
      <c r="D256" t="s">
        <v>735</v>
      </c>
      <c r="E256" t="str">
        <f>VLOOKUP(Summary!C294,'RIL Genetic Map'!$B:$E,2,FALSE)</f>
        <v>B</v>
      </c>
      <c r="F256" t="str">
        <f>VLOOKUP(Summary!C294,'RIL Genetic Map'!$B:$E,3,FALSE)</f>
        <v>B</v>
      </c>
      <c r="G256" t="str">
        <f>VLOOKUP(Summary!C294,'RIL Genetic Map'!$B:$E,4,FALSE)</f>
        <v>B</v>
      </c>
      <c r="H256" t="str">
        <f>CONCATENATE(D256,"_",E256)</f>
        <v>VI_B</v>
      </c>
      <c r="I256" t="str">
        <f>CONCATENATE(D256,"_",F256)</f>
        <v>VI_B</v>
      </c>
      <c r="J256" t="str">
        <f>CONCATENATE(D256,"_",G256)</f>
        <v>VI_B</v>
      </c>
      <c r="K256">
        <v>132.51961639058399</v>
      </c>
      <c r="L256">
        <f>VLOOKUP(A256,Sheet8!$A:$B,2,FALSE)</f>
        <v>69.7471665213601</v>
      </c>
    </row>
    <row r="257" spans="1:12">
      <c r="A257" t="s">
        <v>454</v>
      </c>
      <c r="B257" t="s">
        <v>617</v>
      </c>
      <c r="C257" s="4">
        <v>270</v>
      </c>
      <c r="D257" t="s">
        <v>735</v>
      </c>
      <c r="E257" t="str">
        <f>VLOOKUP(Summary!C295,'RIL Genetic Map'!$B:$E,2,FALSE)</f>
        <v>B</v>
      </c>
      <c r="F257" t="str">
        <f>VLOOKUP(Summary!C295,'RIL Genetic Map'!$B:$E,3,FALSE)</f>
        <v>B</v>
      </c>
      <c r="G257" t="str">
        <f>VLOOKUP(Summary!C295,'RIL Genetic Map'!$B:$E,4,FALSE)</f>
        <v>B</v>
      </c>
      <c r="H257" t="str">
        <f>CONCATENATE(D257,"_",E257)</f>
        <v>VI_B</v>
      </c>
      <c r="I257" t="str">
        <f>CONCATENATE(D257,"_",F257)</f>
        <v>VI_B</v>
      </c>
      <c r="J257" t="str">
        <f>CONCATENATE(D257,"_",G257)</f>
        <v>VI_B</v>
      </c>
      <c r="K257">
        <v>42.610517912383997</v>
      </c>
      <c r="L257">
        <f>VLOOKUP(A257,Sheet8!$A:$B,2,FALSE)</f>
        <v>44.706117153976599</v>
      </c>
    </row>
    <row r="258" spans="1:12">
      <c r="A258" t="s">
        <v>455</v>
      </c>
      <c r="B258" t="s">
        <v>617</v>
      </c>
      <c r="C258" s="4">
        <v>270</v>
      </c>
      <c r="D258" t="s">
        <v>735</v>
      </c>
      <c r="E258" t="str">
        <f>VLOOKUP(Summary!C296,'RIL Genetic Map'!$B:$E,2,FALSE)</f>
        <v>B</v>
      </c>
      <c r="F258" t="str">
        <f>VLOOKUP(Summary!C296,'RIL Genetic Map'!$B:$E,3,FALSE)</f>
        <v>B</v>
      </c>
      <c r="G258" t="str">
        <f>VLOOKUP(Summary!C296,'RIL Genetic Map'!$B:$E,4,FALSE)</f>
        <v>B</v>
      </c>
      <c r="H258" t="str">
        <f>CONCATENATE(D258,"_",E258)</f>
        <v>VI_B</v>
      </c>
      <c r="I258" t="str">
        <f>CONCATENATE(D258,"_",F258)</f>
        <v>VI_B</v>
      </c>
      <c r="J258" t="str">
        <f>CONCATENATE(D258,"_",G258)</f>
        <v>VI_B</v>
      </c>
      <c r="K258">
        <v>106.634321274127</v>
      </c>
      <c r="L258">
        <f>VLOOKUP(A258,Sheet8!$A:$B,2,FALSE)</f>
        <v>98.196392785571106</v>
      </c>
    </row>
    <row r="259" spans="1:12">
      <c r="A259" t="s">
        <v>456</v>
      </c>
      <c r="B259" t="s">
        <v>617</v>
      </c>
      <c r="C259" s="4">
        <v>270</v>
      </c>
      <c r="D259" t="s">
        <v>735</v>
      </c>
      <c r="E259" t="str">
        <f>VLOOKUP(Summary!C297,'RIL Genetic Map'!$B:$E,2,FALSE)</f>
        <v>B</v>
      </c>
      <c r="F259" t="str">
        <f>VLOOKUP(Summary!C297,'RIL Genetic Map'!$B:$E,3,FALSE)</f>
        <v>B</v>
      </c>
      <c r="G259" t="str">
        <f>VLOOKUP(Summary!C297,'RIL Genetic Map'!$B:$E,4,FALSE)</f>
        <v>B</v>
      </c>
      <c r="H259" t="str">
        <f>CONCATENATE(D259,"_",E259)</f>
        <v>VI_B</v>
      </c>
      <c r="I259" t="str">
        <f>CONCATENATE(D259,"_",F259)</f>
        <v>VI_B</v>
      </c>
      <c r="J259" t="str">
        <f>CONCATENATE(D259,"_",G259)</f>
        <v>VI_B</v>
      </c>
      <c r="K259">
        <v>167.15900988081901</v>
      </c>
      <c r="L259">
        <f>VLOOKUP(A259,Sheet8!$A:$B,2,FALSE)</f>
        <v>55.719669960273002</v>
      </c>
    </row>
    <row r="260" spans="1:12">
      <c r="A260" t="s">
        <v>465</v>
      </c>
      <c r="B260" t="s">
        <v>617</v>
      </c>
      <c r="C260" s="4">
        <v>273</v>
      </c>
      <c r="D260" t="s">
        <v>735</v>
      </c>
      <c r="E260" t="str">
        <f>VLOOKUP(Summary!C306,'RIL Genetic Map'!$B:$E,2,FALSE)</f>
        <v>B</v>
      </c>
      <c r="F260" t="str">
        <f>VLOOKUP(Summary!C306,'RIL Genetic Map'!$B:$E,3,FALSE)</f>
        <v>B</v>
      </c>
      <c r="G260" t="str">
        <f>VLOOKUP(Summary!C306,'RIL Genetic Map'!$B:$E,4,FALSE)</f>
        <v>B</v>
      </c>
      <c r="H260" t="str">
        <f>CONCATENATE(D260,"_",E260)</f>
        <v>VI_B</v>
      </c>
      <c r="I260" t="str">
        <f>CONCATENATE(D260,"_",F260)</f>
        <v>VI_B</v>
      </c>
      <c r="J260" t="str">
        <f>CONCATENATE(D260,"_",G260)</f>
        <v>VI_B</v>
      </c>
      <c r="K260">
        <v>107.86591437105901</v>
      </c>
      <c r="L260">
        <f>VLOOKUP(A260,Sheet8!$A:$B,2,FALSE)</f>
        <v>56.671091934948599</v>
      </c>
    </row>
    <row r="261" spans="1:12">
      <c r="A261" t="s">
        <v>466</v>
      </c>
      <c r="B261" t="s">
        <v>617</v>
      </c>
      <c r="C261" s="4">
        <v>273</v>
      </c>
      <c r="D261" t="s">
        <v>735</v>
      </c>
      <c r="E261" t="str">
        <f>VLOOKUP(Summary!C307,'RIL Genetic Map'!$B:$E,2,FALSE)</f>
        <v>B</v>
      </c>
      <c r="F261" t="str">
        <f>VLOOKUP(Summary!C307,'RIL Genetic Map'!$B:$E,3,FALSE)</f>
        <v>B</v>
      </c>
      <c r="G261" t="str">
        <f>VLOOKUP(Summary!C307,'RIL Genetic Map'!$B:$E,4,FALSE)</f>
        <v>B</v>
      </c>
      <c r="H261" t="str">
        <f>CONCATENATE(D261,"_",E261)</f>
        <v>VI_B</v>
      </c>
      <c r="I261" t="str">
        <f>CONCATENATE(D261,"_",F261)</f>
        <v>VI_B</v>
      </c>
      <c r="J261" t="str">
        <f>CONCATENATE(D261,"_",G261)</f>
        <v>VI_B</v>
      </c>
      <c r="K261">
        <v>140.483496744256</v>
      </c>
      <c r="L261">
        <f>VLOOKUP(A261,Sheet8!$A:$B,2,FALSE)</f>
        <v>61.372651747623699</v>
      </c>
    </row>
    <row r="262" spans="1:12">
      <c r="A262" t="s">
        <v>467</v>
      </c>
      <c r="B262" t="s">
        <v>617</v>
      </c>
      <c r="C262" s="4">
        <v>273</v>
      </c>
      <c r="D262" t="s">
        <v>735</v>
      </c>
      <c r="E262" t="str">
        <f>VLOOKUP(Summary!C308,'RIL Genetic Map'!$B:$E,2,FALSE)</f>
        <v>B</v>
      </c>
      <c r="F262" t="str">
        <f>VLOOKUP(Summary!C308,'RIL Genetic Map'!$B:$E,3,FALSE)</f>
        <v>B</v>
      </c>
      <c r="G262" t="str">
        <f>VLOOKUP(Summary!C308,'RIL Genetic Map'!$B:$E,4,FALSE)</f>
        <v>B</v>
      </c>
      <c r="H262" t="str">
        <f>CONCATENATE(D262,"_",E262)</f>
        <v>VI_B</v>
      </c>
      <c r="I262" t="str">
        <f>CONCATENATE(D262,"_",F262)</f>
        <v>VI_B</v>
      </c>
      <c r="J262" t="str">
        <f>CONCATENATE(D262,"_",G262)</f>
        <v>VI_B</v>
      </c>
      <c r="K262">
        <v>101.132473005004</v>
      </c>
      <c r="L262">
        <f>VLOOKUP(A262,Sheet8!$A:$B,2,FALSE)</f>
        <v>51.224651040295001</v>
      </c>
    </row>
    <row r="263" spans="1:12">
      <c r="A263" t="s">
        <v>468</v>
      </c>
      <c r="B263" t="s">
        <v>617</v>
      </c>
      <c r="C263" s="4">
        <v>273</v>
      </c>
      <c r="D263" t="s">
        <v>735</v>
      </c>
      <c r="E263" t="str">
        <f>VLOOKUP(Summary!C309,'RIL Genetic Map'!$B:$E,2,FALSE)</f>
        <v>B</v>
      </c>
      <c r="F263" t="str">
        <f>VLOOKUP(Summary!C309,'RIL Genetic Map'!$B:$E,3,FALSE)</f>
        <v>B</v>
      </c>
      <c r="G263" t="str">
        <f>VLOOKUP(Summary!C309,'RIL Genetic Map'!$B:$E,4,FALSE)</f>
        <v>B</v>
      </c>
      <c r="H263" t="str">
        <f>CONCATENATE(D263,"_",E263)</f>
        <v>VI_B</v>
      </c>
      <c r="I263" t="str">
        <f>CONCATENATE(D263,"_",F263)</f>
        <v>VI_B</v>
      </c>
      <c r="J263" t="str">
        <f>CONCATENATE(D263,"_",G263)</f>
        <v>VI_B</v>
      </c>
      <c r="K263">
        <v>264.76061580104903</v>
      </c>
      <c r="L263">
        <f>VLOOKUP(A263,Sheet8!$A:$B,2,FALSE)</f>
        <v>111.571646083573</v>
      </c>
    </row>
    <row r="264" spans="1:12">
      <c r="A264" t="s">
        <v>469</v>
      </c>
      <c r="B264" t="s">
        <v>617</v>
      </c>
      <c r="C264" s="4">
        <v>274</v>
      </c>
      <c r="D264" t="s">
        <v>735</v>
      </c>
      <c r="E264" t="str">
        <f>VLOOKUP(Summary!C310,'RIL Genetic Map'!$B:$E,2,FALSE)</f>
        <v>B</v>
      </c>
      <c r="F264" t="str">
        <f>VLOOKUP(Summary!C310,'RIL Genetic Map'!$B:$E,3,FALSE)</f>
        <v>B</v>
      </c>
      <c r="G264" t="str">
        <f>VLOOKUP(Summary!C310,'RIL Genetic Map'!$B:$E,4,FALSE)</f>
        <v>B</v>
      </c>
      <c r="H264" t="str">
        <f>CONCATENATE(D264,"_",E264)</f>
        <v>VI_B</v>
      </c>
      <c r="I264" t="str">
        <f>CONCATENATE(D264,"_",F264)</f>
        <v>VI_B</v>
      </c>
      <c r="J264" t="str">
        <f>CONCATENATE(D264,"_",G264)</f>
        <v>VI_B</v>
      </c>
      <c r="K264">
        <v>241.30040243036399</v>
      </c>
      <c r="L264">
        <f>VLOOKUP(A264,Sheet8!$A:$B,2,FALSE)</f>
        <v>88.219048370551604</v>
      </c>
    </row>
    <row r="265" spans="1:12">
      <c r="A265" t="s">
        <v>470</v>
      </c>
      <c r="B265" t="s">
        <v>617</v>
      </c>
      <c r="C265" s="4">
        <v>274</v>
      </c>
      <c r="D265" t="s">
        <v>735</v>
      </c>
      <c r="E265" t="str">
        <f>VLOOKUP(Summary!C311,'RIL Genetic Map'!$B:$E,2,FALSE)</f>
        <v>B</v>
      </c>
      <c r="F265" t="str">
        <f>VLOOKUP(Summary!C311,'RIL Genetic Map'!$B:$E,3,FALSE)</f>
        <v>B</v>
      </c>
      <c r="G265" t="str">
        <f>VLOOKUP(Summary!C311,'RIL Genetic Map'!$B:$E,4,FALSE)</f>
        <v>B</v>
      </c>
      <c r="H265" t="str">
        <f>CONCATENATE(D265,"_",E265)</f>
        <v>VI_B</v>
      </c>
      <c r="I265" t="str">
        <f>CONCATENATE(D265,"_",F265)</f>
        <v>VI_B</v>
      </c>
      <c r="J265" t="str">
        <f>CONCATENATE(D265,"_",G265)</f>
        <v>VI_B</v>
      </c>
      <c r="K265">
        <v>220.87572882130999</v>
      </c>
      <c r="L265">
        <f>VLOOKUP(A265,Sheet8!$A:$B,2,FALSE)</f>
        <v>80.999199725620201</v>
      </c>
    </row>
    <row r="266" spans="1:12">
      <c r="A266" t="s">
        <v>471</v>
      </c>
      <c r="B266" t="s">
        <v>617</v>
      </c>
      <c r="C266" s="4">
        <v>274</v>
      </c>
      <c r="D266" t="s">
        <v>735</v>
      </c>
      <c r="E266" t="str">
        <f>VLOOKUP(Summary!C312,'RIL Genetic Map'!$B:$E,2,FALSE)</f>
        <v>B</v>
      </c>
      <c r="F266" t="str">
        <f>VLOOKUP(Summary!C312,'RIL Genetic Map'!$B:$E,3,FALSE)</f>
        <v>B</v>
      </c>
      <c r="G266" t="str">
        <f>VLOOKUP(Summary!C312,'RIL Genetic Map'!$B:$E,4,FALSE)</f>
        <v>B</v>
      </c>
      <c r="H266" t="str">
        <f>CONCATENATE(D266,"_",E266)</f>
        <v>VI_B</v>
      </c>
      <c r="I266" t="str">
        <f>CONCATENATE(D266,"_",F266)</f>
        <v>VI_B</v>
      </c>
      <c r="J266" t="str">
        <f>CONCATENATE(D266,"_",G266)</f>
        <v>VI_B</v>
      </c>
      <c r="K266">
        <v>144.423985269394</v>
      </c>
      <c r="L266">
        <f>VLOOKUP(A266,Sheet8!$A:$B,2,FALSE)</f>
        <v>103.83476102794</v>
      </c>
    </row>
    <row r="267" spans="1:12">
      <c r="A267" t="s">
        <v>472</v>
      </c>
      <c r="B267" t="s">
        <v>617</v>
      </c>
      <c r="C267" s="4">
        <v>274</v>
      </c>
      <c r="D267" t="s">
        <v>735</v>
      </c>
      <c r="E267" t="str">
        <f>VLOOKUP(Summary!C313,'RIL Genetic Map'!$B:$E,2,FALSE)</f>
        <v>B</v>
      </c>
      <c r="F267" t="str">
        <f>VLOOKUP(Summary!C313,'RIL Genetic Map'!$B:$E,3,FALSE)</f>
        <v>B</v>
      </c>
      <c r="G267" t="str">
        <f>VLOOKUP(Summary!C313,'RIL Genetic Map'!$B:$E,4,FALSE)</f>
        <v>B</v>
      </c>
      <c r="H267" t="str">
        <f>CONCATENATE(D267,"_",E267)</f>
        <v>VI_B</v>
      </c>
      <c r="I267" t="str">
        <f>CONCATENATE(D267,"_",F267)</f>
        <v>VI_B</v>
      </c>
      <c r="J267" t="str">
        <f>CONCATENATE(D267,"_",G267)</f>
        <v>VI_B</v>
      </c>
      <c r="K267">
        <v>152.40458668492201</v>
      </c>
      <c r="L267">
        <f>VLOOKUP(A267,Sheet8!$A:$B,2,FALSE)</f>
        <v>162.58771179188801</v>
      </c>
    </row>
    <row r="268" spans="1:12">
      <c r="A268" t="s">
        <v>477</v>
      </c>
      <c r="B268" t="s">
        <v>617</v>
      </c>
      <c r="C268" s="4">
        <v>276</v>
      </c>
      <c r="D268" t="s">
        <v>735</v>
      </c>
      <c r="E268" t="str">
        <f>VLOOKUP(Summary!C318,'RIL Genetic Map'!$B:$E,2,FALSE)</f>
        <v>B</v>
      </c>
      <c r="F268" t="str">
        <f>VLOOKUP(Summary!C318,'RIL Genetic Map'!$B:$E,3,FALSE)</f>
        <v>B</v>
      </c>
      <c r="G268" t="str">
        <f>VLOOKUP(Summary!C318,'RIL Genetic Map'!$B:$E,4,FALSE)</f>
        <v>A</v>
      </c>
      <c r="H268" t="str">
        <f>CONCATENATE(D268,"_",E268)</f>
        <v>VI_B</v>
      </c>
      <c r="I268" t="str">
        <f>CONCATENATE(D268,"_",F268)</f>
        <v>VI_B</v>
      </c>
      <c r="J268" t="str">
        <f>CONCATENATE(D268,"_",G268)</f>
        <v>VI_A</v>
      </c>
      <c r="K268">
        <v>41.634491634491603</v>
      </c>
      <c r="L268">
        <f>VLOOKUP(A268,Sheet8!$A:$B,2,FALSE)</f>
        <v>17.1171171171171</v>
      </c>
    </row>
    <row r="269" spans="1:12">
      <c r="A269" t="s">
        <v>478</v>
      </c>
      <c r="B269" t="s">
        <v>617</v>
      </c>
      <c r="C269" s="4">
        <v>276</v>
      </c>
      <c r="D269" t="s">
        <v>735</v>
      </c>
      <c r="E269" t="str">
        <f>VLOOKUP(Summary!C319,'RIL Genetic Map'!$B:$E,2,FALSE)</f>
        <v>B</v>
      </c>
      <c r="F269" t="str">
        <f>VLOOKUP(Summary!C319,'RIL Genetic Map'!$B:$E,3,FALSE)</f>
        <v>B</v>
      </c>
      <c r="G269" t="str">
        <f>VLOOKUP(Summary!C319,'RIL Genetic Map'!$B:$E,4,FALSE)</f>
        <v>A</v>
      </c>
      <c r="H269" t="str">
        <f>CONCATENATE(D269,"_",E269)</f>
        <v>VI_B</v>
      </c>
      <c r="I269" t="str">
        <f>CONCATENATE(D269,"_",F269)</f>
        <v>VI_B</v>
      </c>
      <c r="J269" t="str">
        <f>CONCATENATE(D269,"_",G269)</f>
        <v>VI_A</v>
      </c>
      <c r="K269">
        <v>110.055565513533</v>
      </c>
      <c r="L269">
        <f>VLOOKUP(A269,Sheet8!$A:$B,2,FALSE)</f>
        <v>23.212045169385199</v>
      </c>
    </row>
    <row r="270" spans="1:12">
      <c r="A270" t="s">
        <v>479</v>
      </c>
      <c r="B270" t="s">
        <v>617</v>
      </c>
      <c r="C270" s="4">
        <v>276</v>
      </c>
      <c r="D270" t="s">
        <v>735</v>
      </c>
      <c r="E270" t="str">
        <f>VLOOKUP(Summary!C320,'RIL Genetic Map'!$B:$E,2,FALSE)</f>
        <v>B</v>
      </c>
      <c r="F270" t="str">
        <f>VLOOKUP(Summary!C320,'RIL Genetic Map'!$B:$E,3,FALSE)</f>
        <v>B</v>
      </c>
      <c r="G270" t="str">
        <f>VLOOKUP(Summary!C320,'RIL Genetic Map'!$B:$E,4,FALSE)</f>
        <v>A</v>
      </c>
      <c r="H270" t="str">
        <f>CONCATENATE(D270,"_",E270)</f>
        <v>VI_B</v>
      </c>
      <c r="I270" t="str">
        <f>CONCATENATE(D270,"_",F270)</f>
        <v>VI_B</v>
      </c>
      <c r="J270" t="str">
        <f>CONCATENATE(D270,"_",G270)</f>
        <v>VI_A</v>
      </c>
      <c r="K270">
        <v>102.934702861335</v>
      </c>
      <c r="L270">
        <f>VLOOKUP(A270,Sheet8!$A:$B,2,FALSE)</f>
        <v>44.900953778429901</v>
      </c>
    </row>
    <row r="271" spans="1:12">
      <c r="A271" t="s">
        <v>480</v>
      </c>
      <c r="B271" t="s">
        <v>617</v>
      </c>
      <c r="C271" s="4">
        <v>276</v>
      </c>
      <c r="D271" t="s">
        <v>735</v>
      </c>
      <c r="E271" t="str">
        <f>VLOOKUP(Summary!C321,'RIL Genetic Map'!$B:$E,2,FALSE)</f>
        <v>B</v>
      </c>
      <c r="F271" t="str">
        <f>VLOOKUP(Summary!C321,'RIL Genetic Map'!$B:$E,3,FALSE)</f>
        <v>B</v>
      </c>
      <c r="G271" t="str">
        <f>VLOOKUP(Summary!C321,'RIL Genetic Map'!$B:$E,4,FALSE)</f>
        <v>A</v>
      </c>
      <c r="H271" t="str">
        <f>CONCATENATE(D271,"_",E271)</f>
        <v>VI_B</v>
      </c>
      <c r="I271" t="str">
        <f>CONCATENATE(D271,"_",F271)</f>
        <v>VI_B</v>
      </c>
      <c r="J271" t="str">
        <f>CONCATENATE(D271,"_",G271)</f>
        <v>VI_A</v>
      </c>
      <c r="K271">
        <v>32.579040282458699</v>
      </c>
      <c r="L271">
        <f>VLOOKUP(A271,Sheet8!$A:$B,2,FALSE)</f>
        <v>37.634408602150501</v>
      </c>
    </row>
    <row r="272" spans="1:12">
      <c r="A272" t="s">
        <v>485</v>
      </c>
      <c r="B272" t="s">
        <v>617</v>
      </c>
      <c r="C272" s="4">
        <v>278</v>
      </c>
      <c r="D272" t="s">
        <v>735</v>
      </c>
      <c r="E272" t="str">
        <f>VLOOKUP(Summary!C326,'RIL Genetic Map'!$B:$E,2,FALSE)</f>
        <v>B</v>
      </c>
      <c r="F272" t="str">
        <f>VLOOKUP(Summary!C326,'RIL Genetic Map'!$B:$E,3,FALSE)</f>
        <v>B</v>
      </c>
      <c r="G272" t="str">
        <f>VLOOKUP(Summary!C326,'RIL Genetic Map'!$B:$E,4,FALSE)</f>
        <v>B</v>
      </c>
      <c r="H272" t="str">
        <f>CONCATENATE(D272,"_",E272)</f>
        <v>VI_B</v>
      </c>
      <c r="I272" t="str">
        <f>CONCATENATE(D272,"_",F272)</f>
        <v>VI_B</v>
      </c>
      <c r="J272" t="str">
        <f>CONCATENATE(D272,"_",G272)</f>
        <v>VI_B</v>
      </c>
      <c r="K272">
        <v>174.385012693688</v>
      </c>
      <c r="L272">
        <f>VLOOKUP(A272,Sheet8!$A:$B,2,FALSE)</f>
        <v>52.438063555983497</v>
      </c>
    </row>
    <row r="273" spans="1:12">
      <c r="A273" t="s">
        <v>486</v>
      </c>
      <c r="B273" t="s">
        <v>617</v>
      </c>
      <c r="C273" s="4">
        <v>278</v>
      </c>
      <c r="D273" t="s">
        <v>735</v>
      </c>
      <c r="E273" t="str">
        <f>VLOOKUP(Summary!C327,'RIL Genetic Map'!$B:$E,2,FALSE)</f>
        <v>B</v>
      </c>
      <c r="F273" t="str">
        <f>VLOOKUP(Summary!C327,'RIL Genetic Map'!$B:$E,3,FALSE)</f>
        <v>B</v>
      </c>
      <c r="G273" t="str">
        <f>VLOOKUP(Summary!C327,'RIL Genetic Map'!$B:$E,4,FALSE)</f>
        <v>B</v>
      </c>
      <c r="H273" t="str">
        <f>CONCATENATE(D273,"_",E273)</f>
        <v>VI_B</v>
      </c>
      <c r="I273" t="str">
        <f>CONCATENATE(D273,"_",F273)</f>
        <v>VI_B</v>
      </c>
      <c r="J273" t="str">
        <f>CONCATENATE(D273,"_",G273)</f>
        <v>VI_B</v>
      </c>
      <c r="K273">
        <v>184.63392161031999</v>
      </c>
      <c r="L273">
        <f>VLOOKUP(A273,Sheet8!$A:$B,2,FALSE)</f>
        <v>55.354738110425998</v>
      </c>
    </row>
    <row r="274" spans="1:12">
      <c r="A274" t="s">
        <v>487</v>
      </c>
      <c r="B274" t="s">
        <v>617</v>
      </c>
      <c r="C274" s="4">
        <v>278</v>
      </c>
      <c r="D274" t="s">
        <v>735</v>
      </c>
      <c r="E274" t="str">
        <f>VLOOKUP(Summary!C328,'RIL Genetic Map'!$B:$E,2,FALSE)</f>
        <v>B</v>
      </c>
      <c r="F274" t="str">
        <f>VLOOKUP(Summary!C328,'RIL Genetic Map'!$B:$E,3,FALSE)</f>
        <v>B</v>
      </c>
      <c r="G274" t="str">
        <f>VLOOKUP(Summary!C328,'RIL Genetic Map'!$B:$E,4,FALSE)</f>
        <v>B</v>
      </c>
      <c r="H274" t="str">
        <f>CONCATENATE(D274,"_",E274)</f>
        <v>VI_B</v>
      </c>
      <c r="I274" t="str">
        <f>CONCATENATE(D274,"_",F274)</f>
        <v>VI_B</v>
      </c>
      <c r="J274" t="str">
        <f>CONCATENATE(D274,"_",G274)</f>
        <v>VI_B</v>
      </c>
      <c r="K274">
        <v>310.49723756906099</v>
      </c>
      <c r="L274">
        <f>VLOOKUP(A274,Sheet8!$A:$B,2,FALSE)</f>
        <v>112.79218019549501</v>
      </c>
    </row>
    <row r="275" spans="1:12">
      <c r="A275" t="s">
        <v>488</v>
      </c>
      <c r="B275" t="s">
        <v>617</v>
      </c>
      <c r="C275" s="4">
        <v>278</v>
      </c>
      <c r="D275" t="s">
        <v>735</v>
      </c>
      <c r="E275" t="str">
        <f>VLOOKUP(Summary!C329,'RIL Genetic Map'!$B:$E,2,FALSE)</f>
        <v>B</v>
      </c>
      <c r="F275" t="str">
        <f>VLOOKUP(Summary!C329,'RIL Genetic Map'!$B:$E,3,FALSE)</f>
        <v>B</v>
      </c>
      <c r="G275" t="str">
        <f>VLOOKUP(Summary!C329,'RIL Genetic Map'!$B:$E,4,FALSE)</f>
        <v>B</v>
      </c>
      <c r="H275" t="str">
        <f>CONCATENATE(D275,"_",E275)</f>
        <v>VI_B</v>
      </c>
      <c r="I275" t="str">
        <f>CONCATENATE(D275,"_",F275)</f>
        <v>VI_B</v>
      </c>
      <c r="J275" t="str">
        <f>CONCATENATE(D275,"_",G275)</f>
        <v>VI_B</v>
      </c>
      <c r="K275">
        <v>288.29174664107501</v>
      </c>
      <c r="L275">
        <f>VLOOKUP(A275,Sheet8!$A:$B,2,FALSE)</f>
        <v>75.335892514395397</v>
      </c>
    </row>
    <row r="276" spans="1:12">
      <c r="A276" t="s">
        <v>497</v>
      </c>
      <c r="B276" t="s">
        <v>617</v>
      </c>
      <c r="C276" s="4">
        <v>282</v>
      </c>
      <c r="D276" t="s">
        <v>767</v>
      </c>
      <c r="E276" t="str">
        <f>VLOOKUP(Summary!C350,'RIL Genetic Map'!$B:$E,2,FALSE)</f>
        <v>B</v>
      </c>
      <c r="F276" t="str">
        <f>VLOOKUP(Summary!C350,'RIL Genetic Map'!$B:$E,3,FALSE)</f>
        <v>B</v>
      </c>
      <c r="G276" t="str">
        <f>VLOOKUP(Summary!C350,'RIL Genetic Map'!$B:$E,4,FALSE)</f>
        <v>B</v>
      </c>
      <c r="H276" t="str">
        <f>CONCATENATE(D276,"_",E276)</f>
        <v>VII_B</v>
      </c>
      <c r="I276" t="str">
        <f>CONCATENATE(D276,"_",F276)</f>
        <v>VII_B</v>
      </c>
      <c r="J276" t="str">
        <f>CONCATENATE(D276,"_",G276)</f>
        <v>VII_B</v>
      </c>
      <c r="K276">
        <v>47.3991775485174</v>
      </c>
      <c r="L276">
        <f>VLOOKUP(A276,Sheet8!$A:$B,2,FALSE)</f>
        <v>34.0523771733641</v>
      </c>
    </row>
    <row r="277" spans="1:12">
      <c r="A277" t="s">
        <v>498</v>
      </c>
      <c r="B277" t="s">
        <v>617</v>
      </c>
      <c r="C277" s="4">
        <v>282</v>
      </c>
      <c r="D277" t="s">
        <v>767</v>
      </c>
      <c r="E277" t="str">
        <f>VLOOKUP(Summary!C351,'RIL Genetic Map'!$B:$E,2,FALSE)</f>
        <v>B</v>
      </c>
      <c r="F277" t="str">
        <f>VLOOKUP(Summary!C351,'RIL Genetic Map'!$B:$E,3,FALSE)</f>
        <v>B</v>
      </c>
      <c r="G277" t="str">
        <f>VLOOKUP(Summary!C351,'RIL Genetic Map'!$B:$E,4,FALSE)</f>
        <v>B</v>
      </c>
      <c r="H277" t="str">
        <f>CONCATENATE(D277,"_",E277)</f>
        <v>VII_B</v>
      </c>
      <c r="I277" t="str">
        <f>CONCATENATE(D277,"_",F277)</f>
        <v>VII_B</v>
      </c>
      <c r="J277" t="str">
        <f>CONCATENATE(D277,"_",G277)</f>
        <v>VII_B</v>
      </c>
      <c r="K277">
        <v>43.786488740617202</v>
      </c>
      <c r="L277">
        <f>VLOOKUP(A277,Sheet8!$A:$B,2,FALSE)</f>
        <v>42.1184320266889</v>
      </c>
    </row>
    <row r="278" spans="1:12">
      <c r="A278" t="s">
        <v>499</v>
      </c>
      <c r="B278" t="s">
        <v>617</v>
      </c>
      <c r="C278" s="4">
        <v>282</v>
      </c>
      <c r="D278" t="s">
        <v>767</v>
      </c>
      <c r="E278" t="str">
        <f>VLOOKUP(Summary!C352,'RIL Genetic Map'!$B:$E,2,FALSE)</f>
        <v>B</v>
      </c>
      <c r="F278" t="str">
        <f>VLOOKUP(Summary!C352,'RIL Genetic Map'!$B:$E,3,FALSE)</f>
        <v>B</v>
      </c>
      <c r="G278" t="str">
        <f>VLOOKUP(Summary!C352,'RIL Genetic Map'!$B:$E,4,FALSE)</f>
        <v>B</v>
      </c>
      <c r="H278" t="str">
        <f>CONCATENATE(D278,"_",E278)</f>
        <v>VII_B</v>
      </c>
      <c r="I278" t="str">
        <f>CONCATENATE(D278,"_",F278)</f>
        <v>VII_B</v>
      </c>
      <c r="J278" t="str">
        <f>CONCATENATE(D278,"_",G278)</f>
        <v>VII_B</v>
      </c>
      <c r="K278">
        <v>74.190177638453505</v>
      </c>
      <c r="L278">
        <f>VLOOKUP(A278,Sheet8!$A:$B,2,FALSE)</f>
        <v>36.677115987460802</v>
      </c>
    </row>
    <row r="279" spans="1:12">
      <c r="A279" t="s">
        <v>500</v>
      </c>
      <c r="B279" t="s">
        <v>617</v>
      </c>
      <c r="C279" s="4">
        <v>282</v>
      </c>
      <c r="D279" t="s">
        <v>767</v>
      </c>
      <c r="E279" t="str">
        <f>VLOOKUP(Summary!C353,'RIL Genetic Map'!$B:$E,2,FALSE)</f>
        <v>B</v>
      </c>
      <c r="F279" t="str">
        <f>VLOOKUP(Summary!C353,'RIL Genetic Map'!$B:$E,3,FALSE)</f>
        <v>B</v>
      </c>
      <c r="G279" t="str">
        <f>VLOOKUP(Summary!C353,'RIL Genetic Map'!$B:$E,4,FALSE)</f>
        <v>B</v>
      </c>
      <c r="H279" t="str">
        <f>CONCATENATE(D279,"_",E279)</f>
        <v>VII_B</v>
      </c>
      <c r="I279" t="str">
        <f>CONCATENATE(D279,"_",F279)</f>
        <v>VII_B</v>
      </c>
      <c r="J279" t="str">
        <f>CONCATENATE(D279,"_",G279)</f>
        <v>VII_B</v>
      </c>
      <c r="K279">
        <v>59.5909435232725</v>
      </c>
      <c r="L279">
        <f>VLOOKUP(A279,Sheet8!$A:$B,2,FALSE)</f>
        <v>48.8174396094605</v>
      </c>
    </row>
    <row r="280" spans="1:12">
      <c r="A280" t="s">
        <v>77</v>
      </c>
      <c r="B280" t="s">
        <v>617</v>
      </c>
      <c r="C280" s="4">
        <v>284</v>
      </c>
      <c r="D280" t="s">
        <v>767</v>
      </c>
      <c r="E280" t="str">
        <f>VLOOKUP(Summary!C330,'RIL Genetic Map'!$B:$E,2,FALSE)</f>
        <v>B</v>
      </c>
      <c r="F280" t="str">
        <f>VLOOKUP(Summary!C330,'RIL Genetic Map'!$B:$E,3,FALSE)</f>
        <v>A</v>
      </c>
      <c r="G280" t="str">
        <f>VLOOKUP(Summary!C330,'RIL Genetic Map'!$B:$E,4,FALSE)</f>
        <v>A</v>
      </c>
      <c r="H280" t="str">
        <f>CONCATENATE(D280,"_",E280)</f>
        <v>VII_B</v>
      </c>
      <c r="I280" t="str">
        <f>CONCATENATE(D280,"_",F280)</f>
        <v>VII_A</v>
      </c>
      <c r="J280" t="str">
        <f>CONCATENATE(D280,"_",G280)</f>
        <v>VII_A</v>
      </c>
      <c r="K280">
        <v>74.358974358974507</v>
      </c>
      <c r="L280">
        <f>VLOOKUP(A280,Sheet8!$A:$B,2,FALSE)</f>
        <v>38.974358974358999</v>
      </c>
    </row>
    <row r="281" spans="1:12">
      <c r="A281" t="s">
        <v>504</v>
      </c>
      <c r="B281" t="s">
        <v>617</v>
      </c>
      <c r="C281" s="4">
        <v>284</v>
      </c>
      <c r="D281" t="s">
        <v>767</v>
      </c>
      <c r="E281" t="str">
        <f>VLOOKUP(Summary!C357,'RIL Genetic Map'!$B:$E,2,FALSE)</f>
        <v>B</v>
      </c>
      <c r="F281" t="str">
        <f>VLOOKUP(Summary!C357,'RIL Genetic Map'!$B:$E,3,FALSE)</f>
        <v>A</v>
      </c>
      <c r="G281" t="str">
        <f>VLOOKUP(Summary!C357,'RIL Genetic Map'!$B:$E,4,FALSE)</f>
        <v>A</v>
      </c>
      <c r="H281" t="str">
        <f>CONCATENATE(D281,"_",E281)</f>
        <v>VII_B</v>
      </c>
      <c r="I281" t="str">
        <f>CONCATENATE(D281,"_",F281)</f>
        <v>VII_A</v>
      </c>
      <c r="J281" t="str">
        <f>CONCATENATE(D281,"_",G281)</f>
        <v>VII_A</v>
      </c>
      <c r="K281">
        <v>51.734738691260397</v>
      </c>
      <c r="L281">
        <f>VLOOKUP(A281,Sheet8!$A:$B,2,FALSE)</f>
        <v>38.998682476943301</v>
      </c>
    </row>
    <row r="282" spans="1:12">
      <c r="A282" t="s">
        <v>505</v>
      </c>
      <c r="B282" t="s">
        <v>617</v>
      </c>
      <c r="C282" s="4">
        <v>284</v>
      </c>
      <c r="D282" t="s">
        <v>767</v>
      </c>
      <c r="E282" t="str">
        <f>VLOOKUP(Summary!C358,'RIL Genetic Map'!$B:$E,2,FALSE)</f>
        <v>B</v>
      </c>
      <c r="F282" t="str">
        <f>VLOOKUP(Summary!C358,'RIL Genetic Map'!$B:$E,3,FALSE)</f>
        <v>A</v>
      </c>
      <c r="G282" t="str">
        <f>VLOOKUP(Summary!C358,'RIL Genetic Map'!$B:$E,4,FALSE)</f>
        <v>A</v>
      </c>
      <c r="H282" t="str">
        <f>CONCATENATE(D282,"_",E282)</f>
        <v>VII_B</v>
      </c>
      <c r="I282" t="str">
        <f>CONCATENATE(D282,"_",F282)</f>
        <v>VII_A</v>
      </c>
      <c r="J282" t="str">
        <f>CONCATENATE(D282,"_",G282)</f>
        <v>VII_A</v>
      </c>
      <c r="K282">
        <v>25.253456221198199</v>
      </c>
      <c r="L282">
        <f>VLOOKUP(A282,Sheet8!$A:$B,2,FALSE)</f>
        <v>21.290322580645199</v>
      </c>
    </row>
    <row r="283" spans="1:12">
      <c r="A283" t="s">
        <v>506</v>
      </c>
      <c r="B283" t="s">
        <v>617</v>
      </c>
      <c r="C283" s="4">
        <v>284</v>
      </c>
      <c r="D283" t="s">
        <v>767</v>
      </c>
      <c r="E283" t="str">
        <f>VLOOKUP(Summary!C359,'RIL Genetic Map'!$B:$E,2,FALSE)</f>
        <v>B</v>
      </c>
      <c r="F283" t="str">
        <f>VLOOKUP(Summary!C359,'RIL Genetic Map'!$B:$E,3,FALSE)</f>
        <v>A</v>
      </c>
      <c r="G283" t="str">
        <f>VLOOKUP(Summary!C359,'RIL Genetic Map'!$B:$E,4,FALSE)</f>
        <v>A</v>
      </c>
      <c r="H283" t="str">
        <f>CONCATENATE(D283,"_",E283)</f>
        <v>VII_B</v>
      </c>
      <c r="I283" t="str">
        <f>CONCATENATE(D283,"_",F283)</f>
        <v>VII_A</v>
      </c>
      <c r="J283" t="str">
        <f>CONCATENATE(D283,"_",G283)</f>
        <v>VII_A</v>
      </c>
      <c r="K283">
        <v>143.25068870523401</v>
      </c>
      <c r="L283">
        <f>VLOOKUP(A283,Sheet8!$A:$B,2,FALSE)</f>
        <v>55.606570758085901</v>
      </c>
    </row>
    <row r="284" spans="1:12">
      <c r="A284" t="s">
        <v>507</v>
      </c>
      <c r="B284" t="s">
        <v>617</v>
      </c>
      <c r="C284" s="4">
        <v>284</v>
      </c>
      <c r="D284" t="s">
        <v>767</v>
      </c>
      <c r="E284" t="str">
        <f>VLOOKUP(Summary!C360,'RIL Genetic Map'!$B:$E,2,FALSE)</f>
        <v>B</v>
      </c>
      <c r="F284" t="str">
        <f>VLOOKUP(Summary!C360,'RIL Genetic Map'!$B:$E,3,FALSE)</f>
        <v>A</v>
      </c>
      <c r="G284" t="str">
        <f>VLOOKUP(Summary!C360,'RIL Genetic Map'!$B:$E,4,FALSE)</f>
        <v>A</v>
      </c>
      <c r="H284" t="str">
        <f>CONCATENATE(D284,"_",E284)</f>
        <v>VII_B</v>
      </c>
      <c r="I284" t="str">
        <f>CONCATENATE(D284,"_",F284)</f>
        <v>VII_A</v>
      </c>
      <c r="J284" t="str">
        <f>CONCATENATE(D284,"_",G284)</f>
        <v>VII_A</v>
      </c>
      <c r="K284">
        <v>66.982227382334599</v>
      </c>
      <c r="L284">
        <f>VLOOKUP(A284,Sheet8!$A:$B,2,FALSE)</f>
        <v>49.5668482629276</v>
      </c>
    </row>
    <row r="285" spans="1:12">
      <c r="A285" t="s">
        <v>520</v>
      </c>
      <c r="B285" t="s">
        <v>617</v>
      </c>
      <c r="C285" s="4">
        <v>288</v>
      </c>
      <c r="D285" t="s">
        <v>767</v>
      </c>
      <c r="E285" t="str">
        <f>VLOOKUP(Summary!C373,'RIL Genetic Map'!$B:$E,2,FALSE)</f>
        <v>B</v>
      </c>
      <c r="F285" t="str">
        <f>VLOOKUP(Summary!C373,'RIL Genetic Map'!$B:$E,3,FALSE)</f>
        <v>A</v>
      </c>
      <c r="G285" t="str">
        <f>VLOOKUP(Summary!C373,'RIL Genetic Map'!$B:$E,4,FALSE)</f>
        <v>B</v>
      </c>
      <c r="H285" t="str">
        <f>CONCATENATE(D285,"_",E285)</f>
        <v>VII_B</v>
      </c>
      <c r="I285" t="str">
        <f>CONCATENATE(D285,"_",F285)</f>
        <v>VII_A</v>
      </c>
      <c r="J285" t="str">
        <f>CONCATENATE(D285,"_",G285)</f>
        <v>VII_B</v>
      </c>
      <c r="K285">
        <v>38.700470114170599</v>
      </c>
      <c r="L285">
        <f>VLOOKUP(A285,Sheet8!$A:$B,2,FALSE)</f>
        <v>34.251175285426498</v>
      </c>
    </row>
    <row r="286" spans="1:12">
      <c r="A286" t="s">
        <v>521</v>
      </c>
      <c r="B286" t="s">
        <v>617</v>
      </c>
      <c r="C286" s="4">
        <v>288</v>
      </c>
      <c r="D286" t="s">
        <v>767</v>
      </c>
      <c r="E286" t="str">
        <f>VLOOKUP(Summary!C374,'RIL Genetic Map'!$B:$E,2,FALSE)</f>
        <v>B</v>
      </c>
      <c r="F286" t="str">
        <f>VLOOKUP(Summary!C374,'RIL Genetic Map'!$B:$E,3,FALSE)</f>
        <v>A</v>
      </c>
      <c r="G286" t="str">
        <f>VLOOKUP(Summary!C374,'RIL Genetic Map'!$B:$E,4,FALSE)</f>
        <v>B</v>
      </c>
      <c r="H286" t="str">
        <f>CONCATENATE(D286,"_",E286)</f>
        <v>VII_B</v>
      </c>
      <c r="I286" t="str">
        <f>CONCATENATE(D286,"_",F286)</f>
        <v>VII_A</v>
      </c>
      <c r="J286" t="str">
        <f>CONCATENATE(D286,"_",G286)</f>
        <v>VII_B</v>
      </c>
      <c r="K286">
        <v>36.644703497212397</v>
      </c>
      <c r="L286">
        <f>VLOOKUP(A286,Sheet8!$A:$B,2,FALSE)</f>
        <v>46.882919412062797</v>
      </c>
    </row>
    <row r="287" spans="1:12">
      <c r="A287" t="s">
        <v>522</v>
      </c>
      <c r="B287" t="s">
        <v>617</v>
      </c>
      <c r="C287" s="4">
        <v>288</v>
      </c>
      <c r="D287" t="s">
        <v>767</v>
      </c>
      <c r="E287" t="str">
        <f>VLOOKUP(Summary!C375,'RIL Genetic Map'!$B:$E,2,FALSE)</f>
        <v>B</v>
      </c>
      <c r="F287" t="str">
        <f>VLOOKUP(Summary!C375,'RIL Genetic Map'!$B:$E,3,FALSE)</f>
        <v>A</v>
      </c>
      <c r="G287" t="str">
        <f>VLOOKUP(Summary!C375,'RIL Genetic Map'!$B:$E,4,FALSE)</f>
        <v>B</v>
      </c>
      <c r="H287" t="str">
        <f>CONCATENATE(D287,"_",E287)</f>
        <v>VII_B</v>
      </c>
      <c r="I287" t="str">
        <f>CONCATENATE(D287,"_",F287)</f>
        <v>VII_A</v>
      </c>
      <c r="J287" t="str">
        <f>CONCATENATE(D287,"_",G287)</f>
        <v>VII_B</v>
      </c>
      <c r="K287">
        <v>65.494505494505503</v>
      </c>
      <c r="L287">
        <f>VLOOKUP(A287,Sheet8!$A:$B,2,FALSE)</f>
        <v>49.377289377289401</v>
      </c>
    </row>
    <row r="288" spans="1:12">
      <c r="A288" t="s">
        <v>523</v>
      </c>
      <c r="B288" t="s">
        <v>617</v>
      </c>
      <c r="C288" s="4">
        <v>288</v>
      </c>
      <c r="D288" t="s">
        <v>767</v>
      </c>
      <c r="E288" t="str">
        <f>VLOOKUP(Summary!C376,'RIL Genetic Map'!$B:$E,2,FALSE)</f>
        <v>B</v>
      </c>
      <c r="F288" t="str">
        <f>VLOOKUP(Summary!C376,'RIL Genetic Map'!$B:$E,3,FALSE)</f>
        <v>A</v>
      </c>
      <c r="G288" t="str">
        <f>VLOOKUP(Summary!C376,'RIL Genetic Map'!$B:$E,4,FALSE)</f>
        <v>B</v>
      </c>
      <c r="H288" t="str">
        <f>CONCATENATE(D288,"_",E288)</f>
        <v>VII_B</v>
      </c>
      <c r="I288" t="str">
        <f>CONCATENATE(D288,"_",F288)</f>
        <v>VII_A</v>
      </c>
      <c r="J288" t="str">
        <f>CONCATENATE(D288,"_",G288)</f>
        <v>VII_B</v>
      </c>
      <c r="K288">
        <v>79.169302129453897</v>
      </c>
      <c r="L288">
        <f>VLOOKUP(A288,Sheet8!$A:$B,2,FALSE)</f>
        <v>84.229390681003593</v>
      </c>
    </row>
    <row r="289" spans="1:12">
      <c r="A289" t="s">
        <v>524</v>
      </c>
      <c r="B289" t="s">
        <v>617</v>
      </c>
      <c r="C289" s="4">
        <v>289</v>
      </c>
      <c r="D289" t="s">
        <v>767</v>
      </c>
      <c r="E289" t="str">
        <f>VLOOKUP(Summary!C377,'RIL Genetic Map'!$B:$E,2,FALSE)</f>
        <v>B</v>
      </c>
      <c r="F289" t="str">
        <f>VLOOKUP(Summary!C377,'RIL Genetic Map'!$B:$E,3,FALSE)</f>
        <v>A</v>
      </c>
      <c r="G289" t="str">
        <f>VLOOKUP(Summary!C377,'RIL Genetic Map'!$B:$E,4,FALSE)</f>
        <v>A</v>
      </c>
      <c r="H289" t="str">
        <f>CONCATENATE(D289,"_",E289)</f>
        <v>VII_B</v>
      </c>
      <c r="I289" t="str">
        <f>CONCATENATE(D289,"_",F289)</f>
        <v>VII_A</v>
      </c>
      <c r="J289" t="str">
        <f>CONCATENATE(D289,"_",G289)</f>
        <v>VII_A</v>
      </c>
      <c r="K289">
        <v>80.087456474208395</v>
      </c>
      <c r="L289">
        <f>VLOOKUP(A289,Sheet8!$A:$B,2,FALSE)</f>
        <v>75.066807028909196</v>
      </c>
    </row>
    <row r="290" spans="1:12">
      <c r="A290" t="s">
        <v>525</v>
      </c>
      <c r="B290" t="s">
        <v>617</v>
      </c>
      <c r="C290" s="4">
        <v>289</v>
      </c>
      <c r="D290" t="s">
        <v>767</v>
      </c>
      <c r="E290" t="str">
        <f>VLOOKUP(Summary!C378,'RIL Genetic Map'!$B:$E,2,FALSE)</f>
        <v>B</v>
      </c>
      <c r="F290" t="str">
        <f>VLOOKUP(Summary!C378,'RIL Genetic Map'!$B:$E,3,FALSE)</f>
        <v>A</v>
      </c>
      <c r="G290" t="str">
        <f>VLOOKUP(Summary!C378,'RIL Genetic Map'!$B:$E,4,FALSE)</f>
        <v>A</v>
      </c>
      <c r="H290" t="str">
        <f>CONCATENATE(D290,"_",E290)</f>
        <v>VII_B</v>
      </c>
      <c r="I290" t="str">
        <f>CONCATENATE(D290,"_",F290)</f>
        <v>VII_A</v>
      </c>
      <c r="J290" t="str">
        <f>CONCATENATE(D290,"_",G290)</f>
        <v>VII_A</v>
      </c>
      <c r="K290">
        <v>52.9163269843623</v>
      </c>
      <c r="L290">
        <f>VLOOKUP(A290,Sheet8!$A:$B,2,FALSE)</f>
        <v>51.359964425998697</v>
      </c>
    </row>
    <row r="291" spans="1:12">
      <c r="A291" t="s">
        <v>526</v>
      </c>
      <c r="B291" t="s">
        <v>617</v>
      </c>
      <c r="C291" s="4">
        <v>289</v>
      </c>
      <c r="D291" t="s">
        <v>767</v>
      </c>
      <c r="E291" t="str">
        <f>VLOOKUP(Summary!C379,'RIL Genetic Map'!$B:$E,2,FALSE)</f>
        <v>B</v>
      </c>
      <c r="F291" t="str">
        <f>VLOOKUP(Summary!C379,'RIL Genetic Map'!$B:$E,3,FALSE)</f>
        <v>A</v>
      </c>
      <c r="G291" t="str">
        <f>VLOOKUP(Summary!C379,'RIL Genetic Map'!$B:$E,4,FALSE)</f>
        <v>A</v>
      </c>
      <c r="H291" t="str">
        <f>CONCATENATE(D291,"_",E291)</f>
        <v>VII_B</v>
      </c>
      <c r="I291" t="str">
        <f>CONCATENATE(D291,"_",F291)</f>
        <v>VII_A</v>
      </c>
      <c r="J291" t="str">
        <f>CONCATENATE(D291,"_",G291)</f>
        <v>VII_A</v>
      </c>
      <c r="K291">
        <v>110.786928976325</v>
      </c>
      <c r="L291">
        <f>VLOOKUP(A291,Sheet8!$A:$B,2,FALSE)</f>
        <v>77.442480826942301</v>
      </c>
    </row>
    <row r="292" spans="1:12">
      <c r="A292" t="s">
        <v>527</v>
      </c>
      <c r="B292" t="s">
        <v>617</v>
      </c>
      <c r="C292" s="4">
        <v>289</v>
      </c>
      <c r="D292" t="s">
        <v>767</v>
      </c>
      <c r="E292" t="str">
        <f>VLOOKUP(Summary!C380,'RIL Genetic Map'!$B:$E,2,FALSE)</f>
        <v>B</v>
      </c>
      <c r="F292" t="str">
        <f>VLOOKUP(Summary!C380,'RIL Genetic Map'!$B:$E,3,FALSE)</f>
        <v>A</v>
      </c>
      <c r="G292" t="str">
        <f>VLOOKUP(Summary!C380,'RIL Genetic Map'!$B:$E,4,FALSE)</f>
        <v>A</v>
      </c>
      <c r="H292" t="str">
        <f>CONCATENATE(D292,"_",E292)</f>
        <v>VII_B</v>
      </c>
      <c r="I292" t="str">
        <f>CONCATENATE(D292,"_",F292)</f>
        <v>VII_A</v>
      </c>
      <c r="J292" t="str">
        <f>CONCATENATE(D292,"_",G292)</f>
        <v>VII_A</v>
      </c>
      <c r="K292">
        <v>86.126396531599099</v>
      </c>
      <c r="L292">
        <f>VLOOKUP(A292,Sheet8!$A:$B,2,FALSE)</f>
        <v>75.537768884442201</v>
      </c>
    </row>
    <row r="293" spans="1:12">
      <c r="A293" t="s">
        <v>528</v>
      </c>
      <c r="B293" t="s">
        <v>617</v>
      </c>
      <c r="C293" s="4">
        <v>290</v>
      </c>
      <c r="D293" t="s">
        <v>767</v>
      </c>
      <c r="E293" t="str">
        <f>VLOOKUP(Summary!C381,'RIL Genetic Map'!$B:$E,2,FALSE)</f>
        <v>B</v>
      </c>
      <c r="F293" t="str">
        <f>VLOOKUP(Summary!C381,'RIL Genetic Map'!$B:$E,3,FALSE)</f>
        <v>B</v>
      </c>
      <c r="G293" t="str">
        <f>VLOOKUP(Summary!C381,'RIL Genetic Map'!$B:$E,4,FALSE)</f>
        <v>A</v>
      </c>
      <c r="H293" t="str">
        <f>CONCATENATE(D293,"_",E293)</f>
        <v>VII_B</v>
      </c>
      <c r="I293" t="str">
        <f>CONCATENATE(D293,"_",F293)</f>
        <v>VII_B</v>
      </c>
      <c r="J293" t="str">
        <f>CONCATENATE(D293,"_",G293)</f>
        <v>VII_A</v>
      </c>
      <c r="K293">
        <v>120.77570226721799</v>
      </c>
      <c r="L293">
        <f>VLOOKUP(A293,Sheet8!$A:$B,2,FALSE)</f>
        <v>55.397119634963602</v>
      </c>
    </row>
    <row r="294" spans="1:12">
      <c r="A294" t="s">
        <v>529</v>
      </c>
      <c r="B294" t="s">
        <v>617</v>
      </c>
      <c r="C294" s="4">
        <v>290</v>
      </c>
      <c r="D294" t="s">
        <v>767</v>
      </c>
      <c r="E294" t="str">
        <f>VLOOKUP(Summary!C382,'RIL Genetic Map'!$B:$E,2,FALSE)</f>
        <v>B</v>
      </c>
      <c r="F294" t="str">
        <f>VLOOKUP(Summary!C382,'RIL Genetic Map'!$B:$E,3,FALSE)</f>
        <v>B</v>
      </c>
      <c r="G294" t="str">
        <f>VLOOKUP(Summary!C382,'RIL Genetic Map'!$B:$E,4,FALSE)</f>
        <v>A</v>
      </c>
      <c r="H294" t="str">
        <f>CONCATENATE(D294,"_",E294)</f>
        <v>VII_B</v>
      </c>
      <c r="I294" t="str">
        <f>CONCATENATE(D294,"_",F294)</f>
        <v>VII_B</v>
      </c>
      <c r="J294" t="str">
        <f>CONCATENATE(D294,"_",G294)</f>
        <v>VII_A</v>
      </c>
      <c r="K294">
        <v>63.918305597579398</v>
      </c>
      <c r="L294">
        <f>VLOOKUP(A294,Sheet8!$A:$B,2,FALSE)</f>
        <v>54.557488653555197</v>
      </c>
    </row>
    <row r="295" spans="1:12">
      <c r="A295" t="s">
        <v>530</v>
      </c>
      <c r="B295" t="s">
        <v>617</v>
      </c>
      <c r="C295" s="4">
        <v>290</v>
      </c>
      <c r="D295" t="s">
        <v>767</v>
      </c>
      <c r="E295" t="str">
        <f>VLOOKUP(Summary!C383,'RIL Genetic Map'!$B:$E,2,FALSE)</f>
        <v>B</v>
      </c>
      <c r="F295" t="str">
        <f>VLOOKUP(Summary!C383,'RIL Genetic Map'!$B:$E,3,FALSE)</f>
        <v>B</v>
      </c>
      <c r="G295" t="str">
        <f>VLOOKUP(Summary!C383,'RIL Genetic Map'!$B:$E,4,FALSE)</f>
        <v>A</v>
      </c>
      <c r="H295" t="str">
        <f>CONCATENATE(D295,"_",E295)</f>
        <v>VII_B</v>
      </c>
      <c r="I295" t="str">
        <f>CONCATENATE(D295,"_",F295)</f>
        <v>VII_B</v>
      </c>
      <c r="J295" t="str">
        <f>CONCATENATE(D295,"_",G295)</f>
        <v>VII_A</v>
      </c>
      <c r="K295">
        <v>236.53686826843401</v>
      </c>
      <c r="L295">
        <f>VLOOKUP(A295,Sheet8!$A:$B,2,FALSE)</f>
        <v>87.655343827671899</v>
      </c>
    </row>
    <row r="296" spans="1:12">
      <c r="A296" t="s">
        <v>531</v>
      </c>
      <c r="B296" t="s">
        <v>617</v>
      </c>
      <c r="C296" s="4">
        <v>290</v>
      </c>
      <c r="D296" t="s">
        <v>767</v>
      </c>
      <c r="E296" t="str">
        <f>VLOOKUP(Summary!C384,'RIL Genetic Map'!$B:$E,2,FALSE)</f>
        <v>B</v>
      </c>
      <c r="F296" t="str">
        <f>VLOOKUP(Summary!C384,'RIL Genetic Map'!$B:$E,3,FALSE)</f>
        <v>B</v>
      </c>
      <c r="G296" t="str">
        <f>VLOOKUP(Summary!C384,'RIL Genetic Map'!$B:$E,4,FALSE)</f>
        <v>A</v>
      </c>
      <c r="H296" t="str">
        <f>CONCATENATE(D296,"_",E296)</f>
        <v>VII_B</v>
      </c>
      <c r="I296" t="str">
        <f>CONCATENATE(D296,"_",F296)</f>
        <v>VII_B</v>
      </c>
      <c r="J296" t="str">
        <f>CONCATENATE(D296,"_",G296)</f>
        <v>VII_A</v>
      </c>
      <c r="K296">
        <v>147.34213342846999</v>
      </c>
      <c r="L296">
        <f>VLOOKUP(A296,Sheet8!$A:$B,2,FALSE)</f>
        <v>120.228326792722</v>
      </c>
    </row>
    <row r="297" spans="1:12">
      <c r="A297" t="s">
        <v>532</v>
      </c>
      <c r="B297" t="s">
        <v>617</v>
      </c>
      <c r="C297" s="4">
        <v>291</v>
      </c>
      <c r="D297" t="s">
        <v>767</v>
      </c>
      <c r="E297" t="str">
        <f>VLOOKUP(Summary!C385,'RIL Genetic Map'!$B:$E,2,FALSE)</f>
        <v>B</v>
      </c>
      <c r="F297" t="str">
        <f>VLOOKUP(Summary!C385,'RIL Genetic Map'!$B:$E,3,FALSE)</f>
        <v>B</v>
      </c>
      <c r="G297" t="str">
        <f>VLOOKUP(Summary!C385,'RIL Genetic Map'!$B:$E,4,FALSE)</f>
        <v>B</v>
      </c>
      <c r="H297" t="str">
        <f>CONCATENATE(D297,"_",E297)</f>
        <v>VII_B</v>
      </c>
      <c r="I297" t="str">
        <f>CONCATENATE(D297,"_",F297)</f>
        <v>VII_B</v>
      </c>
      <c r="J297" t="str">
        <f>CONCATENATE(D297,"_",G297)</f>
        <v>VII_B</v>
      </c>
      <c r="K297">
        <v>108.813018021443</v>
      </c>
      <c r="L297">
        <f>VLOOKUP(A297,Sheet8!$A:$B,2,FALSE)</f>
        <v>87.9781005246749</v>
      </c>
    </row>
    <row r="298" spans="1:12">
      <c r="A298" t="s">
        <v>533</v>
      </c>
      <c r="B298" t="s">
        <v>617</v>
      </c>
      <c r="C298" s="4">
        <v>291</v>
      </c>
      <c r="D298" t="s">
        <v>767</v>
      </c>
      <c r="E298" t="str">
        <f>VLOOKUP(Summary!C386,'RIL Genetic Map'!$B:$E,2,FALSE)</f>
        <v>B</v>
      </c>
      <c r="F298" t="str">
        <f>VLOOKUP(Summary!C386,'RIL Genetic Map'!$B:$E,3,FALSE)</f>
        <v>B</v>
      </c>
      <c r="G298" t="str">
        <f>VLOOKUP(Summary!C386,'RIL Genetic Map'!$B:$E,4,FALSE)</f>
        <v>B</v>
      </c>
      <c r="H298" t="str">
        <f>CONCATENATE(D298,"_",E298)</f>
        <v>VII_B</v>
      </c>
      <c r="I298" t="str">
        <f>CONCATENATE(D298,"_",F298)</f>
        <v>VII_B</v>
      </c>
      <c r="J298" t="str">
        <f>CONCATENATE(D298,"_",G298)</f>
        <v>VII_B</v>
      </c>
      <c r="K298">
        <v>78.396436525612501</v>
      </c>
      <c r="L298">
        <f>VLOOKUP(A298,Sheet8!$A:$B,2,FALSE)</f>
        <v>73.125463994060894</v>
      </c>
    </row>
    <row r="299" spans="1:12">
      <c r="A299" t="s">
        <v>534</v>
      </c>
      <c r="B299" t="s">
        <v>617</v>
      </c>
      <c r="C299" s="4">
        <v>291</v>
      </c>
      <c r="D299" t="s">
        <v>767</v>
      </c>
      <c r="E299" t="str">
        <f>VLOOKUP(Summary!C387,'RIL Genetic Map'!$B:$E,2,FALSE)</f>
        <v>B</v>
      </c>
      <c r="F299" t="str">
        <f>VLOOKUP(Summary!C387,'RIL Genetic Map'!$B:$E,3,FALSE)</f>
        <v>B</v>
      </c>
      <c r="G299" t="str">
        <f>VLOOKUP(Summary!C387,'RIL Genetic Map'!$B:$E,4,FALSE)</f>
        <v>B</v>
      </c>
      <c r="H299" t="str">
        <f>CONCATENATE(D299,"_",E299)</f>
        <v>VII_B</v>
      </c>
      <c r="I299" t="str">
        <f>CONCATENATE(D299,"_",F299)</f>
        <v>VII_B</v>
      </c>
      <c r="J299" t="str">
        <f>CONCATENATE(D299,"_",G299)</f>
        <v>VII_B</v>
      </c>
      <c r="K299">
        <v>148.105625717566</v>
      </c>
      <c r="L299">
        <f>VLOOKUP(A299,Sheet8!$A:$B,2,FALSE)</f>
        <v>50.762670165655202</v>
      </c>
    </row>
    <row r="300" spans="1:12">
      <c r="A300" t="s">
        <v>535</v>
      </c>
      <c r="B300" t="s">
        <v>617</v>
      </c>
      <c r="C300" s="4">
        <v>291</v>
      </c>
      <c r="D300" t="s">
        <v>767</v>
      </c>
      <c r="E300" t="str">
        <f>VLOOKUP(Summary!C388,'RIL Genetic Map'!$B:$E,2,FALSE)</f>
        <v>B</v>
      </c>
      <c r="F300" t="str">
        <f>VLOOKUP(Summary!C388,'RIL Genetic Map'!$B:$E,3,FALSE)</f>
        <v>B</v>
      </c>
      <c r="G300" t="str">
        <f>VLOOKUP(Summary!C388,'RIL Genetic Map'!$B:$E,4,FALSE)</f>
        <v>B</v>
      </c>
      <c r="H300" t="str">
        <f>CONCATENATE(D300,"_",E300)</f>
        <v>VII_B</v>
      </c>
      <c r="I300" t="str">
        <f>CONCATENATE(D300,"_",F300)</f>
        <v>VII_B</v>
      </c>
      <c r="J300" t="str">
        <f>CONCATENATE(D300,"_",G300)</f>
        <v>VII_B</v>
      </c>
      <c r="K300">
        <v>156.72348484848499</v>
      </c>
      <c r="L300">
        <f>VLOOKUP(A300,Sheet8!$A:$B,2,FALSE)</f>
        <v>66.287878787878796</v>
      </c>
    </row>
    <row r="301" spans="1:12">
      <c r="A301" t="s">
        <v>536</v>
      </c>
      <c r="B301" t="s">
        <v>617</v>
      </c>
      <c r="C301" s="4">
        <v>292</v>
      </c>
      <c r="D301" t="s">
        <v>680</v>
      </c>
      <c r="E301" t="str">
        <f>VLOOKUP(Summary!C432,'RIL Genetic Map'!$B:$E,2,FALSE)</f>
        <v>B</v>
      </c>
      <c r="F301" t="str">
        <f>VLOOKUP(Summary!C432,'RIL Genetic Map'!$B:$E,3,FALSE)</f>
        <v>B</v>
      </c>
      <c r="G301" t="str">
        <f>VLOOKUP(Summary!C432,'RIL Genetic Map'!$B:$E,4,FALSE)</f>
        <v>B</v>
      </c>
      <c r="H301" t="str">
        <f>CONCATENATE(D301,"_",E301)</f>
        <v>VIII_B</v>
      </c>
      <c r="I301" t="str">
        <f>CONCATENATE(D301,"_",F301)</f>
        <v>VIII_B</v>
      </c>
      <c r="J301" t="str">
        <f>CONCATENATE(D301,"_",G301)</f>
        <v>VIII_B</v>
      </c>
      <c r="K301">
        <v>214.76155228930901</v>
      </c>
      <c r="L301">
        <f>VLOOKUP(A301,Sheet8!$A:$B,2,FALSE)</f>
        <v>176.27154488738501</v>
      </c>
    </row>
    <row r="302" spans="1:12">
      <c r="A302" t="s">
        <v>537</v>
      </c>
      <c r="B302" t="s">
        <v>617</v>
      </c>
      <c r="C302" s="4">
        <v>292</v>
      </c>
      <c r="D302" t="s">
        <v>680</v>
      </c>
      <c r="E302" t="str">
        <f>VLOOKUP(Summary!C433,'RIL Genetic Map'!$B:$E,2,FALSE)</f>
        <v>B</v>
      </c>
      <c r="F302" t="str">
        <f>VLOOKUP(Summary!C433,'RIL Genetic Map'!$B:$E,3,FALSE)</f>
        <v>B</v>
      </c>
      <c r="G302" t="str">
        <f>VLOOKUP(Summary!C433,'RIL Genetic Map'!$B:$E,4,FALSE)</f>
        <v>B</v>
      </c>
      <c r="H302" t="str">
        <f>CONCATENATE(D302,"_",E302)</f>
        <v>VIII_B</v>
      </c>
      <c r="I302" t="str">
        <f>CONCATENATE(D302,"_",F302)</f>
        <v>VIII_B</v>
      </c>
      <c r="J302" t="str">
        <f>CONCATENATE(D302,"_",G302)</f>
        <v>VIII_B</v>
      </c>
      <c r="K302">
        <v>237.44253362846899</v>
      </c>
      <c r="L302">
        <f>VLOOKUP(A302,Sheet8!$A:$B,2,FALSE)</f>
        <v>89.392133492252697</v>
      </c>
    </row>
    <row r="303" spans="1:12">
      <c r="A303" t="s">
        <v>538</v>
      </c>
      <c r="B303" t="s">
        <v>617</v>
      </c>
      <c r="C303" s="4">
        <v>292</v>
      </c>
      <c r="D303" t="s">
        <v>680</v>
      </c>
      <c r="E303" t="str">
        <f>VLOOKUP(Summary!C434,'RIL Genetic Map'!$B:$E,2,FALSE)</f>
        <v>B</v>
      </c>
      <c r="F303" t="str">
        <f>VLOOKUP(Summary!C434,'RIL Genetic Map'!$B:$E,3,FALSE)</f>
        <v>B</v>
      </c>
      <c r="G303" t="str">
        <f>VLOOKUP(Summary!C434,'RIL Genetic Map'!$B:$E,4,FALSE)</f>
        <v>B</v>
      </c>
      <c r="H303" t="str">
        <f>CONCATENATE(D303,"_",E303)</f>
        <v>VIII_B</v>
      </c>
      <c r="I303" t="str">
        <f>CONCATENATE(D303,"_",F303)</f>
        <v>VIII_B</v>
      </c>
      <c r="J303" t="str">
        <f>CONCATENATE(D303,"_",G303)</f>
        <v>VIII_B</v>
      </c>
      <c r="K303">
        <v>173.837962296733</v>
      </c>
      <c r="L303">
        <f>VLOOKUP(A303,Sheet8!$A:$B,2,FALSE)</f>
        <v>124.334436609584</v>
      </c>
    </row>
    <row r="304" spans="1:12">
      <c r="A304" t="s">
        <v>539</v>
      </c>
      <c r="B304" t="s">
        <v>617</v>
      </c>
      <c r="C304" s="4">
        <v>292</v>
      </c>
      <c r="D304" t="s">
        <v>680</v>
      </c>
      <c r="E304" t="str">
        <f>VLOOKUP(Summary!C435,'RIL Genetic Map'!$B:$E,2,FALSE)</f>
        <v>B</v>
      </c>
      <c r="F304" t="str">
        <f>VLOOKUP(Summary!C435,'RIL Genetic Map'!$B:$E,3,FALSE)</f>
        <v>B</v>
      </c>
      <c r="G304" t="str">
        <f>VLOOKUP(Summary!C435,'RIL Genetic Map'!$B:$E,4,FALSE)</f>
        <v>B</v>
      </c>
      <c r="H304" t="str">
        <f>CONCATENATE(D304,"_",E304)</f>
        <v>VIII_B</v>
      </c>
      <c r="I304" t="str">
        <f>CONCATENATE(D304,"_",F304)</f>
        <v>VIII_B</v>
      </c>
      <c r="J304" t="str">
        <f>CONCATENATE(D304,"_",G304)</f>
        <v>VIII_B</v>
      </c>
      <c r="K304">
        <v>204.82697994086101</v>
      </c>
      <c r="L304">
        <f>VLOOKUP(A304,Sheet8!$A:$B,2,FALSE)</f>
        <v>131.22352753136701</v>
      </c>
    </row>
    <row r="305" spans="1:12">
      <c r="A305" t="s">
        <v>550</v>
      </c>
      <c r="B305" t="s">
        <v>617</v>
      </c>
      <c r="C305" s="4">
        <v>307</v>
      </c>
      <c r="D305" t="s">
        <v>680</v>
      </c>
      <c r="E305" t="str">
        <f>VLOOKUP(Summary!C446,'RIL Genetic Map'!$B:$E,2,FALSE)</f>
        <v>B</v>
      </c>
      <c r="F305" t="str">
        <f>VLOOKUP(Summary!C446,'RIL Genetic Map'!$B:$E,3,FALSE)</f>
        <v>A</v>
      </c>
      <c r="G305" t="str">
        <f>VLOOKUP(Summary!C446,'RIL Genetic Map'!$B:$E,4,FALSE)</f>
        <v>A</v>
      </c>
      <c r="H305" t="str">
        <f>CONCATENATE(D305,"_",E305)</f>
        <v>VIII_B</v>
      </c>
      <c r="I305" t="str">
        <f>CONCATENATE(D305,"_",F305)</f>
        <v>VIII_A</v>
      </c>
      <c r="J305" t="str">
        <f>CONCATENATE(D305,"_",G305)</f>
        <v>VIII_A</v>
      </c>
      <c r="K305">
        <v>91.463414634146304</v>
      </c>
      <c r="L305">
        <f>VLOOKUP(A305,Sheet8!$A:$B,2,FALSE)</f>
        <v>49.704360679970399</v>
      </c>
    </row>
    <row r="306" spans="1:12">
      <c r="A306" t="s">
        <v>551</v>
      </c>
      <c r="B306" t="s">
        <v>617</v>
      </c>
      <c r="C306" s="4">
        <v>307</v>
      </c>
      <c r="D306" t="s">
        <v>680</v>
      </c>
      <c r="E306" t="str">
        <f>VLOOKUP(Summary!C447,'RIL Genetic Map'!$B:$E,2,FALSE)</f>
        <v>B</v>
      </c>
      <c r="F306" t="str">
        <f>VLOOKUP(Summary!C447,'RIL Genetic Map'!$B:$E,3,FALSE)</f>
        <v>A</v>
      </c>
      <c r="G306" t="str">
        <f>VLOOKUP(Summary!C447,'RIL Genetic Map'!$B:$E,4,FALSE)</f>
        <v>A</v>
      </c>
      <c r="H306" t="str">
        <f>CONCATENATE(D306,"_",E306)</f>
        <v>VIII_B</v>
      </c>
      <c r="I306" t="str">
        <f>CONCATENATE(D306,"_",F306)</f>
        <v>VIII_A</v>
      </c>
      <c r="J306" t="str">
        <f>CONCATENATE(D306,"_",G306)</f>
        <v>VIII_A</v>
      </c>
      <c r="K306">
        <v>113.47743165925</v>
      </c>
      <c r="L306">
        <f>VLOOKUP(A306,Sheet8!$A:$B,2,FALSE)</f>
        <v>68.446704810341203</v>
      </c>
    </row>
    <row r="307" spans="1:12">
      <c r="A307" t="s">
        <v>552</v>
      </c>
      <c r="B307" t="s">
        <v>617</v>
      </c>
      <c r="C307" s="4">
        <v>307</v>
      </c>
      <c r="D307" t="s">
        <v>680</v>
      </c>
      <c r="E307" t="str">
        <f>VLOOKUP(Summary!C448,'RIL Genetic Map'!$B:$E,2,FALSE)</f>
        <v>B</v>
      </c>
      <c r="F307" t="str">
        <f>VLOOKUP(Summary!C448,'RIL Genetic Map'!$B:$E,3,FALSE)</f>
        <v>A</v>
      </c>
      <c r="G307" t="str">
        <f>VLOOKUP(Summary!C448,'RIL Genetic Map'!$B:$E,4,FALSE)</f>
        <v>A</v>
      </c>
      <c r="H307" t="str">
        <f>CONCATENATE(D307,"_",E307)</f>
        <v>VIII_B</v>
      </c>
      <c r="I307" t="str">
        <f>CONCATENATE(D307,"_",F307)</f>
        <v>VIII_A</v>
      </c>
      <c r="J307" t="str">
        <f>CONCATENATE(D307,"_",G307)</f>
        <v>VIII_A</v>
      </c>
      <c r="K307">
        <v>44.042469524184</v>
      </c>
      <c r="L307">
        <f>VLOOKUP(A307,Sheet8!$A:$B,2,FALSE)</f>
        <v>30.672434132913899</v>
      </c>
    </row>
    <row r="308" spans="1:12">
      <c r="A308" t="s">
        <v>553</v>
      </c>
      <c r="B308" t="s">
        <v>617</v>
      </c>
      <c r="C308" s="4">
        <v>307</v>
      </c>
      <c r="D308" t="s">
        <v>680</v>
      </c>
      <c r="E308" t="str">
        <f>VLOOKUP(Summary!C449,'RIL Genetic Map'!$B:$E,2,FALSE)</f>
        <v>B</v>
      </c>
      <c r="F308" t="str">
        <f>VLOOKUP(Summary!C449,'RIL Genetic Map'!$B:$E,3,FALSE)</f>
        <v>A</v>
      </c>
      <c r="G308" t="str">
        <f>VLOOKUP(Summary!C449,'RIL Genetic Map'!$B:$E,4,FALSE)</f>
        <v>A</v>
      </c>
      <c r="H308" t="str">
        <f>CONCATENATE(D308,"_",E308)</f>
        <v>VIII_B</v>
      </c>
      <c r="I308" t="str">
        <f>CONCATENATE(D308,"_",F308)</f>
        <v>VIII_A</v>
      </c>
      <c r="J308" t="str">
        <f>CONCATENATE(D308,"_",G308)</f>
        <v>VIII_A</v>
      </c>
      <c r="K308">
        <v>95.796002756719503</v>
      </c>
      <c r="L308">
        <f>VLOOKUP(A308,Sheet8!$A:$B,2,FALSE)</f>
        <v>77.877325982081302</v>
      </c>
    </row>
    <row r="309" spans="1:12">
      <c r="A309" t="s">
        <v>0</v>
      </c>
      <c r="B309" t="s">
        <v>617</v>
      </c>
      <c r="C309" s="4" t="s">
        <v>614</v>
      </c>
      <c r="D309" t="s">
        <v>616</v>
      </c>
      <c r="E309" s="4" t="s">
        <v>614</v>
      </c>
      <c r="F309" s="4" t="s">
        <v>614</v>
      </c>
      <c r="G309" s="4" t="s">
        <v>614</v>
      </c>
      <c r="H309" t="str">
        <f>CONCATENATE(D309,"_",E309)</f>
        <v>II_Bulk</v>
      </c>
      <c r="I309" t="str">
        <f>CONCATENATE(D309,"_",F309)</f>
        <v>II_Bulk</v>
      </c>
      <c r="J309" t="str">
        <f>CONCATENATE(D309,"_",G309)</f>
        <v>II_Bulk</v>
      </c>
      <c r="K309">
        <v>38.293216630197001</v>
      </c>
      <c r="L309">
        <f>VLOOKUP(A309,Sheet8!$A:$B,2,FALSE)</f>
        <v>22.428884026258199</v>
      </c>
    </row>
    <row r="310" spans="1:12">
      <c r="A310" t="s">
        <v>322</v>
      </c>
      <c r="B310" t="s">
        <v>617</v>
      </c>
      <c r="C310" s="4" t="s">
        <v>614</v>
      </c>
      <c r="D310" t="s">
        <v>616</v>
      </c>
      <c r="E310" s="4" t="s">
        <v>614</v>
      </c>
      <c r="F310" s="4" t="s">
        <v>614</v>
      </c>
      <c r="G310" s="4" t="s">
        <v>614</v>
      </c>
      <c r="H310" t="str">
        <f>CONCATENATE(D310,"_",E310)</f>
        <v>II_Bulk</v>
      </c>
      <c r="I310" t="str">
        <f>CONCATENATE(D310,"_",F310)</f>
        <v>II_Bulk</v>
      </c>
      <c r="J310" t="str">
        <f>CONCATENATE(D310,"_",G310)</f>
        <v>II_Bulk</v>
      </c>
      <c r="K310">
        <v>4.3483989985505298</v>
      </c>
      <c r="L310">
        <f>VLOOKUP(A310,Sheet8!$A:$B,2,FALSE)</f>
        <v>1.5812359994729199</v>
      </c>
    </row>
    <row r="311" spans="1:12">
      <c r="A311" t="s">
        <v>323</v>
      </c>
      <c r="B311" t="s">
        <v>617</v>
      </c>
      <c r="C311" s="4" t="s">
        <v>614</v>
      </c>
      <c r="D311" t="s">
        <v>616</v>
      </c>
      <c r="E311" s="4" t="s">
        <v>614</v>
      </c>
      <c r="F311" s="4" t="s">
        <v>614</v>
      </c>
      <c r="G311" s="4" t="s">
        <v>614</v>
      </c>
      <c r="H311" t="str">
        <f>CONCATENATE(D311,"_",E311)</f>
        <v>II_Bulk</v>
      </c>
      <c r="I311" t="str">
        <f>CONCATENATE(D311,"_",F311)</f>
        <v>II_Bulk</v>
      </c>
      <c r="J311" t="str">
        <f>CONCATENATE(D311,"_",G311)</f>
        <v>II_Bulk</v>
      </c>
      <c r="K311">
        <v>5.0862851952770196</v>
      </c>
      <c r="L311">
        <f>VLOOKUP(A311,Sheet8!$A:$B,2,FALSE)</f>
        <v>3.9963669391462302</v>
      </c>
    </row>
    <row r="312" spans="1:12">
      <c r="A312" t="s">
        <v>324</v>
      </c>
      <c r="B312" t="s">
        <v>617</v>
      </c>
      <c r="C312" s="4" t="s">
        <v>614</v>
      </c>
      <c r="D312" t="s">
        <v>616</v>
      </c>
      <c r="E312" s="4" t="s">
        <v>614</v>
      </c>
      <c r="F312" s="4" t="s">
        <v>614</v>
      </c>
      <c r="G312" s="4" t="s">
        <v>614</v>
      </c>
      <c r="H312" t="str">
        <f>CONCATENATE(D312,"_",E312)</f>
        <v>II_Bulk</v>
      </c>
      <c r="I312" t="str">
        <f>CONCATENATE(D312,"_",F312)</f>
        <v>II_Bulk</v>
      </c>
      <c r="J312" t="str">
        <f>CONCATENATE(D312,"_",G312)</f>
        <v>II_Bulk</v>
      </c>
      <c r="K312">
        <v>3.9147093120106602</v>
      </c>
      <c r="L312">
        <f>VLOOKUP(A312,Sheet8!$A:$B,2,FALSE)</f>
        <v>0</v>
      </c>
    </row>
    <row r="313" spans="1:12">
      <c r="A313" t="s">
        <v>325</v>
      </c>
      <c r="B313" t="s">
        <v>617</v>
      </c>
      <c r="C313" s="4" t="s">
        <v>614</v>
      </c>
      <c r="D313" t="s">
        <v>616</v>
      </c>
      <c r="E313" s="4" t="s">
        <v>614</v>
      </c>
      <c r="F313" s="4" t="s">
        <v>614</v>
      </c>
      <c r="G313" s="4" t="s">
        <v>614</v>
      </c>
      <c r="H313" t="str">
        <f>CONCATENATE(D313,"_",E313)</f>
        <v>II_Bulk</v>
      </c>
      <c r="I313" t="str">
        <f>CONCATENATE(D313,"_",F313)</f>
        <v>II_Bulk</v>
      </c>
      <c r="J313" t="str">
        <f>CONCATENATE(D313,"_",G313)</f>
        <v>II_Bulk</v>
      </c>
      <c r="K313">
        <v>9.1932457786116295</v>
      </c>
      <c r="L313">
        <f>VLOOKUP(A313,Sheet8!$A:$B,2,FALSE)</f>
        <v>2.1575984990619101</v>
      </c>
    </row>
    <row r="314" spans="1:12">
      <c r="A314" t="s">
        <v>4</v>
      </c>
      <c r="B314" t="s">
        <v>617</v>
      </c>
      <c r="C314" s="4" t="s">
        <v>614</v>
      </c>
      <c r="D314" t="s">
        <v>635</v>
      </c>
      <c r="E314" s="4" t="s">
        <v>614</v>
      </c>
      <c r="F314" s="4" t="s">
        <v>614</v>
      </c>
      <c r="G314" s="4" t="s">
        <v>614</v>
      </c>
      <c r="H314" t="str">
        <f>CONCATENATE(D314,"_",E314)</f>
        <v>III_Bulk</v>
      </c>
      <c r="I314" t="str">
        <f>CONCATENATE(D314,"_",F314)</f>
        <v>III_Bulk</v>
      </c>
      <c r="J314" t="str">
        <f>CONCATENATE(D314,"_",G314)</f>
        <v>III_Bulk</v>
      </c>
      <c r="K314">
        <v>0</v>
      </c>
      <c r="L314">
        <f>VLOOKUP(A314,Sheet8!$A:$B,2,FALSE)</f>
        <v>0</v>
      </c>
    </row>
    <row r="315" spans="1:12">
      <c r="A315" t="s">
        <v>394</v>
      </c>
      <c r="B315" t="s">
        <v>617</v>
      </c>
      <c r="C315" s="4" t="s">
        <v>614</v>
      </c>
      <c r="D315" t="s">
        <v>635</v>
      </c>
      <c r="E315" s="4" t="s">
        <v>614</v>
      </c>
      <c r="F315" s="4" t="s">
        <v>614</v>
      </c>
      <c r="G315" s="4" t="s">
        <v>614</v>
      </c>
      <c r="H315" t="str">
        <f>CONCATENATE(D315,"_",E315)</f>
        <v>III_Bulk</v>
      </c>
      <c r="I315" t="str">
        <f>CONCATENATE(D315,"_",F315)</f>
        <v>III_Bulk</v>
      </c>
      <c r="J315" t="str">
        <f>CONCATENATE(D315,"_",G315)</f>
        <v>III_Bulk</v>
      </c>
      <c r="K315">
        <v>54.621223396338699</v>
      </c>
      <c r="L315">
        <f>VLOOKUP(A315,Sheet8!$A:$B,2,FALSE)</f>
        <v>20.687602321774101</v>
      </c>
    </row>
    <row r="316" spans="1:12">
      <c r="A316" t="s">
        <v>395</v>
      </c>
      <c r="B316" t="s">
        <v>617</v>
      </c>
      <c r="C316" s="4" t="s">
        <v>614</v>
      </c>
      <c r="D316" t="s">
        <v>635</v>
      </c>
      <c r="E316" s="4" t="s">
        <v>614</v>
      </c>
      <c r="F316" s="4" t="s">
        <v>614</v>
      </c>
      <c r="G316" s="4" t="s">
        <v>614</v>
      </c>
      <c r="H316" t="str">
        <f>CONCATENATE(D316,"_",E316)</f>
        <v>III_Bulk</v>
      </c>
      <c r="I316" t="str">
        <f>CONCATENATE(D316,"_",F316)</f>
        <v>III_Bulk</v>
      </c>
      <c r="J316" t="str">
        <f>CONCATENATE(D316,"_",G316)</f>
        <v>III_Bulk</v>
      </c>
      <c r="K316">
        <v>8.4521922873745403</v>
      </c>
      <c r="L316">
        <f>VLOOKUP(A316,Sheet8!$A:$B,2,FALSE)</f>
        <v>0.98105803335597297</v>
      </c>
    </row>
    <row r="317" spans="1:12">
      <c r="A317" t="s">
        <v>396</v>
      </c>
      <c r="B317" t="s">
        <v>617</v>
      </c>
      <c r="C317" s="4" t="s">
        <v>614</v>
      </c>
      <c r="D317" t="s">
        <v>635</v>
      </c>
      <c r="E317" s="4" t="s">
        <v>614</v>
      </c>
      <c r="F317" s="4" t="s">
        <v>614</v>
      </c>
      <c r="G317" s="4" t="s">
        <v>614</v>
      </c>
      <c r="H317" t="str">
        <f>CONCATENATE(D317,"_",E317)</f>
        <v>III_Bulk</v>
      </c>
      <c r="I317" t="str">
        <f>CONCATENATE(D317,"_",F317)</f>
        <v>III_Bulk</v>
      </c>
      <c r="J317" t="str">
        <f>CONCATENATE(D317,"_",G317)</f>
        <v>III_Bulk</v>
      </c>
      <c r="K317">
        <v>8.3279430789133304</v>
      </c>
      <c r="L317">
        <f>VLOOKUP(A317,Sheet8!$A:$B,2,FALSE)</f>
        <v>0.889391979301423</v>
      </c>
    </row>
    <row r="318" spans="1:12">
      <c r="A318" t="s">
        <v>397</v>
      </c>
      <c r="B318" t="s">
        <v>617</v>
      </c>
      <c r="C318" s="4" t="s">
        <v>614</v>
      </c>
      <c r="D318" t="s">
        <v>635</v>
      </c>
      <c r="E318" s="4" t="s">
        <v>614</v>
      </c>
      <c r="F318" s="4" t="s">
        <v>614</v>
      </c>
      <c r="G318" s="4" t="s">
        <v>614</v>
      </c>
      <c r="H318" t="str">
        <f>CONCATENATE(D318,"_",E318)</f>
        <v>III_Bulk</v>
      </c>
      <c r="I318" t="str">
        <f>CONCATENATE(D318,"_",F318)</f>
        <v>III_Bulk</v>
      </c>
      <c r="J318" t="str">
        <f>CONCATENATE(D318,"_",G318)</f>
        <v>III_Bulk</v>
      </c>
      <c r="K318">
        <v>7.0362333136055799</v>
      </c>
      <c r="L318">
        <f>VLOOKUP(A318,Sheet8!$A:$B,2,FALSE)</f>
        <v>1.8412573157098699</v>
      </c>
    </row>
    <row r="319" spans="1:12">
      <c r="A319" t="s">
        <v>80</v>
      </c>
      <c r="B319" t="s">
        <v>617</v>
      </c>
      <c r="C319" s="4" t="s">
        <v>614</v>
      </c>
      <c r="D319" t="s">
        <v>631</v>
      </c>
      <c r="E319" s="4" t="s">
        <v>614</v>
      </c>
      <c r="F319" s="4" t="s">
        <v>614</v>
      </c>
      <c r="G319" s="4" t="s">
        <v>614</v>
      </c>
      <c r="H319" t="str">
        <f>CONCATENATE(D319,"_",E319)</f>
        <v>IV_Bulk</v>
      </c>
      <c r="I319" t="str">
        <f>CONCATENATE(D319,"_",F319)</f>
        <v>IV_Bulk</v>
      </c>
      <c r="J319" t="str">
        <f>CONCATENATE(D319,"_",G319)</f>
        <v>IV_Bulk</v>
      </c>
      <c r="K319">
        <v>0</v>
      </c>
      <c r="L319">
        <f>VLOOKUP(A319,Sheet8!$A:$B,2,FALSE)</f>
        <v>7.2655217965653902</v>
      </c>
    </row>
    <row r="320" spans="1:12">
      <c r="A320" t="s">
        <v>81</v>
      </c>
      <c r="B320" t="s">
        <v>617</v>
      </c>
      <c r="C320" s="4" t="s">
        <v>614</v>
      </c>
      <c r="D320" t="s">
        <v>631</v>
      </c>
      <c r="E320" s="4" t="s">
        <v>614</v>
      </c>
      <c r="F320" s="4" t="s">
        <v>614</v>
      </c>
      <c r="G320" s="4" t="s">
        <v>614</v>
      </c>
      <c r="H320" t="str">
        <f>CONCATENATE(D320,"_",E320)</f>
        <v>IV_Bulk</v>
      </c>
      <c r="I320" t="str">
        <f>CONCATENATE(D320,"_",F320)</f>
        <v>IV_Bulk</v>
      </c>
      <c r="J320" t="str">
        <f>CONCATENATE(D320,"_",G320)</f>
        <v>IV_Bulk</v>
      </c>
      <c r="K320">
        <v>0</v>
      </c>
      <c r="L320">
        <f>VLOOKUP(A320,Sheet8!$A:$B,2,FALSE)</f>
        <v>3.59527478171547</v>
      </c>
    </row>
    <row r="321" spans="1:12">
      <c r="A321" t="s">
        <v>82</v>
      </c>
      <c r="B321" t="s">
        <v>617</v>
      </c>
      <c r="C321" s="4" t="s">
        <v>614</v>
      </c>
      <c r="D321" t="s">
        <v>631</v>
      </c>
      <c r="E321" s="4" t="s">
        <v>614</v>
      </c>
      <c r="F321" s="4" t="s">
        <v>614</v>
      </c>
      <c r="G321" s="4" t="s">
        <v>614</v>
      </c>
      <c r="H321" t="str">
        <f>CONCATENATE(D321,"_",E321)</f>
        <v>IV_Bulk</v>
      </c>
      <c r="I321" t="str">
        <f>CONCATENATE(D321,"_",F321)</f>
        <v>IV_Bulk</v>
      </c>
      <c r="J321" t="str">
        <f>CONCATENATE(D321,"_",G321)</f>
        <v>IV_Bulk</v>
      </c>
      <c r="K321">
        <v>8.8723526044647993</v>
      </c>
      <c r="L321">
        <f>VLOOKUP(A321,Sheet8!$A:$B,2,FALSE)</f>
        <v>0</v>
      </c>
    </row>
    <row r="322" spans="1:12">
      <c r="A322" t="s">
        <v>83</v>
      </c>
      <c r="B322" t="s">
        <v>617</v>
      </c>
      <c r="C322" s="4" t="s">
        <v>614</v>
      </c>
      <c r="D322" t="s">
        <v>631</v>
      </c>
      <c r="E322" s="4" t="s">
        <v>614</v>
      </c>
      <c r="F322" s="4" t="s">
        <v>614</v>
      </c>
      <c r="G322" s="4" t="s">
        <v>614</v>
      </c>
      <c r="H322" t="str">
        <f>CONCATENATE(D322,"_",E322)</f>
        <v>IV_Bulk</v>
      </c>
      <c r="I322" t="str">
        <f>CONCATENATE(D322,"_",F322)</f>
        <v>IV_Bulk</v>
      </c>
      <c r="J322" t="str">
        <f>CONCATENATE(D322,"_",G322)</f>
        <v>IV_Bulk</v>
      </c>
      <c r="K322">
        <v>0</v>
      </c>
      <c r="L322">
        <f>VLOOKUP(A322,Sheet8!$A:$B,2,FALSE)</f>
        <v>2.7195027195027199</v>
      </c>
    </row>
    <row r="323" spans="1:12">
      <c r="A323" t="s">
        <v>562</v>
      </c>
      <c r="B323" t="s">
        <v>617</v>
      </c>
      <c r="C323" s="4" t="s">
        <v>614</v>
      </c>
      <c r="D323" t="s">
        <v>631</v>
      </c>
      <c r="E323" s="4" t="s">
        <v>614</v>
      </c>
      <c r="F323" s="4" t="s">
        <v>614</v>
      </c>
      <c r="G323" s="4" t="s">
        <v>614</v>
      </c>
      <c r="H323" t="str">
        <f>CONCATENATE(D323,"_",E323)</f>
        <v>IV_Bulk</v>
      </c>
      <c r="I323" t="str">
        <f>CONCATENATE(D323,"_",F323)</f>
        <v>IV_Bulk</v>
      </c>
      <c r="J323" t="str">
        <f>CONCATENATE(D323,"_",G323)</f>
        <v>IV_Bulk</v>
      </c>
      <c r="K323">
        <v>26.720351390922399</v>
      </c>
      <c r="L323">
        <f>VLOOKUP(A323,Sheet8!$A:$B,2,FALSE)</f>
        <v>4.6852122986822797</v>
      </c>
    </row>
    <row r="324" spans="1:12">
      <c r="A324" t="s">
        <v>563</v>
      </c>
      <c r="B324" t="s">
        <v>617</v>
      </c>
      <c r="C324" s="4" t="s">
        <v>614</v>
      </c>
      <c r="D324" t="s">
        <v>631</v>
      </c>
      <c r="E324" s="4" t="s">
        <v>614</v>
      </c>
      <c r="F324" s="4" t="s">
        <v>614</v>
      </c>
      <c r="G324" s="4" t="s">
        <v>614</v>
      </c>
      <c r="H324" t="str">
        <f>CONCATENATE(D324,"_",E324)</f>
        <v>IV_Bulk</v>
      </c>
      <c r="I324" t="str">
        <f>CONCATENATE(D324,"_",F324)</f>
        <v>IV_Bulk</v>
      </c>
      <c r="J324" t="str">
        <f>CONCATENATE(D324,"_",G324)</f>
        <v>IV_Bulk</v>
      </c>
      <c r="K324">
        <v>7.1361878084567198</v>
      </c>
      <c r="L324">
        <f>VLOOKUP(A324,Sheet8!$A:$B,2,FALSE)</f>
        <v>3.9349072962518301</v>
      </c>
    </row>
    <row r="325" spans="1:12">
      <c r="A325" t="s">
        <v>84</v>
      </c>
      <c r="B325" t="s">
        <v>617</v>
      </c>
      <c r="C325" s="4" t="s">
        <v>614</v>
      </c>
      <c r="D325" t="s">
        <v>666</v>
      </c>
      <c r="E325" s="4" t="s">
        <v>614</v>
      </c>
      <c r="F325" s="4" t="s">
        <v>614</v>
      </c>
      <c r="G325" s="4" t="s">
        <v>614</v>
      </c>
      <c r="H325" t="str">
        <f>CONCATENATE(D325,"_",E325)</f>
        <v>V_Bulk</v>
      </c>
      <c r="I325" t="str">
        <f>CONCATENATE(D325,"_",F325)</f>
        <v>V_Bulk</v>
      </c>
      <c r="J325" t="str">
        <f>CONCATENATE(D325,"_",G325)</f>
        <v>V_Bulk</v>
      </c>
      <c r="K325">
        <v>0</v>
      </c>
      <c r="L325">
        <f>VLOOKUP(A325,Sheet8!$A:$B,2,FALSE)</f>
        <v>0</v>
      </c>
    </row>
    <row r="326" spans="1:12">
      <c r="A326" t="s">
        <v>85</v>
      </c>
      <c r="B326" t="s">
        <v>617</v>
      </c>
      <c r="C326" s="4" t="s">
        <v>614</v>
      </c>
      <c r="D326" t="s">
        <v>666</v>
      </c>
      <c r="E326" s="4" t="s">
        <v>614</v>
      </c>
      <c r="F326" s="4" t="s">
        <v>614</v>
      </c>
      <c r="G326" s="4" t="s">
        <v>614</v>
      </c>
      <c r="H326" t="str">
        <f>CONCATENATE(D326,"_",E326)</f>
        <v>V_Bulk</v>
      </c>
      <c r="I326" t="str">
        <f>CONCATENATE(D326,"_",F326)</f>
        <v>V_Bulk</v>
      </c>
      <c r="J326" t="str">
        <f>CONCATENATE(D326,"_",G326)</f>
        <v>V_Bulk</v>
      </c>
      <c r="K326">
        <v>13.829133374308601</v>
      </c>
      <c r="L326">
        <f>VLOOKUP(A326,Sheet8!$A:$B,2,FALSE)</f>
        <v>1.84388444990781</v>
      </c>
    </row>
    <row r="327" spans="1:12">
      <c r="A327" t="s">
        <v>86</v>
      </c>
      <c r="B327" t="s">
        <v>617</v>
      </c>
      <c r="C327" s="4" t="s">
        <v>614</v>
      </c>
      <c r="D327" t="s">
        <v>666</v>
      </c>
      <c r="E327" s="4" t="s">
        <v>614</v>
      </c>
      <c r="F327" s="4" t="s">
        <v>614</v>
      </c>
      <c r="G327" s="4" t="s">
        <v>614</v>
      </c>
      <c r="H327" t="str">
        <f>CONCATENATE(D327,"_",E327)</f>
        <v>V_Bulk</v>
      </c>
      <c r="I327" t="str">
        <f>CONCATENATE(D327,"_",F327)</f>
        <v>V_Bulk</v>
      </c>
      <c r="J327" t="str">
        <f>CONCATENATE(D327,"_",G327)</f>
        <v>V_Bulk</v>
      </c>
      <c r="K327">
        <v>0</v>
      </c>
      <c r="L327">
        <f>VLOOKUP(A327,Sheet8!$A:$B,2,FALSE)</f>
        <v>0</v>
      </c>
    </row>
    <row r="328" spans="1:12">
      <c r="A328" t="s">
        <v>87</v>
      </c>
      <c r="B328" t="s">
        <v>617</v>
      </c>
      <c r="C328" s="4" t="s">
        <v>614</v>
      </c>
      <c r="D328" t="s">
        <v>666</v>
      </c>
      <c r="E328" s="4" t="s">
        <v>614</v>
      </c>
      <c r="F328" s="4" t="s">
        <v>614</v>
      </c>
      <c r="G328" s="4" t="s">
        <v>614</v>
      </c>
      <c r="H328" t="str">
        <f>CONCATENATE(D328,"_",E328)</f>
        <v>V_Bulk</v>
      </c>
      <c r="I328" t="str">
        <f>CONCATENATE(D328,"_",F328)</f>
        <v>V_Bulk</v>
      </c>
      <c r="J328" t="str">
        <f>CONCATENATE(D328,"_",G328)</f>
        <v>V_Bulk</v>
      </c>
      <c r="K328">
        <v>0</v>
      </c>
      <c r="L328">
        <f>VLOOKUP(A328,Sheet8!$A:$B,2,FALSE)</f>
        <v>0</v>
      </c>
    </row>
    <row r="329" spans="1:12">
      <c r="A329" t="s">
        <v>88</v>
      </c>
      <c r="B329" t="s">
        <v>617</v>
      </c>
      <c r="C329" s="4" t="s">
        <v>614</v>
      </c>
      <c r="D329" t="s">
        <v>735</v>
      </c>
      <c r="E329" s="4" t="s">
        <v>614</v>
      </c>
      <c r="F329" s="4" t="s">
        <v>614</v>
      </c>
      <c r="G329" s="4" t="s">
        <v>614</v>
      </c>
      <c r="H329" t="str">
        <f>CONCATENATE(D329,"_",E329)</f>
        <v>VI_Bulk</v>
      </c>
      <c r="I329" t="str">
        <f>CONCATENATE(D329,"_",F329)</f>
        <v>VI_Bulk</v>
      </c>
      <c r="J329" t="str">
        <f>CONCATENATE(D329,"_",G329)</f>
        <v>VI_Bulk</v>
      </c>
      <c r="K329">
        <v>37.547892720306599</v>
      </c>
      <c r="L329">
        <f>VLOOKUP(A329,Sheet8!$A:$B,2,FALSE)</f>
        <v>0</v>
      </c>
    </row>
    <row r="330" spans="1:12">
      <c r="A330" t="s">
        <v>89</v>
      </c>
      <c r="B330" t="s">
        <v>617</v>
      </c>
      <c r="C330" s="4" t="s">
        <v>614</v>
      </c>
      <c r="D330" t="s">
        <v>735</v>
      </c>
      <c r="E330" s="4" t="s">
        <v>614</v>
      </c>
      <c r="F330" s="4" t="s">
        <v>614</v>
      </c>
      <c r="G330" s="4" t="s">
        <v>614</v>
      </c>
      <c r="H330" t="str">
        <f>CONCATENATE(D330,"_",E330)</f>
        <v>VI_Bulk</v>
      </c>
      <c r="I330" t="str">
        <f>CONCATENATE(D330,"_",F330)</f>
        <v>VI_Bulk</v>
      </c>
      <c r="J330" t="str">
        <f>CONCATENATE(D330,"_",G330)</f>
        <v>VI_Bulk</v>
      </c>
      <c r="K330">
        <v>0</v>
      </c>
      <c r="L330">
        <f>VLOOKUP(A330,Sheet8!$A:$B,2,FALSE)</f>
        <v>1.01660454083362</v>
      </c>
    </row>
    <row r="331" spans="1:12">
      <c r="A331" t="s">
        <v>90</v>
      </c>
      <c r="B331" t="s">
        <v>617</v>
      </c>
      <c r="C331" s="4" t="s">
        <v>614</v>
      </c>
      <c r="D331" t="s">
        <v>735</v>
      </c>
      <c r="E331" s="4" t="s">
        <v>614</v>
      </c>
      <c r="F331" s="4" t="s">
        <v>614</v>
      </c>
      <c r="G331" s="4" t="s">
        <v>614</v>
      </c>
      <c r="H331" t="str">
        <f>CONCATENATE(D331,"_",E331)</f>
        <v>VI_Bulk</v>
      </c>
      <c r="I331" t="str">
        <f>CONCATENATE(D331,"_",F331)</f>
        <v>VI_Bulk</v>
      </c>
      <c r="J331" t="str">
        <f>CONCATENATE(D331,"_",G331)</f>
        <v>VI_Bulk</v>
      </c>
      <c r="K331">
        <v>4.19847328244275</v>
      </c>
      <c r="L331">
        <f>VLOOKUP(A331,Sheet8!$A:$B,2,FALSE)</f>
        <v>0</v>
      </c>
    </row>
    <row r="332" spans="1:12">
      <c r="A332" t="s">
        <v>91</v>
      </c>
      <c r="B332" t="s">
        <v>617</v>
      </c>
      <c r="C332" s="4" t="s">
        <v>614</v>
      </c>
      <c r="D332" t="s">
        <v>735</v>
      </c>
      <c r="E332" s="4" t="s">
        <v>614</v>
      </c>
      <c r="F332" s="4" t="s">
        <v>614</v>
      </c>
      <c r="G332" s="4" t="s">
        <v>614</v>
      </c>
      <c r="H332" t="str">
        <f>CONCATENATE(D332,"_",E332)</f>
        <v>VI_Bulk</v>
      </c>
      <c r="I332" t="str">
        <f>CONCATENATE(D332,"_",F332)</f>
        <v>VI_Bulk</v>
      </c>
      <c r="J332" t="str">
        <f>CONCATENATE(D332,"_",G332)</f>
        <v>VI_Bulk</v>
      </c>
      <c r="K332">
        <v>9.5301418439716308</v>
      </c>
      <c r="L332">
        <f>VLOOKUP(A332,Sheet8!$A:$B,2,FALSE)</f>
        <v>0</v>
      </c>
    </row>
    <row r="333" spans="1:12">
      <c r="A333" t="s">
        <v>115</v>
      </c>
      <c r="B333" t="s">
        <v>617</v>
      </c>
      <c r="C333" s="4" t="s">
        <v>614</v>
      </c>
      <c r="D333" t="s">
        <v>767</v>
      </c>
      <c r="E333" s="4" t="s">
        <v>614</v>
      </c>
      <c r="F333" s="4" t="s">
        <v>614</v>
      </c>
      <c r="G333" s="4" t="s">
        <v>614</v>
      </c>
      <c r="H333" t="str">
        <f>CONCATENATE(D333,"_",E333)</f>
        <v>VII_Bulk</v>
      </c>
      <c r="I333" t="str">
        <f>CONCATENATE(D333,"_",F333)</f>
        <v>VII_Bulk</v>
      </c>
      <c r="J333" t="str">
        <f>CONCATENATE(D333,"_",G333)</f>
        <v>VII_Bulk</v>
      </c>
      <c r="K333">
        <v>0</v>
      </c>
      <c r="L333">
        <f>VLOOKUP(A333,Sheet8!$A:$B,2,FALSE)</f>
        <v>0</v>
      </c>
    </row>
    <row r="334" spans="1:12">
      <c r="A334" t="s">
        <v>116</v>
      </c>
      <c r="B334" t="s">
        <v>617</v>
      </c>
      <c r="C334" s="4" t="s">
        <v>614</v>
      </c>
      <c r="D334" t="s">
        <v>767</v>
      </c>
      <c r="E334" s="4" t="s">
        <v>614</v>
      </c>
      <c r="F334" s="4" t="s">
        <v>614</v>
      </c>
      <c r="G334" s="4" t="s">
        <v>614</v>
      </c>
      <c r="H334" t="str">
        <f>CONCATENATE(D334,"_",E334)</f>
        <v>VII_Bulk</v>
      </c>
      <c r="I334" t="str">
        <f>CONCATENATE(D334,"_",F334)</f>
        <v>VII_Bulk</v>
      </c>
      <c r="J334" t="str">
        <f>CONCATENATE(D334,"_",G334)</f>
        <v>VII_Bulk</v>
      </c>
      <c r="K334">
        <v>122.04724409449</v>
      </c>
      <c r="L334">
        <f>VLOOKUP(A334,Sheet8!$A:$B,2,FALSE)</f>
        <v>15.7480314960632</v>
      </c>
    </row>
    <row r="335" spans="1:12">
      <c r="A335" t="s">
        <v>117</v>
      </c>
      <c r="B335" t="s">
        <v>617</v>
      </c>
      <c r="C335" s="4" t="s">
        <v>614</v>
      </c>
      <c r="D335" t="s">
        <v>767</v>
      </c>
      <c r="E335" s="4" t="s">
        <v>614</v>
      </c>
      <c r="F335" s="4" t="s">
        <v>614</v>
      </c>
      <c r="G335" s="4" t="s">
        <v>614</v>
      </c>
      <c r="H335" t="str">
        <f>CONCATENATE(D335,"_",E335)</f>
        <v>VII_Bulk</v>
      </c>
      <c r="I335" t="str">
        <f>CONCATENATE(D335,"_",F335)</f>
        <v>VII_Bulk</v>
      </c>
      <c r="J335" t="str">
        <f>CONCATENATE(D335,"_",G335)</f>
        <v>VII_Bulk</v>
      </c>
      <c r="K335">
        <v>0</v>
      </c>
      <c r="L335">
        <f>VLOOKUP(A335,Sheet8!$A:$B,2,FALSE)</f>
        <v>0</v>
      </c>
    </row>
    <row r="336" spans="1:12">
      <c r="A336" t="s">
        <v>122</v>
      </c>
      <c r="B336" t="s">
        <v>617</v>
      </c>
      <c r="C336" s="4" t="s">
        <v>614</v>
      </c>
      <c r="D336" t="s">
        <v>680</v>
      </c>
      <c r="E336" s="4" t="s">
        <v>614</v>
      </c>
      <c r="F336" s="4" t="s">
        <v>614</v>
      </c>
      <c r="G336" s="4" t="s">
        <v>614</v>
      </c>
      <c r="H336" t="str">
        <f>CONCATENATE(D336,"_",E336)</f>
        <v>VIII_Bulk</v>
      </c>
      <c r="I336" t="str">
        <f>CONCATENATE(D336,"_",F336)</f>
        <v>VIII_Bulk</v>
      </c>
      <c r="J336" t="str">
        <f>CONCATENATE(D336,"_",G336)</f>
        <v>VIII_Bulk</v>
      </c>
      <c r="K336">
        <v>321.72002510985601</v>
      </c>
      <c r="L336">
        <f>VLOOKUP(A336,Sheet8!$A:$B,2,FALSE)</f>
        <v>19.1462649089768</v>
      </c>
    </row>
    <row r="337" spans="1:12">
      <c r="A337" t="s">
        <v>123</v>
      </c>
      <c r="B337" t="s">
        <v>617</v>
      </c>
      <c r="C337" s="4" t="s">
        <v>614</v>
      </c>
      <c r="D337" t="s">
        <v>680</v>
      </c>
      <c r="E337" s="4" t="s">
        <v>614</v>
      </c>
      <c r="F337" s="4" t="s">
        <v>614</v>
      </c>
      <c r="G337" s="4" t="s">
        <v>614</v>
      </c>
      <c r="H337" t="str">
        <f>CONCATENATE(D337,"_",E337)</f>
        <v>VIII_Bulk</v>
      </c>
      <c r="I337" t="str">
        <f>CONCATENATE(D337,"_",F337)</f>
        <v>VIII_Bulk</v>
      </c>
      <c r="J337" t="str">
        <f>CONCATENATE(D337,"_",G337)</f>
        <v>VIII_Bulk</v>
      </c>
      <c r="K337">
        <v>341.69392948018901</v>
      </c>
      <c r="L337">
        <f>VLOOKUP(A337,Sheet8!$A:$B,2,FALSE)</f>
        <v>52.708106143220697</v>
      </c>
    </row>
    <row r="338" spans="1:12">
      <c r="A338" t="s">
        <v>124</v>
      </c>
      <c r="B338" t="s">
        <v>617</v>
      </c>
      <c r="C338" s="4" t="s">
        <v>614</v>
      </c>
      <c r="D338" t="s">
        <v>680</v>
      </c>
      <c r="E338" s="4" t="s">
        <v>614</v>
      </c>
      <c r="F338" s="4" t="s">
        <v>614</v>
      </c>
      <c r="G338" s="4" t="s">
        <v>614</v>
      </c>
      <c r="H338" t="str">
        <f>CONCATENATE(D338,"_",E338)</f>
        <v>VIII_Bulk</v>
      </c>
      <c r="I338" t="str">
        <f>CONCATENATE(D338,"_",F338)</f>
        <v>VIII_Bulk</v>
      </c>
      <c r="J338" t="str">
        <f>CONCATENATE(D338,"_",G338)</f>
        <v>VIII_Bulk</v>
      </c>
      <c r="K338">
        <v>490.587783326931</v>
      </c>
      <c r="L338">
        <f>VLOOKUP(A338,Sheet8!$A:$B,2,FALSE)</f>
        <v>51.863234729158698</v>
      </c>
    </row>
    <row r="339" spans="1:12">
      <c r="A339" t="s">
        <v>125</v>
      </c>
      <c r="B339" t="s">
        <v>617</v>
      </c>
      <c r="C339" s="4" t="s">
        <v>614</v>
      </c>
      <c r="D339" t="s">
        <v>680</v>
      </c>
      <c r="E339" s="4" t="s">
        <v>614</v>
      </c>
      <c r="F339" s="4" t="s">
        <v>614</v>
      </c>
      <c r="G339" s="4" t="s">
        <v>614</v>
      </c>
      <c r="H339" t="str">
        <f>CONCATENATE(D339,"_",E339)</f>
        <v>VIII_Bulk</v>
      </c>
      <c r="I339" t="str">
        <f>CONCATENATE(D339,"_",F339)</f>
        <v>VIII_Bulk</v>
      </c>
      <c r="J339" t="str">
        <f>CONCATENATE(D339,"_",G339)</f>
        <v>VIII_Bulk</v>
      </c>
      <c r="K339">
        <v>275.46444586803398</v>
      </c>
      <c r="L339">
        <f>VLOOKUP(A339,Sheet8!$A:$B,2,FALSE)</f>
        <v>104.420243433697</v>
      </c>
    </row>
    <row r="340" spans="1:12">
      <c r="A340" t="s">
        <v>139</v>
      </c>
      <c r="B340" t="s">
        <v>617</v>
      </c>
      <c r="C340" s="4" t="s">
        <v>1813</v>
      </c>
      <c r="D340" t="s">
        <v>646</v>
      </c>
      <c r="E340" s="4" t="s">
        <v>1813</v>
      </c>
      <c r="F340" s="4" t="s">
        <v>1813</v>
      </c>
      <c r="G340" s="4" t="s">
        <v>1813</v>
      </c>
      <c r="H340" t="str">
        <f>CONCATENATE(D340,"_",E340)</f>
        <v>I_M</v>
      </c>
      <c r="I340" t="str">
        <f>CONCATENATE(D340,"_",F340)</f>
        <v>I_M</v>
      </c>
      <c r="J340" t="str">
        <f>CONCATENATE(D340,"_",G340)</f>
        <v>I_M</v>
      </c>
      <c r="K340">
        <v>42.563845768653003</v>
      </c>
      <c r="L340">
        <f>VLOOKUP(A340,Sheet8!$A:$B,2,FALSE)</f>
        <v>74.611917876815298</v>
      </c>
    </row>
    <row r="341" spans="1:12">
      <c r="A341" t="s">
        <v>258</v>
      </c>
      <c r="B341" t="s">
        <v>617</v>
      </c>
      <c r="C341" s="4" t="s">
        <v>1813</v>
      </c>
      <c r="D341" t="s">
        <v>646</v>
      </c>
      <c r="E341" s="4" t="s">
        <v>1813</v>
      </c>
      <c r="F341" s="4" t="s">
        <v>1813</v>
      </c>
      <c r="G341" s="4" t="s">
        <v>1813</v>
      </c>
      <c r="H341" t="str">
        <f>CONCATENATE(D341,"_",E341)</f>
        <v>I_M</v>
      </c>
      <c r="I341" t="str">
        <f>CONCATENATE(D341,"_",F341)</f>
        <v>I_M</v>
      </c>
      <c r="J341" t="str">
        <f>CONCATENATE(D341,"_",G341)</f>
        <v>I_M</v>
      </c>
      <c r="K341">
        <v>49.731324412601403</v>
      </c>
      <c r="L341">
        <f>VLOOKUP(A341,Sheet8!$A:$B,2,FALSE)</f>
        <v>92.930144347276396</v>
      </c>
    </row>
    <row r="342" spans="1:12">
      <c r="A342" t="s">
        <v>259</v>
      </c>
      <c r="B342" t="s">
        <v>617</v>
      </c>
      <c r="C342" s="4" t="s">
        <v>1813</v>
      </c>
      <c r="D342" t="s">
        <v>646</v>
      </c>
      <c r="E342" s="4" t="s">
        <v>1813</v>
      </c>
      <c r="F342" s="4" t="s">
        <v>1813</v>
      </c>
      <c r="G342" s="4" t="s">
        <v>1813</v>
      </c>
      <c r="H342" t="str">
        <f>CONCATENATE(D342,"_",E342)</f>
        <v>I_M</v>
      </c>
      <c r="I342" t="str">
        <f>CONCATENATE(D342,"_",F342)</f>
        <v>I_M</v>
      </c>
      <c r="J342" t="str">
        <f>CONCATENATE(D342,"_",G342)</f>
        <v>I_M</v>
      </c>
      <c r="K342">
        <v>67.988668555240807</v>
      </c>
      <c r="L342">
        <f>VLOOKUP(A342,Sheet8!$A:$B,2,FALSE)</f>
        <v>115.13557264265501</v>
      </c>
    </row>
    <row r="343" spans="1:12">
      <c r="A343" t="s">
        <v>260</v>
      </c>
      <c r="B343" t="s">
        <v>617</v>
      </c>
      <c r="C343" s="4" t="s">
        <v>1813</v>
      </c>
      <c r="D343" t="s">
        <v>646</v>
      </c>
      <c r="E343" s="4" t="s">
        <v>1813</v>
      </c>
      <c r="F343" s="4" t="s">
        <v>1813</v>
      </c>
      <c r="G343" s="4" t="s">
        <v>1813</v>
      </c>
      <c r="H343" t="str">
        <f>CONCATENATE(D343,"_",E343)</f>
        <v>I_M</v>
      </c>
      <c r="I343" t="str">
        <f>CONCATENATE(D343,"_",F343)</f>
        <v>I_M</v>
      </c>
      <c r="J343" t="str">
        <f>CONCATENATE(D343,"_",G343)</f>
        <v>I_M</v>
      </c>
      <c r="K343">
        <v>51.788574479444698</v>
      </c>
      <c r="L343">
        <f>VLOOKUP(A343,Sheet8!$A:$B,2,FALSE)</f>
        <v>75.102331375689602</v>
      </c>
    </row>
    <row r="344" spans="1:12">
      <c r="A344" t="s">
        <v>261</v>
      </c>
      <c r="B344" t="s">
        <v>617</v>
      </c>
      <c r="C344" s="4" t="s">
        <v>1813</v>
      </c>
      <c r="D344" t="s">
        <v>646</v>
      </c>
      <c r="E344" s="4" t="s">
        <v>1813</v>
      </c>
      <c r="F344" s="4" t="s">
        <v>1813</v>
      </c>
      <c r="G344" s="4" t="s">
        <v>1813</v>
      </c>
      <c r="H344" t="str">
        <f>CONCATENATE(D344,"_",E344)</f>
        <v>I_M</v>
      </c>
      <c r="I344" t="str">
        <f>CONCATENATE(D344,"_",F344)</f>
        <v>I_M</v>
      </c>
      <c r="J344" t="str">
        <f>CONCATENATE(D344,"_",G344)</f>
        <v>I_M</v>
      </c>
      <c r="K344">
        <v>45.399449035812701</v>
      </c>
      <c r="L344">
        <f>VLOOKUP(A344,Sheet8!$A:$B,2,FALSE)</f>
        <v>78.787878787878796</v>
      </c>
    </row>
    <row r="345" spans="1:12">
      <c r="A345" t="s">
        <v>2</v>
      </c>
      <c r="B345" t="s">
        <v>617</v>
      </c>
      <c r="C345" s="4" t="s">
        <v>1813</v>
      </c>
      <c r="D345" t="s">
        <v>616</v>
      </c>
      <c r="E345" s="4" t="s">
        <v>1813</v>
      </c>
      <c r="F345" s="4" t="s">
        <v>1813</v>
      </c>
      <c r="G345" s="4" t="s">
        <v>1813</v>
      </c>
      <c r="H345" t="str">
        <f>CONCATENATE(D345,"_",E345)</f>
        <v>II_M</v>
      </c>
      <c r="I345" t="str">
        <f>CONCATENATE(D345,"_",F345)</f>
        <v>II_M</v>
      </c>
      <c r="J345" t="str">
        <f>CONCATENATE(D345,"_",G345)</f>
        <v>II_M</v>
      </c>
      <c r="K345">
        <v>57.6829859428018</v>
      </c>
      <c r="L345">
        <f>VLOOKUP(A345,Sheet8!$A:$B,2,FALSE)</f>
        <v>25.2060106640815</v>
      </c>
    </row>
    <row r="346" spans="1:12">
      <c r="A346" t="s">
        <v>330</v>
      </c>
      <c r="B346" t="s">
        <v>617</v>
      </c>
      <c r="C346" s="4" t="s">
        <v>1813</v>
      </c>
      <c r="D346" t="s">
        <v>616</v>
      </c>
      <c r="E346" s="4" t="s">
        <v>1813</v>
      </c>
      <c r="F346" s="4" t="s">
        <v>1813</v>
      </c>
      <c r="G346" s="4" t="s">
        <v>1813</v>
      </c>
      <c r="H346" t="str">
        <f>CONCATENATE(D346,"_",E346)</f>
        <v>II_M</v>
      </c>
      <c r="I346" t="str">
        <f>CONCATENATE(D346,"_",F346)</f>
        <v>II_M</v>
      </c>
      <c r="J346" t="str">
        <f>CONCATENATE(D346,"_",G346)</f>
        <v>II_M</v>
      </c>
      <c r="K346">
        <v>56.265679130330902</v>
      </c>
      <c r="L346">
        <f>VLOOKUP(A346,Sheet8!$A:$B,2,FALSE)</f>
        <v>31.776370803966099</v>
      </c>
    </row>
    <row r="347" spans="1:12">
      <c r="A347" t="s">
        <v>331</v>
      </c>
      <c r="B347" t="s">
        <v>617</v>
      </c>
      <c r="C347" s="4" t="s">
        <v>1813</v>
      </c>
      <c r="D347" t="s">
        <v>616</v>
      </c>
      <c r="E347" s="4" t="s">
        <v>1813</v>
      </c>
      <c r="F347" s="4" t="s">
        <v>1813</v>
      </c>
      <c r="G347" s="4" t="s">
        <v>1813</v>
      </c>
      <c r="H347" t="str">
        <f>CONCATENATE(D347,"_",E347)</f>
        <v>II_M</v>
      </c>
      <c r="I347" t="str">
        <f>CONCATENATE(D347,"_",F347)</f>
        <v>II_M</v>
      </c>
      <c r="J347" t="str">
        <f>CONCATENATE(D347,"_",G347)</f>
        <v>II_M</v>
      </c>
      <c r="K347">
        <v>68.471802863543402</v>
      </c>
      <c r="L347">
        <f>VLOOKUP(A347,Sheet8!$A:$B,2,FALSE)</f>
        <v>42.7583520015584</v>
      </c>
    </row>
    <row r="348" spans="1:12">
      <c r="A348" t="s">
        <v>332</v>
      </c>
      <c r="B348" t="s">
        <v>617</v>
      </c>
      <c r="C348" s="4" t="s">
        <v>1813</v>
      </c>
      <c r="D348" t="s">
        <v>616</v>
      </c>
      <c r="E348" s="4" t="s">
        <v>1813</v>
      </c>
      <c r="F348" s="4" t="s">
        <v>1813</v>
      </c>
      <c r="G348" s="4" t="s">
        <v>1813</v>
      </c>
      <c r="H348" t="str">
        <f>CONCATENATE(D348,"_",E348)</f>
        <v>II_M</v>
      </c>
      <c r="I348" t="str">
        <f>CONCATENATE(D348,"_",F348)</f>
        <v>II_M</v>
      </c>
      <c r="J348" t="str">
        <f>CONCATENATE(D348,"_",G348)</f>
        <v>II_M</v>
      </c>
      <c r="K348">
        <v>59.066967644845697</v>
      </c>
      <c r="L348">
        <f>VLOOKUP(A348,Sheet8!$A:$B,2,FALSE)</f>
        <v>46.777025332330098</v>
      </c>
    </row>
    <row r="349" spans="1:12">
      <c r="A349" t="s">
        <v>333</v>
      </c>
      <c r="B349" t="s">
        <v>617</v>
      </c>
      <c r="C349" s="4" t="s">
        <v>1813</v>
      </c>
      <c r="D349" t="s">
        <v>616</v>
      </c>
      <c r="E349" s="4" t="s">
        <v>1813</v>
      </c>
      <c r="F349" s="4" t="s">
        <v>1813</v>
      </c>
      <c r="G349" s="4" t="s">
        <v>1813</v>
      </c>
      <c r="H349" t="str">
        <f>CONCATENATE(D349,"_",E349)</f>
        <v>II_M</v>
      </c>
      <c r="I349" t="str">
        <f>CONCATENATE(D349,"_",F349)</f>
        <v>II_M</v>
      </c>
      <c r="J349" t="str">
        <f>CONCATENATE(D349,"_",G349)</f>
        <v>II_M</v>
      </c>
      <c r="K349">
        <v>33.548387096774199</v>
      </c>
      <c r="L349">
        <f>VLOOKUP(A349,Sheet8!$A:$B,2,FALSE)</f>
        <v>33.419354838709701</v>
      </c>
    </row>
    <row r="350" spans="1:12">
      <c r="A350" t="s">
        <v>5</v>
      </c>
      <c r="B350" t="s">
        <v>617</v>
      </c>
      <c r="C350" s="4" t="s">
        <v>1813</v>
      </c>
      <c r="D350" t="s">
        <v>635</v>
      </c>
      <c r="E350" s="4" t="s">
        <v>1813</v>
      </c>
      <c r="F350" s="4" t="s">
        <v>1813</v>
      </c>
      <c r="G350" s="4" t="s">
        <v>1813</v>
      </c>
      <c r="H350" t="str">
        <f>CONCATENATE(D350,"_",E350)</f>
        <v>III_M</v>
      </c>
      <c r="I350" t="str">
        <f>CONCATENATE(D350,"_",F350)</f>
        <v>III_M</v>
      </c>
      <c r="J350" t="str">
        <f>CONCATENATE(D350,"_",G350)</f>
        <v>III_M</v>
      </c>
      <c r="K350">
        <v>478.66666666666703</v>
      </c>
      <c r="L350">
        <f>VLOOKUP(A350,Sheet8!$A:$B,2,FALSE)</f>
        <v>77.3333333333334</v>
      </c>
    </row>
    <row r="351" spans="1:12">
      <c r="A351" t="s">
        <v>398</v>
      </c>
      <c r="B351" t="s">
        <v>617</v>
      </c>
      <c r="C351" s="4" t="s">
        <v>1813</v>
      </c>
      <c r="D351" t="s">
        <v>635</v>
      </c>
      <c r="E351" s="4" t="s">
        <v>1813</v>
      </c>
      <c r="F351" s="4" t="s">
        <v>1813</v>
      </c>
      <c r="G351" s="4" t="s">
        <v>1813</v>
      </c>
      <c r="H351" t="str">
        <f>CONCATENATE(D351,"_",E351)</f>
        <v>III_M</v>
      </c>
      <c r="I351" t="str">
        <f>CONCATENATE(D351,"_",F351)</f>
        <v>III_M</v>
      </c>
      <c r="J351" t="str">
        <f>CONCATENATE(D351,"_",G351)</f>
        <v>III_M</v>
      </c>
      <c r="K351">
        <v>420.56474614945802</v>
      </c>
      <c r="L351">
        <f>VLOOKUP(A351,Sheet8!$A:$B,2,FALSE)</f>
        <v>64.603536794067296</v>
      </c>
    </row>
    <row r="352" spans="1:12">
      <c r="A352" t="s">
        <v>399</v>
      </c>
      <c r="B352" t="s">
        <v>617</v>
      </c>
      <c r="C352" s="4" t="s">
        <v>1813</v>
      </c>
      <c r="D352" t="s">
        <v>635</v>
      </c>
      <c r="E352" s="4" t="s">
        <v>1813</v>
      </c>
      <c r="F352" s="4" t="s">
        <v>1813</v>
      </c>
      <c r="G352" s="4" t="s">
        <v>1813</v>
      </c>
      <c r="H352" t="str">
        <f>CONCATENATE(D352,"_",E352)</f>
        <v>III_M</v>
      </c>
      <c r="I352" t="str">
        <f>CONCATENATE(D352,"_",F352)</f>
        <v>III_M</v>
      </c>
      <c r="J352" t="str">
        <f>CONCATENATE(D352,"_",G352)</f>
        <v>III_M</v>
      </c>
      <c r="K352">
        <v>421.77901203399801</v>
      </c>
      <c r="L352">
        <f>VLOOKUP(A352,Sheet8!$A:$B,2,FALSE)</f>
        <v>53.101068753681702</v>
      </c>
    </row>
    <row r="353" spans="1:12">
      <c r="A353" t="s">
        <v>400</v>
      </c>
      <c r="B353" t="s">
        <v>617</v>
      </c>
      <c r="C353" s="4" t="s">
        <v>1813</v>
      </c>
      <c r="D353" t="s">
        <v>635</v>
      </c>
      <c r="E353" s="4" t="s">
        <v>1813</v>
      </c>
      <c r="F353" s="4" t="s">
        <v>1813</v>
      </c>
      <c r="G353" s="4" t="s">
        <v>1813</v>
      </c>
      <c r="H353" t="str">
        <f>CONCATENATE(D353,"_",E353)</f>
        <v>III_M</v>
      </c>
      <c r="I353" t="str">
        <f>CONCATENATE(D353,"_",F353)</f>
        <v>III_M</v>
      </c>
      <c r="J353" t="str">
        <f>CONCATENATE(D353,"_",G353)</f>
        <v>III_M</v>
      </c>
      <c r="K353">
        <v>562.74437476945798</v>
      </c>
      <c r="L353">
        <f>VLOOKUP(A353,Sheet8!$A:$B,2,FALSE)</f>
        <v>105.201032829214</v>
      </c>
    </row>
    <row r="354" spans="1:12">
      <c r="A354" t="s">
        <v>401</v>
      </c>
      <c r="B354" t="s">
        <v>617</v>
      </c>
      <c r="C354" s="4" t="s">
        <v>1813</v>
      </c>
      <c r="D354" t="s">
        <v>635</v>
      </c>
      <c r="E354" s="4" t="s">
        <v>1813</v>
      </c>
      <c r="F354" s="4" t="s">
        <v>1813</v>
      </c>
      <c r="G354" s="4" t="s">
        <v>1813</v>
      </c>
      <c r="H354" t="str">
        <f>CONCATENATE(D354,"_",E354)</f>
        <v>III_M</v>
      </c>
      <c r="I354" t="str">
        <f>CONCATENATE(D354,"_",F354)</f>
        <v>III_M</v>
      </c>
      <c r="J354" t="str">
        <f>CONCATENATE(D354,"_",G354)</f>
        <v>III_M</v>
      </c>
      <c r="K354">
        <v>286.79540709812102</v>
      </c>
      <c r="L354">
        <f>VLOOKUP(A354,Sheet8!$A:$B,2,FALSE)</f>
        <v>40.0139178844816</v>
      </c>
    </row>
    <row r="355" spans="1:12">
      <c r="A355" t="s">
        <v>92</v>
      </c>
      <c r="B355" t="s">
        <v>617</v>
      </c>
      <c r="C355" s="4" t="s">
        <v>1813</v>
      </c>
      <c r="D355" t="s">
        <v>631</v>
      </c>
      <c r="E355" s="4" t="s">
        <v>1813</v>
      </c>
      <c r="F355" s="4" t="s">
        <v>1813</v>
      </c>
      <c r="G355" s="4" t="s">
        <v>1813</v>
      </c>
      <c r="H355" t="str">
        <f>CONCATENATE(D355,"_",E355)</f>
        <v>IV_M</v>
      </c>
      <c r="I355" t="str">
        <f>CONCATENATE(D355,"_",F355)</f>
        <v>IV_M</v>
      </c>
      <c r="J355" t="str">
        <f>CONCATENATE(D355,"_",G355)</f>
        <v>IV_M</v>
      </c>
      <c r="K355">
        <v>188.509874326751</v>
      </c>
      <c r="L355">
        <f>VLOOKUP(A355,Sheet8!$A:$B,2,FALSE)</f>
        <v>79.892280071813403</v>
      </c>
    </row>
    <row r="356" spans="1:12">
      <c r="A356" t="s">
        <v>93</v>
      </c>
      <c r="B356" t="s">
        <v>617</v>
      </c>
      <c r="C356" s="4" t="s">
        <v>1813</v>
      </c>
      <c r="D356" t="s">
        <v>631</v>
      </c>
      <c r="E356" s="4" t="s">
        <v>1813</v>
      </c>
      <c r="F356" s="4" t="s">
        <v>1813</v>
      </c>
      <c r="G356" s="4" t="s">
        <v>1813</v>
      </c>
      <c r="H356" t="str">
        <f>CONCATENATE(D356,"_",E356)</f>
        <v>IV_M</v>
      </c>
      <c r="I356" t="str">
        <f>CONCATENATE(D356,"_",F356)</f>
        <v>IV_M</v>
      </c>
      <c r="J356" t="str">
        <f>CONCATENATE(D356,"_",G356)</f>
        <v>IV_M</v>
      </c>
      <c r="K356">
        <v>162.764134780126</v>
      </c>
      <c r="L356">
        <f>VLOOKUP(A356,Sheet8!$A:$B,2,FALSE)</f>
        <v>78.8121073672189</v>
      </c>
    </row>
    <row r="357" spans="1:12">
      <c r="A357" t="s">
        <v>94</v>
      </c>
      <c r="B357" t="s">
        <v>617</v>
      </c>
      <c r="C357" s="4" t="s">
        <v>1813</v>
      </c>
      <c r="D357" t="s">
        <v>631</v>
      </c>
      <c r="E357" s="4" t="s">
        <v>1813</v>
      </c>
      <c r="F357" s="4" t="s">
        <v>1813</v>
      </c>
      <c r="G357" s="4" t="s">
        <v>1813</v>
      </c>
      <c r="H357" t="str">
        <f>CONCATENATE(D357,"_",E357)</f>
        <v>IV_M</v>
      </c>
      <c r="I357" t="str">
        <f>CONCATENATE(D357,"_",F357)</f>
        <v>IV_M</v>
      </c>
      <c r="J357" t="str">
        <f>CONCATENATE(D357,"_",G357)</f>
        <v>IV_M</v>
      </c>
      <c r="K357">
        <v>174.56230690010301</v>
      </c>
      <c r="L357">
        <f>VLOOKUP(A357,Sheet8!$A:$B,2,FALSE)</f>
        <v>84.4490216271886</v>
      </c>
    </row>
    <row r="358" spans="1:12">
      <c r="A358" t="s">
        <v>95</v>
      </c>
      <c r="B358" t="s">
        <v>617</v>
      </c>
      <c r="C358" s="4" t="s">
        <v>1813</v>
      </c>
      <c r="D358" t="s">
        <v>631</v>
      </c>
      <c r="E358" s="4" t="s">
        <v>1813</v>
      </c>
      <c r="F358" s="4" t="s">
        <v>1813</v>
      </c>
      <c r="G358" s="4" t="s">
        <v>1813</v>
      </c>
      <c r="H358" t="str">
        <f>CONCATENATE(D358,"_",E358)</f>
        <v>IV_M</v>
      </c>
      <c r="I358" t="str">
        <f>CONCATENATE(D358,"_",F358)</f>
        <v>IV_M</v>
      </c>
      <c r="J358" t="str">
        <f>CONCATENATE(D358,"_",G358)</f>
        <v>IV_M</v>
      </c>
      <c r="K358">
        <v>197.14442613948401</v>
      </c>
      <c r="L358">
        <f>VLOOKUP(A358,Sheet8!$A:$B,2,FALSE)</f>
        <v>90.060406370126401</v>
      </c>
    </row>
    <row r="359" spans="1:12">
      <c r="A359" t="s">
        <v>564</v>
      </c>
      <c r="B359" t="s">
        <v>617</v>
      </c>
      <c r="C359" s="4" t="s">
        <v>1813</v>
      </c>
      <c r="D359" t="s">
        <v>631</v>
      </c>
      <c r="E359" s="4" t="s">
        <v>1813</v>
      </c>
      <c r="F359" s="4" t="s">
        <v>1813</v>
      </c>
      <c r="G359" s="4" t="s">
        <v>1813</v>
      </c>
      <c r="H359" t="str">
        <f>CONCATENATE(D359,"_",E359)</f>
        <v>IV_M</v>
      </c>
      <c r="I359" t="str">
        <f>CONCATENATE(D359,"_",F359)</f>
        <v>IV_M</v>
      </c>
      <c r="J359" t="str">
        <f>CONCATENATE(D359,"_",G359)</f>
        <v>IV_M</v>
      </c>
      <c r="K359">
        <v>183.43366939870899</v>
      </c>
      <c r="L359">
        <f>VLOOKUP(A359,Sheet8!$A:$B,2,FALSE)</f>
        <v>74.490462029447997</v>
      </c>
    </row>
    <row r="360" spans="1:12">
      <c r="A360" t="s">
        <v>99</v>
      </c>
      <c r="B360" t="s">
        <v>617</v>
      </c>
      <c r="C360" s="4" t="s">
        <v>1813</v>
      </c>
      <c r="D360" t="s">
        <v>666</v>
      </c>
      <c r="E360" s="4" t="s">
        <v>1813</v>
      </c>
      <c r="F360" s="4" t="s">
        <v>1813</v>
      </c>
      <c r="G360" s="4" t="s">
        <v>1813</v>
      </c>
      <c r="H360" t="str">
        <f>CONCATENATE(D360,"_",E360)</f>
        <v>V_M</v>
      </c>
      <c r="I360" t="str">
        <f>CONCATENATE(D360,"_",F360)</f>
        <v>V_M</v>
      </c>
      <c r="J360" t="str">
        <f>CONCATENATE(D360,"_",G360)</f>
        <v>V_M</v>
      </c>
      <c r="K360">
        <v>17.2637030643073</v>
      </c>
      <c r="L360">
        <f>VLOOKUP(A360,Sheet8!$A:$B,2,FALSE)</f>
        <v>38.843331894691502</v>
      </c>
    </row>
    <row r="361" spans="1:12">
      <c r="A361" t="s">
        <v>102</v>
      </c>
      <c r="B361" t="s">
        <v>617</v>
      </c>
      <c r="C361" s="4" t="s">
        <v>1813</v>
      </c>
      <c r="D361" t="s">
        <v>735</v>
      </c>
      <c r="E361" s="4" t="s">
        <v>1813</v>
      </c>
      <c r="F361" s="4" t="s">
        <v>1813</v>
      </c>
      <c r="G361" s="4" t="s">
        <v>1813</v>
      </c>
      <c r="H361" t="str">
        <f>CONCATENATE(D361,"_",E361)</f>
        <v>VI_M</v>
      </c>
      <c r="I361" t="str">
        <f>CONCATENATE(D361,"_",F361)</f>
        <v>VI_M</v>
      </c>
      <c r="J361" t="str">
        <f>CONCATENATE(D361,"_",G361)</f>
        <v>VI_M</v>
      </c>
      <c r="K361">
        <v>37.4021455494346</v>
      </c>
      <c r="L361">
        <f>VLOOKUP(A361,Sheet8!$A:$B,2,FALSE)</f>
        <v>13.3371991881705</v>
      </c>
    </row>
    <row r="362" spans="1:12">
      <c r="A362" t="s">
        <v>103</v>
      </c>
      <c r="B362" t="s">
        <v>617</v>
      </c>
      <c r="C362" s="4" t="s">
        <v>1813</v>
      </c>
      <c r="D362" t="s">
        <v>735</v>
      </c>
      <c r="E362" s="4" t="s">
        <v>1813</v>
      </c>
      <c r="F362" s="4" t="s">
        <v>1813</v>
      </c>
      <c r="G362" s="4" t="s">
        <v>1813</v>
      </c>
      <c r="H362" t="str">
        <f>CONCATENATE(D362,"_",E362)</f>
        <v>VI_M</v>
      </c>
      <c r="I362" t="str">
        <f>CONCATENATE(D362,"_",F362)</f>
        <v>VI_M</v>
      </c>
      <c r="J362" t="str">
        <f>CONCATENATE(D362,"_",G362)</f>
        <v>VI_M</v>
      </c>
      <c r="K362">
        <v>183.74435567905499</v>
      </c>
      <c r="L362">
        <f>VLOOKUP(A362,Sheet8!$A:$B,2,FALSE)</f>
        <v>48.2806530045155</v>
      </c>
    </row>
    <row r="363" spans="1:12">
      <c r="A363" t="s">
        <v>118</v>
      </c>
      <c r="B363" t="s">
        <v>617</v>
      </c>
      <c r="C363" s="4" t="s">
        <v>1813</v>
      </c>
      <c r="D363" t="s">
        <v>767</v>
      </c>
      <c r="E363" s="4" t="s">
        <v>1813</v>
      </c>
      <c r="F363" s="4" t="s">
        <v>1813</v>
      </c>
      <c r="G363" s="4" t="s">
        <v>1813</v>
      </c>
      <c r="H363" t="str">
        <f>CONCATENATE(D363,"_",E363)</f>
        <v>VII_M</v>
      </c>
      <c r="I363" t="str">
        <f>CONCATENATE(D363,"_",F363)</f>
        <v>VII_M</v>
      </c>
      <c r="J363" t="str">
        <f>CONCATENATE(D363,"_",G363)</f>
        <v>VII_M</v>
      </c>
      <c r="K363">
        <v>434.70007593014498</v>
      </c>
      <c r="L363">
        <f>VLOOKUP(A363,Sheet8!$A:$B,2,FALSE)</f>
        <v>40.6226271829917</v>
      </c>
    </row>
    <row r="364" spans="1:12">
      <c r="A364" t="s">
        <v>119</v>
      </c>
      <c r="B364" t="s">
        <v>617</v>
      </c>
      <c r="C364" s="4" t="s">
        <v>1813</v>
      </c>
      <c r="D364" t="s">
        <v>767</v>
      </c>
      <c r="E364" s="4" t="s">
        <v>1813</v>
      </c>
      <c r="F364" s="4" t="s">
        <v>1813</v>
      </c>
      <c r="G364" s="4" t="s">
        <v>1813</v>
      </c>
      <c r="H364" t="str">
        <f>CONCATENATE(D364,"_",E364)</f>
        <v>VII_M</v>
      </c>
      <c r="I364" t="str">
        <f>CONCATENATE(D364,"_",F364)</f>
        <v>VII_M</v>
      </c>
      <c r="J364" t="str">
        <f>CONCATENATE(D364,"_",G364)</f>
        <v>VII_M</v>
      </c>
      <c r="K364">
        <v>474.55386649041702</v>
      </c>
      <c r="L364">
        <f>VLOOKUP(A364,Sheet8!$A:$B,2,FALSE)</f>
        <v>83.278255122273805</v>
      </c>
    </row>
    <row r="365" spans="1:12">
      <c r="A365" t="s">
        <v>120</v>
      </c>
      <c r="B365" t="s">
        <v>617</v>
      </c>
      <c r="C365" s="4" t="s">
        <v>1813</v>
      </c>
      <c r="D365" t="s">
        <v>767</v>
      </c>
      <c r="E365" s="4" t="s">
        <v>1813</v>
      </c>
      <c r="F365" s="4" t="s">
        <v>1813</v>
      </c>
      <c r="G365" s="4" t="s">
        <v>1813</v>
      </c>
      <c r="H365" t="str">
        <f>CONCATENATE(D365,"_",E365)</f>
        <v>VII_M</v>
      </c>
      <c r="I365" t="str">
        <f>CONCATENATE(D365,"_",F365)</f>
        <v>VII_M</v>
      </c>
      <c r="J365" t="str">
        <f>CONCATENATE(D365,"_",G365)</f>
        <v>VII_M</v>
      </c>
      <c r="K365">
        <v>663.35540838852205</v>
      </c>
      <c r="L365">
        <f>VLOOKUP(A365,Sheet8!$A:$B,2,FALSE)</f>
        <v>41.206769683590899</v>
      </c>
    </row>
    <row r="366" spans="1:12">
      <c r="A366" t="s">
        <v>121</v>
      </c>
      <c r="B366" t="s">
        <v>617</v>
      </c>
      <c r="C366" s="4" t="s">
        <v>1813</v>
      </c>
      <c r="D366" t="s">
        <v>767</v>
      </c>
      <c r="E366" s="4" t="s">
        <v>1813</v>
      </c>
      <c r="F366" s="4" t="s">
        <v>1813</v>
      </c>
      <c r="G366" s="4" t="s">
        <v>1813</v>
      </c>
      <c r="H366" t="str">
        <f>CONCATENATE(D366,"_",E366)</f>
        <v>VII_M</v>
      </c>
      <c r="I366" t="str">
        <f>CONCATENATE(D366,"_",F366)</f>
        <v>VII_M</v>
      </c>
      <c r="J366" t="str">
        <f>CONCATENATE(D366,"_",G366)</f>
        <v>VII_M</v>
      </c>
      <c r="K366">
        <v>242.58289703315901</v>
      </c>
      <c r="L366">
        <f>VLOOKUP(A366,Sheet8!$A:$B,2,FALSE)</f>
        <v>57.591623036649302</v>
      </c>
    </row>
    <row r="367" spans="1:12">
      <c r="A367" t="s">
        <v>566</v>
      </c>
      <c r="B367" t="s">
        <v>617</v>
      </c>
      <c r="C367" s="4" t="s">
        <v>1813</v>
      </c>
      <c r="D367" t="s">
        <v>767</v>
      </c>
      <c r="E367" s="4" t="s">
        <v>1813</v>
      </c>
      <c r="F367" s="4" t="s">
        <v>1813</v>
      </c>
      <c r="G367" s="4" t="s">
        <v>1813</v>
      </c>
      <c r="H367" t="str">
        <f>CONCATENATE(D367,"_",E367)</f>
        <v>VII_M</v>
      </c>
      <c r="I367" t="str">
        <f>CONCATENATE(D367,"_",F367)</f>
        <v>VII_M</v>
      </c>
      <c r="J367" t="str">
        <f>CONCATENATE(D367,"_",G367)</f>
        <v>VII_M</v>
      </c>
      <c r="K367">
        <v>577.44137726328302</v>
      </c>
      <c r="L367">
        <f>VLOOKUP(A367,Sheet8!$A:$B,2,FALSE)</f>
        <v>78.895814781834403</v>
      </c>
    </row>
    <row r="368" spans="1:12">
      <c r="A368" t="s">
        <v>130</v>
      </c>
      <c r="B368" t="s">
        <v>617</v>
      </c>
      <c r="C368" s="4" t="s">
        <v>1813</v>
      </c>
      <c r="D368" t="s">
        <v>680</v>
      </c>
      <c r="E368" s="4" t="s">
        <v>1813</v>
      </c>
      <c r="F368" s="4" t="s">
        <v>1813</v>
      </c>
      <c r="G368" s="4" t="s">
        <v>1813</v>
      </c>
      <c r="H368" t="str">
        <f>CONCATENATE(D368,"_",E368)</f>
        <v>VIII_M</v>
      </c>
      <c r="I368" t="str">
        <f>CONCATENATE(D368,"_",F368)</f>
        <v>VIII_M</v>
      </c>
      <c r="J368" t="str">
        <f>CONCATENATE(D368,"_",G368)</f>
        <v>VIII_M</v>
      </c>
      <c r="K368">
        <v>82.840236686390696</v>
      </c>
      <c r="L368">
        <f>VLOOKUP(A368,Sheet8!$A:$B,2,FALSE)</f>
        <v>47.337278106508897</v>
      </c>
    </row>
    <row r="369" spans="1:12">
      <c r="A369" t="s">
        <v>131</v>
      </c>
      <c r="B369" t="s">
        <v>617</v>
      </c>
      <c r="C369" s="4" t="s">
        <v>1813</v>
      </c>
      <c r="D369" t="s">
        <v>680</v>
      </c>
      <c r="E369" s="4" t="s">
        <v>1813</v>
      </c>
      <c r="F369" s="4" t="s">
        <v>1813</v>
      </c>
      <c r="G369" s="4" t="s">
        <v>1813</v>
      </c>
      <c r="H369" t="str">
        <f>CONCATENATE(D369,"_",E369)</f>
        <v>VIII_M</v>
      </c>
      <c r="I369" t="str">
        <f>CONCATENATE(D369,"_",F369)</f>
        <v>VIII_M</v>
      </c>
      <c r="J369" t="str">
        <f>CONCATENATE(D369,"_",G369)</f>
        <v>VIII_M</v>
      </c>
      <c r="K369">
        <v>95.118268746854696</v>
      </c>
      <c r="L369">
        <f>VLOOKUP(A369,Sheet8!$A:$B,2,FALSE)</f>
        <v>33.215903371917499</v>
      </c>
    </row>
    <row r="370" spans="1:12">
      <c r="A370" t="s">
        <v>132</v>
      </c>
      <c r="B370" t="s">
        <v>617</v>
      </c>
      <c r="C370" s="4" t="s">
        <v>1813</v>
      </c>
      <c r="D370" t="s">
        <v>680</v>
      </c>
      <c r="E370" s="4" t="s">
        <v>1813</v>
      </c>
      <c r="F370" s="4" t="s">
        <v>1813</v>
      </c>
      <c r="G370" s="4" t="s">
        <v>1813</v>
      </c>
      <c r="H370" t="str">
        <f>CONCATENATE(D370,"_",E370)</f>
        <v>VIII_M</v>
      </c>
      <c r="I370" t="str">
        <f>CONCATENATE(D370,"_",F370)</f>
        <v>VIII_M</v>
      </c>
      <c r="J370" t="str">
        <f>CONCATENATE(D370,"_",G370)</f>
        <v>VIII_M</v>
      </c>
      <c r="K370">
        <v>80.4597701149426</v>
      </c>
      <c r="L370">
        <f>VLOOKUP(A370,Sheet8!$A:$B,2,FALSE)</f>
        <v>30.225627926777399</v>
      </c>
    </row>
    <row r="371" spans="1:12">
      <c r="A371" t="s">
        <v>133</v>
      </c>
      <c r="B371" t="s">
        <v>617</v>
      </c>
      <c r="C371" s="4" t="s">
        <v>1813</v>
      </c>
      <c r="D371" t="s">
        <v>680</v>
      </c>
      <c r="E371" s="4" t="s">
        <v>1813</v>
      </c>
      <c r="F371" s="4" t="s">
        <v>1813</v>
      </c>
      <c r="G371" s="4" t="s">
        <v>1813</v>
      </c>
      <c r="H371" t="str">
        <f>CONCATENATE(D371,"_",E371)</f>
        <v>VIII_M</v>
      </c>
      <c r="I371" t="str">
        <f>CONCATENATE(D371,"_",F371)</f>
        <v>VIII_M</v>
      </c>
      <c r="J371" t="str">
        <f>CONCATENATE(D371,"_",G371)</f>
        <v>VIII_M</v>
      </c>
      <c r="K371">
        <v>73.611708996986707</v>
      </c>
      <c r="L371">
        <f>VLOOKUP(A371,Sheet8!$A:$B,2,FALSE)</f>
        <v>34.868704261730599</v>
      </c>
    </row>
    <row r="372" spans="1:12">
      <c r="A372" t="s">
        <v>568</v>
      </c>
      <c r="B372" t="s">
        <v>617</v>
      </c>
      <c r="C372" s="4" t="s">
        <v>1813</v>
      </c>
      <c r="D372" t="s">
        <v>680</v>
      </c>
      <c r="E372" s="4" t="s">
        <v>1813</v>
      </c>
      <c r="F372" s="4" t="s">
        <v>1813</v>
      </c>
      <c r="G372" s="4" t="s">
        <v>1813</v>
      </c>
      <c r="H372" t="str">
        <f>CONCATENATE(D372,"_",E372)</f>
        <v>VIII_M</v>
      </c>
      <c r="I372" t="str">
        <f>CONCATENATE(D372,"_",F372)</f>
        <v>VIII_M</v>
      </c>
      <c r="J372" t="str">
        <f>CONCATENATE(D372,"_",G372)</f>
        <v>VIII_M</v>
      </c>
      <c r="K372">
        <v>68.331380149643905</v>
      </c>
      <c r="L372">
        <f>VLOOKUP(A372,Sheet8!$A:$B,2,FALSE)</f>
        <v>46.876408545929898</v>
      </c>
    </row>
    <row r="373" spans="1:12">
      <c r="A373" t="s">
        <v>262</v>
      </c>
      <c r="B373" t="s">
        <v>617</v>
      </c>
      <c r="C373" s="4" t="s">
        <v>1814</v>
      </c>
      <c r="D373" t="s">
        <v>646</v>
      </c>
      <c r="E373" s="4" t="s">
        <v>1814</v>
      </c>
      <c r="F373" s="4" t="s">
        <v>1814</v>
      </c>
      <c r="G373" s="4" t="s">
        <v>1814</v>
      </c>
      <c r="H373" t="str">
        <f>CONCATENATE(D373,"_",E373)</f>
        <v>I_P</v>
      </c>
      <c r="I373" t="str">
        <f>CONCATENATE(D373,"_",F373)</f>
        <v>I_P</v>
      </c>
      <c r="J373" t="str">
        <f>CONCATENATE(D373,"_",G373)</f>
        <v>I_P</v>
      </c>
      <c r="K373">
        <v>37.4642516682555</v>
      </c>
      <c r="L373">
        <f>VLOOKUP(A373,Sheet8!$A:$B,2,FALSE)</f>
        <v>98.951382268827501</v>
      </c>
    </row>
    <row r="374" spans="1:12">
      <c r="A374" t="s">
        <v>263</v>
      </c>
      <c r="B374" t="s">
        <v>617</v>
      </c>
      <c r="C374" s="4" t="s">
        <v>1814</v>
      </c>
      <c r="D374" t="s">
        <v>646</v>
      </c>
      <c r="E374" s="4" t="s">
        <v>1814</v>
      </c>
      <c r="F374" s="4" t="s">
        <v>1814</v>
      </c>
      <c r="G374" s="4" t="s">
        <v>1814</v>
      </c>
      <c r="H374" t="str">
        <f>CONCATENATE(D374,"_",E374)</f>
        <v>I_P</v>
      </c>
      <c r="I374" t="str">
        <f>CONCATENATE(D374,"_",F374)</f>
        <v>I_P</v>
      </c>
      <c r="J374" t="str">
        <f>CONCATENATE(D374,"_",G374)</f>
        <v>I_P</v>
      </c>
      <c r="K374">
        <v>48.167920407667999</v>
      </c>
      <c r="L374">
        <f>VLOOKUP(A374,Sheet8!$A:$B,2,FALSE)</f>
        <v>173.74423683571899</v>
      </c>
    </row>
    <row r="375" spans="1:12">
      <c r="A375" t="s">
        <v>264</v>
      </c>
      <c r="B375" t="s">
        <v>617</v>
      </c>
      <c r="C375" s="4" t="s">
        <v>1814</v>
      </c>
      <c r="D375" t="s">
        <v>646</v>
      </c>
      <c r="E375" s="4" t="s">
        <v>1814</v>
      </c>
      <c r="F375" s="4" t="s">
        <v>1814</v>
      </c>
      <c r="G375" s="4" t="s">
        <v>1814</v>
      </c>
      <c r="H375" t="str">
        <f>CONCATENATE(D375,"_",E375)</f>
        <v>I_P</v>
      </c>
      <c r="I375" t="str">
        <f>CONCATENATE(D375,"_",F375)</f>
        <v>I_P</v>
      </c>
      <c r="J375" t="str">
        <f>CONCATENATE(D375,"_",G375)</f>
        <v>I_P</v>
      </c>
      <c r="K375">
        <v>85.441780368260694</v>
      </c>
      <c r="L375">
        <f>VLOOKUP(A375,Sheet8!$A:$B,2,FALSE)</f>
        <v>135.11723407073799</v>
      </c>
    </row>
    <row r="376" spans="1:12">
      <c r="A376" t="s">
        <v>265</v>
      </c>
      <c r="B376" t="s">
        <v>617</v>
      </c>
      <c r="C376" s="4" t="s">
        <v>1814</v>
      </c>
      <c r="D376" t="s">
        <v>646</v>
      </c>
      <c r="E376" s="4" t="s">
        <v>1814</v>
      </c>
      <c r="F376" s="4" t="s">
        <v>1814</v>
      </c>
      <c r="G376" s="4" t="s">
        <v>1814</v>
      </c>
      <c r="H376" t="str">
        <f>CONCATENATE(D376,"_",E376)</f>
        <v>I_P</v>
      </c>
      <c r="I376" t="str">
        <f>CONCATENATE(D376,"_",F376)</f>
        <v>I_P</v>
      </c>
      <c r="J376" t="str">
        <f>CONCATENATE(D376,"_",G376)</f>
        <v>I_P</v>
      </c>
      <c r="K376">
        <v>61.047656557699902</v>
      </c>
      <c r="L376">
        <f>VLOOKUP(A376,Sheet8!$A:$B,2,FALSE)</f>
        <v>89.208349743993693</v>
      </c>
    </row>
    <row r="377" spans="1:12">
      <c r="A377" t="s">
        <v>1</v>
      </c>
      <c r="B377" t="s">
        <v>617</v>
      </c>
      <c r="C377" s="4" t="s">
        <v>1814</v>
      </c>
      <c r="D377" t="s">
        <v>616</v>
      </c>
      <c r="E377" s="4" t="s">
        <v>1814</v>
      </c>
      <c r="F377" s="4" t="s">
        <v>1814</v>
      </c>
      <c r="G377" s="4" t="s">
        <v>1814</v>
      </c>
      <c r="H377" t="str">
        <f>CONCATENATE(D377,"_",E377)</f>
        <v>II_P</v>
      </c>
      <c r="I377" t="str">
        <f>CONCATENATE(D377,"_",F377)</f>
        <v>II_P</v>
      </c>
      <c r="J377" t="str">
        <f>CONCATENATE(D377,"_",G377)</f>
        <v>II_P</v>
      </c>
      <c r="K377">
        <v>35.522066738428499</v>
      </c>
      <c r="L377">
        <f>VLOOKUP(A377,Sheet8!$A:$B,2,FALSE)</f>
        <v>26.372443487621101</v>
      </c>
    </row>
    <row r="378" spans="1:12">
      <c r="A378" t="s">
        <v>326</v>
      </c>
      <c r="B378" t="s">
        <v>617</v>
      </c>
      <c r="C378" s="4" t="s">
        <v>1814</v>
      </c>
      <c r="D378" t="s">
        <v>616</v>
      </c>
      <c r="E378" s="4" t="s">
        <v>1814</v>
      </c>
      <c r="F378" s="4" t="s">
        <v>1814</v>
      </c>
      <c r="G378" s="4" t="s">
        <v>1814</v>
      </c>
      <c r="H378" t="str">
        <f>CONCATENATE(D378,"_",E378)</f>
        <v>II_P</v>
      </c>
      <c r="I378" t="str">
        <f>CONCATENATE(D378,"_",F378)</f>
        <v>II_P</v>
      </c>
      <c r="J378" t="str">
        <f>CONCATENATE(D378,"_",G378)</f>
        <v>II_P</v>
      </c>
      <c r="K378">
        <v>34.227039361095301</v>
      </c>
      <c r="L378">
        <f>VLOOKUP(A378,Sheet8!$A:$B,2,FALSE)</f>
        <v>24.101540216771301</v>
      </c>
    </row>
    <row r="379" spans="1:12">
      <c r="A379" t="s">
        <v>327</v>
      </c>
      <c r="B379" t="s">
        <v>617</v>
      </c>
      <c r="C379" s="4" t="s">
        <v>1814</v>
      </c>
      <c r="D379" t="s">
        <v>616</v>
      </c>
      <c r="E379" s="4" t="s">
        <v>1814</v>
      </c>
      <c r="F379" s="4" t="s">
        <v>1814</v>
      </c>
      <c r="G379" s="4" t="s">
        <v>1814</v>
      </c>
      <c r="H379" t="str">
        <f>CONCATENATE(D379,"_",E379)</f>
        <v>II_P</v>
      </c>
      <c r="I379" t="str">
        <f>CONCATENATE(D379,"_",F379)</f>
        <v>II_P</v>
      </c>
      <c r="J379" t="str">
        <f>CONCATENATE(D379,"_",G379)</f>
        <v>II_P</v>
      </c>
      <c r="K379">
        <v>43.934821967410997</v>
      </c>
      <c r="L379">
        <f>VLOOKUP(A379,Sheet8!$A:$B,2,FALSE)</f>
        <v>28.002414001207001</v>
      </c>
    </row>
    <row r="380" spans="1:12">
      <c r="A380" t="s">
        <v>328</v>
      </c>
      <c r="B380" t="s">
        <v>617</v>
      </c>
      <c r="C380" s="4" t="s">
        <v>1814</v>
      </c>
      <c r="D380" t="s">
        <v>616</v>
      </c>
      <c r="E380" s="4" t="s">
        <v>1814</v>
      </c>
      <c r="F380" s="4" t="s">
        <v>1814</v>
      </c>
      <c r="G380" s="4" t="s">
        <v>1814</v>
      </c>
      <c r="H380" t="str">
        <f>CONCATENATE(D380,"_",E380)</f>
        <v>II_P</v>
      </c>
      <c r="I380" t="str">
        <f>CONCATENATE(D380,"_",F380)</f>
        <v>II_P</v>
      </c>
      <c r="J380" t="str">
        <f>CONCATENATE(D380,"_",G380)</f>
        <v>II_P</v>
      </c>
      <c r="K380">
        <v>55.181547290586003</v>
      </c>
      <c r="L380">
        <f>VLOOKUP(A380,Sheet8!$A:$B,2,FALSE)</f>
        <v>57.168082993047101</v>
      </c>
    </row>
    <row r="381" spans="1:12">
      <c r="A381" t="s">
        <v>329</v>
      </c>
      <c r="B381" t="s">
        <v>617</v>
      </c>
      <c r="C381" s="4" t="s">
        <v>1814</v>
      </c>
      <c r="D381" t="s">
        <v>616</v>
      </c>
      <c r="E381" s="4" t="s">
        <v>1814</v>
      </c>
      <c r="F381" s="4" t="s">
        <v>1814</v>
      </c>
      <c r="G381" s="4" t="s">
        <v>1814</v>
      </c>
      <c r="H381" t="str">
        <f>CONCATENATE(D381,"_",E381)</f>
        <v>II_P</v>
      </c>
      <c r="I381" t="str">
        <f>CONCATENATE(D381,"_",F381)</f>
        <v>II_P</v>
      </c>
      <c r="J381" t="str">
        <f>CONCATENATE(D381,"_",G381)</f>
        <v>II_P</v>
      </c>
      <c r="K381">
        <v>47.887024846039502</v>
      </c>
      <c r="L381">
        <f>VLOOKUP(A381,Sheet8!$A:$B,2,FALSE)</f>
        <v>37.6937778721597</v>
      </c>
    </row>
    <row r="382" spans="1:12">
      <c r="A382" t="s">
        <v>6</v>
      </c>
      <c r="B382" t="s">
        <v>617</v>
      </c>
      <c r="C382" s="4" t="s">
        <v>1814</v>
      </c>
      <c r="D382" t="s">
        <v>635</v>
      </c>
      <c r="E382" s="4" t="s">
        <v>1814</v>
      </c>
      <c r="F382" s="4" t="s">
        <v>1814</v>
      </c>
      <c r="G382" s="4" t="s">
        <v>1814</v>
      </c>
      <c r="H382" t="str">
        <f>CONCATENATE(D382,"_",E382)</f>
        <v>III_P</v>
      </c>
      <c r="I382" t="str">
        <f>CONCATENATE(D382,"_",F382)</f>
        <v>III_P</v>
      </c>
      <c r="J382" t="str">
        <f>CONCATENATE(D382,"_",G382)</f>
        <v>III_P</v>
      </c>
      <c r="K382">
        <v>320.44198895027699</v>
      </c>
      <c r="L382">
        <f>VLOOKUP(A382,Sheet8!$A:$B,2,FALSE)</f>
        <v>33.799155021124498</v>
      </c>
    </row>
    <row r="383" spans="1:12">
      <c r="A383" t="s">
        <v>402</v>
      </c>
      <c r="B383" t="s">
        <v>617</v>
      </c>
      <c r="C383" s="4" t="s">
        <v>1814</v>
      </c>
      <c r="D383" t="s">
        <v>635</v>
      </c>
      <c r="E383" s="4" t="s">
        <v>1814</v>
      </c>
      <c r="F383" s="4" t="s">
        <v>1814</v>
      </c>
      <c r="G383" s="4" t="s">
        <v>1814</v>
      </c>
      <c r="H383" t="str">
        <f>CONCATENATE(D383,"_",E383)</f>
        <v>III_P</v>
      </c>
      <c r="I383" t="str">
        <f>CONCATENATE(D383,"_",F383)</f>
        <v>III_P</v>
      </c>
      <c r="J383" t="str">
        <f>CONCATENATE(D383,"_",G383)</f>
        <v>III_P</v>
      </c>
      <c r="K383">
        <v>306.33497251952599</v>
      </c>
      <c r="L383">
        <f>VLOOKUP(A383,Sheet8!$A:$B,2,FALSE)</f>
        <v>36.881689326005201</v>
      </c>
    </row>
    <row r="384" spans="1:12">
      <c r="A384" t="s">
        <v>403</v>
      </c>
      <c r="B384" t="s">
        <v>617</v>
      </c>
      <c r="C384" s="4" t="s">
        <v>1814</v>
      </c>
      <c r="D384" t="s">
        <v>635</v>
      </c>
      <c r="E384" s="4" t="s">
        <v>1814</v>
      </c>
      <c r="F384" s="4" t="s">
        <v>1814</v>
      </c>
      <c r="G384" s="4" t="s">
        <v>1814</v>
      </c>
      <c r="H384" t="str">
        <f>CONCATENATE(D384,"_",E384)</f>
        <v>III_P</v>
      </c>
      <c r="I384" t="str">
        <f>CONCATENATE(D384,"_",F384)</f>
        <v>III_P</v>
      </c>
      <c r="J384" t="str">
        <f>CONCATENATE(D384,"_",G384)</f>
        <v>III_P</v>
      </c>
      <c r="K384">
        <v>222.99062548025199</v>
      </c>
      <c r="L384">
        <f>VLOOKUP(A384,Sheet8!$A:$B,2,FALSE)</f>
        <v>40.1106500691563</v>
      </c>
    </row>
    <row r="385" spans="1:12">
      <c r="A385" t="s">
        <v>404</v>
      </c>
      <c r="B385" t="s">
        <v>617</v>
      </c>
      <c r="C385" s="4" t="s">
        <v>1814</v>
      </c>
      <c r="D385" t="s">
        <v>635</v>
      </c>
      <c r="E385" s="4" t="s">
        <v>1814</v>
      </c>
      <c r="F385" s="4" t="s">
        <v>1814</v>
      </c>
      <c r="G385" s="4" t="s">
        <v>1814</v>
      </c>
      <c r="H385" t="str">
        <f>CONCATENATE(D385,"_",E385)</f>
        <v>III_P</v>
      </c>
      <c r="I385" t="str">
        <f>CONCATENATE(D385,"_",F385)</f>
        <v>III_P</v>
      </c>
      <c r="J385" t="str">
        <f>CONCATENATE(D385,"_",G385)</f>
        <v>III_P</v>
      </c>
      <c r="K385">
        <v>245.01108647450101</v>
      </c>
      <c r="L385">
        <f>VLOOKUP(A385,Sheet8!$A:$B,2,FALSE)</f>
        <v>43.422025129342202</v>
      </c>
    </row>
    <row r="386" spans="1:12">
      <c r="A386" t="s">
        <v>405</v>
      </c>
      <c r="B386" t="s">
        <v>617</v>
      </c>
      <c r="C386" s="4" t="s">
        <v>1814</v>
      </c>
      <c r="D386" t="s">
        <v>635</v>
      </c>
      <c r="E386" s="4" t="s">
        <v>1814</v>
      </c>
      <c r="F386" s="4" t="s">
        <v>1814</v>
      </c>
      <c r="G386" s="4" t="s">
        <v>1814</v>
      </c>
      <c r="H386" t="str">
        <f>CONCATENATE(D386,"_",E386)</f>
        <v>III_P</v>
      </c>
      <c r="I386" t="str">
        <f>CONCATENATE(D386,"_",F386)</f>
        <v>III_P</v>
      </c>
      <c r="J386" t="str">
        <f>CONCATENATE(D386,"_",G386)</f>
        <v>III_P</v>
      </c>
      <c r="K386">
        <v>439.22764227642301</v>
      </c>
      <c r="L386">
        <f>VLOOKUP(A386,Sheet8!$A:$B,2,FALSE)</f>
        <v>72.459349593495901</v>
      </c>
    </row>
    <row r="387" spans="1:12">
      <c r="A387" t="s">
        <v>104</v>
      </c>
      <c r="B387" t="s">
        <v>617</v>
      </c>
      <c r="C387" s="4" t="s">
        <v>1814</v>
      </c>
      <c r="D387" t="s">
        <v>631</v>
      </c>
      <c r="E387" s="4" t="s">
        <v>1814</v>
      </c>
      <c r="F387" s="4" t="s">
        <v>1814</v>
      </c>
      <c r="G387" s="4" t="s">
        <v>1814</v>
      </c>
      <c r="H387" t="str">
        <f>CONCATENATE(D387,"_",E387)</f>
        <v>IV_P</v>
      </c>
      <c r="I387" t="str">
        <f>CONCATENATE(D387,"_",F387)</f>
        <v>IV_P</v>
      </c>
      <c r="J387" t="str">
        <f>CONCATENATE(D387,"_",G387)</f>
        <v>IV_P</v>
      </c>
      <c r="K387">
        <v>127.088830255057</v>
      </c>
      <c r="L387">
        <f>VLOOKUP(A387,Sheet8!$A:$B,2,FALSE)</f>
        <v>83.992963940193604</v>
      </c>
    </row>
    <row r="388" spans="1:12">
      <c r="A388" t="s">
        <v>105</v>
      </c>
      <c r="B388" t="s">
        <v>617</v>
      </c>
      <c r="C388" s="4" t="s">
        <v>1814</v>
      </c>
      <c r="D388" t="s">
        <v>631</v>
      </c>
      <c r="E388" s="4" t="s">
        <v>1814</v>
      </c>
      <c r="F388" s="4" t="s">
        <v>1814</v>
      </c>
      <c r="G388" s="4" t="s">
        <v>1814</v>
      </c>
      <c r="H388" t="str">
        <f>CONCATENATE(D388,"_",E388)</f>
        <v>IV_P</v>
      </c>
      <c r="I388" t="str">
        <f>CONCATENATE(D388,"_",F388)</f>
        <v>IV_P</v>
      </c>
      <c r="J388" t="str">
        <f>CONCATENATE(D388,"_",G388)</f>
        <v>IV_P</v>
      </c>
      <c r="K388">
        <v>130.75849232201</v>
      </c>
      <c r="L388">
        <f>VLOOKUP(A388,Sheet8!$A:$B,2,FALSE)</f>
        <v>31.6426244765007</v>
      </c>
    </row>
    <row r="389" spans="1:12">
      <c r="A389" t="s">
        <v>106</v>
      </c>
      <c r="B389" t="s">
        <v>617</v>
      </c>
      <c r="C389" s="4" t="s">
        <v>1814</v>
      </c>
      <c r="D389" t="s">
        <v>631</v>
      </c>
      <c r="E389" s="4" t="s">
        <v>1814</v>
      </c>
      <c r="F389" s="4" t="s">
        <v>1814</v>
      </c>
      <c r="G389" s="4" t="s">
        <v>1814</v>
      </c>
      <c r="H389" t="str">
        <f>CONCATENATE(D389,"_",E389)</f>
        <v>IV_P</v>
      </c>
      <c r="I389" t="str">
        <f>CONCATENATE(D389,"_",F389)</f>
        <v>IV_P</v>
      </c>
      <c r="J389" t="str">
        <f>CONCATENATE(D389,"_",G389)</f>
        <v>IV_P</v>
      </c>
      <c r="K389">
        <v>277.30696798493398</v>
      </c>
      <c r="L389">
        <f>VLOOKUP(A389,Sheet8!$A:$B,2,FALSE)</f>
        <v>110.640301318268</v>
      </c>
    </row>
    <row r="390" spans="1:12">
      <c r="A390" t="s">
        <v>565</v>
      </c>
      <c r="B390" t="s">
        <v>617</v>
      </c>
      <c r="C390" s="4" t="s">
        <v>1814</v>
      </c>
      <c r="D390" t="s">
        <v>631</v>
      </c>
      <c r="E390" s="4" t="s">
        <v>1814</v>
      </c>
      <c r="F390" s="4" t="s">
        <v>1814</v>
      </c>
      <c r="G390" s="4" t="s">
        <v>1814</v>
      </c>
      <c r="H390" t="str">
        <f>CONCATENATE(D390,"_",E390)</f>
        <v>IV_P</v>
      </c>
      <c r="I390" t="str">
        <f>CONCATENATE(D390,"_",F390)</f>
        <v>IV_P</v>
      </c>
      <c r="J390" t="str">
        <f>CONCATENATE(D390,"_",G390)</f>
        <v>IV_P</v>
      </c>
      <c r="K390">
        <v>123.560873900825</v>
      </c>
      <c r="L390">
        <f>VLOOKUP(A390,Sheet8!$A:$B,2,FALSE)</f>
        <v>98.721784063094901</v>
      </c>
    </row>
    <row r="391" spans="1:12">
      <c r="A391" t="s">
        <v>107</v>
      </c>
      <c r="B391" t="s">
        <v>617</v>
      </c>
      <c r="C391" s="4" t="s">
        <v>1814</v>
      </c>
      <c r="D391" t="s">
        <v>666</v>
      </c>
      <c r="E391" s="4" t="s">
        <v>1814</v>
      </c>
      <c r="F391" s="4" t="s">
        <v>1814</v>
      </c>
      <c r="G391" s="4" t="s">
        <v>1814</v>
      </c>
      <c r="H391" t="str">
        <f>CONCATENATE(D391,"_",E391)</f>
        <v>V_P</v>
      </c>
      <c r="I391" t="str">
        <f>CONCATENATE(D391,"_",F391)</f>
        <v>V_P</v>
      </c>
      <c r="J391" t="str">
        <f>CONCATENATE(D391,"_",G391)</f>
        <v>V_P</v>
      </c>
      <c r="K391">
        <v>445.00192975685098</v>
      </c>
      <c r="L391">
        <f>VLOOKUP(A391,Sheet8!$A:$B,2,FALSE)</f>
        <v>102.277113083752</v>
      </c>
    </row>
    <row r="392" spans="1:12">
      <c r="A392" t="s">
        <v>108</v>
      </c>
      <c r="B392" t="s">
        <v>617</v>
      </c>
      <c r="C392" s="4" t="s">
        <v>1814</v>
      </c>
      <c r="D392" t="s">
        <v>666</v>
      </c>
      <c r="E392" s="4" t="s">
        <v>1814</v>
      </c>
      <c r="F392" s="4" t="s">
        <v>1814</v>
      </c>
      <c r="G392" s="4" t="s">
        <v>1814</v>
      </c>
      <c r="H392" t="str">
        <f>CONCATENATE(D392,"_",E392)</f>
        <v>V_P</v>
      </c>
      <c r="I392" t="str">
        <f>CONCATENATE(D392,"_",F392)</f>
        <v>V_P</v>
      </c>
      <c r="J392" t="str">
        <f>CONCATENATE(D392,"_",G392)</f>
        <v>V_P</v>
      </c>
      <c r="K392">
        <v>72.216649949849696</v>
      </c>
      <c r="L392">
        <f>VLOOKUP(A392,Sheet8!$A:$B,2,FALSE)</f>
        <v>56.670010030090403</v>
      </c>
    </row>
    <row r="393" spans="1:12">
      <c r="A393" t="s">
        <v>109</v>
      </c>
      <c r="B393" t="s">
        <v>617</v>
      </c>
      <c r="C393" s="4" t="s">
        <v>1814</v>
      </c>
      <c r="D393" t="s">
        <v>666</v>
      </c>
      <c r="E393" s="4" t="s">
        <v>1814</v>
      </c>
      <c r="F393" s="4" t="s">
        <v>1814</v>
      </c>
      <c r="G393" s="4" t="s">
        <v>1814</v>
      </c>
      <c r="H393" t="str">
        <f>CONCATENATE(D393,"_",E393)</f>
        <v>V_P</v>
      </c>
      <c r="I393" t="str">
        <f>CONCATENATE(D393,"_",F393)</f>
        <v>V_P</v>
      </c>
      <c r="J393" t="str">
        <f>CONCATENATE(D393,"_",G393)</f>
        <v>V_P</v>
      </c>
      <c r="K393">
        <v>140.14598540146</v>
      </c>
      <c r="L393">
        <f>VLOOKUP(A393,Sheet8!$A:$B,2,FALSE)</f>
        <v>65.693430656934396</v>
      </c>
    </row>
    <row r="394" spans="1:12">
      <c r="A394" t="s">
        <v>110</v>
      </c>
      <c r="B394" t="s">
        <v>617</v>
      </c>
      <c r="C394" s="4" t="s">
        <v>1814</v>
      </c>
      <c r="D394" t="s">
        <v>666</v>
      </c>
      <c r="E394" s="4" t="s">
        <v>1814</v>
      </c>
      <c r="F394" s="4" t="s">
        <v>1814</v>
      </c>
      <c r="G394" s="4" t="s">
        <v>1814</v>
      </c>
      <c r="H394" t="str">
        <f>CONCATENATE(D394,"_",E394)</f>
        <v>V_P</v>
      </c>
      <c r="I394" t="str">
        <f>CONCATENATE(D394,"_",F394)</f>
        <v>V_P</v>
      </c>
      <c r="J394" t="str">
        <f>CONCATENATE(D394,"_",G394)</f>
        <v>V_P</v>
      </c>
      <c r="K394">
        <v>248.55186940495</v>
      </c>
      <c r="L394">
        <f>VLOOKUP(A394,Sheet8!$A:$B,2,FALSE)</f>
        <v>95.839915745129204</v>
      </c>
    </row>
    <row r="395" spans="1:12">
      <c r="A395" t="s">
        <v>112</v>
      </c>
      <c r="B395" t="s">
        <v>617</v>
      </c>
      <c r="C395" s="4" t="s">
        <v>1814</v>
      </c>
      <c r="D395" t="s">
        <v>735</v>
      </c>
      <c r="E395" s="4" t="s">
        <v>1814</v>
      </c>
      <c r="F395" s="4" t="s">
        <v>1814</v>
      </c>
      <c r="G395" s="4" t="s">
        <v>1814</v>
      </c>
      <c r="H395" t="str">
        <f>CONCATENATE(D395,"_",E395)</f>
        <v>VI_P</v>
      </c>
      <c r="I395" t="str">
        <f>CONCATENATE(D395,"_",F395)</f>
        <v>VI_P</v>
      </c>
      <c r="J395" t="str">
        <f>CONCATENATE(D395,"_",G395)</f>
        <v>VI_P</v>
      </c>
      <c r="K395">
        <v>39.9869960988297</v>
      </c>
      <c r="L395">
        <f>VLOOKUP(A395,Sheet8!$A:$B,2,FALSE)</f>
        <v>23.7321196358908</v>
      </c>
    </row>
    <row r="396" spans="1:12">
      <c r="A396" t="s">
        <v>113</v>
      </c>
      <c r="B396" t="s">
        <v>617</v>
      </c>
      <c r="C396" s="4" t="s">
        <v>1814</v>
      </c>
      <c r="D396" t="s">
        <v>735</v>
      </c>
      <c r="E396" s="4" t="s">
        <v>1814</v>
      </c>
      <c r="F396" s="4" t="s">
        <v>1814</v>
      </c>
      <c r="G396" s="4" t="s">
        <v>1814</v>
      </c>
      <c r="H396" t="str">
        <f>CONCATENATE(D396,"_",E396)</f>
        <v>VI_P</v>
      </c>
      <c r="I396" t="str">
        <f>CONCATENATE(D396,"_",F396)</f>
        <v>VI_P</v>
      </c>
      <c r="J396" t="str">
        <f>CONCATENATE(D396,"_",G396)</f>
        <v>VI_P</v>
      </c>
      <c r="K396">
        <v>139.38979574395299</v>
      </c>
      <c r="L396">
        <f>VLOOKUP(A396,Sheet8!$A:$B,2,FALSE)</f>
        <v>67.173745833689395</v>
      </c>
    </row>
    <row r="397" spans="1:12">
      <c r="A397" t="s">
        <v>129</v>
      </c>
      <c r="B397" t="s">
        <v>617</v>
      </c>
      <c r="C397" s="4" t="s">
        <v>1814</v>
      </c>
      <c r="D397" t="s">
        <v>767</v>
      </c>
      <c r="E397" s="4" t="s">
        <v>1814</v>
      </c>
      <c r="F397" s="4" t="s">
        <v>1814</v>
      </c>
      <c r="G397" s="4" t="s">
        <v>1814</v>
      </c>
      <c r="H397" t="str">
        <f>CONCATENATE(D397,"_",E397)</f>
        <v>VII_P</v>
      </c>
      <c r="I397" t="str">
        <f>CONCATENATE(D397,"_",F397)</f>
        <v>VII_P</v>
      </c>
      <c r="J397" t="str">
        <f>CONCATENATE(D397,"_",G397)</f>
        <v>VII_P</v>
      </c>
      <c r="K397">
        <v>347.826086956533</v>
      </c>
      <c r="L397">
        <f>VLOOKUP(A397,Sheet8!$A:$B,2,FALSE)</f>
        <v>86.956521739133294</v>
      </c>
    </row>
    <row r="398" spans="1:12">
      <c r="A398" t="s">
        <v>567</v>
      </c>
      <c r="B398" t="s">
        <v>617</v>
      </c>
      <c r="C398" s="4" t="s">
        <v>1814</v>
      </c>
      <c r="D398" t="s">
        <v>767</v>
      </c>
      <c r="E398" s="4" t="s">
        <v>1814</v>
      </c>
      <c r="F398" s="4" t="s">
        <v>1814</v>
      </c>
      <c r="G398" s="4" t="s">
        <v>1814</v>
      </c>
      <c r="H398" t="str">
        <f>CONCATENATE(D398,"_",E398)</f>
        <v>VII_P</v>
      </c>
      <c r="I398" t="str">
        <f>CONCATENATE(D398,"_",F398)</f>
        <v>VII_P</v>
      </c>
      <c r="J398" t="str">
        <f>CONCATENATE(D398,"_",G398)</f>
        <v>VII_P</v>
      </c>
      <c r="K398">
        <v>43.9482961222092</v>
      </c>
      <c r="L398">
        <f>VLOOKUP(A398,Sheet8!$A:$B,2,FALSE)</f>
        <v>109.988249118684</v>
      </c>
    </row>
    <row r="399" spans="1:12">
      <c r="A399" t="s">
        <v>134</v>
      </c>
      <c r="B399" t="s">
        <v>617</v>
      </c>
      <c r="C399" s="4" t="s">
        <v>1814</v>
      </c>
      <c r="D399" t="s">
        <v>680</v>
      </c>
      <c r="E399" s="4" t="s">
        <v>1814</v>
      </c>
      <c r="F399" s="4" t="s">
        <v>1814</v>
      </c>
      <c r="G399" s="4" t="s">
        <v>1814</v>
      </c>
      <c r="H399" t="str">
        <f>CONCATENATE(D399,"_",E399)</f>
        <v>VIII_P</v>
      </c>
      <c r="I399" t="str">
        <f>CONCATENATE(D399,"_",F399)</f>
        <v>VIII_P</v>
      </c>
      <c r="J399" t="str">
        <f>CONCATENATE(D399,"_",G399)</f>
        <v>VIII_P</v>
      </c>
      <c r="K399">
        <v>27.645376549094401</v>
      </c>
      <c r="L399">
        <f>VLOOKUP(A399,Sheet8!$A:$B,2,FALSE)</f>
        <v>20.4957102001907</v>
      </c>
    </row>
    <row r="400" spans="1:12">
      <c r="A400" t="s">
        <v>136</v>
      </c>
      <c r="B400" t="s">
        <v>617</v>
      </c>
      <c r="C400" s="4" t="s">
        <v>1814</v>
      </c>
      <c r="D400" t="s">
        <v>680</v>
      </c>
      <c r="E400" s="4" t="s">
        <v>1814</v>
      </c>
      <c r="F400" s="4" t="s">
        <v>1814</v>
      </c>
      <c r="G400" s="4" t="s">
        <v>1814</v>
      </c>
      <c r="H400" t="str">
        <f>CONCATENATE(D400,"_",E400)</f>
        <v>VIII_P</v>
      </c>
      <c r="I400" t="str">
        <f>CONCATENATE(D400,"_",F400)</f>
        <v>VIII_P</v>
      </c>
      <c r="J400" t="str">
        <f>CONCATENATE(D400,"_",G400)</f>
        <v>VIII_P</v>
      </c>
      <c r="K400">
        <v>60.341058154788001</v>
      </c>
      <c r="L400">
        <f>VLOOKUP(A400,Sheet8!$A:$B,2,FALSE)</f>
        <v>19.676432006996102</v>
      </c>
    </row>
    <row r="401" spans="1:12">
      <c r="A401" t="s">
        <v>137</v>
      </c>
      <c r="B401" t="s">
        <v>617</v>
      </c>
      <c r="C401" s="4" t="s">
        <v>1814</v>
      </c>
      <c r="D401" t="s">
        <v>680</v>
      </c>
      <c r="E401" s="4" t="s">
        <v>1814</v>
      </c>
      <c r="F401" s="4" t="s">
        <v>1814</v>
      </c>
      <c r="G401" s="4" t="s">
        <v>1814</v>
      </c>
      <c r="H401" t="str">
        <f>CONCATENATE(D401,"_",E401)</f>
        <v>VIII_P</v>
      </c>
      <c r="I401" t="str">
        <f>CONCATENATE(D401,"_",F401)</f>
        <v>VIII_P</v>
      </c>
      <c r="J401" t="str">
        <f>CONCATENATE(D401,"_",G401)</f>
        <v>VIII_P</v>
      </c>
      <c r="K401">
        <v>32.786885245901701</v>
      </c>
      <c r="L401">
        <f>VLOOKUP(A401,Sheet8!$A:$B,2,FALSE)</f>
        <v>13.0306851618327</v>
      </c>
    </row>
    <row r="402" spans="1:12">
      <c r="A402" t="s">
        <v>569</v>
      </c>
      <c r="B402" t="s">
        <v>617</v>
      </c>
      <c r="C402" s="4" t="s">
        <v>1814</v>
      </c>
      <c r="D402" t="s">
        <v>680</v>
      </c>
      <c r="E402" s="4" t="s">
        <v>1814</v>
      </c>
      <c r="F402" s="4" t="s">
        <v>1814</v>
      </c>
      <c r="G402" s="4" t="s">
        <v>1814</v>
      </c>
      <c r="H402" t="str">
        <f>CONCATENATE(D402,"_",E402)</f>
        <v>VIII_P</v>
      </c>
      <c r="I402" t="str">
        <f>CONCATENATE(D402,"_",F402)</f>
        <v>VIII_P</v>
      </c>
      <c r="J402" t="str">
        <f>CONCATENATE(D402,"_",G402)</f>
        <v>VIII_P</v>
      </c>
      <c r="K402">
        <v>34.988921713441698</v>
      </c>
      <c r="L402">
        <f>VLOOKUP(A402,Sheet8!$A:$B,2,FALSE)</f>
        <v>25.018463810930601</v>
      </c>
    </row>
    <row r="422" spans="1:12" s="1" customFormat="1">
      <c r="A422" s="1" t="s">
        <v>135</v>
      </c>
      <c r="B422" s="1" t="s">
        <v>617</v>
      </c>
      <c r="C422" s="7" t="s">
        <v>1814</v>
      </c>
      <c r="D422" s="1" t="s">
        <v>680</v>
      </c>
      <c r="E422" s="7" t="s">
        <v>1814</v>
      </c>
      <c r="F422" s="7" t="s">
        <v>1814</v>
      </c>
      <c r="G422" s="7" t="s">
        <v>1814</v>
      </c>
      <c r="H422" s="1" t="str">
        <f>CONCATENATE(D422,"_",E422)</f>
        <v>VIII_P</v>
      </c>
      <c r="I422" s="1" t="str">
        <f>CONCATENATE(D422,"_",F422)</f>
        <v>VIII_P</v>
      </c>
      <c r="J422" s="1" t="str">
        <f>CONCATENATE(D422,"_",G422)</f>
        <v>VIII_P</v>
      </c>
      <c r="K422" s="1">
        <v>121.95121951220401</v>
      </c>
      <c r="L422" s="1">
        <f>VLOOKUP(A422,Sheet8!$A:$B,2,FALSE)</f>
        <v>0</v>
      </c>
    </row>
    <row r="423" spans="1:12" s="1" customFormat="1">
      <c r="A423" s="1" t="s">
        <v>114</v>
      </c>
      <c r="B423" s="1" t="s">
        <v>617</v>
      </c>
      <c r="C423" s="7" t="s">
        <v>1814</v>
      </c>
      <c r="D423" s="1" t="s">
        <v>735</v>
      </c>
      <c r="E423" s="7" t="s">
        <v>1814</v>
      </c>
      <c r="F423" s="7" t="s">
        <v>1814</v>
      </c>
      <c r="G423" s="7" t="s">
        <v>1814</v>
      </c>
      <c r="H423" s="1" t="str">
        <f>CONCATENATE(D423,"_",E423)</f>
        <v>VI_P</v>
      </c>
      <c r="I423" s="1" t="str">
        <f>CONCATENATE(D423,"_",F423)</f>
        <v>VI_P</v>
      </c>
      <c r="J423" s="1" t="str">
        <f>CONCATENATE(D423,"_",G423)</f>
        <v>VI_P</v>
      </c>
      <c r="K423" s="1">
        <v>0</v>
      </c>
      <c r="L423" s="1">
        <f>VLOOKUP(A423,Sheet8!$A:$B,2,FALSE)</f>
        <v>0</v>
      </c>
    </row>
    <row r="424" spans="1:12" s="1" customFormat="1">
      <c r="A424" s="1" t="s">
        <v>126</v>
      </c>
      <c r="B424" s="1" t="s">
        <v>617</v>
      </c>
      <c r="C424" s="7" t="s">
        <v>1814</v>
      </c>
      <c r="D424" s="1" t="s">
        <v>767</v>
      </c>
      <c r="E424" s="7" t="s">
        <v>1814</v>
      </c>
      <c r="F424" s="7" t="s">
        <v>1814</v>
      </c>
      <c r="G424" s="7" t="s">
        <v>1814</v>
      </c>
      <c r="H424" s="1" t="str">
        <f>CONCATENATE(D424,"_",E424)</f>
        <v>VII_P</v>
      </c>
      <c r="I424" s="1" t="str">
        <f>CONCATENATE(D424,"_",F424)</f>
        <v>VII_P</v>
      </c>
      <c r="J424" s="1" t="str">
        <f>CONCATENATE(D424,"_",G424)</f>
        <v>VII_P</v>
      </c>
      <c r="K424" s="1">
        <v>0</v>
      </c>
      <c r="L424" s="1">
        <f>VLOOKUP(A424,Sheet8!$A:$B,2,FALSE)</f>
        <v>53.630154313179901</v>
      </c>
    </row>
    <row r="425" spans="1:12" s="1" customFormat="1">
      <c r="A425" s="1" t="s">
        <v>127</v>
      </c>
      <c r="B425" s="1" t="s">
        <v>617</v>
      </c>
      <c r="C425" s="7" t="s">
        <v>1814</v>
      </c>
      <c r="D425" s="1" t="s">
        <v>767</v>
      </c>
      <c r="E425" s="7" t="s">
        <v>1814</v>
      </c>
      <c r="F425" s="7" t="s">
        <v>1814</v>
      </c>
      <c r="G425" s="7" t="s">
        <v>1814</v>
      </c>
      <c r="H425" s="1" t="str">
        <f>CONCATENATE(D425,"_",E425)</f>
        <v>VII_P</v>
      </c>
      <c r="I425" s="1" t="str">
        <f>CONCATENATE(D425,"_",F425)</f>
        <v>VII_P</v>
      </c>
      <c r="J425" s="1" t="str">
        <f>CONCATENATE(D425,"_",G425)</f>
        <v>VII_P</v>
      </c>
      <c r="K425" s="1">
        <v>313.953488372104</v>
      </c>
      <c r="L425" s="1">
        <f>VLOOKUP(A425,Sheet8!$A:$B,2,FALSE)</f>
        <v>0</v>
      </c>
    </row>
    <row r="426" spans="1:12" s="1" customFormat="1">
      <c r="A426" s="1" t="s">
        <v>128</v>
      </c>
      <c r="B426" s="1" t="s">
        <v>617</v>
      </c>
      <c r="C426" s="7" t="s">
        <v>1814</v>
      </c>
      <c r="D426" s="1" t="s">
        <v>767</v>
      </c>
      <c r="E426" s="7" t="s">
        <v>1814</v>
      </c>
      <c r="F426" s="7" t="s">
        <v>1814</v>
      </c>
      <c r="G426" s="7" t="s">
        <v>1814</v>
      </c>
      <c r="H426" s="1" t="str">
        <f>CONCATENATE(D426,"_",E426)</f>
        <v>VII_P</v>
      </c>
      <c r="I426" s="1" t="str">
        <f>CONCATENATE(D426,"_",F426)</f>
        <v>VII_P</v>
      </c>
      <c r="J426" s="1" t="str">
        <f>CONCATENATE(D426,"_",G426)</f>
        <v>VII_P</v>
      </c>
      <c r="K426" s="1">
        <v>0</v>
      </c>
      <c r="L426" s="1">
        <f>VLOOKUP(A426,Sheet8!$A:$B,2,FALSE)</f>
        <v>0</v>
      </c>
    </row>
    <row r="427" spans="1:12" s="1" customFormat="1">
      <c r="A427" s="1" t="s">
        <v>111</v>
      </c>
      <c r="B427" s="1" t="s">
        <v>617</v>
      </c>
      <c r="C427" s="7" t="s">
        <v>1814</v>
      </c>
      <c r="D427" s="1" t="s">
        <v>735</v>
      </c>
      <c r="E427" s="7" t="s">
        <v>1814</v>
      </c>
      <c r="F427" s="7" t="s">
        <v>1814</v>
      </c>
      <c r="G427" s="7" t="s">
        <v>1814</v>
      </c>
      <c r="H427" s="1" t="str">
        <f>CONCATENATE(D427,"_",E427)</f>
        <v>VI_P</v>
      </c>
      <c r="I427" s="1" t="str">
        <f>CONCATENATE(D427,"_",F427)</f>
        <v>VI_P</v>
      </c>
      <c r="J427" s="1" t="str">
        <f>CONCATENATE(D427,"_",G427)</f>
        <v>VI_P</v>
      </c>
      <c r="K427" s="1">
        <v>0</v>
      </c>
      <c r="L427" s="1">
        <f>VLOOKUP(A427,Sheet8!$A:$B,2,FALSE)</f>
        <v>0</v>
      </c>
    </row>
    <row r="428" spans="1:12" s="1" customFormat="1">
      <c r="A428" s="1" t="s">
        <v>140</v>
      </c>
      <c r="B428" s="1" t="s">
        <v>617</v>
      </c>
      <c r="C428" s="7" t="s">
        <v>1814</v>
      </c>
      <c r="D428" s="1" t="s">
        <v>646</v>
      </c>
      <c r="E428" s="7" t="s">
        <v>1814</v>
      </c>
      <c r="F428" s="7" t="s">
        <v>1814</v>
      </c>
      <c r="G428" s="7" t="s">
        <v>1814</v>
      </c>
      <c r="H428" s="1" t="str">
        <f>CONCATENATE(D428,"_",E428)</f>
        <v>I_P</v>
      </c>
      <c r="I428" s="1" t="str">
        <f>CONCATENATE(D428,"_",F428)</f>
        <v>I_P</v>
      </c>
      <c r="J428" s="1" t="str">
        <f>CONCATENATE(D428,"_",G428)</f>
        <v>I_P</v>
      </c>
      <c r="K428" s="1">
        <v>9.34579439252337</v>
      </c>
      <c r="L428" s="1">
        <f>VLOOKUP(A428,Sheet8!$A:$B,2,FALSE)</f>
        <v>0</v>
      </c>
    </row>
    <row r="429" spans="1:12" s="1" customFormat="1">
      <c r="A429" s="1" t="s">
        <v>100</v>
      </c>
      <c r="B429" s="1" t="s">
        <v>617</v>
      </c>
      <c r="C429" s="7" t="s">
        <v>1813</v>
      </c>
      <c r="D429" s="1" t="s">
        <v>735</v>
      </c>
      <c r="E429" s="7" t="s">
        <v>1813</v>
      </c>
      <c r="F429" s="7" t="s">
        <v>1813</v>
      </c>
      <c r="G429" s="7" t="s">
        <v>1813</v>
      </c>
      <c r="H429" s="1" t="str">
        <f>CONCATENATE(D429,"_",E429)</f>
        <v>VI_M</v>
      </c>
      <c r="I429" s="1" t="str">
        <f>CONCATENATE(D429,"_",F429)</f>
        <v>VI_M</v>
      </c>
      <c r="J429" s="1" t="str">
        <f>CONCATENATE(D429,"_",G429)</f>
        <v>VI_M</v>
      </c>
      <c r="K429" s="1">
        <v>0</v>
      </c>
      <c r="L429" s="1">
        <f>VLOOKUP(A429,Sheet8!$A:$B,2,FALSE)</f>
        <v>0</v>
      </c>
    </row>
    <row r="430" spans="1:12" s="1" customFormat="1">
      <c r="A430" s="1" t="s">
        <v>101</v>
      </c>
      <c r="B430" s="1" t="s">
        <v>617</v>
      </c>
      <c r="C430" s="7" t="s">
        <v>1813</v>
      </c>
      <c r="D430" s="1" t="s">
        <v>735</v>
      </c>
      <c r="E430" s="7" t="s">
        <v>1813</v>
      </c>
      <c r="F430" s="7" t="s">
        <v>1813</v>
      </c>
      <c r="G430" s="7" t="s">
        <v>1813</v>
      </c>
      <c r="H430" s="1" t="str">
        <f>CONCATENATE(D430,"_",E430)</f>
        <v>VI_M</v>
      </c>
      <c r="I430" s="1" t="str">
        <f>CONCATENATE(D430,"_",F430)</f>
        <v>VI_M</v>
      </c>
      <c r="J430" s="1" t="str">
        <f>CONCATENATE(D430,"_",G430)</f>
        <v>VI_M</v>
      </c>
      <c r="K430" s="1">
        <v>0</v>
      </c>
      <c r="L430" s="1">
        <f>VLOOKUP(A430,Sheet8!$A:$B,2,FALSE)</f>
        <v>0</v>
      </c>
    </row>
    <row r="431" spans="1:12" s="1" customFormat="1">
      <c r="A431" s="1" t="s">
        <v>96</v>
      </c>
      <c r="B431" s="1" t="s">
        <v>617</v>
      </c>
      <c r="C431" s="7" t="s">
        <v>1813</v>
      </c>
      <c r="D431" s="1" t="s">
        <v>666</v>
      </c>
      <c r="E431" s="7" t="s">
        <v>1813</v>
      </c>
      <c r="F431" s="7" t="s">
        <v>1813</v>
      </c>
      <c r="G431" s="7" t="s">
        <v>1813</v>
      </c>
      <c r="H431" s="1" t="str">
        <f>CONCATENATE(D431,"_",E431)</f>
        <v>V_M</v>
      </c>
      <c r="I431" s="1" t="str">
        <f>CONCATENATE(D431,"_",F431)</f>
        <v>V_M</v>
      </c>
      <c r="J431" s="1" t="str">
        <f>CONCATENATE(D431,"_",G431)</f>
        <v>V_M</v>
      </c>
      <c r="K431" s="1">
        <v>0</v>
      </c>
      <c r="L431" s="1">
        <f>VLOOKUP(A431,Sheet8!$A:$B,2,FALSE)</f>
        <v>0.91033227127901795</v>
      </c>
    </row>
    <row r="432" spans="1:12" s="1" customFormat="1">
      <c r="A432" s="1" t="s">
        <v>97</v>
      </c>
      <c r="B432" s="1" t="s">
        <v>617</v>
      </c>
      <c r="C432" s="7" t="s">
        <v>1813</v>
      </c>
      <c r="D432" s="1" t="s">
        <v>666</v>
      </c>
      <c r="E432" s="7" t="s">
        <v>1813</v>
      </c>
      <c r="F432" s="7" t="s">
        <v>1813</v>
      </c>
      <c r="G432" s="7" t="s">
        <v>1813</v>
      </c>
      <c r="H432" s="1" t="str">
        <f>CONCATENATE(D432,"_",E432)</f>
        <v>V_M</v>
      </c>
      <c r="I432" s="1" t="str">
        <f>CONCATENATE(D432,"_",F432)</f>
        <v>V_M</v>
      </c>
      <c r="J432" s="1" t="str">
        <f>CONCATENATE(D432,"_",G432)</f>
        <v>V_M</v>
      </c>
      <c r="K432" s="1">
        <v>0</v>
      </c>
      <c r="L432" s="1">
        <f>VLOOKUP(A432,Sheet8!$A:$B,2,FALSE)</f>
        <v>0</v>
      </c>
    </row>
    <row r="433" spans="1:12" s="1" customFormat="1">
      <c r="A433" s="1" t="s">
        <v>98</v>
      </c>
      <c r="B433" s="1" t="s">
        <v>617</v>
      </c>
      <c r="C433" s="7" t="s">
        <v>1813</v>
      </c>
      <c r="D433" s="1" t="s">
        <v>666</v>
      </c>
      <c r="E433" s="7" t="s">
        <v>1813</v>
      </c>
      <c r="F433" s="7" t="s">
        <v>1813</v>
      </c>
      <c r="G433" s="7" t="s">
        <v>1813</v>
      </c>
      <c r="H433" s="1" t="str">
        <f>CONCATENATE(D433,"_",E433)</f>
        <v>V_M</v>
      </c>
      <c r="I433" s="1" t="str">
        <f>CONCATENATE(D433,"_",F433)</f>
        <v>V_M</v>
      </c>
      <c r="J433" s="1" t="str">
        <f>CONCATENATE(D433,"_",G433)</f>
        <v>V_M</v>
      </c>
      <c r="K433" s="1">
        <v>765.35626535626795</v>
      </c>
      <c r="L433" s="1">
        <f>VLOOKUP(A433,Sheet8!$A:$B,2,FALSE)</f>
        <v>0</v>
      </c>
    </row>
    <row r="434" spans="1:12" s="1" customFormat="1">
      <c r="A434" s="1" t="s">
        <v>334</v>
      </c>
      <c r="B434" s="1" t="s">
        <v>617</v>
      </c>
      <c r="C434" s="7">
        <v>238</v>
      </c>
      <c r="D434" s="1" t="s">
        <v>680</v>
      </c>
      <c r="E434" s="1" t="str">
        <f>VLOOKUP(Summary!C404,'RIL Genetic Map'!$B:$E,2,FALSE)</f>
        <v>B</v>
      </c>
      <c r="F434" s="1" t="str">
        <f>VLOOKUP(Summary!C404,'RIL Genetic Map'!$B:$E,3,FALSE)</f>
        <v>A</v>
      </c>
      <c r="G434" s="1" t="str">
        <f>VLOOKUP(Summary!C404,'RIL Genetic Map'!$B:$E,4,FALSE)</f>
        <v>A</v>
      </c>
      <c r="H434" s="1" t="str">
        <f>CONCATENATE(D434,"_",E434)</f>
        <v>VIII_B</v>
      </c>
      <c r="I434" s="1" t="str">
        <f>CONCATENATE(D434,"_",F434)</f>
        <v>VIII_A</v>
      </c>
      <c r="J434" s="1" t="str">
        <f>CONCATENATE(D434,"_",G434)</f>
        <v>VIII_A</v>
      </c>
      <c r="K434" s="1">
        <v>0</v>
      </c>
      <c r="L434" s="1">
        <f>VLOOKUP(A434,Sheet8!$A:$B,2,FALSE)</f>
        <v>0</v>
      </c>
    </row>
    <row r="435" spans="1:12" s="1" customFormat="1">
      <c r="A435" s="1" t="s">
        <v>345</v>
      </c>
      <c r="B435" s="1" t="s">
        <v>617</v>
      </c>
      <c r="C435" s="7">
        <v>240</v>
      </c>
      <c r="D435" s="1" t="s">
        <v>680</v>
      </c>
      <c r="E435" s="1" t="str">
        <f>VLOOKUP(Summary!C415,'RIL Genetic Map'!$B:$E,2,FALSE)</f>
        <v>B</v>
      </c>
      <c r="F435" s="1" t="str">
        <f>VLOOKUP(Summary!C415,'RIL Genetic Map'!$B:$E,3,FALSE)</f>
        <v>B</v>
      </c>
      <c r="G435" s="1" t="str">
        <f>VLOOKUP(Summary!C415,'RIL Genetic Map'!$B:$E,4,FALSE)</f>
        <v>B</v>
      </c>
      <c r="H435" s="1" t="str">
        <f>CONCATENATE(D435,"_",E435)</f>
        <v>VIII_B</v>
      </c>
      <c r="I435" s="1" t="str">
        <f>CONCATENATE(D435,"_",F435)</f>
        <v>VIII_B</v>
      </c>
      <c r="J435" s="1" t="str">
        <f>CONCATENATE(D435,"_",G435)</f>
        <v>VIII_B</v>
      </c>
      <c r="K435" s="1">
        <v>28.382640036041401</v>
      </c>
      <c r="L435" s="1">
        <f>VLOOKUP(A435,Sheet8!$A:$B,2,FALSE)</f>
        <v>0</v>
      </c>
    </row>
    <row r="436" spans="1:12" s="1" customFormat="1">
      <c r="A436" s="1" t="s">
        <v>138</v>
      </c>
      <c r="B436" s="1" t="s">
        <v>617</v>
      </c>
      <c r="C436" s="7">
        <v>222</v>
      </c>
      <c r="D436" s="1" t="s">
        <v>616</v>
      </c>
      <c r="E436" s="1" t="str">
        <f>VLOOKUP(Summary!C65,'RIL Genetic Map'!$B:$E,2,FALSE)</f>
        <v>A</v>
      </c>
      <c r="F436" s="1" t="str">
        <f>VLOOKUP(Summary!C65,'RIL Genetic Map'!$B:$E,3,FALSE)</f>
        <v>B</v>
      </c>
      <c r="G436" s="1" t="str">
        <f>VLOOKUP(Summary!C65,'RIL Genetic Map'!$B:$E,4,FALSE)</f>
        <v>A</v>
      </c>
      <c r="H436" s="1" t="str">
        <f>CONCATENATE(D436,"_",E436)</f>
        <v>II_A</v>
      </c>
      <c r="I436" s="1" t="str">
        <f>CONCATENATE(D436,"_",F436)</f>
        <v>II_B</v>
      </c>
      <c r="J436" s="1" t="str">
        <f>CONCATENATE(D436,"_",G436)</f>
        <v>II_A</v>
      </c>
      <c r="K436" s="1">
        <v>0</v>
      </c>
      <c r="L436" s="1">
        <f>VLOOKUP(A436,Sheet8!$A:$B,2,FALSE)</f>
        <v>10.4997900041999</v>
      </c>
    </row>
    <row r="437" spans="1:12" s="1" customFormat="1">
      <c r="A437" s="1" t="s">
        <v>386</v>
      </c>
      <c r="B437" s="1" t="s">
        <v>617</v>
      </c>
      <c r="C437" s="7">
        <v>256</v>
      </c>
      <c r="D437" s="1" t="s">
        <v>631</v>
      </c>
      <c r="E437" s="1" t="str">
        <f>VLOOKUP(Summary!C210,'RIL Genetic Map'!$B:$E,2,FALSE)</f>
        <v>A</v>
      </c>
      <c r="F437" s="1" t="str">
        <f>VLOOKUP(Summary!C210,'RIL Genetic Map'!$B:$E,3,FALSE)</f>
        <v>B</v>
      </c>
      <c r="G437" s="1" t="str">
        <f>VLOOKUP(Summary!C210,'RIL Genetic Map'!$B:$E,4,FALSE)</f>
        <v>B</v>
      </c>
      <c r="H437" s="1" t="str">
        <f>CONCATENATE(D437,"_",E437)</f>
        <v>IV_A</v>
      </c>
      <c r="I437" s="1" t="str">
        <f>CONCATENATE(D437,"_",F437)</f>
        <v>IV_B</v>
      </c>
      <c r="J437" s="1" t="str">
        <f>CONCATENATE(D437,"_",G437)</f>
        <v>IV_B</v>
      </c>
      <c r="K437" s="1">
        <v>39.476870913054</v>
      </c>
      <c r="L437" s="1">
        <f>VLOOKUP(A437,Sheet8!$A:$B,2,FALSE)</f>
        <v>0</v>
      </c>
    </row>
  </sheetData>
  <sortState ref="A2:L402">
    <sortCondition ref="E2:E4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2</vt:lpstr>
      <vt:lpstr>Removed</vt:lpstr>
      <vt:lpstr>Sumary of N</vt:lpstr>
      <vt:lpstr>mapping file</vt:lpstr>
      <vt:lpstr>RIL Genetic Map</vt:lpstr>
      <vt:lpstr>Summary</vt:lpstr>
      <vt:lpstr>normalized_Streptomyces</vt:lpstr>
      <vt:lpstr>normalized_cellvibrio</vt:lpstr>
      <vt:lpstr>Summary 2 Streptomyces</vt:lpstr>
      <vt:lpstr>Summary 2 Cellvibrio</vt:lpstr>
      <vt:lpstr>Summary 2 Cellvibrio_2</vt:lpstr>
      <vt:lpstr>Sheet8</vt:lpstr>
      <vt:lpstr>Strepto_summary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Oyserman</dc:creator>
  <cp:lastModifiedBy>Ben Oyserman</cp:lastModifiedBy>
  <dcterms:created xsi:type="dcterms:W3CDTF">2021-11-21T08:28:20Z</dcterms:created>
  <dcterms:modified xsi:type="dcterms:W3CDTF">2021-11-28T09:58:26Z</dcterms:modified>
</cp:coreProperties>
</file>