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7400\Homework_OB\4.lms_system\report\"/>
    </mc:Choice>
  </mc:AlternateContent>
  <xr:revisionPtr revIDLastSave="0" documentId="13_ncr:1_{5E931A99-634A-49EF-8C5B-A68B95FF6AE6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REPORT" sheetId="7" r:id="rId1"/>
    <sheet name="1" sheetId="9" r:id="rId2"/>
    <sheet name="Query" sheetId="6" r:id="rId3"/>
    <sheet name="Pydata" sheetId="1" r:id="rId4"/>
    <sheet name="qreport" sheetId="3" r:id="rId5"/>
  </sheets>
  <definedNames>
    <definedName name="ExternalData_1" localSheetId="2" hidden="1">Query!$A$1:$J$200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9" l="1"/>
  <c r="E7" i="9"/>
  <c r="E6" i="9"/>
  <c r="E5" i="9"/>
  <c r="E4" i="9"/>
  <c r="O3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N48" i="7"/>
  <c r="N47" i="7"/>
  <c r="N46" i="7"/>
  <c r="N45" i="7"/>
  <c r="N44" i="7"/>
  <c r="N43" i="7"/>
  <c r="N42" i="7"/>
  <c r="N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6" i="7"/>
  <c r="N5" i="7"/>
  <c r="N49" i="7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B149" i="6"/>
  <c r="B94" i="6"/>
  <c r="B48" i="6"/>
  <c r="B91" i="6"/>
  <c r="B93" i="6"/>
  <c r="B152" i="6"/>
  <c r="B162" i="6"/>
  <c r="B163" i="6"/>
  <c r="B19" i="6"/>
  <c r="B22" i="6"/>
  <c r="B23" i="6"/>
  <c r="B24" i="6"/>
  <c r="B25" i="6"/>
  <c r="B26" i="6"/>
  <c r="B27" i="6"/>
  <c r="B43" i="6"/>
  <c r="B44" i="6"/>
  <c r="B45" i="6"/>
  <c r="B46" i="6"/>
  <c r="B47" i="6"/>
  <c r="B71" i="6"/>
  <c r="B72" i="6"/>
  <c r="B73" i="6"/>
  <c r="B74" i="6"/>
  <c r="B96" i="6"/>
  <c r="B97" i="6"/>
  <c r="B98" i="6"/>
  <c r="B99" i="6"/>
  <c r="B100" i="6"/>
  <c r="B117" i="6"/>
  <c r="B118" i="6"/>
  <c r="B119" i="6"/>
  <c r="B120" i="6"/>
  <c r="B121" i="6"/>
  <c r="B122" i="6"/>
  <c r="B123" i="6"/>
  <c r="B124" i="6"/>
  <c r="B125" i="6"/>
  <c r="B126" i="6"/>
  <c r="B131" i="6"/>
  <c r="B132" i="6"/>
  <c r="B160" i="6"/>
  <c r="B161" i="6"/>
  <c r="B164" i="6"/>
  <c r="B165" i="6"/>
  <c r="B166" i="6"/>
  <c r="B167" i="6"/>
  <c r="B168" i="6"/>
  <c r="B182" i="6"/>
  <c r="B198" i="6"/>
  <c r="B2" i="6"/>
  <c r="B3" i="6"/>
  <c r="B4" i="6"/>
  <c r="B5" i="6"/>
  <c r="B6" i="6"/>
  <c r="B28" i="6"/>
  <c r="B58" i="6"/>
  <c r="B69" i="6"/>
  <c r="B70" i="6"/>
  <c r="B75" i="6"/>
  <c r="B76" i="6"/>
  <c r="B77" i="6"/>
  <c r="B78" i="6"/>
  <c r="B79" i="6"/>
  <c r="B148" i="6"/>
  <c r="B197" i="6"/>
  <c r="B7" i="6"/>
  <c r="B8" i="6"/>
  <c r="B9" i="6"/>
  <c r="B12" i="6"/>
  <c r="B13" i="6"/>
  <c r="B14" i="6"/>
  <c r="B15" i="6"/>
  <c r="B16" i="6"/>
  <c r="B31" i="6"/>
  <c r="B32" i="6"/>
  <c r="B33" i="6"/>
  <c r="B34" i="6"/>
  <c r="B35" i="6"/>
  <c r="B49" i="6"/>
  <c r="B50" i="6"/>
  <c r="B51" i="6"/>
  <c r="B52" i="6"/>
  <c r="B53" i="6"/>
  <c r="B54" i="6"/>
  <c r="B55" i="6"/>
  <c r="B56" i="6"/>
  <c r="B64" i="6"/>
  <c r="B65" i="6"/>
  <c r="B66" i="6"/>
  <c r="B67" i="6"/>
  <c r="B68" i="6"/>
  <c r="B85" i="6"/>
  <c r="B86" i="6"/>
  <c r="B87" i="6"/>
  <c r="B95" i="6"/>
  <c r="B102" i="6"/>
  <c r="B105" i="6"/>
  <c r="B106" i="6"/>
  <c r="B107" i="6"/>
  <c r="B108" i="6"/>
  <c r="B109" i="6"/>
  <c r="B110" i="6"/>
  <c r="B112" i="6"/>
  <c r="B113" i="6"/>
  <c r="B114" i="6"/>
  <c r="B115" i="6"/>
  <c r="B116" i="6"/>
  <c r="B127" i="6"/>
  <c r="B128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69" i="6"/>
  <c r="B170" i="6"/>
  <c r="B171" i="6"/>
  <c r="B172" i="6"/>
  <c r="B173" i="6"/>
  <c r="B179" i="6"/>
  <c r="B180" i="6"/>
  <c r="B181" i="6"/>
  <c r="B185" i="6"/>
  <c r="B186" i="6"/>
  <c r="B187" i="6"/>
  <c r="B188" i="6"/>
  <c r="B189" i="6"/>
  <c r="B80" i="6"/>
  <c r="B81" i="6"/>
  <c r="B82" i="6"/>
  <c r="B83" i="6"/>
  <c r="B154" i="6"/>
  <c r="B155" i="6"/>
  <c r="B156" i="6"/>
  <c r="B157" i="6"/>
  <c r="B158" i="6"/>
  <c r="B36" i="6"/>
  <c r="B37" i="6"/>
  <c r="B38" i="6"/>
  <c r="B39" i="6"/>
  <c r="B40" i="6"/>
  <c r="B57" i="6"/>
  <c r="B61" i="6"/>
  <c r="B84" i="6"/>
  <c r="B90" i="6"/>
  <c r="B92" i="6"/>
  <c r="B101" i="6"/>
  <c r="B103" i="6"/>
  <c r="B104" i="6"/>
  <c r="B150" i="6"/>
  <c r="B151" i="6"/>
  <c r="B153" i="6"/>
  <c r="B159" i="6"/>
  <c r="B174" i="6"/>
  <c r="B175" i="6"/>
  <c r="B176" i="6"/>
  <c r="B177" i="6"/>
  <c r="B178" i="6"/>
  <c r="B190" i="6"/>
  <c r="B191" i="6"/>
  <c r="B192" i="6"/>
  <c r="B193" i="6"/>
  <c r="B194" i="6"/>
  <c r="B195" i="6"/>
  <c r="B196" i="6"/>
  <c r="B10" i="6"/>
  <c r="B11" i="6"/>
  <c r="B41" i="6"/>
  <c r="B42" i="6"/>
  <c r="B88" i="6"/>
  <c r="B89" i="6"/>
  <c r="B199" i="6"/>
  <c r="B200" i="6"/>
  <c r="B17" i="6"/>
  <c r="B18" i="6"/>
  <c r="B20" i="6"/>
  <c r="B21" i="6"/>
  <c r="B59" i="6"/>
  <c r="B60" i="6"/>
  <c r="B62" i="6"/>
  <c r="B63" i="6"/>
  <c r="B111" i="6"/>
  <c r="B129" i="6"/>
  <c r="B130" i="6"/>
  <c r="B183" i="6"/>
  <c r="B184" i="6"/>
  <c r="B29" i="6"/>
  <c r="B30" i="6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373" i="3"/>
  <c r="C166" i="3"/>
  <c r="C8" i="3"/>
  <c r="C7" i="3"/>
  <c r="C6" i="3"/>
  <c r="C5" i="3"/>
  <c r="B372" i="3"/>
  <c r="C372" i="3" s="1"/>
  <c r="B371" i="3"/>
  <c r="C371" i="3" s="1"/>
  <c r="B370" i="3"/>
  <c r="C370" i="3" s="1"/>
  <c r="B369" i="3"/>
  <c r="C369" i="3" s="1"/>
  <c r="B368" i="3"/>
  <c r="C368" i="3" s="1"/>
  <c r="B367" i="3"/>
  <c r="C367" i="3" s="1"/>
  <c r="B366" i="3"/>
  <c r="C366" i="3" s="1"/>
  <c r="B365" i="3"/>
  <c r="C365" i="3" s="1"/>
  <c r="B364" i="3"/>
  <c r="C364" i="3" s="1"/>
  <c r="B363" i="3"/>
  <c r="C363" i="3" s="1"/>
  <c r="B362" i="3"/>
  <c r="C362" i="3" s="1"/>
  <c r="B361" i="3"/>
  <c r="C361" i="3" s="1"/>
  <c r="B360" i="3"/>
  <c r="B359" i="3"/>
  <c r="B358" i="3"/>
  <c r="B357" i="3"/>
  <c r="B356" i="3"/>
  <c r="C356" i="3" s="1"/>
  <c r="B355" i="3"/>
  <c r="C355" i="3" s="1"/>
  <c r="B354" i="3"/>
  <c r="C354" i="3" s="1"/>
  <c r="B353" i="3"/>
  <c r="C353" i="3" s="1"/>
  <c r="B352" i="3"/>
  <c r="C352" i="3" s="1"/>
  <c r="B351" i="3"/>
  <c r="C351" i="3" s="1"/>
  <c r="B350" i="3"/>
  <c r="C350" i="3" s="1"/>
  <c r="B349" i="3"/>
  <c r="C349" i="3" s="1"/>
  <c r="B348" i="3"/>
  <c r="C348" i="3" s="1"/>
  <c r="B347" i="3"/>
  <c r="C347" i="3" s="1"/>
  <c r="B346" i="3"/>
  <c r="C346" i="3" s="1"/>
  <c r="B345" i="3"/>
  <c r="C345" i="3" s="1"/>
  <c r="B344" i="3"/>
  <c r="B343" i="3"/>
  <c r="B342" i="3"/>
  <c r="B341" i="3"/>
  <c r="B340" i="3"/>
  <c r="C340" i="3" s="1"/>
  <c r="B339" i="3"/>
  <c r="C339" i="3" s="1"/>
  <c r="B338" i="3"/>
  <c r="C338" i="3" s="1"/>
  <c r="B337" i="3"/>
  <c r="C337" i="3" s="1"/>
  <c r="B336" i="3"/>
  <c r="C336" i="3" s="1"/>
  <c r="B335" i="3"/>
  <c r="C335" i="3" s="1"/>
  <c r="B334" i="3"/>
  <c r="C334" i="3" s="1"/>
  <c r="B333" i="3"/>
  <c r="C333" i="3" s="1"/>
  <c r="B332" i="3"/>
  <c r="C332" i="3" s="1"/>
  <c r="B331" i="3"/>
  <c r="C331" i="3" s="1"/>
  <c r="B330" i="3"/>
  <c r="C330" i="3" s="1"/>
  <c r="B329" i="3"/>
  <c r="C329" i="3" s="1"/>
  <c r="B328" i="3"/>
  <c r="B327" i="3"/>
  <c r="B326" i="3"/>
  <c r="B325" i="3"/>
  <c r="B324" i="3"/>
  <c r="C324" i="3" s="1"/>
  <c r="B323" i="3"/>
  <c r="C323" i="3" s="1"/>
  <c r="B322" i="3"/>
  <c r="C322" i="3" s="1"/>
  <c r="B321" i="3"/>
  <c r="C321" i="3" s="1"/>
  <c r="B320" i="3"/>
  <c r="C320" i="3" s="1"/>
  <c r="B319" i="3"/>
  <c r="C319" i="3" s="1"/>
  <c r="B318" i="3"/>
  <c r="C318" i="3" s="1"/>
  <c r="B317" i="3"/>
  <c r="C317" i="3" s="1"/>
  <c r="B316" i="3"/>
  <c r="C316" i="3" s="1"/>
  <c r="B315" i="3"/>
  <c r="C315" i="3" s="1"/>
  <c r="B314" i="3"/>
  <c r="C314" i="3" s="1"/>
  <c r="B313" i="3"/>
  <c r="C313" i="3" s="1"/>
  <c r="B312" i="3"/>
  <c r="B311" i="3"/>
  <c r="B310" i="3"/>
  <c r="B309" i="3"/>
  <c r="B308" i="3"/>
  <c r="C308" i="3" s="1"/>
  <c r="B307" i="3"/>
  <c r="C307" i="3" s="1"/>
  <c r="B306" i="3"/>
  <c r="C306" i="3" s="1"/>
  <c r="B305" i="3"/>
  <c r="C305" i="3" s="1"/>
  <c r="B304" i="3"/>
  <c r="C304" i="3" s="1"/>
  <c r="B303" i="3"/>
  <c r="C303" i="3" s="1"/>
  <c r="B302" i="3"/>
  <c r="C302" i="3" s="1"/>
  <c r="B301" i="3"/>
  <c r="C301" i="3" s="1"/>
  <c r="B300" i="3"/>
  <c r="C300" i="3" s="1"/>
  <c r="B299" i="3"/>
  <c r="C299" i="3" s="1"/>
  <c r="B298" i="3"/>
  <c r="C298" i="3" s="1"/>
  <c r="B297" i="3"/>
  <c r="C297" i="3" s="1"/>
  <c r="B296" i="3"/>
  <c r="B295" i="3"/>
  <c r="B294" i="3"/>
  <c r="B293" i="3"/>
  <c r="B292" i="3"/>
  <c r="C292" i="3" s="1"/>
  <c r="B291" i="3"/>
  <c r="C291" i="3" s="1"/>
  <c r="B290" i="3"/>
  <c r="C290" i="3" s="1"/>
  <c r="B289" i="3"/>
  <c r="C289" i="3" s="1"/>
  <c r="B288" i="3"/>
  <c r="C288" i="3" s="1"/>
  <c r="B287" i="3"/>
  <c r="C287" i="3" s="1"/>
  <c r="B286" i="3"/>
  <c r="C286" i="3" s="1"/>
  <c r="B285" i="3"/>
  <c r="C285" i="3" s="1"/>
  <c r="B284" i="3"/>
  <c r="C284" i="3" s="1"/>
  <c r="B283" i="3"/>
  <c r="C283" i="3" s="1"/>
  <c r="B282" i="3"/>
  <c r="C282" i="3" s="1"/>
  <c r="B281" i="3"/>
  <c r="C281" i="3" s="1"/>
  <c r="B280" i="3"/>
  <c r="B279" i="3"/>
  <c r="B278" i="3"/>
  <c r="B277" i="3"/>
  <c r="B276" i="3"/>
  <c r="C276" i="3" s="1"/>
  <c r="B275" i="3"/>
  <c r="C275" i="3" s="1"/>
  <c r="B274" i="3"/>
  <c r="C274" i="3" s="1"/>
  <c r="B273" i="3"/>
  <c r="C273" i="3" s="1"/>
  <c r="B272" i="3"/>
  <c r="C272" i="3" s="1"/>
  <c r="B271" i="3"/>
  <c r="C271" i="3" s="1"/>
  <c r="B270" i="3"/>
  <c r="C270" i="3" s="1"/>
  <c r="B269" i="3"/>
  <c r="C269" i="3" s="1"/>
  <c r="B268" i="3"/>
  <c r="C268" i="3" s="1"/>
  <c r="B267" i="3"/>
  <c r="C267" i="3" s="1"/>
  <c r="B266" i="3"/>
  <c r="C266" i="3" s="1"/>
  <c r="B265" i="3"/>
  <c r="C265" i="3" s="1"/>
  <c r="B264" i="3"/>
  <c r="B263" i="3"/>
  <c r="B262" i="3"/>
  <c r="B261" i="3"/>
  <c r="B260" i="3"/>
  <c r="C260" i="3" s="1"/>
  <c r="B259" i="3"/>
  <c r="C259" i="3" s="1"/>
  <c r="B258" i="3"/>
  <c r="C258" i="3" s="1"/>
  <c r="B257" i="3"/>
  <c r="C257" i="3" s="1"/>
  <c r="B256" i="3"/>
  <c r="C256" i="3" s="1"/>
  <c r="B255" i="3"/>
  <c r="C255" i="3" s="1"/>
  <c r="B254" i="3"/>
  <c r="C254" i="3" s="1"/>
  <c r="B253" i="3"/>
  <c r="C253" i="3" s="1"/>
  <c r="B252" i="3"/>
  <c r="C252" i="3" s="1"/>
  <c r="B251" i="3"/>
  <c r="C251" i="3" s="1"/>
  <c r="B250" i="3"/>
  <c r="C250" i="3" s="1"/>
  <c r="B249" i="3"/>
  <c r="C249" i="3" s="1"/>
  <c r="B248" i="3"/>
  <c r="B247" i="3"/>
  <c r="B246" i="3"/>
  <c r="B245" i="3"/>
  <c r="B244" i="3"/>
  <c r="C244" i="3" s="1"/>
  <c r="B243" i="3"/>
  <c r="C243" i="3" s="1"/>
  <c r="B242" i="3"/>
  <c r="C242" i="3" s="1"/>
  <c r="B241" i="3"/>
  <c r="C241" i="3" s="1"/>
  <c r="B240" i="3"/>
  <c r="C240" i="3" s="1"/>
  <c r="B239" i="3"/>
  <c r="C239" i="3" s="1"/>
  <c r="B238" i="3"/>
  <c r="C238" i="3" s="1"/>
  <c r="B237" i="3"/>
  <c r="C237" i="3" s="1"/>
  <c r="B236" i="3"/>
  <c r="C236" i="3" s="1"/>
  <c r="B235" i="3"/>
  <c r="C235" i="3" s="1"/>
  <c r="B234" i="3"/>
  <c r="C234" i="3" s="1"/>
  <c r="B233" i="3"/>
  <c r="C233" i="3" s="1"/>
  <c r="B232" i="3"/>
  <c r="B231" i="3"/>
  <c r="B230" i="3"/>
  <c r="B229" i="3"/>
  <c r="B228" i="3"/>
  <c r="C228" i="3" s="1"/>
  <c r="B227" i="3"/>
  <c r="C227" i="3" s="1"/>
  <c r="B226" i="3"/>
  <c r="C226" i="3" s="1"/>
  <c r="B225" i="3"/>
  <c r="C225" i="3" s="1"/>
  <c r="B224" i="3"/>
  <c r="C224" i="3" s="1"/>
  <c r="B223" i="3"/>
  <c r="C223" i="3" s="1"/>
  <c r="B222" i="3"/>
  <c r="C222" i="3" s="1"/>
  <c r="B221" i="3"/>
  <c r="C221" i="3" s="1"/>
  <c r="B220" i="3"/>
  <c r="C220" i="3" s="1"/>
  <c r="B219" i="3"/>
  <c r="C219" i="3" s="1"/>
  <c r="B218" i="3"/>
  <c r="C218" i="3" s="1"/>
  <c r="B217" i="3"/>
  <c r="C217" i="3" s="1"/>
  <c r="B216" i="3"/>
  <c r="B215" i="3"/>
  <c r="B214" i="3"/>
  <c r="B213" i="3"/>
  <c r="B212" i="3"/>
  <c r="C212" i="3" s="1"/>
  <c r="B211" i="3"/>
  <c r="C211" i="3" s="1"/>
  <c r="B210" i="3"/>
  <c r="C210" i="3" s="1"/>
  <c r="B209" i="3"/>
  <c r="C209" i="3" s="1"/>
  <c r="B208" i="3"/>
  <c r="C208" i="3" s="1"/>
  <c r="B207" i="3"/>
  <c r="C207" i="3" s="1"/>
  <c r="B206" i="3"/>
  <c r="C206" i="3" s="1"/>
  <c r="B205" i="3"/>
  <c r="C205" i="3" s="1"/>
  <c r="B204" i="3"/>
  <c r="C204" i="3" s="1"/>
  <c r="B203" i="3"/>
  <c r="C203" i="3" s="1"/>
  <c r="B202" i="3"/>
  <c r="C202" i="3" s="1"/>
  <c r="B201" i="3"/>
  <c r="C201" i="3" s="1"/>
  <c r="B200" i="3"/>
  <c r="B199" i="3"/>
  <c r="B198" i="3"/>
  <c r="B197" i="3"/>
  <c r="B196" i="3"/>
  <c r="C196" i="3" s="1"/>
  <c r="B195" i="3"/>
  <c r="C195" i="3" s="1"/>
  <c r="B194" i="3"/>
  <c r="C194" i="3" s="1"/>
  <c r="B193" i="3"/>
  <c r="C193" i="3" s="1"/>
  <c r="B192" i="3"/>
  <c r="C192" i="3" s="1"/>
  <c r="B191" i="3"/>
  <c r="C191" i="3" s="1"/>
  <c r="B190" i="3"/>
  <c r="C190" i="3" s="1"/>
  <c r="B189" i="3"/>
  <c r="C189" i="3" s="1"/>
  <c r="B188" i="3"/>
  <c r="C188" i="3" s="1"/>
  <c r="B187" i="3"/>
  <c r="C187" i="3" s="1"/>
  <c r="B186" i="3"/>
  <c r="C186" i="3" s="1"/>
  <c r="B185" i="3"/>
  <c r="C185" i="3" s="1"/>
  <c r="B184" i="3"/>
  <c r="B183" i="3"/>
  <c r="B182" i="3"/>
  <c r="B181" i="3"/>
  <c r="B180" i="3"/>
  <c r="C180" i="3" s="1"/>
  <c r="B179" i="3"/>
  <c r="C179" i="3" s="1"/>
  <c r="B178" i="3"/>
  <c r="C178" i="3" s="1"/>
  <c r="B177" i="3"/>
  <c r="C177" i="3" s="1"/>
  <c r="B176" i="3"/>
  <c r="C176" i="3" s="1"/>
  <c r="B175" i="3"/>
  <c r="C175" i="3" s="1"/>
  <c r="B174" i="3"/>
  <c r="C174" i="3" s="1"/>
  <c r="B173" i="3"/>
  <c r="C173" i="3" s="1"/>
  <c r="B172" i="3"/>
  <c r="C172" i="3" s="1"/>
  <c r="B171" i="3"/>
  <c r="C171" i="3" s="1"/>
  <c r="B170" i="3"/>
  <c r="C170" i="3" s="1"/>
  <c r="B169" i="3"/>
  <c r="C169" i="3" s="1"/>
  <c r="B168" i="3"/>
  <c r="B167" i="3"/>
  <c r="B166" i="3"/>
  <c r="B165" i="3"/>
  <c r="B164" i="3"/>
  <c r="C164" i="3" s="1"/>
  <c r="B163" i="3"/>
  <c r="C163" i="3" s="1"/>
  <c r="B162" i="3"/>
  <c r="C162" i="3" s="1"/>
  <c r="B161" i="3"/>
  <c r="C161" i="3" s="1"/>
  <c r="B160" i="3"/>
  <c r="C160" i="3" s="1"/>
  <c r="B159" i="3"/>
  <c r="C159" i="3" s="1"/>
  <c r="B158" i="3"/>
  <c r="C158" i="3" s="1"/>
  <c r="B157" i="3"/>
  <c r="C157" i="3" s="1"/>
  <c r="B156" i="3"/>
  <c r="C156" i="3" s="1"/>
  <c r="B155" i="3"/>
  <c r="C155" i="3" s="1"/>
  <c r="B154" i="3"/>
  <c r="C154" i="3" s="1"/>
  <c r="B153" i="3"/>
  <c r="C153" i="3" s="1"/>
  <c r="B152" i="3"/>
  <c r="B151" i="3"/>
  <c r="B150" i="3"/>
  <c r="B149" i="3"/>
  <c r="B148" i="3"/>
  <c r="C148" i="3" s="1"/>
  <c r="B147" i="3"/>
  <c r="C147" i="3" s="1"/>
  <c r="B146" i="3"/>
  <c r="C146" i="3" s="1"/>
  <c r="B145" i="3"/>
  <c r="C145" i="3" s="1"/>
  <c r="B144" i="3"/>
  <c r="C144" i="3" s="1"/>
  <c r="B143" i="3"/>
  <c r="C143" i="3" s="1"/>
  <c r="B142" i="3"/>
  <c r="C142" i="3" s="1"/>
  <c r="B141" i="3"/>
  <c r="C141" i="3" s="1"/>
  <c r="B140" i="3"/>
  <c r="C140" i="3" s="1"/>
  <c r="B139" i="3"/>
  <c r="C139" i="3" s="1"/>
  <c r="B138" i="3"/>
  <c r="C138" i="3" s="1"/>
  <c r="B137" i="3"/>
  <c r="C137" i="3" s="1"/>
  <c r="B136" i="3"/>
  <c r="B135" i="3"/>
  <c r="B134" i="3"/>
  <c r="B133" i="3"/>
  <c r="B132" i="3"/>
  <c r="C132" i="3" s="1"/>
  <c r="B131" i="3"/>
  <c r="C131" i="3" s="1"/>
  <c r="B130" i="3"/>
  <c r="C130" i="3" s="1"/>
  <c r="B129" i="3"/>
  <c r="C129" i="3" s="1"/>
  <c r="B128" i="3"/>
  <c r="C128" i="3" s="1"/>
  <c r="B127" i="3"/>
  <c r="C127" i="3" s="1"/>
  <c r="B126" i="3"/>
  <c r="C126" i="3" s="1"/>
  <c r="B125" i="3"/>
  <c r="C125" i="3" s="1"/>
  <c r="B124" i="3"/>
  <c r="C124" i="3" s="1"/>
  <c r="B123" i="3"/>
  <c r="C123" i="3" s="1"/>
  <c r="B122" i="3"/>
  <c r="C122" i="3" s="1"/>
  <c r="B121" i="3"/>
  <c r="C121" i="3" s="1"/>
  <c r="B120" i="3"/>
  <c r="B119" i="3"/>
  <c r="B118" i="3"/>
  <c r="B117" i="3"/>
  <c r="B116" i="3"/>
  <c r="C116" i="3" s="1"/>
  <c r="B115" i="3"/>
  <c r="C115" i="3" s="1"/>
  <c r="B114" i="3"/>
  <c r="C114" i="3" s="1"/>
  <c r="B113" i="3"/>
  <c r="C113" i="3" s="1"/>
  <c r="B112" i="3"/>
  <c r="C112" i="3" s="1"/>
  <c r="B111" i="3"/>
  <c r="C111" i="3" s="1"/>
  <c r="B110" i="3"/>
  <c r="C110" i="3" s="1"/>
  <c r="B109" i="3"/>
  <c r="C109" i="3" s="1"/>
  <c r="B108" i="3"/>
  <c r="C108" i="3" s="1"/>
  <c r="B107" i="3"/>
  <c r="C107" i="3" s="1"/>
  <c r="B106" i="3"/>
  <c r="C106" i="3" s="1"/>
  <c r="B105" i="3"/>
  <c r="C105" i="3" s="1"/>
  <c r="B104" i="3"/>
  <c r="B103" i="3"/>
  <c r="B102" i="3"/>
  <c r="B101" i="3"/>
  <c r="B100" i="3"/>
  <c r="C100" i="3" s="1"/>
  <c r="B99" i="3"/>
  <c r="C99" i="3" s="1"/>
  <c r="B98" i="3"/>
  <c r="C98" i="3" s="1"/>
  <c r="B97" i="3"/>
  <c r="C97" i="3" s="1"/>
  <c r="B96" i="3"/>
  <c r="C96" i="3" s="1"/>
  <c r="B95" i="3"/>
  <c r="C95" i="3" s="1"/>
  <c r="B94" i="3"/>
  <c r="C94" i="3" s="1"/>
  <c r="B93" i="3"/>
  <c r="C93" i="3" s="1"/>
  <c r="B92" i="3"/>
  <c r="C92" i="3" s="1"/>
  <c r="B91" i="3"/>
  <c r="C91" i="3" s="1"/>
  <c r="B90" i="3"/>
  <c r="C90" i="3" s="1"/>
  <c r="B89" i="3"/>
  <c r="C89" i="3" s="1"/>
  <c r="B88" i="3"/>
  <c r="B87" i="3"/>
  <c r="B86" i="3"/>
  <c r="B85" i="3"/>
  <c r="B84" i="3"/>
  <c r="C84" i="3" s="1"/>
  <c r="B83" i="3"/>
  <c r="C83" i="3" s="1"/>
  <c r="B82" i="3"/>
  <c r="C82" i="3" s="1"/>
  <c r="B81" i="3"/>
  <c r="C81" i="3" s="1"/>
  <c r="B80" i="3"/>
  <c r="C80" i="3" s="1"/>
  <c r="B79" i="3"/>
  <c r="C79" i="3" s="1"/>
  <c r="B78" i="3"/>
  <c r="C78" i="3" s="1"/>
  <c r="B77" i="3"/>
  <c r="C77" i="3" s="1"/>
  <c r="B76" i="3"/>
  <c r="C76" i="3" s="1"/>
  <c r="B75" i="3"/>
  <c r="C75" i="3" s="1"/>
  <c r="B74" i="3"/>
  <c r="C74" i="3" s="1"/>
  <c r="B73" i="3"/>
  <c r="C73" i="3" s="1"/>
  <c r="B72" i="3"/>
  <c r="B71" i="3"/>
  <c r="B70" i="3"/>
  <c r="B69" i="3"/>
  <c r="B68" i="3"/>
  <c r="C68" i="3" s="1"/>
  <c r="B67" i="3"/>
  <c r="C67" i="3" s="1"/>
  <c r="B66" i="3"/>
  <c r="C66" i="3" s="1"/>
  <c r="B65" i="3"/>
  <c r="C65" i="3" s="1"/>
  <c r="B64" i="3"/>
  <c r="C64" i="3" s="1"/>
  <c r="B63" i="3"/>
  <c r="C63" i="3" s="1"/>
  <c r="B62" i="3"/>
  <c r="C62" i="3" s="1"/>
  <c r="B61" i="3"/>
  <c r="C61" i="3" s="1"/>
  <c r="B60" i="3"/>
  <c r="C60" i="3" s="1"/>
  <c r="B59" i="3"/>
  <c r="C59" i="3" s="1"/>
  <c r="B58" i="3"/>
  <c r="C58" i="3" s="1"/>
  <c r="B57" i="3"/>
  <c r="C57" i="3" s="1"/>
  <c r="B56" i="3"/>
  <c r="B55" i="3"/>
  <c r="B54" i="3"/>
  <c r="B53" i="3"/>
  <c r="B52" i="3"/>
  <c r="C52" i="3" s="1"/>
  <c r="B51" i="3"/>
  <c r="C51" i="3" s="1"/>
  <c r="B50" i="3"/>
  <c r="C50" i="3" s="1"/>
  <c r="B49" i="3"/>
  <c r="C49" i="3" s="1"/>
  <c r="B48" i="3"/>
  <c r="C48" i="3" s="1"/>
  <c r="B47" i="3"/>
  <c r="C47" i="3" s="1"/>
  <c r="B46" i="3"/>
  <c r="C46" i="3" s="1"/>
  <c r="B45" i="3"/>
  <c r="C45" i="3" s="1"/>
  <c r="B44" i="3"/>
  <c r="C44" i="3" s="1"/>
  <c r="B43" i="3"/>
  <c r="C43" i="3" s="1"/>
  <c r="B42" i="3"/>
  <c r="C42" i="3" s="1"/>
  <c r="B41" i="3"/>
  <c r="C41" i="3" s="1"/>
  <c r="B40" i="3"/>
  <c r="B39" i="3"/>
  <c r="B38" i="3"/>
  <c r="B37" i="3"/>
  <c r="B36" i="3"/>
  <c r="C36" i="3" s="1"/>
  <c r="B35" i="3"/>
  <c r="C35" i="3" s="1"/>
  <c r="B34" i="3"/>
  <c r="C34" i="3" s="1"/>
  <c r="B33" i="3"/>
  <c r="C33" i="3" s="1"/>
  <c r="B32" i="3"/>
  <c r="C32" i="3" s="1"/>
  <c r="B31" i="3"/>
  <c r="C31" i="3" s="1"/>
  <c r="B30" i="3"/>
  <c r="C30" i="3" s="1"/>
  <c r="B29" i="3"/>
  <c r="C29" i="3" s="1"/>
  <c r="B28" i="3"/>
  <c r="C28" i="3" s="1"/>
  <c r="B27" i="3"/>
  <c r="C27" i="3" s="1"/>
  <c r="B26" i="3"/>
  <c r="C26" i="3" s="1"/>
  <c r="B25" i="3"/>
  <c r="C25" i="3" s="1"/>
  <c r="B24" i="3"/>
  <c r="B23" i="3"/>
  <c r="B22" i="3"/>
  <c r="B21" i="3"/>
  <c r="B20" i="3"/>
  <c r="C20" i="3" s="1"/>
  <c r="B19" i="3"/>
  <c r="C19" i="3" s="1"/>
  <c r="B18" i="3"/>
  <c r="C18" i="3" s="1"/>
  <c r="B17" i="3"/>
  <c r="C17" i="3" s="1"/>
  <c r="B16" i="3"/>
  <c r="C16" i="3" s="1"/>
  <c r="B15" i="3"/>
  <c r="C15" i="3" s="1"/>
  <c r="B14" i="3"/>
  <c r="C14" i="3" s="1"/>
  <c r="B13" i="3"/>
  <c r="C13" i="3" s="1"/>
  <c r="B12" i="3"/>
  <c r="C12" i="3" s="1"/>
  <c r="B11" i="3"/>
  <c r="C11" i="3" s="1"/>
  <c r="B10" i="3"/>
  <c r="C10" i="3" s="1"/>
  <c r="B9" i="3"/>
  <c r="C246" i="3" s="1"/>
  <c r="B8" i="3"/>
  <c r="C296" i="3" s="1"/>
  <c r="B7" i="3"/>
  <c r="B6" i="3"/>
  <c r="B5" i="3"/>
  <c r="B4" i="3"/>
  <c r="C4" i="3" s="1"/>
  <c r="B3" i="3"/>
  <c r="C3" i="3" s="1"/>
  <c r="B2" i="3"/>
  <c r="C2" i="3" s="1"/>
  <c r="B373" i="3"/>
  <c r="C373" i="3" s="1"/>
  <c r="C10" i="6" l="1"/>
  <c r="D10" i="6" s="1"/>
  <c r="D156" i="6"/>
  <c r="C150" i="6"/>
  <c r="D150" i="6" s="1"/>
  <c r="C111" i="6"/>
  <c r="D111" i="6" s="1"/>
  <c r="C120" i="6"/>
  <c r="D120" i="6" s="1"/>
  <c r="C79" i="6"/>
  <c r="D79" i="6" s="1"/>
  <c r="C195" i="6"/>
  <c r="D195" i="6" s="1"/>
  <c r="C170" i="6"/>
  <c r="D170" i="6" s="1"/>
  <c r="C118" i="6"/>
  <c r="D118" i="6" s="1"/>
  <c r="C26" i="6"/>
  <c r="D26" i="6" s="1"/>
  <c r="C167" i="6"/>
  <c r="D167" i="6" s="1"/>
  <c r="C172" i="6"/>
  <c r="D172" i="6" s="1"/>
  <c r="C43" i="6"/>
  <c r="D43" i="6" s="1"/>
  <c r="C27" i="6"/>
  <c r="D27" i="6" s="1"/>
  <c r="C148" i="6"/>
  <c r="D148" i="6" s="1"/>
  <c r="C95" i="6"/>
  <c r="D95" i="6" s="1"/>
  <c r="C103" i="6"/>
  <c r="D103" i="6" s="1"/>
  <c r="C35" i="6"/>
  <c r="D35" i="6" s="1"/>
  <c r="C84" i="6"/>
  <c r="D84" i="6" s="1"/>
  <c r="C145" i="6"/>
  <c r="D145" i="6" s="1"/>
  <c r="C115" i="6"/>
  <c r="D115" i="6" s="1"/>
  <c r="C31" i="6"/>
  <c r="D31" i="6" s="1"/>
  <c r="C70" i="6"/>
  <c r="D70" i="6" s="1"/>
  <c r="C161" i="6"/>
  <c r="D161" i="6" s="1"/>
  <c r="C98" i="6"/>
  <c r="D98" i="6" s="1"/>
  <c r="C102" i="6"/>
  <c r="D102" i="6" s="1"/>
  <c r="C171" i="6"/>
  <c r="D171" i="6" s="1"/>
  <c r="C62" i="6"/>
  <c r="D62" i="6" s="1"/>
  <c r="C154" i="6"/>
  <c r="D154" i="6" s="1"/>
  <c r="C78" i="6"/>
  <c r="D78" i="6" s="1"/>
  <c r="C67" i="6"/>
  <c r="D67" i="6" s="1"/>
  <c r="C155" i="6"/>
  <c r="D155" i="6" s="1"/>
  <c r="C80" i="6"/>
  <c r="D80" i="6" s="1"/>
  <c r="C17" i="6"/>
  <c r="D17" i="6" s="1"/>
  <c r="C178" i="6"/>
  <c r="D178" i="6" s="1"/>
  <c r="C57" i="6"/>
  <c r="D57" i="6" s="1"/>
  <c r="C188" i="6"/>
  <c r="D188" i="6" s="1"/>
  <c r="C143" i="6"/>
  <c r="D143" i="6" s="1"/>
  <c r="C113" i="6"/>
  <c r="D113" i="6" s="1"/>
  <c r="C65" i="6"/>
  <c r="D65" i="6" s="1"/>
  <c r="C15" i="6"/>
  <c r="D15" i="6" s="1"/>
  <c r="C58" i="6"/>
  <c r="D58" i="6" s="1"/>
  <c r="C132" i="6"/>
  <c r="D132" i="6" s="1"/>
  <c r="C96" i="6"/>
  <c r="D96" i="6" s="1"/>
  <c r="C19" i="6"/>
  <c r="D19" i="6" s="1"/>
  <c r="C156" i="6"/>
  <c r="C87" i="6"/>
  <c r="D87" i="6" s="1"/>
  <c r="C191" i="6"/>
  <c r="D191" i="6" s="1"/>
  <c r="C200" i="6"/>
  <c r="D200" i="6" s="1"/>
  <c r="C177" i="6"/>
  <c r="D177" i="6" s="1"/>
  <c r="C40" i="6"/>
  <c r="D40" i="6" s="1"/>
  <c r="C187" i="6"/>
  <c r="D187" i="6" s="1"/>
  <c r="C142" i="6"/>
  <c r="D142" i="6" s="1"/>
  <c r="C112" i="6"/>
  <c r="D112" i="6" s="1"/>
  <c r="C64" i="6"/>
  <c r="D64" i="6" s="1"/>
  <c r="C14" i="6"/>
  <c r="D14" i="6" s="1"/>
  <c r="C28" i="6"/>
  <c r="D28" i="6" s="1"/>
  <c r="C131" i="6"/>
  <c r="D131" i="6" s="1"/>
  <c r="C74" i="6"/>
  <c r="D74" i="6" s="1"/>
  <c r="C163" i="6"/>
  <c r="D163" i="6" s="1"/>
  <c r="C182" i="6"/>
  <c r="D182" i="6" s="1"/>
  <c r="C168" i="6"/>
  <c r="D168" i="6" s="1"/>
  <c r="C133" i="6"/>
  <c r="D133" i="6" s="1"/>
  <c r="C20" i="6"/>
  <c r="D20" i="6" s="1"/>
  <c r="C30" i="6"/>
  <c r="D30" i="6" s="1"/>
  <c r="C199" i="6"/>
  <c r="D199" i="6" s="1"/>
  <c r="C176" i="6"/>
  <c r="D176" i="6" s="1"/>
  <c r="C39" i="6"/>
  <c r="D39" i="6" s="1"/>
  <c r="C186" i="6"/>
  <c r="D186" i="6" s="1"/>
  <c r="C141" i="6"/>
  <c r="D141" i="6" s="1"/>
  <c r="C110" i="6"/>
  <c r="D110" i="6" s="1"/>
  <c r="C56" i="6"/>
  <c r="D56" i="6" s="1"/>
  <c r="C60" i="6"/>
  <c r="D60" i="6" s="1"/>
  <c r="C6" i="6"/>
  <c r="D6" i="6" s="1"/>
  <c r="C126" i="6"/>
  <c r="D126" i="6" s="1"/>
  <c r="C73" i="6"/>
  <c r="D73" i="6" s="1"/>
  <c r="C162" i="6"/>
  <c r="D162" i="6" s="1"/>
  <c r="C104" i="6"/>
  <c r="D104" i="6" s="1"/>
  <c r="C63" i="6"/>
  <c r="D63" i="6" s="1"/>
  <c r="C49" i="6"/>
  <c r="D49" i="6" s="1"/>
  <c r="C89" i="6"/>
  <c r="D89" i="6" s="1"/>
  <c r="C38" i="6"/>
  <c r="D38" i="6" s="1"/>
  <c r="C55" i="6"/>
  <c r="D55" i="6" s="1"/>
  <c r="C33" i="6"/>
  <c r="D33" i="6" s="1"/>
  <c r="C152" i="6"/>
  <c r="D152" i="6" s="1"/>
  <c r="C184" i="6"/>
  <c r="D184" i="6" s="1"/>
  <c r="C88" i="6"/>
  <c r="D88" i="6" s="1"/>
  <c r="C174" i="6"/>
  <c r="D174" i="6" s="1"/>
  <c r="C37" i="6"/>
  <c r="D37" i="6" s="1"/>
  <c r="C181" i="6"/>
  <c r="D181" i="6" s="1"/>
  <c r="C139" i="6"/>
  <c r="D139" i="6" s="1"/>
  <c r="C108" i="6"/>
  <c r="D108" i="6" s="1"/>
  <c r="C54" i="6"/>
  <c r="D54" i="6" s="1"/>
  <c r="C9" i="6"/>
  <c r="D9" i="6" s="1"/>
  <c r="C11" i="6"/>
  <c r="D11" i="6" s="1"/>
  <c r="C124" i="6"/>
  <c r="D124" i="6" s="1"/>
  <c r="C71" i="6"/>
  <c r="D71" i="6" s="1"/>
  <c r="C93" i="6"/>
  <c r="D93" i="6" s="1"/>
  <c r="C50" i="6"/>
  <c r="D50" i="6" s="1"/>
  <c r="C119" i="6"/>
  <c r="D119" i="6" s="1"/>
  <c r="C185" i="6"/>
  <c r="D185" i="6" s="1"/>
  <c r="C109" i="6"/>
  <c r="D109" i="6" s="1"/>
  <c r="C72" i="6"/>
  <c r="D72" i="6" s="1"/>
  <c r="C183" i="6"/>
  <c r="D183" i="6" s="1"/>
  <c r="C42" i="6"/>
  <c r="D42" i="6" s="1"/>
  <c r="C159" i="6"/>
  <c r="D159" i="6" s="1"/>
  <c r="C36" i="6"/>
  <c r="D36" i="6" s="1"/>
  <c r="C180" i="6"/>
  <c r="D180" i="6" s="1"/>
  <c r="C138" i="6"/>
  <c r="D138" i="6" s="1"/>
  <c r="C107" i="6"/>
  <c r="D107" i="6" s="1"/>
  <c r="C53" i="6"/>
  <c r="D53" i="6" s="1"/>
  <c r="C8" i="6"/>
  <c r="D8" i="6" s="1"/>
  <c r="C3" i="6"/>
  <c r="D3" i="6" s="1"/>
  <c r="C123" i="6"/>
  <c r="D123" i="6" s="1"/>
  <c r="C47" i="6"/>
  <c r="D47" i="6" s="1"/>
  <c r="C135" i="6"/>
  <c r="D135" i="6" s="1"/>
  <c r="C134" i="6"/>
  <c r="D134" i="6" s="1"/>
  <c r="C29" i="6"/>
  <c r="D29" i="6" s="1"/>
  <c r="C140" i="6"/>
  <c r="D140" i="6" s="1"/>
  <c r="C12" i="6"/>
  <c r="D12" i="6" s="1"/>
  <c r="C125" i="6"/>
  <c r="D125" i="6" s="1"/>
  <c r="C130" i="6"/>
  <c r="D130" i="6" s="1"/>
  <c r="C41" i="6"/>
  <c r="D41" i="6" s="1"/>
  <c r="C153" i="6"/>
  <c r="D153" i="6" s="1"/>
  <c r="C158" i="6"/>
  <c r="D158" i="6" s="1"/>
  <c r="C179" i="6"/>
  <c r="D179" i="6" s="1"/>
  <c r="C137" i="6"/>
  <c r="D137" i="6" s="1"/>
  <c r="C106" i="6"/>
  <c r="D106" i="6" s="1"/>
  <c r="C52" i="6"/>
  <c r="D52" i="6" s="1"/>
  <c r="C7" i="6"/>
  <c r="D7" i="6" s="1"/>
  <c r="C197" i="6"/>
  <c r="D197" i="6" s="1"/>
  <c r="C122" i="6"/>
  <c r="D122" i="6" s="1"/>
  <c r="C46" i="6"/>
  <c r="D46" i="6" s="1"/>
  <c r="C48" i="6"/>
  <c r="D48" i="6" s="1"/>
  <c r="C196" i="6"/>
  <c r="D196" i="6" s="1"/>
  <c r="C175" i="6"/>
  <c r="D175" i="6" s="1"/>
  <c r="C94" i="6"/>
  <c r="D94" i="6" s="1"/>
  <c r="C44" i="6"/>
  <c r="D44" i="6" s="1"/>
  <c r="C149" i="6"/>
  <c r="D149" i="6" s="1"/>
  <c r="C13" i="6"/>
  <c r="D13" i="6" s="1"/>
  <c r="C173" i="6"/>
  <c r="D173" i="6" s="1"/>
  <c r="C194" i="6"/>
  <c r="D194" i="6" s="1"/>
  <c r="C5" i="6"/>
  <c r="D5" i="6" s="1"/>
  <c r="C136" i="6"/>
  <c r="D136" i="6" s="1"/>
  <c r="C77" i="6"/>
  <c r="D77" i="6" s="1"/>
  <c r="C166" i="6"/>
  <c r="D166" i="6" s="1"/>
  <c r="C117" i="6"/>
  <c r="D117" i="6" s="1"/>
  <c r="C25" i="6"/>
  <c r="D25" i="6" s="1"/>
  <c r="C82" i="6"/>
  <c r="D82" i="6" s="1"/>
  <c r="C127" i="6"/>
  <c r="D127" i="6" s="1"/>
  <c r="C165" i="6"/>
  <c r="D165" i="6" s="1"/>
  <c r="C100" i="6"/>
  <c r="D100" i="6" s="1"/>
  <c r="C24" i="6"/>
  <c r="D24" i="6" s="1"/>
  <c r="C83" i="6"/>
  <c r="D83" i="6" s="1"/>
  <c r="C147" i="6"/>
  <c r="D147" i="6" s="1"/>
  <c r="C90" i="6"/>
  <c r="D90" i="6" s="1"/>
  <c r="C116" i="6"/>
  <c r="D116" i="6" s="1"/>
  <c r="C32" i="6"/>
  <c r="D32" i="6" s="1"/>
  <c r="C23" i="6"/>
  <c r="D23" i="6" s="1"/>
  <c r="C22" i="6"/>
  <c r="D22" i="6" s="1"/>
  <c r="C128" i="6"/>
  <c r="D128" i="6" s="1"/>
  <c r="C92" i="6"/>
  <c r="D92" i="6" s="1"/>
  <c r="C76" i="6"/>
  <c r="D76" i="6" s="1"/>
  <c r="C21" i="6"/>
  <c r="D21" i="6" s="1"/>
  <c r="C81" i="6"/>
  <c r="D81" i="6" s="1"/>
  <c r="C75" i="6"/>
  <c r="D75" i="6" s="1"/>
  <c r="C18" i="6"/>
  <c r="D18" i="6" s="1"/>
  <c r="C190" i="6"/>
  <c r="D190" i="6" s="1"/>
  <c r="C61" i="6"/>
  <c r="D61" i="6" s="1"/>
  <c r="C189" i="6"/>
  <c r="D189" i="6" s="1"/>
  <c r="C144" i="6"/>
  <c r="D144" i="6" s="1"/>
  <c r="C114" i="6"/>
  <c r="D114" i="6" s="1"/>
  <c r="C69" i="6"/>
  <c r="D69" i="6" s="1"/>
  <c r="C160" i="6"/>
  <c r="D160" i="6" s="1"/>
  <c r="C97" i="6"/>
  <c r="D97" i="6" s="1"/>
  <c r="C169" i="6"/>
  <c r="D169" i="6" s="1"/>
  <c r="C59" i="6"/>
  <c r="D59" i="6" s="1"/>
  <c r="C85" i="6"/>
  <c r="D85" i="6" s="1"/>
  <c r="C164" i="6"/>
  <c r="D164" i="6" s="1"/>
  <c r="C66" i="6"/>
  <c r="D66" i="6" s="1"/>
  <c r="C34" i="6"/>
  <c r="D34" i="6" s="1"/>
  <c r="C193" i="6"/>
  <c r="D193" i="6" s="1"/>
  <c r="C192" i="6"/>
  <c r="D192" i="6" s="1"/>
  <c r="C146" i="6"/>
  <c r="D146" i="6" s="1"/>
  <c r="C68" i="6"/>
  <c r="D68" i="6" s="1"/>
  <c r="C99" i="6"/>
  <c r="D99" i="6" s="1"/>
  <c r="C16" i="6"/>
  <c r="D16" i="6" s="1"/>
  <c r="C101" i="6"/>
  <c r="D101" i="6" s="1"/>
  <c r="C4" i="6"/>
  <c r="D4" i="6" s="1"/>
  <c r="C86" i="6"/>
  <c r="D86" i="6" s="1"/>
  <c r="C91" i="6"/>
  <c r="D91" i="6" s="1"/>
  <c r="C2" i="6"/>
  <c r="D2" i="6" s="1"/>
  <c r="C151" i="6"/>
  <c r="D151" i="6" s="1"/>
  <c r="C105" i="6"/>
  <c r="D105" i="6" s="1"/>
  <c r="C51" i="6"/>
  <c r="D51" i="6" s="1"/>
  <c r="C198" i="6"/>
  <c r="D198" i="6" s="1"/>
  <c r="C121" i="6"/>
  <c r="D121" i="6" s="1"/>
  <c r="C45" i="6"/>
  <c r="D45" i="6" s="1"/>
  <c r="C129" i="6"/>
  <c r="D129" i="6" s="1"/>
  <c r="C157" i="6"/>
  <c r="D157" i="6" s="1"/>
  <c r="C21" i="3"/>
  <c r="C37" i="3"/>
  <c r="C53" i="3"/>
  <c r="C69" i="3"/>
  <c r="C85" i="3"/>
  <c r="C101" i="3"/>
  <c r="C117" i="3"/>
  <c r="C133" i="3"/>
  <c r="C149" i="3"/>
  <c r="C165" i="3"/>
  <c r="C181" i="3"/>
  <c r="C197" i="3"/>
  <c r="C213" i="3"/>
  <c r="C229" i="3"/>
  <c r="C245" i="3"/>
  <c r="C261" i="3"/>
  <c r="C277" i="3"/>
  <c r="C293" i="3"/>
  <c r="C309" i="3"/>
  <c r="C325" i="3"/>
  <c r="C341" i="3"/>
  <c r="C357" i="3"/>
  <c r="C54" i="3"/>
  <c r="C214" i="3"/>
  <c r="C23" i="3"/>
  <c r="C39" i="3"/>
  <c r="C55" i="3"/>
  <c r="C71" i="3"/>
  <c r="C87" i="3"/>
  <c r="C103" i="3"/>
  <c r="C119" i="3"/>
  <c r="C135" i="3"/>
  <c r="C151" i="3"/>
  <c r="C167" i="3"/>
  <c r="C183" i="3"/>
  <c r="C199" i="3"/>
  <c r="C215" i="3"/>
  <c r="C231" i="3"/>
  <c r="C247" i="3"/>
  <c r="C263" i="3"/>
  <c r="C279" i="3"/>
  <c r="C295" i="3"/>
  <c r="C311" i="3"/>
  <c r="C327" i="3"/>
  <c r="C343" i="3"/>
  <c r="C359" i="3"/>
  <c r="C118" i="3"/>
  <c r="C278" i="3"/>
  <c r="C168" i="3"/>
  <c r="C184" i="3"/>
  <c r="C200" i="3"/>
  <c r="C216" i="3"/>
  <c r="C232" i="3"/>
  <c r="C248" i="3"/>
  <c r="C264" i="3"/>
  <c r="C280" i="3"/>
  <c r="C312" i="3"/>
  <c r="C328" i="3"/>
  <c r="C344" i="3"/>
  <c r="C360" i="3"/>
  <c r="C152" i="3"/>
  <c r="C9" i="3"/>
  <c r="C86" i="3"/>
  <c r="C342" i="3"/>
  <c r="C136" i="3"/>
  <c r="C70" i="3"/>
  <c r="C358" i="3"/>
  <c r="C104" i="3"/>
  <c r="C102" i="3"/>
  <c r="C310" i="3"/>
  <c r="C120" i="3"/>
  <c r="C22" i="3"/>
  <c r="C198" i="3"/>
  <c r="C88" i="3"/>
  <c r="C134" i="3"/>
  <c r="C262" i="3"/>
  <c r="C40" i="3"/>
  <c r="C182" i="3"/>
  <c r="C72" i="3"/>
  <c r="C24" i="3"/>
  <c r="C150" i="3"/>
  <c r="C294" i="3"/>
  <c r="C56" i="3"/>
  <c r="C230" i="3"/>
  <c r="C38" i="3"/>
  <c r="C32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9A62D3-74AE-430B-AA55-110A20B1835C}" keepAlive="1" name="Query - Table1 (2)" description="Connection to the 'Table1 (2)' query in the workbook." type="5" refreshedVersion="7" background="1" saveData="1">
    <dbPr connection="Provider=Microsoft.Mashup.OleDb.1;Data Source=$Workbook$;Location=&quot;Table1 (2)&quot;;Extended Properties=&quot;&quot;" command="SELECT * FROM [Table1 (2)]"/>
  </connection>
</connections>
</file>

<file path=xl/sharedStrings.xml><?xml version="1.0" encoding="utf-8"?>
<sst xmlns="http://schemas.openxmlformats.org/spreadsheetml/2006/main" count="20043" uniqueCount="2392">
  <si>
    <t>Agent_1</t>
  </si>
  <si>
    <t>Agent_2</t>
  </si>
  <si>
    <t>Agent_3</t>
  </si>
  <si>
    <t>Agent_4</t>
  </si>
  <si>
    <t>Agent_5</t>
  </si>
  <si>
    <t>start</t>
  </si>
  <si>
    <t>ad_number</t>
  </si>
  <si>
    <t>IFEX</t>
  </si>
  <si>
    <t>Boyland - Ulaanbaatar</t>
  </si>
  <si>
    <t>ML Express LLC</t>
  </si>
  <si>
    <t>Tucson - Ulaanbaatar</t>
  </si>
  <si>
    <t>Mackay - Ulaanbaatar</t>
  </si>
  <si>
    <t>Sinotrans Erlian Co., Ltd</t>
  </si>
  <si>
    <t>Tianjin - Erlian</t>
  </si>
  <si>
    <t>Canning Vale - Ulaanbaatar</t>
  </si>
  <si>
    <t>Great Share International Logistics Co.,Ltd</t>
  </si>
  <si>
    <t>Hong Kong - Incheon</t>
  </si>
  <si>
    <t>Clydebank - Ulaanbaatar</t>
  </si>
  <si>
    <t>CJ Logix Inc</t>
  </si>
  <si>
    <t>Incheon - Ulaanbaatar</t>
  </si>
  <si>
    <t>Grupo Caliche</t>
  </si>
  <si>
    <t>Barcelona - Xingang</t>
  </si>
  <si>
    <t>Tianjin Well-Carry Logistics Co.,Ltd</t>
  </si>
  <si>
    <t>Transit Ace</t>
  </si>
  <si>
    <t>Sino-Worlink International Logistics Co., Ltd</t>
  </si>
  <si>
    <t>Trans-Bridge Logistics Company Limited</t>
  </si>
  <si>
    <t>Tianjin Golden Railway International Logistics Co.,Ltd</t>
  </si>
  <si>
    <t>Foshan - Ulaanbaatar</t>
  </si>
  <si>
    <t>Xingang - Ulaanbaatar</t>
  </si>
  <si>
    <t>CS4 Logistics</t>
  </si>
  <si>
    <t>Clasquin Germany</t>
  </si>
  <si>
    <t>TS Logistics GmbH</t>
  </si>
  <si>
    <t>Duisport agency GMBH</t>
  </si>
  <si>
    <t>Dynamic Forwarding B.V.</t>
  </si>
  <si>
    <t>Duderstadt - Xingang</t>
  </si>
  <si>
    <t>Teda Hailuda International Cargo Agent Co., Ltd</t>
  </si>
  <si>
    <t>Tianjin - Ulaanbaatar</t>
  </si>
  <si>
    <t>Tianjin RT Logistics Co., Ltd</t>
  </si>
  <si>
    <t>Shanghai - Ulaanbaatar</t>
  </si>
  <si>
    <t>Tianjin New Huidong Logistics</t>
  </si>
  <si>
    <t>Jiayou International Logistics (Beijing)</t>
  </si>
  <si>
    <t>Zhongshan - Ulaanbaatar</t>
  </si>
  <si>
    <t>Wuhan - Ulaanbaatar</t>
  </si>
  <si>
    <t>Logistar International Transport LTD (Turkey)</t>
  </si>
  <si>
    <t>Azurite Logistics LLP</t>
  </si>
  <si>
    <t>Gaziantep - Ulaanbaatar</t>
  </si>
  <si>
    <t>All way link (Beijing) logitstics Co., Ltd</t>
  </si>
  <si>
    <t>Evian Cedex - Ulaanbaatar</t>
  </si>
  <si>
    <t>Kukdong International Freight Agentcy (Shanghai) Co.,LTD</t>
  </si>
  <si>
    <t>Hong Kong - Ulaanbaatar</t>
  </si>
  <si>
    <t>Kwangyang - Ulaanbaatar</t>
  </si>
  <si>
    <t>Yokohama - Ulaanbaatar</t>
  </si>
  <si>
    <t>ML Trucking</t>
  </si>
  <si>
    <t>Erlian - Ulaanbaatar</t>
  </si>
  <si>
    <t>Kayseri - Ulaanbaatar</t>
  </si>
  <si>
    <t>Lopa Co.,ltd</t>
  </si>
  <si>
    <t>Long Beach - Xingang</t>
  </si>
  <si>
    <t>Dubai - Ulaanbaatar</t>
  </si>
  <si>
    <t>Tianjin Enrui International Logistics CO.,LTD</t>
  </si>
  <si>
    <t>Harbin - Ulaanbaatar</t>
  </si>
  <si>
    <t>Colombo - Ulaanbaatar</t>
  </si>
  <si>
    <t>Erlian Wei Er Si Trade Co.Ltd</t>
  </si>
  <si>
    <t>Nanjing - Ulaanbaatar</t>
  </si>
  <si>
    <t>Nanning - Ulaanbaatar</t>
  </si>
  <si>
    <t>SJL</t>
  </si>
  <si>
    <t>Dongyoung Shipping Co.,Ltd</t>
  </si>
  <si>
    <t>Busan - Ulaanbaatar</t>
  </si>
  <si>
    <t>Sinotrans North China Co., Ltd Intermodal Transportation Branch</t>
  </si>
  <si>
    <t>CIMC Wetrans Logistics</t>
  </si>
  <si>
    <t>Xingang - Klang</t>
  </si>
  <si>
    <t>Erlian - Klang</t>
  </si>
  <si>
    <t>Xingang - Erlian</t>
  </si>
  <si>
    <t>Erlian - Erdenet</t>
  </si>
  <si>
    <t>laem chabang - Ulaanbaatar</t>
  </si>
  <si>
    <t>Ulaanbaatar - Long Beach</t>
  </si>
  <si>
    <t>Sainshand - Erlian</t>
  </si>
  <si>
    <t>ST lojistik</t>
  </si>
  <si>
    <t>Omega Shipping</t>
  </si>
  <si>
    <t>Bursa - Xingang</t>
  </si>
  <si>
    <t>Rohlig France S.A.S</t>
  </si>
  <si>
    <t>Vecqueville - Xingang</t>
  </si>
  <si>
    <t>PGL Japan Inc</t>
  </si>
  <si>
    <t>Tokyo - Tokyo</t>
  </si>
  <si>
    <t>Kito International</t>
  </si>
  <si>
    <t>Bangkok - Ulaanbaatar</t>
  </si>
  <si>
    <t>Hangzhou - Ulaanbaatar</t>
  </si>
  <si>
    <t>Linyi - Ulaanbaatar</t>
  </si>
  <si>
    <t>Osaka - Ulaanbaatar</t>
  </si>
  <si>
    <t>New York - Tokyo</t>
  </si>
  <si>
    <t>Ulaanbaatar - Erlian</t>
  </si>
  <si>
    <t>Kyunggi-Do - Ulaanbaatar</t>
  </si>
  <si>
    <t>Lianyungang - Ulaanbaatar</t>
  </si>
  <si>
    <t>Istanbul - Ulaanbaatar</t>
  </si>
  <si>
    <t>Ningbo - Ulaanbaatar</t>
  </si>
  <si>
    <t>MFH LLC</t>
  </si>
  <si>
    <t>RUTRANSLOGISTIC</t>
  </si>
  <si>
    <t>Cargo Line</t>
  </si>
  <si>
    <t>TELS Cargo</t>
  </si>
  <si>
    <t>Way Group LLC</t>
  </si>
  <si>
    <t>Ulaanbaatar - Minsk</t>
  </si>
  <si>
    <t>Trans East West Sp. z o.o.</t>
  </si>
  <si>
    <t>Tarnowo - Xingang</t>
  </si>
  <si>
    <t>Erlian - Tuv</t>
  </si>
  <si>
    <t>Altanbulag - Ulaanbaatar</t>
  </si>
  <si>
    <t>Erlian - Khanbogd</t>
  </si>
  <si>
    <t>Hulin - Ulaanbaatar</t>
  </si>
  <si>
    <t>Ulaanbaatar - Zamiin-Uud</t>
  </si>
  <si>
    <t>Erlian - Novosibirsk</t>
  </si>
  <si>
    <t>Shijiazhuang - Ulaanbaatar</t>
  </si>
  <si>
    <t>Primum</t>
  </si>
  <si>
    <t>EGT Express Cz, S.R.O</t>
  </si>
  <si>
    <t>Erdenet - Bremen</t>
  </si>
  <si>
    <t>Moscow - Altanbulag</t>
  </si>
  <si>
    <t>Moscow - Zamiin-Uud</t>
  </si>
  <si>
    <t>Tarare - Ulaanbaatar</t>
  </si>
  <si>
    <t>Tilburg - Ulaanbaatar</t>
  </si>
  <si>
    <t>Deinze - Ulaanbaatar</t>
  </si>
  <si>
    <t>Sint-Truiden - Ulaanbaatar</t>
  </si>
  <si>
    <t>Eindhoven - Ulaanbaatar</t>
  </si>
  <si>
    <t>Fohren - Ulaanbaatar</t>
  </si>
  <si>
    <t>Svatoborice - Ulaanbaatar</t>
  </si>
  <si>
    <t>Moscow - Ulaanbaatar</t>
  </si>
  <si>
    <t>Harmannsdorf - Ulaanbaatar</t>
  </si>
  <si>
    <t>Niedereschach - Ulaanbaatar</t>
  </si>
  <si>
    <t>Tianjin - Zamiin-Uud</t>
  </si>
  <si>
    <t>Date</t>
  </si>
  <si>
    <t>2025-04-15</t>
  </si>
  <si>
    <t>Confirmed</t>
  </si>
  <si>
    <t>AIR</t>
  </si>
  <si>
    <t>2025-04-16</t>
  </si>
  <si>
    <t>2025-04-17</t>
  </si>
  <si>
    <t>Cost Filled</t>
  </si>
  <si>
    <t>LCL</t>
  </si>
  <si>
    <t>Sent</t>
  </si>
  <si>
    <t>Ready</t>
  </si>
  <si>
    <t>2025-04-18</t>
  </si>
  <si>
    <t>2025-04-14</t>
  </si>
  <si>
    <t>FCL</t>
  </si>
  <si>
    <t>FTL</t>
  </si>
  <si>
    <t>LTL</t>
  </si>
  <si>
    <t>Started</t>
  </si>
  <si>
    <t>Cancelled</t>
  </si>
  <si>
    <t>WGN</t>
  </si>
  <si>
    <t>Operation Ref</t>
  </si>
  <si>
    <t>Created Date</t>
  </si>
  <si>
    <t>Operation Status</t>
  </si>
  <si>
    <t>Order Ref</t>
  </si>
  <si>
    <t>Quotation Status</t>
  </si>
  <si>
    <t>Sales Name</t>
  </si>
  <si>
    <t>Sales Code</t>
  </si>
  <si>
    <t>Customer</t>
  </si>
  <si>
    <t>Origin Term</t>
  </si>
  <si>
    <t>Origin Country</t>
  </si>
  <si>
    <t>Origin City</t>
  </si>
  <si>
    <t>Dest Term</t>
  </si>
  <si>
    <t>Dest Country</t>
  </si>
  <si>
    <t>Dest City</t>
  </si>
  <si>
    <t>Freight Type</t>
  </si>
  <si>
    <t>Tara</t>
  </si>
  <si>
    <t>Container Type</t>
  </si>
  <si>
    <t>Cargo Name</t>
  </si>
  <si>
    <t>Product Type // HS Code</t>
  </si>
  <si>
    <t>Package №</t>
  </si>
  <si>
    <t>Gross Weight</t>
  </si>
  <si>
    <t>Cargo Volume</t>
  </si>
  <si>
    <t>PD Specialist</t>
  </si>
  <si>
    <t>PD Code</t>
  </si>
  <si>
    <t>Claimed At</t>
  </si>
  <si>
    <t>Filled At</t>
  </si>
  <si>
    <t>Filled Hour</t>
  </si>
  <si>
    <t>Ready At</t>
  </si>
  <si>
    <t>Sent At</t>
  </si>
  <si>
    <t>Confirmed At</t>
  </si>
  <si>
    <t>Cancelled At</t>
  </si>
  <si>
    <t>Terminal</t>
  </si>
  <si>
    <t>MLW Rate Overseas</t>
  </si>
  <si>
    <t>MLW Rate Local</t>
  </si>
  <si>
    <t>MLW Total Rate</t>
  </si>
  <si>
    <t>Total Cost</t>
  </si>
  <si>
    <t>Margin</t>
  </si>
  <si>
    <t>Prepaid</t>
  </si>
  <si>
    <t>Agent-1</t>
  </si>
  <si>
    <t>Cost</t>
  </si>
  <si>
    <t>Agent-2</t>
  </si>
  <si>
    <t>Agent-3</t>
  </si>
  <si>
    <t>Agent-4</t>
  </si>
  <si>
    <t>Agent-5</t>
  </si>
  <si>
    <t>Cancelled Reason</t>
  </si>
  <si>
    <t>Cancelled Remark</t>
  </si>
  <si>
    <t>Ongoing</t>
  </si>
  <si>
    <t>C178257PPGG</t>
  </si>
  <si>
    <t>Ariunbayar</t>
  </si>
  <si>
    <t>178</t>
  </si>
  <si>
    <t>STARCHASE AUTOMOTIVE LIMITED LLC</t>
  </si>
  <si>
    <t>EXW</t>
  </si>
  <si>
    <t>China</t>
  </si>
  <si>
    <t>Shanghai</t>
  </si>
  <si>
    <t>DAT</t>
  </si>
  <si>
    <t>Mongolia</t>
  </si>
  <si>
    <t>Ulaanbaatar</t>
  </si>
  <si>
    <t/>
  </si>
  <si>
    <t>PARTS</t>
  </si>
  <si>
    <t>84-85  Machinery / Electrical</t>
  </si>
  <si>
    <t>6</t>
  </si>
  <si>
    <t>455</t>
  </si>
  <si>
    <t>6.43</t>
  </si>
  <si>
    <t>Enkhdelger</t>
  </si>
  <si>
    <t>undefined</t>
  </si>
  <si>
    <t>NaN</t>
  </si>
  <si>
    <t>Mongol Express</t>
  </si>
  <si>
    <t>USD 2,950.00</t>
  </si>
  <si>
    <t>USD 2,336.91</t>
  </si>
  <si>
    <t>USD 608.09</t>
  </si>
  <si>
    <t>USD 1,523.91</t>
  </si>
  <si>
    <t>USD 813.00</t>
  </si>
  <si>
    <t>C1832542VA5</t>
  </si>
  <si>
    <t>Buyanjargal.PPD</t>
  </si>
  <si>
    <t>183</t>
  </si>
  <si>
    <t>Enka Global Construction LLC</t>
  </si>
  <si>
    <t>Xian</t>
  </si>
  <si>
    <t>Clear Safety Glasses</t>
  </si>
  <si>
    <t>90-97  Miscellaneous</t>
  </si>
  <si>
    <t>1</t>
  </si>
  <si>
    <t>81</t>
  </si>
  <si>
    <t>0.82</t>
  </si>
  <si>
    <t>2025-04-21</t>
  </si>
  <si>
    <t>AMGALAN LOGISTIC</t>
  </si>
  <si>
    <t>USD 280.00</t>
  </si>
  <si>
    <t>USD 154.27</t>
  </si>
  <si>
    <t>USD 125.73</t>
  </si>
  <si>
    <t>true</t>
  </si>
  <si>
    <t>CNY 210.00</t>
  </si>
  <si>
    <t>CNY 150.00</t>
  </si>
  <si>
    <t>CNY 760.00</t>
  </si>
  <si>
    <t>T1732548R62</t>
  </si>
  <si>
    <t>Buyanjargal.A</t>
  </si>
  <si>
    <t>173</t>
  </si>
  <si>
    <t>Next Distribution LLC</t>
  </si>
  <si>
    <t>Hefei</t>
  </si>
  <si>
    <t>refrigerator</t>
  </si>
  <si>
    <t>Enkhjin</t>
  </si>
  <si>
    <t>Zamiin Uude</t>
  </si>
  <si>
    <t>USD 4,400.00</t>
  </si>
  <si>
    <t>USD 3,506.85</t>
  </si>
  <si>
    <t>USD 853.15</t>
  </si>
  <si>
    <t>CNY 13,600.00</t>
  </si>
  <si>
    <t>CNY 9,000.00</t>
  </si>
  <si>
    <t>CNY 3,000.00</t>
  </si>
  <si>
    <t>Quotation</t>
  </si>
  <si>
    <t>Nomin trading LLC</t>
  </si>
  <si>
    <t>Zhejiang</t>
  </si>
  <si>
    <t>Forklift</t>
  </si>
  <si>
    <t>5</t>
  </si>
  <si>
    <t>4090</t>
  </si>
  <si>
    <t>6.44</t>
  </si>
  <si>
    <t>170</t>
  </si>
  <si>
    <t>Mon Apr 14 2025 09:49:47 GMT+0800 (Ulaanbaatar Standard Time)</t>
  </si>
  <si>
    <t>USD 1,000.00</t>
  </si>
  <si>
    <t>USD 727.32</t>
  </si>
  <si>
    <t>USD 267.68</t>
  </si>
  <si>
    <t>CNY 3,972.00</t>
  </si>
  <si>
    <t>CNY 1,352.00</t>
  </si>
  <si>
    <t>Monjuice LLC</t>
  </si>
  <si>
    <t>FCA</t>
  </si>
  <si>
    <t>Germany</t>
  </si>
  <si>
    <t>Darmstadt</t>
  </si>
  <si>
    <t>Watermelon Flavouring</t>
  </si>
  <si>
    <t>28-38  Chemicals &amp; Allied Industries</t>
  </si>
  <si>
    <t>313.5</t>
  </si>
  <si>
    <t>Mon Apr 14 2025 10:20:19 GMT+0800 (Ulaanbaatar Standard Time)</t>
  </si>
  <si>
    <t>USD 628.00</t>
  </si>
  <si>
    <t>USD 523.25</t>
  </si>
  <si>
    <t>USD 99.75</t>
  </si>
  <si>
    <t>EUR 455.00</t>
  </si>
  <si>
    <t>Бараа татах үнийн судалгаа хийсэн</t>
  </si>
  <si>
    <t>Tuvshinzaya</t>
  </si>
  <si>
    <t>107</t>
  </si>
  <si>
    <t>Flsmidth Mongolia LLC</t>
  </si>
  <si>
    <t>DAP</t>
  </si>
  <si>
    <t>Spare parts PO25022110</t>
  </si>
  <si>
    <t>3</t>
  </si>
  <si>
    <t>1000</t>
  </si>
  <si>
    <t>3.99</t>
  </si>
  <si>
    <t>Mon Apr 14 2025 10:21:52 GMT+0800 (Ulaanbaatar Standard Time)</t>
  </si>
  <si>
    <t>USD 399.19</t>
  </si>
  <si>
    <t>USD -404.19</t>
  </si>
  <si>
    <t>CNY 2,455.00</t>
  </si>
  <si>
    <t>Netherlands</t>
  </si>
  <si>
    <t>Oosterhout</t>
  </si>
  <si>
    <t>Aseptic Vitamin-7-Fruit concentrate</t>
  </si>
  <si>
    <t>16-24  Foodstuffs</t>
  </si>
  <si>
    <t>20314</t>
  </si>
  <si>
    <t>Mon Apr 14 2025 10:20:54 GMT+0800 (Ulaanbaatar Standard Time)</t>
  </si>
  <si>
    <t>USD 12,500.00</t>
  </si>
  <si>
    <t>USD 11,270.00</t>
  </si>
  <si>
    <t>USD 1,190.00</t>
  </si>
  <si>
    <t>EUR 9,800.00</t>
  </si>
  <si>
    <t>Arrived</t>
  </si>
  <si>
    <t>C1732576K5E</t>
  </si>
  <si>
    <t>Max Center LLC</t>
  </si>
  <si>
    <t>United States</t>
  </si>
  <si>
    <t>Los Angeles</t>
  </si>
  <si>
    <t>parts</t>
  </si>
  <si>
    <t>48.53</t>
  </si>
  <si>
    <t>0.52</t>
  </si>
  <si>
    <t>USD 560.00</t>
  </si>
  <si>
    <t>USD 325.00</t>
  </si>
  <si>
    <t>USD 230.00</t>
  </si>
  <si>
    <t>Abba Trans LLC</t>
  </si>
  <si>
    <t>USD 290.00</t>
  </si>
  <si>
    <t>USD 35.00</t>
  </si>
  <si>
    <t>F107257Z916</t>
  </si>
  <si>
    <t>Sain International LLC</t>
  </si>
  <si>
    <t>FOB</t>
  </si>
  <si>
    <t>30</t>
  </si>
  <si>
    <t>Washing machine bonded</t>
  </si>
  <si>
    <t>Siilen</t>
  </si>
  <si>
    <t>Progress Trans</t>
  </si>
  <si>
    <t>USD 4,300.00</t>
  </si>
  <si>
    <t>USD 3,193.26</t>
  </si>
  <si>
    <t>USD 1,086.74</t>
  </si>
  <si>
    <t>USD 2,090.00</t>
  </si>
  <si>
    <t>MNT 3,700,000.00</t>
  </si>
  <si>
    <t>MLW</t>
  </si>
  <si>
    <t>MNT 200,000.00</t>
  </si>
  <si>
    <t>USD 4,100.00</t>
  </si>
  <si>
    <t>USD 3,088.30</t>
  </si>
  <si>
    <t>USD 991.70</t>
  </si>
  <si>
    <t>USD 2,190.00</t>
  </si>
  <si>
    <t>UBTZ</t>
  </si>
  <si>
    <t>MNT 2,025,476.99</t>
  </si>
  <si>
    <t>T173254YYZE</t>
  </si>
  <si>
    <t>Ningbo</t>
  </si>
  <si>
    <t>Washing machine/Twin tubs</t>
  </si>
  <si>
    <t>USD 4,500.00</t>
  </si>
  <si>
    <t>USD 3,643.84</t>
  </si>
  <si>
    <t>USD 816.16</t>
  </si>
  <si>
    <t>CNY 14,600.00</t>
  </si>
  <si>
    <t>C1562571BPK</t>
  </si>
  <si>
    <t>Enkhchimeg</t>
  </si>
  <si>
    <t>156</t>
  </si>
  <si>
    <t>Hera Equipment LLC</t>
  </si>
  <si>
    <t>Wuxi</t>
  </si>
  <si>
    <t>spare parts</t>
  </si>
  <si>
    <t>2</t>
  </si>
  <si>
    <t>379</t>
  </si>
  <si>
    <t>1.38</t>
  </si>
  <si>
    <t>TIL</t>
  </si>
  <si>
    <t>CNY 1,300.00</t>
  </si>
  <si>
    <t>CNY 907.00</t>
  </si>
  <si>
    <t>CNY 356.65</t>
  </si>
  <si>
    <t>Max Line LLC</t>
  </si>
  <si>
    <t>Italy</t>
  </si>
  <si>
    <t>Noventa Vicentina</t>
  </si>
  <si>
    <t>wallpaper</t>
  </si>
  <si>
    <t>7.7</t>
  </si>
  <si>
    <t>0.02</t>
  </si>
  <si>
    <t>Mon Apr 14 2025 10:34:23 GMT+0800 (Ulaanbaatar Standard Time)</t>
  </si>
  <si>
    <t>USD 207.00</t>
  </si>
  <si>
    <t>USD 68.00</t>
  </si>
  <si>
    <t>EUR 180.00</t>
  </si>
  <si>
    <t>Released</t>
  </si>
  <si>
    <t>A1072578R82</t>
  </si>
  <si>
    <t>Flower Fairy LLC</t>
  </si>
  <si>
    <t>Flowers</t>
  </si>
  <si>
    <t>23</t>
  </si>
  <si>
    <t>274</t>
  </si>
  <si>
    <t>1.84</t>
  </si>
  <si>
    <t>Caffe bene</t>
  </si>
  <si>
    <t>Harbin</t>
  </si>
  <si>
    <t>frozen</t>
  </si>
  <si>
    <t>23665</t>
  </si>
  <si>
    <t>59.04</t>
  </si>
  <si>
    <t>141</t>
  </si>
  <si>
    <t>Mon Apr 14 2025 10:57:34 GMT+0800 (Ulaanbaatar Standard Time)</t>
  </si>
  <si>
    <t>USD 4,820.00</t>
  </si>
  <si>
    <t>USD 400.00</t>
  </si>
  <si>
    <t>L10725736RG</t>
  </si>
  <si>
    <t>Unimat LLC</t>
  </si>
  <si>
    <t>France</t>
  </si>
  <si>
    <t>Tarare</t>
  </si>
  <si>
    <t>PVC flooring</t>
  </si>
  <si>
    <t>39-40  Plastics / Rubbers</t>
  </si>
  <si>
    <t>7400</t>
  </si>
  <si>
    <t>15.75</t>
  </si>
  <si>
    <t>Tuushin</t>
  </si>
  <si>
    <t>EUR 3,820.00</t>
  </si>
  <si>
    <t>EUR 3,676.58</t>
  </si>
  <si>
    <t>EUR 139.07</t>
  </si>
  <si>
    <t>EUR 3,530.00</t>
  </si>
  <si>
    <t>C173254GPY9</t>
  </si>
  <si>
    <t>Best Computers LLC</t>
  </si>
  <si>
    <t>Erlian</t>
  </si>
  <si>
    <t>Graphic card, Printer</t>
  </si>
  <si>
    <t>7</t>
  </si>
  <si>
    <t>57.6</t>
  </si>
  <si>
    <t>0.46</t>
  </si>
  <si>
    <t>CNY 161.00</t>
  </si>
  <si>
    <t>CNY 82.00</t>
  </si>
  <si>
    <t>CNY 42.65</t>
  </si>
  <si>
    <t>C173254VZGZ</t>
  </si>
  <si>
    <t>computer parts</t>
  </si>
  <si>
    <t>116</t>
  </si>
  <si>
    <t>1065.35</t>
  </si>
  <si>
    <t>8.27</t>
  </si>
  <si>
    <t>CNY 2,481.00</t>
  </si>
  <si>
    <t>CNY 1,488.00</t>
  </si>
  <si>
    <t>CNY 956.65</t>
  </si>
  <si>
    <t>En Glory LLC</t>
  </si>
  <si>
    <t>Pontenure</t>
  </si>
  <si>
    <t>Kids clothes</t>
  </si>
  <si>
    <t>41-43  Raw Hides, Skins, Leather, &amp; Furs</t>
  </si>
  <si>
    <t>518</t>
  </si>
  <si>
    <t>Mon Apr 14 2025 11:24:02 GMT+0800 (Ulaanbaatar Standard Time)</t>
  </si>
  <si>
    <t>EUR 1,650.00</t>
  </si>
  <si>
    <t>EUR 1,350.00</t>
  </si>
  <si>
    <t>EUR 295.58</t>
  </si>
  <si>
    <t>Bilguungoo</t>
  </si>
  <si>
    <t>106</t>
  </si>
  <si>
    <t>Transwest Mongolia LLC</t>
  </si>
  <si>
    <t>Dusseldorf</t>
  </si>
  <si>
    <t>Komatsu Excavator's parts - General cargo</t>
  </si>
  <si>
    <t>8</t>
  </si>
  <si>
    <t>3370</t>
  </si>
  <si>
    <t>10.18</t>
  </si>
  <si>
    <t>Mon Apr 14 2025 11:41:37 GMT+0800 (Ulaanbaatar Standard Time)</t>
  </si>
  <si>
    <t>USD 4,272.72</t>
  </si>
  <si>
    <t>USD -4,277.72</t>
  </si>
  <si>
    <t>USD 3,054.00</t>
  </si>
  <si>
    <t>USD 1,016.00</t>
  </si>
  <si>
    <t>Oyunzul</t>
  </si>
  <si>
    <t>127</t>
  </si>
  <si>
    <t>Bosa Impex LLC</t>
  </si>
  <si>
    <t>Sri Lanka</t>
  </si>
  <si>
    <t>Colombo</t>
  </si>
  <si>
    <t>10</t>
  </si>
  <si>
    <t>tea</t>
  </si>
  <si>
    <t>169</t>
  </si>
  <si>
    <t>Mon Apr 14 2025 12:05:16 GMT+0800 (Ulaanbaatar Standard Time)</t>
  </si>
  <si>
    <t>USD 4,180.00</t>
  </si>
  <si>
    <t>USD 3,754.22</t>
  </si>
  <si>
    <t>USD 405.78</t>
  </si>
  <si>
    <t>USD 2,850.00</t>
  </si>
  <si>
    <t>USD 100.00</t>
  </si>
  <si>
    <t>MNT 810,991.39</t>
  </si>
  <si>
    <t>USD 4,350.00</t>
  </si>
  <si>
    <t>USD 3,810.81</t>
  </si>
  <si>
    <t>USD 519.19</t>
  </si>
  <si>
    <t>USD 2,520.00</t>
  </si>
  <si>
    <t>MNT 4,200,000.00</t>
  </si>
  <si>
    <t>Oyudent LLC</t>
  </si>
  <si>
    <t>South Korea</t>
  </si>
  <si>
    <t>Incheon</t>
  </si>
  <si>
    <t>medical stuff</t>
  </si>
  <si>
    <t>59</t>
  </si>
  <si>
    <t>0.38</t>
  </si>
  <si>
    <t>Misheel</t>
  </si>
  <si>
    <t>184</t>
  </si>
  <si>
    <t>Mon Apr 14 2025 12:04:04 GMT+0800 (Ulaanbaatar Standard Time)</t>
  </si>
  <si>
    <t>USD 180.00</t>
  </si>
  <si>
    <t>USD 120.00</t>
  </si>
  <si>
    <t>USD 55.00</t>
  </si>
  <si>
    <t>Internom LLC</t>
  </si>
  <si>
    <t>Eindhoven</t>
  </si>
  <si>
    <t>Toys, stationery</t>
  </si>
  <si>
    <t>4</t>
  </si>
  <si>
    <t>524</t>
  </si>
  <si>
    <t>6.91</t>
  </si>
  <si>
    <t>Mon Apr 14 2025 13:45:33 GMT+0800 (Ulaanbaatar Standard Time)</t>
  </si>
  <si>
    <t>EUR 1,240.00</t>
  </si>
  <si>
    <t>EUR 105.65</t>
  </si>
  <si>
    <t>Bluemon Dessert LLC</t>
  </si>
  <si>
    <t>powder</t>
  </si>
  <si>
    <t>Mon Apr 14 2025 14:20:10 GMT+0800 (Ulaanbaatar Standard Time)</t>
  </si>
  <si>
    <t>ABTEMA</t>
  </si>
  <si>
    <t>USD 5,850.39</t>
  </si>
  <si>
    <t>USD -5,870.39</t>
  </si>
  <si>
    <t>Jjmes Maritime Equipment Service</t>
  </si>
  <si>
    <t>AJU SHIPPING</t>
  </si>
  <si>
    <t>USD 500.00</t>
  </si>
  <si>
    <t>USD 982.00</t>
  </si>
  <si>
    <t>MNT 3,600,000.00</t>
  </si>
  <si>
    <t>Нийлүүлэгчээс шалтгаалсан</t>
  </si>
  <si>
    <t>USD 4,100.39</t>
  </si>
  <si>
    <t>USD -4,120.39</t>
  </si>
  <si>
    <t>USD 1,400.00</t>
  </si>
  <si>
    <t>USD 300.00</t>
  </si>
  <si>
    <t>F127257AYEK</t>
  </si>
  <si>
    <t>Noyon Uul Erdene LLC</t>
  </si>
  <si>
    <t>Spain</t>
  </si>
  <si>
    <t>Barcelona</t>
  </si>
  <si>
    <t>sparkling wine</t>
  </si>
  <si>
    <t>25-27  Mineral Products</t>
  </si>
  <si>
    <t>16500</t>
  </si>
  <si>
    <t>USD 5,120.00</t>
  </si>
  <si>
    <t>USD 4,598.12</t>
  </si>
  <si>
    <t>USD 501.88</t>
  </si>
  <si>
    <t>USD 930.00</t>
  </si>
  <si>
    <t>USD 50.00</t>
  </si>
  <si>
    <t>USD 2,430.00</t>
  </si>
  <si>
    <t>USD 4,200.00</t>
  </si>
  <si>
    <t>USD 3,640.00</t>
  </si>
  <si>
    <t>USD 540.00</t>
  </si>
  <si>
    <t>USD 2,660.00</t>
  </si>
  <si>
    <t>BTF LLC</t>
  </si>
  <si>
    <t>Shenzhen</t>
  </si>
  <si>
    <t>Clothes</t>
  </si>
  <si>
    <t>50-63  Textiles</t>
  </si>
  <si>
    <t>18</t>
  </si>
  <si>
    <t>0.23</t>
  </si>
  <si>
    <t>Mon Apr 14 2025 14:42:11 GMT+0800 (Ulaanbaatar Standard Time)</t>
  </si>
  <si>
    <t>USD 625.00</t>
  </si>
  <si>
    <t>USD 586.50</t>
  </si>
  <si>
    <t>USD 33.50</t>
  </si>
  <si>
    <t>USD 253.50</t>
  </si>
  <si>
    <t>USD 333.00</t>
  </si>
  <si>
    <t>Ankhbayar</t>
  </si>
  <si>
    <t>114</t>
  </si>
  <si>
    <t>Domog International LLC</t>
  </si>
  <si>
    <t>Turkey</t>
  </si>
  <si>
    <t>Istanbul</t>
  </si>
  <si>
    <t>Praline Hazelnut</t>
  </si>
  <si>
    <t>12</t>
  </si>
  <si>
    <t>6000</t>
  </si>
  <si>
    <t>15.3</t>
  </si>
  <si>
    <t>Mon Apr 14 2025 14:49:11 GMT+0800 (Ulaanbaatar Standard Time)</t>
  </si>
  <si>
    <t>USD 5,400.00</t>
  </si>
  <si>
    <t>USD 5,000.00</t>
  </si>
  <si>
    <t>USD 395.00</t>
  </si>
  <si>
    <t>Yuncheng</t>
  </si>
  <si>
    <t>apple juice</t>
  </si>
  <si>
    <t>20000</t>
  </si>
  <si>
    <t>Mon Apr 14 2025 15:30:47 GMT+0800 (Ulaanbaatar Standard Time)</t>
  </si>
  <si>
    <t>USD 3,770.81</t>
  </si>
  <si>
    <t>USD 509.19</t>
  </si>
  <si>
    <t>USD 2,580.00</t>
  </si>
  <si>
    <t>USD 3,900.00</t>
  </si>
  <si>
    <t>USD 3,530.00</t>
  </si>
  <si>
    <t>USD 350.00</t>
  </si>
  <si>
    <t>F107254PPEG</t>
  </si>
  <si>
    <t>Foshan</t>
  </si>
  <si>
    <t>Hob</t>
  </si>
  <si>
    <t>USD 2,923.57</t>
  </si>
  <si>
    <t>USD -2,943.57</t>
  </si>
  <si>
    <t>USD 1,850.00</t>
  </si>
  <si>
    <t>USD 4,250.00</t>
  </si>
  <si>
    <t>USD 3,165.76</t>
  </si>
  <si>
    <t>USD 1,064.24</t>
  </si>
  <si>
    <t>USD 2,060.00</t>
  </si>
  <si>
    <t>USD 3,169.35</t>
  </si>
  <si>
    <t>USD -3,189.35</t>
  </si>
  <si>
    <t>USD 2,900.00</t>
  </si>
  <si>
    <t>Medclean LLC</t>
  </si>
  <si>
    <t>Ophiclean</t>
  </si>
  <si>
    <t>3780</t>
  </si>
  <si>
    <t>5.66</t>
  </si>
  <si>
    <t>Mon Apr 14 2025 15:10:03 GMT+0800 (Ulaanbaatar Standard Time)</t>
  </si>
  <si>
    <t>USD 920.00</t>
  </si>
  <si>
    <t>USD 679.20</t>
  </si>
  <si>
    <t>USD 235.80</t>
  </si>
  <si>
    <t>Mon-Ukr LLC</t>
  </si>
  <si>
    <t>Tianjin</t>
  </si>
  <si>
    <t>Mon Apr 14 2025 15:12:36 GMT+0800 (Ulaanbaatar Standard Time)</t>
  </si>
  <si>
    <t>USD 1,900.00</t>
  </si>
  <si>
    <t>USD 1,684.43</t>
  </si>
  <si>
    <t>USD 195.57</t>
  </si>
  <si>
    <t>USD 1,270.00</t>
  </si>
  <si>
    <t>MNT 1,038,015.44</t>
  </si>
  <si>
    <t>MNT 423,679.27</t>
  </si>
  <si>
    <t>USD 3,200.00</t>
  </si>
  <si>
    <t>USD 2,850.81</t>
  </si>
  <si>
    <t>USD 329.19</t>
  </si>
  <si>
    <t>USD 1,660.00</t>
  </si>
  <si>
    <t>USD 2,800.00</t>
  </si>
  <si>
    <t>USD 2,564.22</t>
  </si>
  <si>
    <t>USD 215.78</t>
  </si>
  <si>
    <t>USD 1,760.00</t>
  </si>
  <si>
    <t>USD 2,932.46</t>
  </si>
  <si>
    <t>USD -2,952.46</t>
  </si>
  <si>
    <t>USD 1,770.00</t>
  </si>
  <si>
    <t>MNT 4,100,000.00</t>
  </si>
  <si>
    <t>USD 3,350.00</t>
  </si>
  <si>
    <t>USD 2,960.81</t>
  </si>
  <si>
    <t>USD 369.19</t>
  </si>
  <si>
    <t>Next Service LLC</t>
  </si>
  <si>
    <t>electrical goods</t>
  </si>
  <si>
    <t>120</t>
  </si>
  <si>
    <t>0.6</t>
  </si>
  <si>
    <t>Mon Apr 14 2025 15:21:35 GMT+0800 (Ulaanbaatar Standard Time)</t>
  </si>
  <si>
    <t>USD 130.00</t>
  </si>
  <si>
    <t>USD 17.26</t>
  </si>
  <si>
    <t>USD 107.74</t>
  </si>
  <si>
    <t>CNY 126.00</t>
  </si>
  <si>
    <t>F942579XVA</t>
  </si>
  <si>
    <t>Sky Hypermarket LLC</t>
  </si>
  <si>
    <t>FOOD STUFF AND TOY AND CAMPING SUPPLIES//25MLW012</t>
  </si>
  <si>
    <t>USD 3,800.00</t>
  </si>
  <si>
    <t>USD 3,104.22</t>
  </si>
  <si>
    <t>USD 675.78</t>
  </si>
  <si>
    <t>Taewoong Logistics</t>
  </si>
  <si>
    <t>USD 2,300.00</t>
  </si>
  <si>
    <t>F114257563M</t>
  </si>
  <si>
    <t>Amtat Tsamkhag LLC</t>
  </si>
  <si>
    <t>Honfleur</t>
  </si>
  <si>
    <t>50</t>
  </si>
  <si>
    <t>Cheese</t>
  </si>
  <si>
    <t>01-05  Animal &amp; Animal Products</t>
  </si>
  <si>
    <t>USD 9,900.00</t>
  </si>
  <si>
    <t>USD 8,824.60</t>
  </si>
  <si>
    <t>USD 1,055.40</t>
  </si>
  <si>
    <t>Leon Vincent Le Havre</t>
  </si>
  <si>
    <t>EUR 1,890.00</t>
  </si>
  <si>
    <t>USD 1,520.00</t>
  </si>
  <si>
    <t>USD 5,150.00</t>
  </si>
  <si>
    <t>USD 9,224.60</t>
  </si>
  <si>
    <t>USD -9,244.60</t>
  </si>
  <si>
    <t>USD 5,550.00</t>
  </si>
  <si>
    <t>T1142546K8E</t>
  </si>
  <si>
    <t>Frozen tortilla</t>
  </si>
  <si>
    <t>USD 3,767.12</t>
  </si>
  <si>
    <t>USD 492.88</t>
  </si>
  <si>
    <t>CNY 14,000.00</t>
  </si>
  <si>
    <t>CNY 10,000.00</t>
  </si>
  <si>
    <t>CNY 3,500.00</t>
  </si>
  <si>
    <t>C178254K5K2</t>
  </si>
  <si>
    <t>Lambda LLC</t>
  </si>
  <si>
    <t>POS Machine components</t>
  </si>
  <si>
    <t>134.67</t>
  </si>
  <si>
    <t>0.85</t>
  </si>
  <si>
    <t>USD 170.00</t>
  </si>
  <si>
    <t>USD 134.52</t>
  </si>
  <si>
    <t>USD 30.48</t>
  </si>
  <si>
    <t>CNY 982.00</t>
  </si>
  <si>
    <t>F173254ME9A</t>
  </si>
  <si>
    <t>Magic Engineering Auto LLC</t>
  </si>
  <si>
    <t>Japan</t>
  </si>
  <si>
    <t>Yokohama</t>
  </si>
  <si>
    <t>tire</t>
  </si>
  <si>
    <t>Mongol Trans</t>
  </si>
  <si>
    <t>USD 4,700.00</t>
  </si>
  <si>
    <t>USD 4,340.81</t>
  </si>
  <si>
    <t>USD 339.19</t>
  </si>
  <si>
    <t>USD 3,050.00</t>
  </si>
  <si>
    <t>USD 3,700.00</t>
  </si>
  <si>
    <t>USD 3,310.31</t>
  </si>
  <si>
    <t>USD 369.69</t>
  </si>
  <si>
    <t>USD 2,350.00</t>
  </si>
  <si>
    <t>MNT 2,152,731.64</t>
  </si>
  <si>
    <t>MNT 881,572.15</t>
  </si>
  <si>
    <t>F1072575MA5</t>
  </si>
  <si>
    <t>BSB Service LLC</t>
  </si>
  <si>
    <t>beijiao</t>
  </si>
  <si>
    <t>Dishwasher</t>
  </si>
  <si>
    <t>USD 2,120.00</t>
  </si>
  <si>
    <t>MNT 3,294,000.00</t>
  </si>
  <si>
    <t>USD 3,053.94</t>
  </si>
  <si>
    <t>USD 2,924.80</t>
  </si>
  <si>
    <t>USD 109.14</t>
  </si>
  <si>
    <t>MNT 2,107,774.58</t>
  </si>
  <si>
    <t>MNT 873,043.09</t>
  </si>
  <si>
    <t>MNT 1,443,000.00</t>
  </si>
  <si>
    <t>USD 3,359.13</t>
  </si>
  <si>
    <t>USD 2,919.25</t>
  </si>
  <si>
    <t>USD 329.00</t>
  </si>
  <si>
    <t>C173254EX8P</t>
  </si>
  <si>
    <t>Golden Earth Trade LLC</t>
  </si>
  <si>
    <t>clothes</t>
  </si>
  <si>
    <t>143.7</t>
  </si>
  <si>
    <t>USD 69.00</t>
  </si>
  <si>
    <t>USD 28.77</t>
  </si>
  <si>
    <t>USD 35.23</t>
  </si>
  <si>
    <t>C114257X5GM</t>
  </si>
  <si>
    <t>Binno LLC</t>
  </si>
  <si>
    <t>medical general cargo</t>
  </si>
  <si>
    <t>16</t>
  </si>
  <si>
    <t>304</t>
  </si>
  <si>
    <t>1.78</t>
  </si>
  <si>
    <t>USD 220.00</t>
  </si>
  <si>
    <t>USD 146.44</t>
  </si>
  <si>
    <t>USD 68.56</t>
  </si>
  <si>
    <t>CNY 1,069.00</t>
  </si>
  <si>
    <t>EuroUrlan LLC</t>
  </si>
  <si>
    <t>Zamiin-Uud</t>
  </si>
  <si>
    <t>carbon steel</t>
  </si>
  <si>
    <t>228</t>
  </si>
  <si>
    <t>150</t>
  </si>
  <si>
    <t>Mon Apr 14 2025 16:50:51 GMT+0800 (Ulaanbaatar Standard Time)</t>
  </si>
  <si>
    <t>USD 3,450.00</t>
  </si>
  <si>
    <t>USD 3,000.00</t>
  </si>
  <si>
    <t>USD 430.00</t>
  </si>
  <si>
    <t>SF Muitimodal Transport Co. Ltd</t>
  </si>
  <si>
    <t>Nanjing</t>
  </si>
  <si>
    <t>20</t>
  </si>
  <si>
    <t>General cargo</t>
  </si>
  <si>
    <t>Tue Apr 15 2025 13:42:54 GMT+0800 (Ulaanbaatar Standard Time)</t>
  </si>
  <si>
    <t>USD 2,990.00</t>
  </si>
  <si>
    <t>USD 210.00</t>
  </si>
  <si>
    <t>USD 3,750.00</t>
  </si>
  <si>
    <t>USD 3,540.00</t>
  </si>
  <si>
    <t>USD 4,290.81</t>
  </si>
  <si>
    <t>USD 209.19</t>
  </si>
  <si>
    <t>USD 3,100.00</t>
  </si>
  <si>
    <t>USD 3,850.00</t>
  </si>
  <si>
    <t>USD 3,638.12</t>
  </si>
  <si>
    <t>USD 211.88</t>
  </si>
  <si>
    <t>USD 2,450.00</t>
  </si>
  <si>
    <t>USD 3,538.12</t>
  </si>
  <si>
    <t>Mongol coffee</t>
  </si>
  <si>
    <t>Nanning</t>
  </si>
  <si>
    <t>feeding</t>
  </si>
  <si>
    <t>Mon Apr 14 2025 18:09:48 GMT+0800 (Ulaanbaatar Standard Time)</t>
  </si>
  <si>
    <t>USD 2,630.00</t>
  </si>
  <si>
    <t>USD -2,650.00</t>
  </si>
  <si>
    <t>USD 4,780.00</t>
  </si>
  <si>
    <t>USD 4,520.00</t>
  </si>
  <si>
    <t>USD 240.00</t>
  </si>
  <si>
    <t>USD 2,730.00</t>
  </si>
  <si>
    <t>USD 2,463.49</t>
  </si>
  <si>
    <t>USD 246.51</t>
  </si>
  <si>
    <t>USD 2,050.00</t>
  </si>
  <si>
    <t>USD 2,568.00</t>
  </si>
  <si>
    <t>USD -2,588.00</t>
  </si>
  <si>
    <t>USD 3,660.00</t>
  </si>
  <si>
    <t>USD -3,680.00</t>
  </si>
  <si>
    <t>C0257VZKZ</t>
  </si>
  <si>
    <t>Oyuntulkhuur B</t>
  </si>
  <si>
    <t>Gebrüder Weiss Gesellschaft m.b.H.</t>
  </si>
  <si>
    <t>1600</t>
  </si>
  <si>
    <t>5.18</t>
  </si>
  <si>
    <t>0</t>
  </si>
  <si>
    <t>Kerry Globalink Mongolia</t>
  </si>
  <si>
    <t>Belarus</t>
  </si>
  <si>
    <t>Minsk</t>
  </si>
  <si>
    <t>centrifuges, with a set of spare parts.</t>
  </si>
  <si>
    <t>81400</t>
  </si>
  <si>
    <t>234.95</t>
  </si>
  <si>
    <t>2025-04-23</t>
  </si>
  <si>
    <t>Altanbulag</t>
  </si>
  <si>
    <t>USD 12,700.00</t>
  </si>
  <si>
    <t>USD 11,700.00</t>
  </si>
  <si>
    <t>C127254Z9Z6</t>
  </si>
  <si>
    <t>Digital Concept LLC</t>
  </si>
  <si>
    <t>Chancheng</t>
  </si>
  <si>
    <t>stuff</t>
  </si>
  <si>
    <t>1344</t>
  </si>
  <si>
    <t>1.21</t>
  </si>
  <si>
    <t>USD 710.00</t>
  </si>
  <si>
    <t>USD 498.70</t>
  </si>
  <si>
    <t>USD 106.30</t>
  </si>
  <si>
    <t>CNY 3,121.00</t>
  </si>
  <si>
    <t>Shangri La Ulaanbaatar hotel LLC</t>
  </si>
  <si>
    <t>hair dryer</t>
  </si>
  <si>
    <t>311</t>
  </si>
  <si>
    <t>2388</t>
  </si>
  <si>
    <t>20.05</t>
  </si>
  <si>
    <t>Tue Apr 15 2025 09:57:01 GMT+0800 (Ulaanbaatar Standard Time)</t>
  </si>
  <si>
    <t>USD 1,830.00</t>
  </si>
  <si>
    <t>USD 1,509.27</t>
  </si>
  <si>
    <t>USD 315.73</t>
  </si>
  <si>
    <t>CNY 9,722.00</t>
  </si>
  <si>
    <t>L107257K5VY</t>
  </si>
  <si>
    <t>Tilburg</t>
  </si>
  <si>
    <t>146</t>
  </si>
  <si>
    <t>2.88</t>
  </si>
  <si>
    <t>EUR 645.00</t>
  </si>
  <si>
    <t>EUR 625.00</t>
  </si>
  <si>
    <t>EUR 15.65</t>
  </si>
  <si>
    <t>C1062549X3A</t>
  </si>
  <si>
    <t>MSM Group LLC, AS</t>
  </si>
  <si>
    <t>CFR</t>
  </si>
  <si>
    <t>Inv: 056998; 786129; 786110; 786114; 807963; 807916; 807955; 807949; 808150; 808435; 808445; 807874; 808132; 166601; 977711.</t>
  </si>
  <si>
    <t>274.5</t>
  </si>
  <si>
    <t>3.81</t>
  </si>
  <si>
    <t>USD 1,450.00</t>
  </si>
  <si>
    <t>USD 953.50</t>
  </si>
  <si>
    <t>USD 391.50</t>
  </si>
  <si>
    <t>USD 619.50</t>
  </si>
  <si>
    <t>USD 334.00</t>
  </si>
  <si>
    <t>C106257K512</t>
  </si>
  <si>
    <t>Chicago</t>
  </si>
  <si>
    <t>INV.# 057294 + 057314 + 057315</t>
  </si>
  <si>
    <t>2930</t>
  </si>
  <si>
    <t>8.36</t>
  </si>
  <si>
    <t>USD 2,459.40</t>
  </si>
  <si>
    <t>USD 535.60</t>
  </si>
  <si>
    <t>USD 2,424.40</t>
  </si>
  <si>
    <t>F94254X53M</t>
  </si>
  <si>
    <t>Bazarmaa</t>
  </si>
  <si>
    <t>94</t>
  </si>
  <si>
    <t>foodstuff 25EMT031</t>
  </si>
  <si>
    <t>Skytel LLC</t>
  </si>
  <si>
    <t>Beijing</t>
  </si>
  <si>
    <t>Network cabinet</t>
  </si>
  <si>
    <t>15480</t>
  </si>
  <si>
    <t>63.46</t>
  </si>
  <si>
    <t>Tue Apr 15 2025 10:01:46 GMT+0800 (Ulaanbaatar Standard Time)</t>
  </si>
  <si>
    <t>USD 2,650.00</t>
  </si>
  <si>
    <t>USD 2,120.38</t>
  </si>
  <si>
    <t>USD 489.62</t>
  </si>
  <si>
    <t>CNY 5,500.00</t>
  </si>
  <si>
    <t>CNY 7,000.00</t>
  </si>
  <si>
    <t>T17825436BG</t>
  </si>
  <si>
    <t>Grand Sutai LLC</t>
  </si>
  <si>
    <t>elevator</t>
  </si>
  <si>
    <t>6500</t>
  </si>
  <si>
    <t>USD 1,122.65</t>
  </si>
  <si>
    <t>USD 237.35</t>
  </si>
  <si>
    <t>CNY 5,000.00</t>
  </si>
  <si>
    <t>USD 800.00</t>
  </si>
  <si>
    <t>USD 474.29</t>
  </si>
  <si>
    <t>USD 320.71</t>
  </si>
  <si>
    <t>CNY 2,520.00</t>
  </si>
  <si>
    <t>C107257Z9Z2</t>
  </si>
  <si>
    <t>Monsudar Publishing LLC</t>
  </si>
  <si>
    <t>Hong Kong</t>
  </si>
  <si>
    <t>Books</t>
  </si>
  <si>
    <t>44-49  Wood &amp; Wood Products</t>
  </si>
  <si>
    <t>1639.78</t>
  </si>
  <si>
    <t>4.37</t>
  </si>
  <si>
    <t>USD 925.00</t>
  </si>
  <si>
    <t>USD 869.63</t>
  </si>
  <si>
    <t>USD 50.37</t>
  </si>
  <si>
    <t>Anun LLC</t>
  </si>
  <si>
    <t>Guangzhou</t>
  </si>
  <si>
    <t>hardware</t>
  </si>
  <si>
    <t>240</t>
  </si>
  <si>
    <t>1.2</t>
  </si>
  <si>
    <t>Tue Apr 15 2025 10:11:40 GMT+0800 (Ulaanbaatar Standard Time)</t>
  </si>
  <si>
    <t>USD 330.00</t>
  </si>
  <si>
    <t>USD 225.15</t>
  </si>
  <si>
    <t>USD 99.85</t>
  </si>
  <si>
    <t>CNY 1,240.00</t>
  </si>
  <si>
    <t>C17325726BY</t>
  </si>
  <si>
    <t>Guangdong</t>
  </si>
  <si>
    <t>panel</t>
  </si>
  <si>
    <t>1040</t>
  </si>
  <si>
    <t>USD 1,205.00</t>
  </si>
  <si>
    <t>USD 887.70</t>
  </si>
  <si>
    <t>USD 312.30</t>
  </si>
  <si>
    <t>CNY 5,380.00</t>
  </si>
  <si>
    <t>Domog Impex LLC</t>
  </si>
  <si>
    <t>Spare parts</t>
  </si>
  <si>
    <t>Tue Apr 15 2025 10:29:26 GMT+0800 (Ulaanbaatar Standard Time)</t>
  </si>
  <si>
    <t>CNY 2,970.00</t>
  </si>
  <si>
    <t>CNY 6,930.00</t>
  </si>
  <si>
    <t>CNY 9,900.00</t>
  </si>
  <si>
    <t>CNY 7,818.93</t>
  </si>
  <si>
    <t>CNY 1,790.27</t>
  </si>
  <si>
    <t>MNT 3,800,000.00</t>
  </si>
  <si>
    <t>T1732578RYP</t>
  </si>
  <si>
    <t>Ref</t>
  </si>
  <si>
    <t>USD 2,200.00</t>
  </si>
  <si>
    <t>USD 1,788.17</t>
  </si>
  <si>
    <t>USD 371.83</t>
  </si>
  <si>
    <t>CNY 4,500.00</t>
  </si>
  <si>
    <t>CNY 1,500.00</t>
  </si>
  <si>
    <t>C94254VZ6Z</t>
  </si>
  <si>
    <t>home furnishing 8873</t>
  </si>
  <si>
    <t>7505</t>
  </si>
  <si>
    <t>21</t>
  </si>
  <si>
    <t>USD 940.00</t>
  </si>
  <si>
    <t>USD 606.60</t>
  </si>
  <si>
    <t>USD 328.40</t>
  </si>
  <si>
    <t>CNY 4,410.00</t>
  </si>
  <si>
    <t>C94257YY3E</t>
  </si>
  <si>
    <t>household goods 8884</t>
  </si>
  <si>
    <t>118</t>
  </si>
  <si>
    <t>2645</t>
  </si>
  <si>
    <t>21.24</t>
  </si>
  <si>
    <t>USD 1,500.00</t>
  </si>
  <si>
    <t>USD 1,034.53</t>
  </si>
  <si>
    <t>USD 460.47</t>
  </si>
  <si>
    <t>CNY 7,521.00</t>
  </si>
  <si>
    <t>T942545MR5</t>
  </si>
  <si>
    <t>Yiwu</t>
  </si>
  <si>
    <t>travel goods 8864</t>
  </si>
  <si>
    <t>944</t>
  </si>
  <si>
    <t>6425</t>
  </si>
  <si>
    <t>59.41</t>
  </si>
  <si>
    <t>USD 3,021.98</t>
  </si>
  <si>
    <t>USD 738.02</t>
  </si>
  <si>
    <t>CNY 12,000.00</t>
  </si>
  <si>
    <t>C942576K6E</t>
  </si>
  <si>
    <t>general 8862</t>
  </si>
  <si>
    <t>341</t>
  </si>
  <si>
    <t>2684</t>
  </si>
  <si>
    <t>25</t>
  </si>
  <si>
    <t>USD 2,000.00</t>
  </si>
  <si>
    <t>USD 1,588.72</t>
  </si>
  <si>
    <t>USD 406.28</t>
  </si>
  <si>
    <t>CNY 11,550.00</t>
  </si>
  <si>
    <t>C94254GPV9</t>
  </si>
  <si>
    <t>plastic goods 8858</t>
  </si>
  <si>
    <t>334</t>
  </si>
  <si>
    <t>1519</t>
  </si>
  <si>
    <t>23.22</t>
  </si>
  <si>
    <t>USD 1,478.54</t>
  </si>
  <si>
    <t>USD 366.46</t>
  </si>
  <si>
    <t>CNY 10,749.00</t>
  </si>
  <si>
    <t>Khaliun.G</t>
  </si>
  <si>
    <t>175</t>
  </si>
  <si>
    <t>Rhenus Intermodal Systems</t>
  </si>
  <si>
    <t>Xingang</t>
  </si>
  <si>
    <t>Equipments of ropeway</t>
  </si>
  <si>
    <t>Tue Apr 15 2025 10:54:01 GMT+0800 (Ulaanbaatar Standard Time)</t>
  </si>
  <si>
    <t>USD 4,082.00</t>
  </si>
  <si>
    <t>USD 2,212.98</t>
  </si>
  <si>
    <t>USD 1,499.02</t>
  </si>
  <si>
    <t>USD 1,640.00</t>
  </si>
  <si>
    <t>USD 5,201.00</t>
  </si>
  <si>
    <t>USD 3,331.54</t>
  </si>
  <si>
    <t>USD 1,499.46</t>
  </si>
  <si>
    <t>MNT 4,000,000.00</t>
  </si>
  <si>
    <t>USD 5,913.00</t>
  </si>
  <si>
    <t>USD 4,022.98</t>
  </si>
  <si>
    <t>USD 1,500.02</t>
  </si>
  <si>
    <t>USD 2,750.00</t>
  </si>
  <si>
    <t>MNT 4,500,000.00</t>
  </si>
  <si>
    <t>90</t>
  </si>
  <si>
    <t>USD 5,999.00</t>
  </si>
  <si>
    <t>USD 4,129.29</t>
  </si>
  <si>
    <t>USD 1,499.71</t>
  </si>
  <si>
    <t>MNT 5,300,000.00</t>
  </si>
  <si>
    <t>F107257B8AA</t>
  </si>
  <si>
    <t>Jiangsu</t>
  </si>
  <si>
    <t>USD 2,320.00</t>
  </si>
  <si>
    <t>USD 2,115.26</t>
  </si>
  <si>
    <t>USD 184.74</t>
  </si>
  <si>
    <t>Empty container</t>
  </si>
  <si>
    <t>Tue Apr 15 2025 11:54:16 GMT+0800 (Ulaanbaatar Standard Time)</t>
  </si>
  <si>
    <t>USD 603.00</t>
  </si>
  <si>
    <t>USD 403.02</t>
  </si>
  <si>
    <t>USD 199.98</t>
  </si>
  <si>
    <t>MNT 700,000.00</t>
  </si>
  <si>
    <t>USD 205.00</t>
  </si>
  <si>
    <t>SLS Bearing Mongolia LLC</t>
  </si>
  <si>
    <t>Roll</t>
  </si>
  <si>
    <t>15</t>
  </si>
  <si>
    <t>18617.8</t>
  </si>
  <si>
    <t>15.8</t>
  </si>
  <si>
    <t>Tue Apr 15 2025 14:10:04 GMT+0800 (Ulaanbaatar Standard Time)</t>
  </si>
  <si>
    <t>USD -3,061.98</t>
  </si>
  <si>
    <t>C1562541BEK</t>
  </si>
  <si>
    <t>1180</t>
  </si>
  <si>
    <t>2.14</t>
  </si>
  <si>
    <t>CNY 1,750.00</t>
  </si>
  <si>
    <t>CNY 1,339.00</t>
  </si>
  <si>
    <t>CNY 374.60</t>
  </si>
  <si>
    <t>CNY 890.00</t>
  </si>
  <si>
    <t>CNY 449.00</t>
  </si>
  <si>
    <t>CNY 740.00</t>
  </si>
  <si>
    <t>CNY 254.60</t>
  </si>
  <si>
    <t>F156254265Y</t>
  </si>
  <si>
    <t>Munkhbold Batmunkh</t>
  </si>
  <si>
    <t>Duderstadt</t>
  </si>
  <si>
    <t>car porsche 911</t>
  </si>
  <si>
    <t>EUR 5,100.00</t>
  </si>
  <si>
    <t>EUR 4,509.58</t>
  </si>
  <si>
    <t>EUR 572.56</t>
  </si>
  <si>
    <t>OLE Oceanwide Logistics Europe GmbH</t>
  </si>
  <si>
    <t>EUR 1,151.00</t>
  </si>
  <si>
    <t>USD 150.00</t>
  </si>
  <si>
    <t>C173254MERR</t>
  </si>
  <si>
    <t>Power Tool LLC</t>
  </si>
  <si>
    <t>buffer tank</t>
  </si>
  <si>
    <t>72-83  Metals</t>
  </si>
  <si>
    <t>1169.5</t>
  </si>
  <si>
    <t>7.72</t>
  </si>
  <si>
    <t>USD 561.00</t>
  </si>
  <si>
    <t>USD 319.93</t>
  </si>
  <si>
    <t>USD 236.07</t>
  </si>
  <si>
    <t>CNY 1,621.00</t>
  </si>
  <si>
    <t>A1832578RG2</t>
  </si>
  <si>
    <t>Chingis Khaan airport</t>
  </si>
  <si>
    <t>Oyu Tolgoi LLC</t>
  </si>
  <si>
    <t>Australia</t>
  </si>
  <si>
    <t>Mackay</t>
  </si>
  <si>
    <t>SRN-IM-3412</t>
  </si>
  <si>
    <t>105</t>
  </si>
  <si>
    <t>0.31</t>
  </si>
  <si>
    <t>Tue Apr 15 2025 14:23:31 GMT+0800 (Ulaanbaatar Standard Time)</t>
  </si>
  <si>
    <t>USD 1,136.00</t>
  </si>
  <si>
    <t>USD 259.00</t>
  </si>
  <si>
    <t>Construction Engineering &amp; Consultin Service LLC</t>
  </si>
  <si>
    <t>New Jersey</t>
  </si>
  <si>
    <t>Valve</t>
  </si>
  <si>
    <t>9.6</t>
  </si>
  <si>
    <t>0.08</t>
  </si>
  <si>
    <t>Tue Apr 15 2025 14:23:01 GMT+0800 (Ulaanbaatar Standard Time)</t>
  </si>
  <si>
    <t>USD 525.00</t>
  </si>
  <si>
    <t>USD 470.00</t>
  </si>
  <si>
    <t>C173254Z9Y2</t>
  </si>
  <si>
    <t>Henan</t>
  </si>
  <si>
    <t>furniture</t>
  </si>
  <si>
    <t>USD 2,500.00</t>
  </si>
  <si>
    <t>USD 2,065.99</t>
  </si>
  <si>
    <t>USD 429.01</t>
  </si>
  <si>
    <t>CNY 13,300.00</t>
  </si>
  <si>
    <t>shipper-aldaa gargasan. achaanii hemjee mash ih uurchlugdsun</t>
  </si>
  <si>
    <t>C106257EXEP</t>
  </si>
  <si>
    <t>CPT</t>
  </si>
  <si>
    <t>Busan</t>
  </si>
  <si>
    <t>5040631422 / inv 935355, 935356</t>
  </si>
  <si>
    <t>103.03</t>
  </si>
  <si>
    <t>0.74</t>
  </si>
  <si>
    <t>USD 950.00</t>
  </si>
  <si>
    <t>USD 795.00</t>
  </si>
  <si>
    <t>USD 165.00</t>
  </si>
  <si>
    <t>USD 630.00</t>
  </si>
  <si>
    <t>Altan Joloo Trade LLC</t>
  </si>
  <si>
    <t>Soju (beverage) 14%</t>
  </si>
  <si>
    <t>Tue Apr 15 2025 14:35:59 GMT+0800 (Ulaanbaatar Standard Time)</t>
  </si>
  <si>
    <t>USD 3,134.84</t>
  </si>
  <si>
    <t>USD 295.16</t>
  </si>
  <si>
    <t>USD 2,070.00</t>
  </si>
  <si>
    <t>USD 3,820.13</t>
  </si>
  <si>
    <t>USD 509.87</t>
  </si>
  <si>
    <t>USD 2,370.00</t>
  </si>
  <si>
    <t>13</t>
  </si>
  <si>
    <t>Tue Apr 15 2025 14:52:03 GMT+0800 (Ulaanbaatar Standard Time)</t>
  </si>
  <si>
    <t>USD 1,300.00</t>
  </si>
  <si>
    <t>USD 1,043.53</t>
  </si>
  <si>
    <t>USD 251.47</t>
  </si>
  <si>
    <t>CNY 6,550.00</t>
  </si>
  <si>
    <t>Trafigura LLC</t>
  </si>
  <si>
    <t>Malaysia</t>
  </si>
  <si>
    <t>Klang</t>
  </si>
  <si>
    <t>Rendered fat</t>
  </si>
  <si>
    <t>Wed Apr 16 2025 14:54:07 GMT+0800 (Ulaanbaatar Standard Time)</t>
  </si>
  <si>
    <t>USD -20.00</t>
  </si>
  <si>
    <t>Suvd Design LLC</t>
  </si>
  <si>
    <t>Interior parts</t>
  </si>
  <si>
    <t>Tue Apr 15 2025 15:35:36 GMT+0800 (Ulaanbaatar Standard Time)</t>
  </si>
  <si>
    <t>USD 1,800.00</t>
  </si>
  <si>
    <t>USD 1,367.99</t>
  </si>
  <si>
    <t>USD 392.01</t>
  </si>
  <si>
    <t>Green International LLC</t>
  </si>
  <si>
    <t>Bursa</t>
  </si>
  <si>
    <t>foodstuffs</t>
  </si>
  <si>
    <t>Tue Apr 15 2025 15:48:00 GMT+0800 (Ulaanbaatar Standard Time)</t>
  </si>
  <si>
    <t>USD 6,100.00</t>
  </si>
  <si>
    <t>USD 5,506.78</t>
  </si>
  <si>
    <t>USD 573.22</t>
  </si>
  <si>
    <t>USD 5,100.00</t>
  </si>
  <si>
    <t>USD 4,679.10</t>
  </si>
  <si>
    <t>USD 400.90</t>
  </si>
  <si>
    <t>Merkont Lojistik Tic. A.S</t>
  </si>
  <si>
    <t>USD 915.00</t>
  </si>
  <si>
    <t>Medimpex International LLC</t>
  </si>
  <si>
    <t>medicals</t>
  </si>
  <si>
    <t>24</t>
  </si>
  <si>
    <t>154</t>
  </si>
  <si>
    <t>0.8</t>
  </si>
  <si>
    <t>Tue Apr 15 2025 15:52:55 GMT+0800 (Ulaanbaatar Standard Time)</t>
  </si>
  <si>
    <t>CNY 425.00</t>
  </si>
  <si>
    <t>CNY 168.00</t>
  </si>
  <si>
    <t>CNY 220.45</t>
  </si>
  <si>
    <t>Zest Express</t>
  </si>
  <si>
    <t>Dump truck</t>
  </si>
  <si>
    <t>Tue Apr 15 2025 16:26:47 GMT+0800 (Ulaanbaatar Standard Time)</t>
  </si>
  <si>
    <t>USD 2,815.94</t>
  </si>
  <si>
    <t>USD 344.06</t>
  </si>
  <si>
    <t>CNY 17,500.00</t>
  </si>
  <si>
    <t>USD 3,600.00</t>
  </si>
  <si>
    <t>USD 3,262.09</t>
  </si>
  <si>
    <t>USD 297.91</t>
  </si>
  <si>
    <t>T1072576KRM</t>
  </si>
  <si>
    <t>USD 3,476.36</t>
  </si>
  <si>
    <t>USD 583.64</t>
  </si>
  <si>
    <t>CNY 15,000.00</t>
  </si>
  <si>
    <t>C1072571BEP</t>
  </si>
  <si>
    <t>Qingdao</t>
  </si>
  <si>
    <t>Spare parts PO25022506</t>
  </si>
  <si>
    <t>80</t>
  </si>
  <si>
    <t>0.48</t>
  </si>
  <si>
    <t>USD 270.00</t>
  </si>
  <si>
    <t>USD 160.93</t>
  </si>
  <si>
    <t>USD 104.07</t>
  </si>
  <si>
    <t>CNY 796.00</t>
  </si>
  <si>
    <t>F1142573KVG</t>
  </si>
  <si>
    <t>Foodstuffs</t>
  </si>
  <si>
    <t>USD 3,554.10</t>
  </si>
  <si>
    <t>USD 525.90</t>
  </si>
  <si>
    <t>USD 3,538.10</t>
  </si>
  <si>
    <t>USD 541.90</t>
  </si>
  <si>
    <t>USD 2,284.00</t>
  </si>
  <si>
    <t>USD 70.00</t>
  </si>
  <si>
    <t>USD 3,400.00</t>
  </si>
  <si>
    <t>USD 2,869.68</t>
  </si>
  <si>
    <t>USD 510.32</t>
  </si>
  <si>
    <t>USD 3,033.68</t>
  </si>
  <si>
    <t>USD -3,053.68</t>
  </si>
  <si>
    <t>USD 2,184.00</t>
  </si>
  <si>
    <t>C17825726R5</t>
  </si>
  <si>
    <t>Khosgangiin orgil LLC</t>
  </si>
  <si>
    <t>Shoes</t>
  </si>
  <si>
    <t>64-67  Footwear / Headgear</t>
  </si>
  <si>
    <t>101</t>
  </si>
  <si>
    <t>10.2</t>
  </si>
  <si>
    <t>USD 294.23</t>
  </si>
  <si>
    <t>USD 100.77</t>
  </si>
  <si>
    <t>CNY 2,142.00</t>
  </si>
  <si>
    <t>Warabrook</t>
  </si>
  <si>
    <t>SRN-IM-3413-Maptek tablet</t>
  </si>
  <si>
    <t>2.6</t>
  </si>
  <si>
    <t>Wed Apr 16 2025 09:43:22 GMT+0800 (Ulaanbaatar Standard Time)</t>
  </si>
  <si>
    <t>USD 1,351.00</t>
  </si>
  <si>
    <t>USD -5.00</t>
  </si>
  <si>
    <t>T114254G9XY</t>
  </si>
  <si>
    <t>Beer (Snow)</t>
  </si>
  <si>
    <t>USD 3,005.91</t>
  </si>
  <si>
    <t>USD -3,025.91</t>
  </si>
  <si>
    <t>USD 3,550.00</t>
  </si>
  <si>
    <t>USD 424.09</t>
  </si>
  <si>
    <t>2025-04-24</t>
  </si>
  <si>
    <t>USD 4,550.00</t>
  </si>
  <si>
    <t>USD 4,099.43</t>
  </si>
  <si>
    <t>USD 310.57</t>
  </si>
  <si>
    <t>MSM LLC</t>
  </si>
  <si>
    <t>Fohren</t>
  </si>
  <si>
    <t>tools</t>
  </si>
  <si>
    <t>3852</t>
  </si>
  <si>
    <t>8.6</t>
  </si>
  <si>
    <t>Wed Apr 16 2025 10:11:39 GMT+0800 (Ulaanbaatar Standard Time)</t>
  </si>
  <si>
    <t>EUR 5,800.00</t>
  </si>
  <si>
    <t>EUR 5,385.00</t>
  </si>
  <si>
    <t>EUR 410.54</t>
  </si>
  <si>
    <t>CIF</t>
  </si>
  <si>
    <t>252001353</t>
  </si>
  <si>
    <t>457</t>
  </si>
  <si>
    <t>2.94</t>
  </si>
  <si>
    <t>Wed Apr 16 2025 09:45:19 GMT+0800 (Ulaanbaatar Standard Time)</t>
  </si>
  <si>
    <t>USD 1,620.00</t>
  </si>
  <si>
    <t>USD 1,265.10</t>
  </si>
  <si>
    <t>USD 299.90</t>
  </si>
  <si>
    <t>USD 485.10</t>
  </si>
  <si>
    <t>USD 780.00</t>
  </si>
  <si>
    <t>Amtat Commerce LLC</t>
  </si>
  <si>
    <t>Poland</t>
  </si>
  <si>
    <t>Tarnowo</t>
  </si>
  <si>
    <t>Frozen potatoes</t>
  </si>
  <si>
    <t>06-15  Vegetable Products</t>
  </si>
  <si>
    <t>Wed Apr 16 2025 09:44:35 GMT+0800 (Ulaanbaatar Standard Time)</t>
  </si>
  <si>
    <t>USD 10,695.00</t>
  </si>
  <si>
    <t>USD -10,735.00</t>
  </si>
  <si>
    <t>EUR 9,300.00</t>
  </si>
  <si>
    <t>USD 10,925.00</t>
  </si>
  <si>
    <t>USD -10,965.00</t>
  </si>
  <si>
    <t>EUR 9,500.00</t>
  </si>
  <si>
    <t>USD 10,500.00</t>
  </si>
  <si>
    <t>USD 9,085.00</t>
  </si>
  <si>
    <t>USD 1,375.00</t>
  </si>
  <si>
    <t>EUR 7,900.00</t>
  </si>
  <si>
    <t>USD 9,718.00</t>
  </si>
  <si>
    <t>USD -9,758.00</t>
  </si>
  <si>
    <t>EUR 8,600.00</t>
  </si>
  <si>
    <t>C1782571BAP</t>
  </si>
  <si>
    <t>9</t>
  </si>
  <si>
    <t>1.02</t>
  </si>
  <si>
    <t>USD 29.40</t>
  </si>
  <si>
    <t>USD 115.60</t>
  </si>
  <si>
    <t>CNY 214.00</t>
  </si>
  <si>
    <t>Max Foods LLC</t>
  </si>
  <si>
    <t>Jinan</t>
  </si>
  <si>
    <t>Refrigerated showcase</t>
  </si>
  <si>
    <t>14</t>
  </si>
  <si>
    <t>5440</t>
  </si>
  <si>
    <t>73.55</t>
  </si>
  <si>
    <t>Wed Apr 16 2025 10:13:30 GMT+0800 (Ulaanbaatar Standard Time)</t>
  </si>
  <si>
    <t>USD 3,296.70</t>
  </si>
  <si>
    <t>USD 263.30</t>
  </si>
  <si>
    <t>Heated blanket, shawl</t>
  </si>
  <si>
    <t>213</t>
  </si>
  <si>
    <t>1200</t>
  </si>
  <si>
    <t>20.28</t>
  </si>
  <si>
    <t>Wed Apr 16 2025 09:56:25 GMT+0800 (Ulaanbaatar Standard Time)</t>
  </si>
  <si>
    <t>USD 4,380.00</t>
  </si>
  <si>
    <t>USD 4,319.64</t>
  </si>
  <si>
    <t>USD 55.36</t>
  </si>
  <si>
    <t>F942579XPG</t>
  </si>
  <si>
    <t>sauce items 25MLW013</t>
  </si>
  <si>
    <t>USD 2,012.10</t>
  </si>
  <si>
    <t>USD 267.90</t>
  </si>
  <si>
    <t>USD 1,600.00</t>
  </si>
  <si>
    <t>TES industrial LLC</t>
  </si>
  <si>
    <t>Czech Republic</t>
  </si>
  <si>
    <t>Svatoborice</t>
  </si>
  <si>
    <t>380</t>
  </si>
  <si>
    <t>6.22</t>
  </si>
  <si>
    <t>Wed Apr 16 2025 10:12:13 GMT+0800 (Ulaanbaatar Standard Time)</t>
  </si>
  <si>
    <t>USD 1,356.60</t>
  </si>
  <si>
    <t>USD 258.40</t>
  </si>
  <si>
    <t>EUR 1,190.00</t>
  </si>
  <si>
    <t>Asia Pharma LLC</t>
  </si>
  <si>
    <t>tablets N-flu</t>
  </si>
  <si>
    <t>382.51</t>
  </si>
  <si>
    <t>Wed Apr 16 2025 09:55:38 GMT+0800 (Ulaanbaatar Standard Time)</t>
  </si>
  <si>
    <t>USD 45.00</t>
  </si>
  <si>
    <t>USD 750.00</t>
  </si>
  <si>
    <t>USD 600.00</t>
  </si>
  <si>
    <t>USD 145.00</t>
  </si>
  <si>
    <t>USD 1,200.00</t>
  </si>
  <si>
    <t>USD 245.00</t>
  </si>
  <si>
    <t>C1272578V2P</t>
  </si>
  <si>
    <t>Nomad F&amp;B LLC</t>
  </si>
  <si>
    <t>hot water dispenser/ ice maker</t>
  </si>
  <si>
    <t>236</t>
  </si>
  <si>
    <t>USD 850.00</t>
  </si>
  <si>
    <t>USD 508.96</t>
  </si>
  <si>
    <t>USD 336.04</t>
  </si>
  <si>
    <t>USD 279.68</t>
  </si>
  <si>
    <t>USD 154.00</t>
  </si>
  <si>
    <t>Wed Apr 16 2025 10:09:37 GMT+0800 (Ulaanbaatar Standard Time)</t>
  </si>
  <si>
    <t>USD 5,543.14</t>
  </si>
  <si>
    <t>USD -4,012.53</t>
  </si>
  <si>
    <t>USD 2,600.00</t>
  </si>
  <si>
    <t>USD 3,816.47</t>
  </si>
  <si>
    <t>USD -2,990.68</t>
  </si>
  <si>
    <t>MNT 1,122,503.09</t>
  </si>
  <si>
    <t>USD 4,794.24</t>
  </si>
  <si>
    <t>USD -3,263.63</t>
  </si>
  <si>
    <t>USD 5,343.14</t>
  </si>
  <si>
    <t>USD -4,517.35</t>
  </si>
  <si>
    <t>USD 2,400.00</t>
  </si>
  <si>
    <t>T173254RBX2</t>
  </si>
  <si>
    <t>ref</t>
  </si>
  <si>
    <t>USD 2,403.84</t>
  </si>
  <si>
    <t>USD 756.16</t>
  </si>
  <si>
    <t>CNY 11,000.00</t>
  </si>
  <si>
    <t>CNY 4,750.00</t>
  </si>
  <si>
    <t>F107257BYZ6</t>
  </si>
  <si>
    <t>BSB Mebel LLC</t>
  </si>
  <si>
    <t>Kayseri</t>
  </si>
  <si>
    <t>Furniture</t>
  </si>
  <si>
    <t>USD 4,680.00</t>
  </si>
  <si>
    <t>USD 5,610.77</t>
  </si>
  <si>
    <t>USD 5,421.14</t>
  </si>
  <si>
    <t>USD 169.63</t>
  </si>
  <si>
    <t>USD 5,500.00</t>
  </si>
  <si>
    <t>USD 6,430.77</t>
  </si>
  <si>
    <t>USD 6,052.51</t>
  </si>
  <si>
    <t>USD 358.26</t>
  </si>
  <si>
    <t>USD 4,560.00</t>
  </si>
  <si>
    <t>F107257MEKR</t>
  </si>
  <si>
    <t>USD 1,910.00</t>
  </si>
  <si>
    <t>USD 2,838.67</t>
  </si>
  <si>
    <t>USD 2,645.42</t>
  </si>
  <si>
    <t>USD 173.25</t>
  </si>
  <si>
    <t>USD 2,864.57</t>
  </si>
  <si>
    <t>USD -2,884.57</t>
  </si>
  <si>
    <t>USD 1,460.00</t>
  </si>
  <si>
    <t>USD 2,685.67</t>
  </si>
  <si>
    <t>USD -2,705.67</t>
  </si>
  <si>
    <t>USD 1,730.00</t>
  </si>
  <si>
    <t>Khurd Market LLC</t>
  </si>
  <si>
    <t>Cable</t>
  </si>
  <si>
    <t>Wed Apr 16 2025 10:48:24 GMT+0800 (Ulaanbaatar Standard Time)</t>
  </si>
  <si>
    <t>USD 3,434.10</t>
  </si>
  <si>
    <t>USD 345.90</t>
  </si>
  <si>
    <t>USD 2,250.00</t>
  </si>
  <si>
    <t>USD 1,942.10</t>
  </si>
  <si>
    <t>USD 337.90</t>
  </si>
  <si>
    <t>USD 1,530.00</t>
  </si>
  <si>
    <t>Altan Joloo Impex LLC</t>
  </si>
  <si>
    <t>Taizhou</t>
  </si>
  <si>
    <t>trash can</t>
  </si>
  <si>
    <t>142.8</t>
  </si>
  <si>
    <t>0.7</t>
  </si>
  <si>
    <t>Wed Apr 16 2025 11:12:52 GMT+0800 (Ulaanbaatar Standard Time)</t>
  </si>
  <si>
    <t>CNY 890.77</t>
  </si>
  <si>
    <t>CNY 372.83</t>
  </si>
  <si>
    <t>CNY 515.00</t>
  </si>
  <si>
    <t>F15625736YG</t>
  </si>
  <si>
    <t>Tiles</t>
  </si>
  <si>
    <t>USD 2,280.00</t>
  </si>
  <si>
    <t>USD 1,970.00</t>
  </si>
  <si>
    <t>USD 3,180.00</t>
  </si>
  <si>
    <t>USD 2,799.53</t>
  </si>
  <si>
    <t>USD 250.47</t>
  </si>
  <si>
    <t>USD 1,700.00</t>
  </si>
  <si>
    <t>T942541BMP</t>
  </si>
  <si>
    <t>cookies</t>
  </si>
  <si>
    <t>USD -10,540.00</t>
  </si>
  <si>
    <t>USD 10,900.00</t>
  </si>
  <si>
    <t>USD 10,400.00</t>
  </si>
  <si>
    <t>USD 460.00</t>
  </si>
  <si>
    <t>Mongol metal consulting</t>
  </si>
  <si>
    <t>Tuv</t>
  </si>
  <si>
    <t>sandwich tiles</t>
  </si>
  <si>
    <t>Wed Apr 16 2025 11:29:12 GMT+0800 (Ulaanbaatar Standard Time)</t>
  </si>
  <si>
    <t>CNY 23,000.00</t>
  </si>
  <si>
    <t>CNY 18,874.95</t>
  </si>
  <si>
    <t>CNY 3,833.85</t>
  </si>
  <si>
    <t>CNY 5,300.00</t>
  </si>
  <si>
    <t>MNT 5,000,000.00</t>
  </si>
  <si>
    <t>CNY 27,500.00</t>
  </si>
  <si>
    <t>CNY 23,498.98</t>
  </si>
  <si>
    <t>CNY 3,709.82</t>
  </si>
  <si>
    <t>CNY 8,500.00</t>
  </si>
  <si>
    <t>MNT 5,450,000.00</t>
  </si>
  <si>
    <t>INTERNATIONAL GLOBAL LOGISTICS (M) SDN BHD (AS BOOKING AGENT)</t>
  </si>
  <si>
    <t>PLASTIC PS</t>
  </si>
  <si>
    <t>Wed Apr 16 2025 11:41:33 GMT+0800 (Ulaanbaatar Standard Time)</t>
  </si>
  <si>
    <t>USD 4,050.00</t>
  </si>
  <si>
    <t>USD 480.00</t>
  </si>
  <si>
    <t>C1062545M5M</t>
  </si>
  <si>
    <t>My Mon Source LLC</t>
  </si>
  <si>
    <t>202.95</t>
  </si>
  <si>
    <t>USD 35.60</t>
  </si>
  <si>
    <t>L94254B8P6</t>
  </si>
  <si>
    <t>Belgium</t>
  </si>
  <si>
    <t>Deinze</t>
  </si>
  <si>
    <t>chocolate</t>
  </si>
  <si>
    <t>890.5</t>
  </si>
  <si>
    <t>2.65</t>
  </si>
  <si>
    <t>EUR 1,800.00</t>
  </si>
  <si>
    <t>EUR 1,660.00</t>
  </si>
  <si>
    <t>EUR 135.54</t>
  </si>
  <si>
    <t>C1272548RXP</t>
  </si>
  <si>
    <t>Narnii Undes LLC</t>
  </si>
  <si>
    <t>Latex gloves</t>
  </si>
  <si>
    <t>300</t>
  </si>
  <si>
    <t>1410</t>
  </si>
  <si>
    <t>5.9</t>
  </si>
  <si>
    <t>USD 580.00</t>
  </si>
  <si>
    <t>USD 364.70</t>
  </si>
  <si>
    <t>USD 210.30</t>
  </si>
  <si>
    <t>CNY 2,655.00</t>
  </si>
  <si>
    <t>F114254PZMM</t>
  </si>
  <si>
    <t>USD 3,980.00</t>
  </si>
  <si>
    <t>USD 3,634.10</t>
  </si>
  <si>
    <t>USD 325.90</t>
  </si>
  <si>
    <t>USD 3,300.00</t>
  </si>
  <si>
    <t>USD 2,949.68</t>
  </si>
  <si>
    <t>USD 330.32</t>
  </si>
  <si>
    <t>USD 2,150.00</t>
  </si>
  <si>
    <t>Tavan Bogd International LLC</t>
  </si>
  <si>
    <t>wine</t>
  </si>
  <si>
    <t>Wed Apr 16 2025 11:44:32 GMT+0800 (Ulaanbaatar Standard Time)</t>
  </si>
  <si>
    <t>USD 1,350.00</t>
  </si>
  <si>
    <t>USD 986.75</t>
  </si>
  <si>
    <t>USD 323.25</t>
  </si>
  <si>
    <t>MNT 3,500,000.00</t>
  </si>
  <si>
    <t>Adhesive</t>
  </si>
  <si>
    <t>0.57</t>
  </si>
  <si>
    <t>Wed Apr 16 2025 14:13:11 GMT+0800 (Ulaanbaatar Standard Time)</t>
  </si>
  <si>
    <t>USD 6,000.00</t>
  </si>
  <si>
    <t>USD 5,056.39</t>
  </si>
  <si>
    <t>USD 938.61</t>
  </si>
  <si>
    <t>USD 3,443.52</t>
  </si>
  <si>
    <t>USD -3,483.52</t>
  </si>
  <si>
    <t>Ehleh Hargui</t>
  </si>
  <si>
    <t>CNY 12,500.00</t>
  </si>
  <si>
    <t>MNT 5,500,000.00</t>
  </si>
  <si>
    <t>MNT 500,000.00</t>
  </si>
  <si>
    <t>T173257EXAV</t>
  </si>
  <si>
    <t>Next Mebel LLC</t>
  </si>
  <si>
    <t>68</t>
  </si>
  <si>
    <t>USD 2,973.89</t>
  </si>
  <si>
    <t>USD 336.11</t>
  </si>
  <si>
    <t>CNY 15,400.00</t>
  </si>
  <si>
    <t>Digital Power LLC</t>
  </si>
  <si>
    <t>Pure copper conductor</t>
  </si>
  <si>
    <t>2837.6</t>
  </si>
  <si>
    <t>9.4</t>
  </si>
  <si>
    <t>Wed Apr 16 2025 14:11:41 GMT+0800 (Ulaanbaatar Standard Time)</t>
  </si>
  <si>
    <t>USD 677.20</t>
  </si>
  <si>
    <t>USD 167.80</t>
  </si>
  <si>
    <t>CNY 4,930.00</t>
  </si>
  <si>
    <t>Moncon Construction LLC</t>
  </si>
  <si>
    <t>Khanbogd</t>
  </si>
  <si>
    <t>rack</t>
  </si>
  <si>
    <t>Wed Apr 16 2025 14:50:41 GMT+0800 (Ulaanbaatar Standard Time)</t>
  </si>
  <si>
    <t>USD 2,298.33</t>
  </si>
  <si>
    <t>USD -2,338.33</t>
  </si>
  <si>
    <t>USD 3,500.00</t>
  </si>
  <si>
    <t>USD 3,054.38</t>
  </si>
  <si>
    <t>USD 405.62</t>
  </si>
  <si>
    <t>T1072549X6G</t>
  </si>
  <si>
    <t>Suzhou</t>
  </si>
  <si>
    <t>Washing machine</t>
  </si>
  <si>
    <t>USD 4,800.00</t>
  </si>
  <si>
    <t>USD 3,627.45</t>
  </si>
  <si>
    <t>USD 1,132.55</t>
  </si>
  <si>
    <t>CNY 14,100.00</t>
  </si>
  <si>
    <t>Juulchin Foods LLC</t>
  </si>
  <si>
    <t>Gyeonggi</t>
  </si>
  <si>
    <t>turkey breast/ Guaxamole</t>
  </si>
  <si>
    <t>1682.61</t>
  </si>
  <si>
    <t>4.2</t>
  </si>
  <si>
    <t>Wed Apr 16 2025 14:09:33 GMT+0800 (Ulaanbaatar Standard Time)</t>
  </si>
  <si>
    <t>USD 737.00</t>
  </si>
  <si>
    <t>USD -742.00</t>
  </si>
  <si>
    <t>USD 567.00</t>
  </si>
  <si>
    <t>Автомат</t>
  </si>
  <si>
    <t>Yanzhou</t>
  </si>
  <si>
    <t>SRN-IM-3415-SPLICE KIT</t>
  </si>
  <si>
    <t>2394</t>
  </si>
  <si>
    <t>7.69</t>
  </si>
  <si>
    <t>Wed Apr 16 2025 14:14:15 GMT+0800 (Ulaanbaatar Standard Time)</t>
  </si>
  <si>
    <t>USD 571.55</t>
  </si>
  <si>
    <t>USD 373.45</t>
  </si>
  <si>
    <t>CNY 3,853.00</t>
  </si>
  <si>
    <t>MNT 150,000.00</t>
  </si>
  <si>
    <t>USD 9,950.00</t>
  </si>
  <si>
    <t>USD 9,518.90</t>
  </si>
  <si>
    <t>USD 426.10</t>
  </si>
  <si>
    <t>Canning Vale</t>
  </si>
  <si>
    <t>SRN-IM-3418</t>
  </si>
  <si>
    <t>260</t>
  </si>
  <si>
    <t>2.48</t>
  </si>
  <si>
    <t>Wed Apr 16 2025 14:13:45 GMT+0800 (Ulaanbaatar Standard Time)</t>
  </si>
  <si>
    <t>USD 2,558.74</t>
  </si>
  <si>
    <t>USD 386.26</t>
  </si>
  <si>
    <t>T173257YY8G</t>
  </si>
  <si>
    <t>Next Electronics LLC</t>
  </si>
  <si>
    <t>USD 1,785.71</t>
  </si>
  <si>
    <t>USD 374.29</t>
  </si>
  <si>
    <t>NBIK LLC</t>
  </si>
  <si>
    <t>Flanged Adapter Nipple</t>
  </si>
  <si>
    <t>22</t>
  </si>
  <si>
    <t>0.03</t>
  </si>
  <si>
    <t>Wed Apr 16 2025 14:21:11 GMT+0800 (Ulaanbaatar Standard Time)</t>
  </si>
  <si>
    <t>USD 95.00</t>
  </si>
  <si>
    <t>USD 47.25</t>
  </si>
  <si>
    <t>USD 42.75</t>
  </si>
  <si>
    <t>CNY 30.00</t>
  </si>
  <si>
    <t>A107254YYKG</t>
  </si>
  <si>
    <t>Tucson</t>
  </si>
  <si>
    <t>57</t>
  </si>
  <si>
    <t>USD 650.00</t>
  </si>
  <si>
    <t>USD 601.45</t>
  </si>
  <si>
    <t>USD 43.55</t>
  </si>
  <si>
    <t>USD 254.94</t>
  </si>
  <si>
    <t>USD 700.00</t>
  </si>
  <si>
    <t>USD 639.62</t>
  </si>
  <si>
    <t>USD 55.38</t>
  </si>
  <si>
    <t>USD 583.11</t>
  </si>
  <si>
    <t>Multimodal</t>
  </si>
  <si>
    <t>USD 706.51</t>
  </si>
  <si>
    <t>USD -311.51</t>
  </si>
  <si>
    <t>Premium Nexus JSC</t>
  </si>
  <si>
    <t>GET Coffee Stick</t>
  </si>
  <si>
    <t>Wed Apr 16 2025 14:19:01 GMT+0800 (Ulaanbaatar Standard Time)</t>
  </si>
  <si>
    <t>USD 4,650.00</t>
  </si>
  <si>
    <t>USD 4,154.10</t>
  </si>
  <si>
    <t>USD 375.90</t>
  </si>
  <si>
    <t>GNL</t>
  </si>
  <si>
    <t>USD 770.00</t>
  </si>
  <si>
    <t>USD 4,071.10</t>
  </si>
  <si>
    <t>USD 458.90</t>
  </si>
  <si>
    <t>USD 2,117.00</t>
  </si>
  <si>
    <t>F107254EBGV</t>
  </si>
  <si>
    <t>Artisan Roast LLC</t>
  </si>
  <si>
    <t>Green coffee bean</t>
  </si>
  <si>
    <t>USD 4,600.00</t>
  </si>
  <si>
    <t>USD 4,025.80</t>
  </si>
  <si>
    <t>USD 534.20</t>
  </si>
  <si>
    <t>CNY 17,000.00</t>
  </si>
  <si>
    <t>USD 4,950.00</t>
  </si>
  <si>
    <t>USD 4,407.77</t>
  </si>
  <si>
    <t>USD 522.23</t>
  </si>
  <si>
    <t>CNY 30,300.00</t>
  </si>
  <si>
    <t>USD 4,255.21</t>
  </si>
  <si>
    <t>USD 524.79</t>
  </si>
  <si>
    <t>used bus 1 unit</t>
  </si>
  <si>
    <t>86-89  Transportation</t>
  </si>
  <si>
    <t>13000</t>
  </si>
  <si>
    <t>109.7</t>
  </si>
  <si>
    <t>Fri Apr 18 2025 10:50:13 GMT+0800 (Ulaanbaatar Standard Time)</t>
  </si>
  <si>
    <t>USD 2,860.00</t>
  </si>
  <si>
    <t>USD 2,318.07</t>
  </si>
  <si>
    <t>USD 501.93</t>
  </si>
  <si>
    <t>Intersource INC</t>
  </si>
  <si>
    <t>MNT 4,950,000.00</t>
  </si>
  <si>
    <t>MNT 3,300,000.00</t>
  </si>
  <si>
    <t>USD 3,630.00</t>
  </si>
  <si>
    <t>USD 3,083.83</t>
  </si>
  <si>
    <t>USD 506.17</t>
  </si>
  <si>
    <t>MNT 7,700,000.00</t>
  </si>
  <si>
    <t>Erdenet Khivs LLC</t>
  </si>
  <si>
    <t>Marke</t>
  </si>
  <si>
    <t>Erdenet</t>
  </si>
  <si>
    <t>Wed Apr 16 2025 14:46:01 GMT+0800 (Ulaanbaatar Standard Time)</t>
  </si>
  <si>
    <t>USD 7,100.00</t>
  </si>
  <si>
    <t>USD 6,534.04</t>
  </si>
  <si>
    <t>USD 545.96</t>
  </si>
  <si>
    <t>EUR 1,250.00</t>
  </si>
  <si>
    <t>Uilsiin Khuchit</t>
  </si>
  <si>
    <t>MNT 7,300,000.00</t>
  </si>
  <si>
    <t>USD 6,400.00</t>
  </si>
  <si>
    <t>USD 5,888.70</t>
  </si>
  <si>
    <t>USD 491.30</t>
  </si>
  <si>
    <t>USD 4,035.00</t>
  </si>
  <si>
    <t>MNT 1,484,600.00</t>
  </si>
  <si>
    <t>Hulin</t>
  </si>
  <si>
    <t>rice</t>
  </si>
  <si>
    <t>Wed Apr 16 2025 15:31:58 GMT+0800 (Ulaanbaatar Standard Time)</t>
  </si>
  <si>
    <t>USD 4,240.77</t>
  </si>
  <si>
    <t>USD -4,280.77</t>
  </si>
  <si>
    <t>CNY 18,000.00</t>
  </si>
  <si>
    <t>USD 4,103.97</t>
  </si>
  <si>
    <t>USD 556.03</t>
  </si>
  <si>
    <t>USD 4,049.62</t>
  </si>
  <si>
    <t>USD -4,069.62</t>
  </si>
  <si>
    <t>MNT 747,100.00</t>
  </si>
  <si>
    <t>USD 4,649.62</t>
  </si>
  <si>
    <t>USD 830.38</t>
  </si>
  <si>
    <t>Wed Apr 16 2025 14:55:55 GMT+0800 (Ulaanbaatar Standard Time)</t>
  </si>
  <si>
    <t>EUR 7,980.00</t>
  </si>
  <si>
    <t>EUR 7,005.57</t>
  </si>
  <si>
    <t>EUR 957.19</t>
  </si>
  <si>
    <t>EUR 2,100.00</t>
  </si>
  <si>
    <t>MNT 8,000,000.00</t>
  </si>
  <si>
    <t>Zhongshan</t>
  </si>
  <si>
    <t>stone</t>
  </si>
  <si>
    <t>68-71  Stone / Glass</t>
  </si>
  <si>
    <t>Wed Apr 16 2025 14:57:37 GMT+0800 (Ulaanbaatar Standard Time)</t>
  </si>
  <si>
    <t>USD 3,777.47</t>
  </si>
  <si>
    <t>USD -3,817.47</t>
  </si>
  <si>
    <t>CNY 7,500.00</t>
  </si>
  <si>
    <t>USD 3,816.78</t>
  </si>
  <si>
    <t>USD -3,836.78</t>
  </si>
  <si>
    <t>USD 2,590.00</t>
  </si>
  <si>
    <t>USD -2,610.00</t>
  </si>
  <si>
    <t>C173257X5RR</t>
  </si>
  <si>
    <t>air condition</t>
  </si>
  <si>
    <t>8375</t>
  </si>
  <si>
    <t>44.47</t>
  </si>
  <si>
    <t>USD 2,918.96</t>
  </si>
  <si>
    <t>USD 376.04</t>
  </si>
  <si>
    <t>CNY 21,250.00</t>
  </si>
  <si>
    <t>Vitafit Milk LLC</t>
  </si>
  <si>
    <t>Russia</t>
  </si>
  <si>
    <t>Moscow</t>
  </si>
  <si>
    <t>8404</t>
  </si>
  <si>
    <t>16.22</t>
  </si>
  <si>
    <t>Wed Apr 16 2025 15:05:31 GMT+0800 (Ulaanbaatar Standard Time)</t>
  </si>
  <si>
    <t>USD 3,167.93</t>
  </si>
  <si>
    <t>USD 177.07</t>
  </si>
  <si>
    <t>MNT 11,300,000.00</t>
  </si>
  <si>
    <t>152</t>
  </si>
  <si>
    <t>0.45</t>
  </si>
  <si>
    <t>Wed Apr 16 2025 15:29:51 GMT+0800 (Ulaanbaatar Standard Time)</t>
  </si>
  <si>
    <t>USD 190.00</t>
  </si>
  <si>
    <t>USD 108.38</t>
  </si>
  <si>
    <t>USD 76.62</t>
  </si>
  <si>
    <t>CNY 789.00</t>
  </si>
  <si>
    <t>A183254VZA1</t>
  </si>
  <si>
    <t>ILS AG | Internationaler Speditions- und Logistikservice</t>
  </si>
  <si>
    <t>DDP</t>
  </si>
  <si>
    <t>Steel rails with fitting</t>
  </si>
  <si>
    <t>130</t>
  </si>
  <si>
    <t>Bison UHM Trade</t>
  </si>
  <si>
    <t>Thailand</t>
  </si>
  <si>
    <t>laem chabang</t>
  </si>
  <si>
    <t>foodstuff</t>
  </si>
  <si>
    <t>Wed Apr 16 2025 15:53:51 GMT+0800 (Ulaanbaatar Standard Time)</t>
  </si>
  <si>
    <t>USD 3,480.00</t>
  </si>
  <si>
    <t>USD 3,264.71</t>
  </si>
  <si>
    <t>USD 195.29</t>
  </si>
  <si>
    <t>PL Freight Express Co., Ltd</t>
  </si>
  <si>
    <t>USD 1,985.69</t>
  </si>
  <si>
    <t>USD 194.31</t>
  </si>
  <si>
    <t>USD 3,990.00</t>
  </si>
  <si>
    <t>USD 3,686.78</t>
  </si>
  <si>
    <t>USD 283.22</t>
  </si>
  <si>
    <t>USD 3,486.78</t>
  </si>
  <si>
    <t>USD 293.22</t>
  </si>
  <si>
    <t>Hardness LLC</t>
  </si>
  <si>
    <t>Long Beach</t>
  </si>
  <si>
    <t>Wed Apr 16 2025 15:59:45 GMT+0800 (Ulaanbaatar Standard Time)</t>
  </si>
  <si>
    <t>USD 4,900.00</t>
  </si>
  <si>
    <t>USD 6,800.00</t>
  </si>
  <si>
    <t>USD 5,960.00</t>
  </si>
  <si>
    <t>USD 820.00</t>
  </si>
  <si>
    <t>F156257M111</t>
  </si>
  <si>
    <t>Petrol Black</t>
  </si>
  <si>
    <t>27000</t>
  </si>
  <si>
    <t>USD 3,528.39</t>
  </si>
  <si>
    <t>USD -3,548.39</t>
  </si>
  <si>
    <t>USD 2,333.31</t>
  </si>
  <si>
    <t>USD 166.69</t>
  </si>
  <si>
    <t>USD 2,040.00</t>
  </si>
  <si>
    <t>F156257PZZR</t>
  </si>
  <si>
    <t>Wuhan</t>
  </si>
  <si>
    <t>Grey Granite</t>
  </si>
  <si>
    <t>USD 2,263.03</t>
  </si>
  <si>
    <t>USD 116.97</t>
  </si>
  <si>
    <t>USD 3,659.78</t>
  </si>
  <si>
    <t>USD -3,679.78</t>
  </si>
  <si>
    <t>USD 2,230.00</t>
  </si>
  <si>
    <t>Nanhai</t>
  </si>
  <si>
    <t>Wed Apr 16 2025 16:34:25 GMT+0800 (Ulaanbaatar Standard Time)</t>
  </si>
  <si>
    <t>USD 516.16</t>
  </si>
  <si>
    <t>USD 178.84</t>
  </si>
  <si>
    <t>CNY 2,950.00</t>
  </si>
  <si>
    <t>Wed Apr 16 2025 16:30:25 GMT+0800 (Ulaanbaatar Standard Time)</t>
  </si>
  <si>
    <t>USD 365.00</t>
  </si>
  <si>
    <t>USD 209.56</t>
  </si>
  <si>
    <t>USD 150.44</t>
  </si>
  <si>
    <t>CNY 1,150.00</t>
  </si>
  <si>
    <t>V-Belts</t>
  </si>
  <si>
    <t>1160</t>
  </si>
  <si>
    <t>3.59</t>
  </si>
  <si>
    <t>Wed Apr 16 2025 16:24:47 GMT+0800 (Ulaanbaatar Standard Time)</t>
  </si>
  <si>
    <t>USD 327.20</t>
  </si>
  <si>
    <t>USD -332.20</t>
  </si>
  <si>
    <t>CNY 1,628.00</t>
  </si>
  <si>
    <t>CNY 754.00</t>
  </si>
  <si>
    <t>Sainshand</t>
  </si>
  <si>
    <t>India</t>
  </si>
  <si>
    <t>Nhava Sheva</t>
  </si>
  <si>
    <t>Engineering Goods and Spare parts</t>
  </si>
  <si>
    <t>USD 6,300.00</t>
  </si>
  <si>
    <t>USD 5,332.47</t>
  </si>
  <si>
    <t>USD 947.53</t>
  </si>
  <si>
    <t>USD 5,570.00</t>
  </si>
  <si>
    <t>USD 4,450.00</t>
  </si>
  <si>
    <t>USD 1,100.00</t>
  </si>
  <si>
    <t>Nomin Electronics LLC</t>
  </si>
  <si>
    <t>extractor fan</t>
  </si>
  <si>
    <t>Thu Apr 17 2025 09:48:58 GMT+0800 (Ulaanbaatar Standard Time)</t>
  </si>
  <si>
    <t>UB impex</t>
  </si>
  <si>
    <t>USD 2,892.60</t>
  </si>
  <si>
    <t>USD 587.40</t>
  </si>
  <si>
    <t>Akuma Erin LLC</t>
  </si>
  <si>
    <t>Singapore</t>
  </si>
  <si>
    <t>Air filter</t>
  </si>
  <si>
    <t>923</t>
  </si>
  <si>
    <t>4.44</t>
  </si>
  <si>
    <t>Thu Apr 17 2025 09:46:48 GMT+0800 (Ulaanbaatar Standard Time)</t>
  </si>
  <si>
    <t>USD 1,653.55</t>
  </si>
  <si>
    <t>USD 541.45</t>
  </si>
  <si>
    <t>USD 1,282.05</t>
  </si>
  <si>
    <t>USD 371.50</t>
  </si>
  <si>
    <t>Austria</t>
  </si>
  <si>
    <t>Harmannsdorf</t>
  </si>
  <si>
    <t>Mango base flavor</t>
  </si>
  <si>
    <t>550</t>
  </si>
  <si>
    <t>Thu Apr 17 2025 10:05:48 GMT+0800 (Ulaanbaatar Standard Time)</t>
  </si>
  <si>
    <t>EUR 480.00</t>
  </si>
  <si>
    <t>EUR 375.00</t>
  </si>
  <si>
    <t>EUR 100.58</t>
  </si>
  <si>
    <t>F127257K38Y</t>
  </si>
  <si>
    <t>Altain Undrakh Shand Chuluut Bus LLC</t>
  </si>
  <si>
    <t>Rice</t>
  </si>
  <si>
    <t>USD 2,724.52</t>
  </si>
  <si>
    <t>USD 1,155.48</t>
  </si>
  <si>
    <t>MNT 2,150,000.00</t>
  </si>
  <si>
    <t>Front Line Bread Display</t>
  </si>
  <si>
    <t>2469.1</t>
  </si>
  <si>
    <t>29.32</t>
  </si>
  <si>
    <t>Thu Apr 17 2025 13:47:33 GMT+0800 (Ulaanbaatar Standard Time)</t>
  </si>
  <si>
    <t>USD 2,376.38</t>
  </si>
  <si>
    <t>USD -2,416.38</t>
  </si>
  <si>
    <t>CNY 9,500.00</t>
  </si>
  <si>
    <t>CNY 2,800.00</t>
  </si>
  <si>
    <t>USD 2,220.00</t>
  </si>
  <si>
    <t>USD 1,908.52</t>
  </si>
  <si>
    <t>USD 306.48</t>
  </si>
  <si>
    <t>CNY 13,894.00</t>
  </si>
  <si>
    <t>L1072542V35</t>
  </si>
  <si>
    <t>Gaziantep</t>
  </si>
  <si>
    <t>Carpet</t>
  </si>
  <si>
    <t>420</t>
  </si>
  <si>
    <t>5566.6</t>
  </si>
  <si>
    <t>26.9</t>
  </si>
  <si>
    <t>USD 5,362.60</t>
  </si>
  <si>
    <t>USD -5,367.60</t>
  </si>
  <si>
    <t>USD 5,200.00</t>
  </si>
  <si>
    <t>2025-04-22</t>
  </si>
  <si>
    <t>USD 4,962.60</t>
  </si>
  <si>
    <t>USD 232.40</t>
  </si>
  <si>
    <t>MNT 1,654,000.00</t>
  </si>
  <si>
    <t>USD 4,364.74</t>
  </si>
  <si>
    <t>USD 4,201.76</t>
  </si>
  <si>
    <t>USD 142.98</t>
  </si>
  <si>
    <t>USD 3,950.00</t>
  </si>
  <si>
    <t>USD 5,281.87</t>
  </si>
  <si>
    <t>USD -5,301.87</t>
  </si>
  <si>
    <t>UBA Construction LLC</t>
  </si>
  <si>
    <t>mineral water</t>
  </si>
  <si>
    <t>Thu Apr 17 2025 10:33:45 GMT+0800 (Ulaanbaatar Standard Time)</t>
  </si>
  <si>
    <t>USD 5,800.00</t>
  </si>
  <si>
    <t>USD 5,158.11</t>
  </si>
  <si>
    <t>USD 621.89</t>
  </si>
  <si>
    <t>USD 878.00</t>
  </si>
  <si>
    <t>USD 4,963.00</t>
  </si>
  <si>
    <t>USD 517.00</t>
  </si>
  <si>
    <t>Lan cable</t>
  </si>
  <si>
    <t>500</t>
  </si>
  <si>
    <t>9675</t>
  </si>
  <si>
    <t>26.94</t>
  </si>
  <si>
    <t>Thu Apr 17 2025 13:37:43 GMT+0800 (Ulaanbaatar Standard Time)</t>
  </si>
  <si>
    <t>USD 1,936.40</t>
  </si>
  <si>
    <t>USD 258.60</t>
  </si>
  <si>
    <t>CNY 8,440.00</t>
  </si>
  <si>
    <t>CNY 5,657.00</t>
  </si>
  <si>
    <t>C94254VYE1</t>
  </si>
  <si>
    <t>Unitel LLC</t>
  </si>
  <si>
    <t>chair</t>
  </si>
  <si>
    <t>95</t>
  </si>
  <si>
    <t>0.58</t>
  </si>
  <si>
    <t>USD 80.00</t>
  </si>
  <si>
    <t>USD 16.62</t>
  </si>
  <si>
    <t>USD 58.38</t>
  </si>
  <si>
    <t>CNY 121.00</t>
  </si>
  <si>
    <t>F10625426P5</t>
  </si>
  <si>
    <t>Wacol</t>
  </si>
  <si>
    <t>#175</t>
  </si>
  <si>
    <t>USD 6,700.00</t>
  </si>
  <si>
    <t>USD 5,787.78</t>
  </si>
  <si>
    <t>USD 842.22</t>
  </si>
  <si>
    <t>Austex Logistics Pty Ltd</t>
  </si>
  <si>
    <t>USD 2,171.00</t>
  </si>
  <si>
    <t>C942546K3M</t>
  </si>
  <si>
    <t>locker station</t>
  </si>
  <si>
    <t>60</t>
  </si>
  <si>
    <t>0.44</t>
  </si>
  <si>
    <t>USD 12.60</t>
  </si>
  <si>
    <t>USD 62.40</t>
  </si>
  <si>
    <t>CNY 92.00</t>
  </si>
  <si>
    <t>Unico Logistics (Shanghai) Tianjin Branch</t>
  </si>
  <si>
    <t>FOOD</t>
  </si>
  <si>
    <t>Thu Apr 17 2025 10:30:38 GMT+0800 (Ulaanbaatar Standard Time)</t>
  </si>
  <si>
    <t>USD 2,154.11</t>
  </si>
  <si>
    <t>USD 225.89</t>
  </si>
  <si>
    <t>USD 6,480.00</t>
  </si>
  <si>
    <t>USD 6,054.11</t>
  </si>
  <si>
    <t>USD 405.89</t>
  </si>
  <si>
    <t>Vecqueville</t>
  </si>
  <si>
    <t>70</t>
  </si>
  <si>
    <t>59800</t>
  </si>
  <si>
    <t>43.85</t>
  </si>
  <si>
    <t>Thu Apr 17 2025 10:43:51 GMT+0800 (Ulaanbaatar Standard Time)</t>
  </si>
  <si>
    <t>USD 19,000.00</t>
  </si>
  <si>
    <t>USD 14,948.68</t>
  </si>
  <si>
    <t>USD 4,031.32</t>
  </si>
  <si>
    <t>EUR 6,025.00</t>
  </si>
  <si>
    <t>USD 2,505.00</t>
  </si>
  <si>
    <t>MNT 7,500,000.00</t>
  </si>
  <si>
    <t>plastic goods</t>
  </si>
  <si>
    <t>Thu Apr 17 2025 13:30:12 GMT+0800 (Ulaanbaatar Standard Time)</t>
  </si>
  <si>
    <t>USD 1,431.37</t>
  </si>
  <si>
    <t>USD 413.63</t>
  </si>
  <si>
    <t>CNY 10,449.00</t>
  </si>
  <si>
    <t>C127257EB2V</t>
  </si>
  <si>
    <t>Bathroom amenities</t>
  </si>
  <si>
    <t>2467.4</t>
  </si>
  <si>
    <t>20.1</t>
  </si>
  <si>
    <t>USD 1,515.78</t>
  </si>
  <si>
    <t>USD 209.22</t>
  </si>
  <si>
    <t>CNY 9,745.00</t>
  </si>
  <si>
    <t>Hebei</t>
  </si>
  <si>
    <t>towel</t>
  </si>
  <si>
    <t>2654</t>
  </si>
  <si>
    <t>Thu Apr 17 2025 13:32:40 GMT+0800 (Ulaanbaatar Standard Time)</t>
  </si>
  <si>
    <t>USD 1,143.29</t>
  </si>
  <si>
    <t>USD 451.71</t>
  </si>
  <si>
    <t>CNY 8,346.00</t>
  </si>
  <si>
    <t>Endless Tools LLC</t>
  </si>
  <si>
    <t>Tokyo</t>
  </si>
  <si>
    <t>Ceiling tiles (plastic)</t>
  </si>
  <si>
    <t>Thu Apr 17 2025 11:07:04 GMT+0800 (Ulaanbaatar Standard Time)</t>
  </si>
  <si>
    <t>USD 4,012.18</t>
  </si>
  <si>
    <t>USD 517.82</t>
  </si>
  <si>
    <t>USD 2,474.00</t>
  </si>
  <si>
    <t>Thu Apr 17 2025 11:10:13 GMT+0800 (Ulaanbaatar Standard Time)</t>
  </si>
  <si>
    <t>EUR 6,100.00</t>
  </si>
  <si>
    <t>EUR 5,637.36</t>
  </si>
  <si>
    <t>EUR 445.25</t>
  </si>
  <si>
    <t>EUR 5,300.00</t>
  </si>
  <si>
    <t>MNT 543,877.07</t>
  </si>
  <si>
    <t>Nomin</t>
  </si>
  <si>
    <t>construction materials</t>
  </si>
  <si>
    <t>Thu Apr 17 2025 11:12:57 GMT+0800 (Ulaanbaatar Standard Time)</t>
  </si>
  <si>
    <t>USD 3,636.78</t>
  </si>
  <si>
    <t>USD 3,150.00</t>
  </si>
  <si>
    <t>USD 2,951.49</t>
  </si>
  <si>
    <t>USD 178.51</t>
  </si>
  <si>
    <t>USD 2,100.00</t>
  </si>
  <si>
    <t>USD 1,943.03</t>
  </si>
  <si>
    <t>USD 136.97</t>
  </si>
  <si>
    <t>USD 3,436.78</t>
  </si>
  <si>
    <t>Synergy group</t>
  </si>
  <si>
    <t>604</t>
  </si>
  <si>
    <t>Thu Apr 17 2025 11:31:11 GMT+0800 (Ulaanbaatar Standard Time)</t>
  </si>
  <si>
    <t>USD 85.75</t>
  </si>
  <si>
    <t>USD 129.25</t>
  </si>
  <si>
    <t>CNY 517.00</t>
  </si>
  <si>
    <t>CNY 109.00</t>
  </si>
  <si>
    <t>Cosmo trade LLC</t>
  </si>
  <si>
    <t>ground peanut, dried fruit</t>
  </si>
  <si>
    <t>Thu Apr 17 2025 11:33:36 GMT+0800 (Ulaanbaatar Standard Time)</t>
  </si>
  <si>
    <t>USD 3,250.00</t>
  </si>
  <si>
    <t>USD 3,134.55</t>
  </si>
  <si>
    <t>USD 95.45</t>
  </si>
  <si>
    <t>USD 2,880.00</t>
  </si>
  <si>
    <t>Xiamen</t>
  </si>
  <si>
    <t>canned vegetable</t>
  </si>
  <si>
    <t>Thu Apr 17 2025 11:34:15 GMT+0800 (Ulaanbaatar Standard Time)</t>
  </si>
  <si>
    <t>USD 2,134.54</t>
  </si>
  <si>
    <t>USD -2,154.54</t>
  </si>
  <si>
    <t>USD 1,917.54</t>
  </si>
  <si>
    <t>USD 112.46</t>
  </si>
  <si>
    <t>USD 1,683.00</t>
  </si>
  <si>
    <t>Bangkok</t>
  </si>
  <si>
    <t>canned fish</t>
  </si>
  <si>
    <t>Thu Apr 17 2025 11:34:32 GMT+0800 (Ulaanbaatar Standard Time)</t>
  </si>
  <si>
    <t>USD 2,994.54</t>
  </si>
  <si>
    <t>USD -564.54</t>
  </si>
  <si>
    <t>USD 2,710.00</t>
  </si>
  <si>
    <t>USD 2,230.89</t>
  </si>
  <si>
    <t>USD 199.11</t>
  </si>
  <si>
    <t>USD 2,650.89</t>
  </si>
  <si>
    <t>USD -2,670.89</t>
  </si>
  <si>
    <t>USD 1,950.00</t>
  </si>
  <si>
    <t>USD 2,800.89</t>
  </si>
  <si>
    <t>USD -2,820.89</t>
  </si>
  <si>
    <t>Hangzhou</t>
  </si>
  <si>
    <t>liquid hand soap; floor, glass &amp; toilet cleaner</t>
  </si>
  <si>
    <t>Thu Apr 17 2025 11:34:37 GMT+0800 (Ulaanbaatar Standard Time)</t>
  </si>
  <si>
    <t>USD 3,554.55</t>
  </si>
  <si>
    <t>USD -3,574.55</t>
  </si>
  <si>
    <t>USD 3,136.48</t>
  </si>
  <si>
    <t>USD -3,156.48</t>
  </si>
  <si>
    <t>USD 2,080.00</t>
  </si>
  <si>
    <t>USD 3,084.55</t>
  </si>
  <si>
    <t>USD 145.45</t>
  </si>
  <si>
    <t>USD 2,830.00</t>
  </si>
  <si>
    <t>USD 3,305.13</t>
  </si>
  <si>
    <t>USD -3,325.13</t>
  </si>
  <si>
    <t>Indonesia</t>
  </si>
  <si>
    <t>Surabaya</t>
  </si>
  <si>
    <t>laundry soap &amp; beauty hand soap (bar)</t>
  </si>
  <si>
    <t>Thu Apr 17 2025 11:34:25 GMT+0800 (Ulaanbaatar Standard Time)</t>
  </si>
  <si>
    <t>USD 2,930.89</t>
  </si>
  <si>
    <t>C94257M15R</t>
  </si>
  <si>
    <t>T&amp;G LLC</t>
  </si>
  <si>
    <t>wooden crate</t>
  </si>
  <si>
    <t>2.59</t>
  </si>
  <si>
    <t>USD 308.26</t>
  </si>
  <si>
    <t>USD 86.74</t>
  </si>
  <si>
    <t>CNY 1,839.00</t>
  </si>
  <si>
    <t>Juice</t>
  </si>
  <si>
    <t>Thu Apr 17 2025 11:33:52 GMT+0800 (Ulaanbaatar Standard Time)</t>
  </si>
  <si>
    <t>USD 2,553.36</t>
  </si>
  <si>
    <t>USD 626.64</t>
  </si>
  <si>
    <t>USD 2,700.00</t>
  </si>
  <si>
    <t>USD 2,353.91</t>
  </si>
  <si>
    <t>USD 326.09</t>
  </si>
  <si>
    <t>USD 1,477.08</t>
  </si>
  <si>
    <t>USD 502.92</t>
  </si>
  <si>
    <t>USD 1,130.00</t>
  </si>
  <si>
    <t>USD 2,473.36</t>
  </si>
  <si>
    <t>USD 356.64</t>
  </si>
  <si>
    <t>USD 1,380.00</t>
  </si>
  <si>
    <t>MPI Consultants LLC</t>
  </si>
  <si>
    <t>sandblasting valve</t>
  </si>
  <si>
    <t>49.8</t>
  </si>
  <si>
    <t>Thu Apr 17 2025 13:55:40 GMT+0800 (Ulaanbaatar Standard Time)</t>
  </si>
  <si>
    <t>USD 200.00</t>
  </si>
  <si>
    <t>USD 125.31</t>
  </si>
  <si>
    <t>USD 69.69</t>
  </si>
  <si>
    <t>CNY 600.00</t>
  </si>
  <si>
    <t>C12725769ZM</t>
  </si>
  <si>
    <t>Medos Healthcare LLC</t>
  </si>
  <si>
    <t>Electronic blood glucose</t>
  </si>
  <si>
    <t>34</t>
  </si>
  <si>
    <t>299</t>
  </si>
  <si>
    <t>2.1</t>
  </si>
  <si>
    <t>USD 279.22</t>
  </si>
  <si>
    <t>USD 265.78</t>
  </si>
  <si>
    <t>CNY 1,645.00</t>
  </si>
  <si>
    <t>Gurvan Urjikh LLC</t>
  </si>
  <si>
    <t>sugar</t>
  </si>
  <si>
    <t>USD 4,270.00</t>
  </si>
  <si>
    <t>USD -3,520.00</t>
  </si>
  <si>
    <t>Давхардаж оруулсан</t>
  </si>
  <si>
    <t>Nanguan</t>
  </si>
  <si>
    <t>690</t>
  </si>
  <si>
    <t>1.15</t>
  </si>
  <si>
    <t>Thu Apr 17 2025 14:19:23 GMT+0800 (Ulaanbaatar Standard Time)</t>
  </si>
  <si>
    <t>USD 354.00</t>
  </si>
  <si>
    <t>USD 258.62</t>
  </si>
  <si>
    <t>USD 90.38</t>
  </si>
  <si>
    <t>CNY 1,252.00</t>
  </si>
  <si>
    <t>CNY 241.00</t>
  </si>
  <si>
    <t>Linyi</t>
  </si>
  <si>
    <t>door</t>
  </si>
  <si>
    <t>Jargalsaikhan</t>
  </si>
  <si>
    <t>187</t>
  </si>
  <si>
    <t>Thu Apr 17 2025 13:35:11 GMT+0800 (Ulaanbaatar Standard Time)</t>
  </si>
  <si>
    <t>USD 5,244.15</t>
  </si>
  <si>
    <t>USD 777.76</t>
  </si>
  <si>
    <t>USD 3,450.86</t>
  </si>
  <si>
    <t>USD -1,930.24</t>
  </si>
  <si>
    <t>USD 1,908.00</t>
  </si>
  <si>
    <t>F1272571RB6</t>
  </si>
  <si>
    <t>Gegeen Urguu LLC</t>
  </si>
  <si>
    <t>Insulation material / R-19</t>
  </si>
  <si>
    <t>USD 7,020.11</t>
  </si>
  <si>
    <t>USD -7,040.11</t>
  </si>
  <si>
    <t>USD 2,790.00</t>
  </si>
  <si>
    <t>USD 6,520.00</t>
  </si>
  <si>
    <t>USD 3,730.00</t>
  </si>
  <si>
    <t>USD 7,118.00</t>
  </si>
  <si>
    <t>USD -7,138.00</t>
  </si>
  <si>
    <t>USD 4,328.00</t>
  </si>
  <si>
    <t>Thu Apr 17 2025 14:14:40 GMT+0800 (Ulaanbaatar Standard Time)</t>
  </si>
  <si>
    <t>USD 1,399.00</t>
  </si>
  <si>
    <t>USD 1,111.52</t>
  </si>
  <si>
    <t>USD 282.48</t>
  </si>
  <si>
    <t>A183254PZ6M</t>
  </si>
  <si>
    <t>Acrux LLC</t>
  </si>
  <si>
    <t>Brisbane</t>
  </si>
  <si>
    <t>230</t>
  </si>
  <si>
    <t>USD 2,210.00</t>
  </si>
  <si>
    <t>USD 1,508.90</t>
  </si>
  <si>
    <t>USD 696.10</t>
  </si>
  <si>
    <t>USD 425.50</t>
  </si>
  <si>
    <t>USD 667.00</t>
  </si>
  <si>
    <t>USD 416.40</t>
  </si>
  <si>
    <t>USD 880.70</t>
  </si>
  <si>
    <t>USD 564.30</t>
  </si>
  <si>
    <t>USD 296.70</t>
  </si>
  <si>
    <t>USD 584.00</t>
  </si>
  <si>
    <t>F706254AYXK</t>
  </si>
  <si>
    <t>Munkhdelger G</t>
  </si>
  <si>
    <t>706</t>
  </si>
  <si>
    <t>CRIMT</t>
  </si>
  <si>
    <t>USD 960.00</t>
  </si>
  <si>
    <t>USD 835.67</t>
  </si>
  <si>
    <t>USD 124.33</t>
  </si>
  <si>
    <t>F7062575MKM</t>
  </si>
  <si>
    <t>USD 795.20</t>
  </si>
  <si>
    <t>USD 124.80</t>
  </si>
  <si>
    <t>F706257RB12</t>
  </si>
  <si>
    <t>Synergy Worldwide Forwarding Sdn. Bhd</t>
  </si>
  <si>
    <t>Motorbikes (New)</t>
  </si>
  <si>
    <t>Thu Apr 17 2025 15:00:41 GMT+0800 (Ulaanbaatar Standard Time)</t>
  </si>
  <si>
    <t>USD 3,727.46</t>
  </si>
  <si>
    <t>USD 752.54</t>
  </si>
  <si>
    <t>USD 2,550.00</t>
  </si>
  <si>
    <t>USD 4,150.00</t>
  </si>
  <si>
    <t>USD 3,715.37</t>
  </si>
  <si>
    <t>USD 414.63</t>
  </si>
  <si>
    <t>USD 2,780.00</t>
  </si>
  <si>
    <t>F94254K5PY</t>
  </si>
  <si>
    <t>paper cups</t>
  </si>
  <si>
    <t>USD 3,275.20</t>
  </si>
  <si>
    <t>USD 1,204.80</t>
  </si>
  <si>
    <t>JIANGSU TONGZE INTERNATIONAL LOGISTICS CO.,LTD</t>
  </si>
  <si>
    <t>A330 Engine Stand : 2EA</t>
  </si>
  <si>
    <t>2313</t>
  </si>
  <si>
    <t>23.56</t>
  </si>
  <si>
    <t>USD 4,281.52</t>
  </si>
  <si>
    <t>USD 478.48</t>
  </si>
  <si>
    <t>USD 3,270.00</t>
  </si>
  <si>
    <t>EMBASSY FREIGHT SERVICES (VN)</t>
  </si>
  <si>
    <t>Ground roasted coffee</t>
  </si>
  <si>
    <t>1500</t>
  </si>
  <si>
    <t>1.58</t>
  </si>
  <si>
    <t>Thu Apr 17 2025 15:40:51 GMT+0800 (Ulaanbaatar Standard Time)</t>
  </si>
  <si>
    <t>USD 900.00</t>
  </si>
  <si>
    <t>USD 644.80</t>
  </si>
  <si>
    <t>USD 255.20</t>
  </si>
  <si>
    <t>MNT 2,300,000.00</t>
  </si>
  <si>
    <t>Seegii ah Hongkong asuulga</t>
  </si>
  <si>
    <t>1 pallet of smartphones, smart watches, and earbuds</t>
  </si>
  <si>
    <t>0.84</t>
  </si>
  <si>
    <t>Thu Apr 17 2025 15:55:16 GMT+0800 (Ulaanbaatar Standard Time)</t>
  </si>
  <si>
    <t>USD 2,010.00</t>
  </si>
  <si>
    <t>USD 1,297.00</t>
  </si>
  <si>
    <t>USD 713.00</t>
  </si>
  <si>
    <t>USD 987.00</t>
  </si>
  <si>
    <t>USD 310.00</t>
  </si>
  <si>
    <t>USD 1,250.00</t>
  </si>
  <si>
    <t>USD 705.30</t>
  </si>
  <si>
    <t>USD 544.70</t>
  </si>
  <si>
    <t>USD 232.30</t>
  </si>
  <si>
    <t>USD 473.00</t>
  </si>
  <si>
    <t>Bodi Electronics LLC</t>
  </si>
  <si>
    <t>label paper</t>
  </si>
  <si>
    <t>91</t>
  </si>
  <si>
    <t>0.35</t>
  </si>
  <si>
    <t>Thu Apr 17 2025 15:55:21 GMT+0800 (Ulaanbaatar Standard Time)</t>
  </si>
  <si>
    <t>USD 103.98</t>
  </si>
  <si>
    <t>USD 41.02</t>
  </si>
  <si>
    <t>CNY 757.00</t>
  </si>
  <si>
    <t>WIRE ROPE, MOTOR, GEAR - SRN-IM-3420</t>
  </si>
  <si>
    <t>2963</t>
  </si>
  <si>
    <t>6.7</t>
  </si>
  <si>
    <t>Thu Apr 17 2025 16:00:34 GMT+0800 (Ulaanbaatar Standard Time)</t>
  </si>
  <si>
    <t>USD 574.31</t>
  </si>
  <si>
    <t>USD 270.69</t>
  </si>
  <si>
    <t>CNY 2,774.00</t>
  </si>
  <si>
    <t>CNY 1,407.00</t>
  </si>
  <si>
    <t>Novosibirsk</t>
  </si>
  <si>
    <t>Гидроксипропил целлюлоз</t>
  </si>
  <si>
    <t>Thu Apr 17 2025 16:18:03 GMT+0800 (Ulaanbaatar Standard Time)</t>
  </si>
  <si>
    <t>F0257VZR1</t>
  </si>
  <si>
    <t>empty storage</t>
  </si>
  <si>
    <t>F94254G98B</t>
  </si>
  <si>
    <t>NON-FOOD/25EMT032</t>
  </si>
  <si>
    <t>USD 3,095.20</t>
  </si>
  <si>
    <t>USD 234.80</t>
  </si>
  <si>
    <t>T107254569M</t>
  </si>
  <si>
    <t>USD 3,650.00</t>
  </si>
  <si>
    <t>USD 3,068.18</t>
  </si>
  <si>
    <t>USD 541.82</t>
  </si>
  <si>
    <t>USD 3,714.67</t>
  </si>
  <si>
    <t>USD -3,754.67</t>
  </si>
  <si>
    <t>CNY 14,700.00</t>
  </si>
  <si>
    <t>Ureca LLC</t>
  </si>
  <si>
    <t>Solar panel</t>
  </si>
  <si>
    <t>31300</t>
  </si>
  <si>
    <t>90.42</t>
  </si>
  <si>
    <t>Fri Apr 18 2025 10:35:20 GMT+0800 (Ulaanbaatar Standard Time)</t>
  </si>
  <si>
    <t>USD 4,869.32</t>
  </si>
  <si>
    <t>USD 640.68</t>
  </si>
  <si>
    <t>CNY 6,000.00</t>
  </si>
  <si>
    <t>187800</t>
  </si>
  <si>
    <t>542.5</t>
  </si>
  <si>
    <t>Fri Apr 18 2025 10:38:23 GMT+0800 (Ulaanbaatar Standard Time)</t>
  </si>
  <si>
    <t>USD 3,645.11</t>
  </si>
  <si>
    <t>USD 364.89</t>
  </si>
  <si>
    <t>Oregtrade tech</t>
  </si>
  <si>
    <t>Equipment</t>
  </si>
  <si>
    <t>Thu Apr 17 2025 16:56:35 GMT+0800 (Ulaanbaatar Standard Time)</t>
  </si>
  <si>
    <t>USD 2,000.09</t>
  </si>
  <si>
    <t>USD -2,020.09</t>
  </si>
  <si>
    <t>USD 1,538.00</t>
  </si>
  <si>
    <t>MNT 1,158,152.40</t>
  </si>
  <si>
    <t>MNT 490,123.26</t>
  </si>
  <si>
    <t>USD 3,213.46</t>
  </si>
  <si>
    <t>USD -3,233.46</t>
  </si>
  <si>
    <t>USD 2,036.00</t>
  </si>
  <si>
    <t>USD 3,461.46</t>
  </si>
  <si>
    <t>USD -3,481.46</t>
  </si>
  <si>
    <t>USD 3,034.66</t>
  </si>
  <si>
    <t>USD -3,054.66</t>
  </si>
  <si>
    <t>Gauze bandage</t>
  </si>
  <si>
    <t>200</t>
  </si>
  <si>
    <t>2850</t>
  </si>
  <si>
    <t>20.4</t>
  </si>
  <si>
    <t>Fri Apr 18 2025 10:13:40 GMT+0800 (Ulaanbaatar Standard Time)</t>
  </si>
  <si>
    <t>USD 1,540.00</t>
  </si>
  <si>
    <t>USD 1,330.95</t>
  </si>
  <si>
    <t>USD 204.05</t>
  </si>
  <si>
    <t>CNY 9,676.00</t>
  </si>
  <si>
    <t>Stair Way LLC</t>
  </si>
  <si>
    <t>Shijiazhuang</t>
  </si>
  <si>
    <t>Fri Apr 18 2025 10:10:23 GMT+0800 (Ulaanbaatar Standard Time)</t>
  </si>
  <si>
    <t>USD 2,269.60</t>
  </si>
  <si>
    <t>USD 140.40</t>
  </si>
  <si>
    <t>CNY 6,500.00</t>
  </si>
  <si>
    <t>USD -2,640.00</t>
  </si>
  <si>
    <t>Thu Apr 17 2025 17:20:03 GMT+0800 (Ulaanbaatar Standard Time)</t>
  </si>
  <si>
    <t>USD 2,180.00</t>
  </si>
  <si>
    <t>USD 2,050.09</t>
  </si>
  <si>
    <t>USD 109.91</t>
  </si>
  <si>
    <t>USD 1,588.00</t>
  </si>
  <si>
    <t>USD 3,470.00</t>
  </si>
  <si>
    <t>USD 3,263.46</t>
  </si>
  <si>
    <t>USD 186.54</t>
  </si>
  <si>
    <t>USD 2,086.00</t>
  </si>
  <si>
    <t>USD 3,740.00</t>
  </si>
  <si>
    <t>USD 3,541.46</t>
  </si>
  <si>
    <t>USD 178.54</t>
  </si>
  <si>
    <t>USD 2,364.00</t>
  </si>
  <si>
    <t>USD 3,240.00</t>
  </si>
  <si>
    <t>USD 3,114.66</t>
  </si>
  <si>
    <t>USD 105.34</t>
  </si>
  <si>
    <t>USD 2,264.00</t>
  </si>
  <si>
    <t>Magicmed LLC</t>
  </si>
  <si>
    <t>Osaka</t>
  </si>
  <si>
    <t>CT,Mammography (general cargo)</t>
  </si>
  <si>
    <t>Fri Apr 18 2025 09:08:53 GMT+0800 (Ulaanbaatar Standard Time)</t>
  </si>
  <si>
    <t>USD 1,969.79</t>
  </si>
  <si>
    <t>USD 190.21</t>
  </si>
  <si>
    <t>USD 1,560.00</t>
  </si>
  <si>
    <t>USD 2,945.20</t>
  </si>
  <si>
    <t>cotton fabric</t>
  </si>
  <si>
    <t>Fri Apr 18 2025 09:17:11 GMT+0800 (Ulaanbaatar Standard Time)</t>
  </si>
  <si>
    <t>USD 2,030.00</t>
  </si>
  <si>
    <t>USD 1,833.00</t>
  </si>
  <si>
    <t>USD 177.00</t>
  </si>
  <si>
    <t>F1272541RVP</t>
  </si>
  <si>
    <t>Suruga Mongol LLC</t>
  </si>
  <si>
    <t>Evian Cedex</t>
  </si>
  <si>
    <t>Water</t>
  </si>
  <si>
    <t>EUR 6,500.00</t>
  </si>
  <si>
    <t>EUR 5,641.90</t>
  </si>
  <si>
    <t>EUR 840.86</t>
  </si>
  <si>
    <t>EUR 1,830.00</t>
  </si>
  <si>
    <t>C173254X5VR</t>
  </si>
  <si>
    <t>Thermal printers</t>
  </si>
  <si>
    <t>87</t>
  </si>
  <si>
    <t>0.42</t>
  </si>
  <si>
    <t>CNY 147.00</t>
  </si>
  <si>
    <t>CNY 75.00</t>
  </si>
  <si>
    <t>CNY 35.50</t>
  </si>
  <si>
    <t>United Kingdom</t>
  </si>
  <si>
    <t>Clydebank</t>
  </si>
  <si>
    <t>47</t>
  </si>
  <si>
    <t>1.1</t>
  </si>
  <si>
    <t>Fri Apr 18 2025 09:41:08 GMT+0800 (Ulaanbaatar Standard Time)</t>
  </si>
  <si>
    <t>USD 1,562.42</t>
  </si>
  <si>
    <t>USD 1,612.42</t>
  </si>
  <si>
    <t>USD 1,202.88</t>
  </si>
  <si>
    <t>USD 359.54</t>
  </si>
  <si>
    <t>USD 321.47</t>
  </si>
  <si>
    <t>USD 532.73</t>
  </si>
  <si>
    <t>USD 348.68</t>
  </si>
  <si>
    <t>C127257Y9XG</t>
  </si>
  <si>
    <t>Deluxe Point LLC</t>
  </si>
  <si>
    <t>Cosmetics</t>
  </si>
  <si>
    <t>2209.42</t>
  </si>
  <si>
    <t>8.45</t>
  </si>
  <si>
    <t>USD 1,014.00</t>
  </si>
  <si>
    <t>USD 331.00</t>
  </si>
  <si>
    <t>C178257958G</t>
  </si>
  <si>
    <t>Thermo Tech LLC</t>
  </si>
  <si>
    <t>Parts</t>
  </si>
  <si>
    <t>700</t>
  </si>
  <si>
    <t>8.8</t>
  </si>
  <si>
    <t>USD 507.84</t>
  </si>
  <si>
    <t>USD 287.16</t>
  </si>
  <si>
    <t>CNY 3,692.00</t>
  </si>
  <si>
    <t>Fengcheng</t>
  </si>
  <si>
    <t>TABLE AND CHAIR</t>
  </si>
  <si>
    <t>Fri Apr 18 2025 10:44:21 GMT+0800 (Ulaanbaatar Standard Time)</t>
  </si>
  <si>
    <t>USD 474.04</t>
  </si>
  <si>
    <t>USD 170.96</t>
  </si>
  <si>
    <t>Fri Apr 18 2025 10:40:21 GMT+0800 (Ulaanbaatar Standard Time)</t>
  </si>
  <si>
    <t>USD 3,755.93</t>
  </si>
  <si>
    <t>USD 604.07</t>
  </si>
  <si>
    <t>Fri Apr 18 2025 10:47:41 GMT+0800 (Ulaanbaatar Standard Time)</t>
  </si>
  <si>
    <t>USD 982.04</t>
  </si>
  <si>
    <t>USD 262.96</t>
  </si>
  <si>
    <t>CNY 6,100.00</t>
  </si>
  <si>
    <t>F173257PZ9M</t>
  </si>
  <si>
    <t>Tableware, Kitchenware</t>
  </si>
  <si>
    <t>9106</t>
  </si>
  <si>
    <t>53.79</t>
  </si>
  <si>
    <t>USD 5,990.00</t>
  </si>
  <si>
    <t>USD 5,472.94</t>
  </si>
  <si>
    <t>USD 497.06</t>
  </si>
  <si>
    <t>USD 1,045.48</t>
  </si>
  <si>
    <t>F1072542VV3</t>
  </si>
  <si>
    <t>4000</t>
  </si>
  <si>
    <t>USD 3,630.11</t>
  </si>
  <si>
    <t>USD -3,650.11</t>
  </si>
  <si>
    <t>USD 3,545.82</t>
  </si>
  <si>
    <t>USD 384.18</t>
  </si>
  <si>
    <t>USD 2,726.98</t>
  </si>
  <si>
    <t>USD -2,746.98</t>
  </si>
  <si>
    <t>USD 1,930.00</t>
  </si>
  <si>
    <t>MNT 2,025,476.00</t>
  </si>
  <si>
    <t>MNT 810,992.00</t>
  </si>
  <si>
    <t>C1562571R6P</t>
  </si>
  <si>
    <t>Mongol Em Impex Concern LLC</t>
  </si>
  <si>
    <t>medical tools</t>
  </si>
  <si>
    <t>27</t>
  </si>
  <si>
    <t>370</t>
  </si>
  <si>
    <t>2.3</t>
  </si>
  <si>
    <t>CNY 950.00</t>
  </si>
  <si>
    <t>CNY 583.00</t>
  </si>
  <si>
    <t>CNY 330.65</t>
  </si>
  <si>
    <t>Choya Umeshu wine and low alcohol drinks</t>
  </si>
  <si>
    <t>Fri Apr 18 2025 11:16:33 GMT+0800 (Ulaanbaatar Standard Time)</t>
  </si>
  <si>
    <t>USD 3,095.79</t>
  </si>
  <si>
    <t>USD 684.21</t>
  </si>
  <si>
    <t>USD 1,126.00</t>
  </si>
  <si>
    <t>USD 4,486.20</t>
  </si>
  <si>
    <t>USD 693.80</t>
  </si>
  <si>
    <t>USD 1,541.00</t>
  </si>
  <si>
    <t>USD 4,361.46</t>
  </si>
  <si>
    <t>USD 818.54</t>
  </si>
  <si>
    <t>USD 2,058.00</t>
  </si>
  <si>
    <t>USD 6,380.00</t>
  </si>
  <si>
    <t>USD 5,192.46</t>
  </si>
  <si>
    <t>USD 1,167.54</t>
  </si>
  <si>
    <t>Tawan bogd Motors LLC</t>
  </si>
  <si>
    <t>Nagoya</t>
  </si>
  <si>
    <t>Used car</t>
  </si>
  <si>
    <t>Fri Apr 18 2025 16:20:18 GMT+0800 (Ulaanbaatar Standard Time)</t>
  </si>
  <si>
    <t>USD 3,185.37</t>
  </si>
  <si>
    <t>USD 244.63</t>
  </si>
  <si>
    <t>USD 5,450.00</t>
  </si>
  <si>
    <t>USD 5,181.13</t>
  </si>
  <si>
    <t>USD 248.87</t>
  </si>
  <si>
    <t>Kohjitsu Co., Ltd</t>
  </si>
  <si>
    <t>USD 1,053.67</t>
  </si>
  <si>
    <t>USD 3,235.37</t>
  </si>
  <si>
    <t>USD 344.63</t>
  </si>
  <si>
    <t>USD 2,149.96</t>
  </si>
  <si>
    <t>USD -2,169.96</t>
  </si>
  <si>
    <t>USD 3,777.46</t>
  </si>
  <si>
    <t>USD 352.54</t>
  </si>
  <si>
    <t>USD 3,577.46</t>
  </si>
  <si>
    <t>USD 2,775.20</t>
  </si>
  <si>
    <t>USD 404.80</t>
  </si>
  <si>
    <t>USD 1,980.00</t>
  </si>
  <si>
    <t>USD 2,051.19</t>
  </si>
  <si>
    <t>USD 528.81</t>
  </si>
  <si>
    <t>USD 3,430.11</t>
  </si>
  <si>
    <t>USD 499.89</t>
  </si>
  <si>
    <t>USD 3,327.46</t>
  </si>
  <si>
    <t>USD 302.54</t>
  </si>
  <si>
    <t>T107254R2R2</t>
  </si>
  <si>
    <t>USD 945.33</t>
  </si>
  <si>
    <t>Hero Entertainment Group LLC</t>
  </si>
  <si>
    <t>New York</t>
  </si>
  <si>
    <t>Theatre goods</t>
  </si>
  <si>
    <t>33054.9</t>
  </si>
  <si>
    <t>345.3</t>
  </si>
  <si>
    <t>USD 2,560.00</t>
  </si>
  <si>
    <t>USD -2,580.00</t>
  </si>
  <si>
    <t>theatre goods</t>
  </si>
  <si>
    <t>USD 6,000.87</t>
  </si>
  <si>
    <t>USD -6,020.87</t>
  </si>
  <si>
    <t>USD 5,300.00</t>
  </si>
  <si>
    <t>MNT 2,500,000.00</t>
  </si>
  <si>
    <t>USD -6,420.00</t>
  </si>
  <si>
    <t>USD 7,330.00</t>
  </si>
  <si>
    <t>USD -7,350.00</t>
  </si>
  <si>
    <t>USD 2,652.09</t>
  </si>
  <si>
    <t>USD 13,337.61</t>
  </si>
  <si>
    <t>USD -13,505.52</t>
  </si>
  <si>
    <t>USD 435.00</t>
  </si>
  <si>
    <t>MNT 1,500,000.00</t>
  </si>
  <si>
    <t>USD 577.03</t>
  </si>
  <si>
    <t>USD 10,701.97</t>
  </si>
  <si>
    <t>USD -10,144.94</t>
  </si>
  <si>
    <t>MNT 1,200,000.00</t>
  </si>
  <si>
    <t>Bremen</t>
  </si>
  <si>
    <t>Wool</t>
  </si>
  <si>
    <t>8800</t>
  </si>
  <si>
    <t>52</t>
  </si>
  <si>
    <t>Fri Apr 18 2025 14:11:37 GMT+0800 (Ulaanbaatar Standard Time)</t>
  </si>
  <si>
    <t>EUR 12,650.00</t>
  </si>
  <si>
    <t>EUR 11,800.00</t>
  </si>
  <si>
    <t>EUR 815.52</t>
  </si>
  <si>
    <t>USD 15,660.00</t>
  </si>
  <si>
    <t>USD -15,700.00</t>
  </si>
  <si>
    <t>EUR 13,500.00</t>
  </si>
  <si>
    <t>USD 11,020.00</t>
  </si>
  <si>
    <t>USD -11,060.00</t>
  </si>
  <si>
    <t>Kyunggi-Do</t>
  </si>
  <si>
    <t>Sheets with Logo</t>
  </si>
  <si>
    <t>17720.02</t>
  </si>
  <si>
    <t>38.3</t>
  </si>
  <si>
    <t>Fri Apr 18 2025 14:41:45 GMT+0800 (Ulaanbaatar Standard Time)</t>
  </si>
  <si>
    <t>USD 3,908.85</t>
  </si>
  <si>
    <t>USD 371.15</t>
  </si>
  <si>
    <t>USD 4,405.98</t>
  </si>
  <si>
    <t>USD 474.02</t>
  </si>
  <si>
    <t>USD 2,964.00</t>
  </si>
  <si>
    <t>USD 4,061.85</t>
  </si>
  <si>
    <t>USD -4,081.85</t>
  </si>
  <si>
    <t>USD 3,003.00</t>
  </si>
  <si>
    <t>F12725495K3</t>
  </si>
  <si>
    <t>Kwangyang</t>
  </si>
  <si>
    <t>Needle</t>
  </si>
  <si>
    <t>665</t>
  </si>
  <si>
    <t>9968</t>
  </si>
  <si>
    <t>71.52</t>
  </si>
  <si>
    <t>USD 2,865.20</t>
  </si>
  <si>
    <t>USD 614.80</t>
  </si>
  <si>
    <t>USD 3,547.46</t>
  </si>
  <si>
    <t>USD 732.54</t>
  </si>
  <si>
    <t>Protec LLC</t>
  </si>
  <si>
    <t>Niedereschach</t>
  </si>
  <si>
    <t>music instruments</t>
  </si>
  <si>
    <t>44.5</t>
  </si>
  <si>
    <t>0.96</t>
  </si>
  <si>
    <t>Fri Apr 18 2025 15:10:37 GMT+0800 (Ulaanbaatar Standard Time)</t>
  </si>
  <si>
    <t>EUR 780.00</t>
  </si>
  <si>
    <t>EUR 560.00</t>
  </si>
  <si>
    <t>EUR 215.69</t>
  </si>
  <si>
    <t>Lianyungang</t>
  </si>
  <si>
    <t>na</t>
  </si>
  <si>
    <t>3005</t>
  </si>
  <si>
    <t>26.4</t>
  </si>
  <si>
    <t>Fri Apr 18 2025 15:32:40 GMT+0800 (Ulaanbaatar Standard Time)</t>
  </si>
  <si>
    <t>USD 2,341.62</t>
  </si>
  <si>
    <t>USD 238.38</t>
  </si>
  <si>
    <t>USD 3,308.56</t>
  </si>
  <si>
    <t>USD 271.44</t>
  </si>
  <si>
    <t>USD 1,890.00</t>
  </si>
  <si>
    <t>USD 1,927.15</t>
  </si>
  <si>
    <t>USD 367.85</t>
  </si>
  <si>
    <t>CNY 12,316.00</t>
  </si>
  <si>
    <t>Taigiin Shand Chuluut bus LLC</t>
  </si>
  <si>
    <t>Pickled vegetables</t>
  </si>
  <si>
    <t>Fri Apr 18 2025 15:34:31 GMT+0800 (Ulaanbaatar Standard Time)</t>
  </si>
  <si>
    <t>EUR 5,600.00</t>
  </si>
  <si>
    <t>EUR 464.60</t>
  </si>
  <si>
    <t>F94254952G</t>
  </si>
  <si>
    <t>foodstuff 25EMT033</t>
  </si>
  <si>
    <t>USD 684.80</t>
  </si>
  <si>
    <t>Fri Apr 18 2025 15:38:59 GMT+0800 (Ulaanbaatar Standard Time)</t>
  </si>
  <si>
    <t>USD 5,980.00</t>
  </si>
  <si>
    <t>USD 440.00</t>
  </si>
  <si>
    <t>USD 6,350.10</t>
  </si>
  <si>
    <t>USD -6,390.10</t>
  </si>
  <si>
    <t>MNT 22,600,000.00</t>
  </si>
  <si>
    <t>F94257VYB1</t>
  </si>
  <si>
    <t>United Arab Emirates</t>
  </si>
  <si>
    <t>Dubai</t>
  </si>
  <si>
    <t>fragile goods</t>
  </si>
  <si>
    <t>USD 4,377.46</t>
  </si>
  <si>
    <t>USD 802.54</t>
  </si>
  <si>
    <t>F127254K3RY</t>
  </si>
  <si>
    <t>Monos Pharma Trade LLC</t>
  </si>
  <si>
    <t>USD 3,025.20</t>
  </si>
  <si>
    <t>USD 454.80</t>
  </si>
  <si>
    <t>USD 2,130.00</t>
  </si>
  <si>
    <t>USD 2,059.79</t>
  </si>
  <si>
    <t>USD 320.21</t>
  </si>
  <si>
    <t>USD 1,550.00</t>
  </si>
  <si>
    <t>USD 4,330.11</t>
  </si>
  <si>
    <t>USD -4,350.11</t>
  </si>
  <si>
    <t>USD 3,680.11</t>
  </si>
  <si>
    <t>USD -3,700.11</t>
  </si>
  <si>
    <t>Wenzhou</t>
  </si>
  <si>
    <t>gate valve</t>
  </si>
  <si>
    <t>251</t>
  </si>
  <si>
    <t>12628.2</t>
  </si>
  <si>
    <t>21.08</t>
  </si>
  <si>
    <t>Fri Apr 18 2025 15:55:20 GMT+0800 (Ulaanbaatar Standard Time)</t>
  </si>
  <si>
    <t>USD 2,329.00</t>
  </si>
  <si>
    <t>USD 266.00</t>
  </si>
  <si>
    <t>CNY 10,802.00</t>
  </si>
  <si>
    <t>CNY 4,426.00</t>
  </si>
  <si>
    <t>102</t>
  </si>
  <si>
    <t>4188</t>
  </si>
  <si>
    <t>11</t>
  </si>
  <si>
    <t>Fri Apr 18 2025 17:36:06 GMT+0800 (Ulaanbaatar Standard Time)</t>
  </si>
  <si>
    <t>USD 1,650.00</t>
  </si>
  <si>
    <t>USD 1,376.99</t>
  </si>
  <si>
    <t>USD 268.01</t>
  </si>
  <si>
    <t>CNY 4,050.00</t>
  </si>
  <si>
    <t>CNY 2,310.00</t>
  </si>
  <si>
    <t>MLW-Хүргэлт</t>
  </si>
  <si>
    <t>MNT 1,800,000.00</t>
  </si>
  <si>
    <t>T173254BY66</t>
  </si>
  <si>
    <t>Matrasses</t>
  </si>
  <si>
    <t>58</t>
  </si>
  <si>
    <t>USD 2,109.50</t>
  </si>
  <si>
    <t>USD 300.50</t>
  </si>
  <si>
    <t>CNY 8,800.00</t>
  </si>
  <si>
    <t>T173254A83K</t>
  </si>
  <si>
    <t>USD 2,943.99</t>
  </si>
  <si>
    <t>USD 316.01</t>
  </si>
  <si>
    <t>CNY 14,850.00</t>
  </si>
  <si>
    <t>L156257ZMX2</t>
  </si>
  <si>
    <t>Tech flowz LLC</t>
  </si>
  <si>
    <t>Sint-Truiden</t>
  </si>
  <si>
    <t>972</t>
  </si>
  <si>
    <t>3.96</t>
  </si>
  <si>
    <t>EUR 1,050.00</t>
  </si>
  <si>
    <t>EUR 865.00</t>
  </si>
  <si>
    <t>EUR 180.58</t>
  </si>
  <si>
    <t>Central Coffee Roasting LLC</t>
  </si>
  <si>
    <t>Tube box</t>
  </si>
  <si>
    <t>98</t>
  </si>
  <si>
    <t>5067.6</t>
  </si>
  <si>
    <t>12.01</t>
  </si>
  <si>
    <t>Fri Apr 18 2025 16:43:32 GMT+0800 (Ulaanbaatar Standard Time)</t>
  </si>
  <si>
    <t>USD 1,929.99</t>
  </si>
  <si>
    <t>USD -284.99</t>
  </si>
  <si>
    <t>CNY 11,509.00</t>
  </si>
  <si>
    <t>CNY 2,522.00</t>
  </si>
  <si>
    <t>Attribute</t>
  </si>
  <si>
    <t>Value</t>
  </si>
  <si>
    <t>Column1</t>
  </si>
  <si>
    <t>Column2</t>
  </si>
  <si>
    <t>#N/A</t>
  </si>
  <si>
    <t>Column12</t>
  </si>
  <si>
    <t>Qstat</t>
  </si>
  <si>
    <t>Count of ad_number</t>
  </si>
  <si>
    <t>1. Яагаад 1 агент оруулаад байна.</t>
  </si>
  <si>
    <t>2. Яагаад үнтэй агент сонгоод байна.</t>
  </si>
  <si>
    <t>3. filled төлвийг sales яагаад sent болгохгүй байна. Харилцагчруу илгээгүй.</t>
  </si>
  <si>
    <t>4.Sent яваад confirm болоогүй. Маржин өндөр байна уу</t>
  </si>
  <si>
    <t>5.Өндөр маржин тавиад алдсан ачаа.</t>
  </si>
  <si>
    <t>Count of Value</t>
  </si>
  <si>
    <t>Count of Attribute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</si>
</sst>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0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2"/>
      <color rgb="FF000000"/>
      <name val="Calibri"/>
      <family val="1"/>
    </font>
    <font>
      <sz val="12"/>
      <color rgb="FF000000"/>
      <name val="Calibri"/>
      <family val="1"/>
    </font>
    <font>
      <sz val="12"/>
      <color rgb="FFFF0000"/>
      <name val="Calibri"/>
      <family val="1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0E0E0"/>
        <bgColor rgb="FFE0E0E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6">
    <xf numFmtId="0" fontId="0" fillId="0" borderId="0" xfId="0"/>
    <xf numFmtId="3" fontId="2" fillId="0" borderId="0" xfId="0" applyNumberFormat="1" applyFont="1"/>
    <xf numFmtId="0" fontId="3" fillId="0" borderId="0" xfId="0" applyFont="1"/>
    <xf numFmtId="3" fontId="3" fillId="0" borderId="0" xfId="0" applyNumberFormat="1" applyFont="1"/>
    <xf numFmtId="0" fontId="4" fillId="2" borderId="0" xfId="0" applyFont="1" applyFill="1"/>
    <xf numFmtId="3" fontId="4" fillId="2" borderId="0" xfId="0" applyNumberFormat="1" applyFont="1" applyFill="1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0" fillId="0" borderId="0" xfId="0" applyNumberFormat="1"/>
    <xf numFmtId="0" fontId="6" fillId="0" borderId="0" xfId="0" pivotButton="1" applyFont="1"/>
    <xf numFmtId="0" fontId="6" fillId="0" borderId="0" xfId="0" applyFont="1"/>
    <xf numFmtId="164" fontId="3" fillId="0" borderId="0" xfId="0" applyNumberFormat="1" applyFont="1"/>
    <xf numFmtId="0" fontId="6" fillId="0" borderId="0" xfId="0" applyNumberFormat="1" applyFont="1"/>
    <xf numFmtId="9" fontId="6" fillId="0" borderId="0" xfId="1" applyFont="1"/>
    <xf numFmtId="0" fontId="8" fillId="0" borderId="0" xfId="0" applyFont="1"/>
    <xf numFmtId="0" fontId="9" fillId="0" borderId="0" xfId="0" applyFont="1"/>
  </cellXfs>
  <cellStyles count="2">
    <cellStyle name="Normal" xfId="0" builtinId="0"/>
    <cellStyle name="Percent" xfId="1" builtinId="5"/>
  </cellStyles>
  <dxfs count="484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mn-MN" b="1"/>
              <a:t>Үнэ</a:t>
            </a:r>
            <a:r>
              <a:rPr lang="mn-MN" b="1" baseline="0"/>
              <a:t> илгээсэн агентын тоо</a:t>
            </a:r>
            <a:endParaRPr lang="en-GB" b="1"/>
          </a:p>
        </c:rich>
      </c:tx>
      <c:layout>
        <c:manualLayout>
          <c:xMode val="edge"/>
          <c:yMode val="edge"/>
          <c:x val="0.23971666451529625"/>
          <c:y val="1.61968975434956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8E-41BB-B4F9-77608E7722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8E-41BB-B4F9-77608E7722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8E-41BB-B4F9-77608E77227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8E-41BB-B4F9-77608E77227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E8E-41BB-B4F9-77608E77227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'1'!$E$4:$E$8</c:f>
              <c:numCache>
                <c:formatCode>General</c:formatCode>
                <c:ptCount val="5"/>
                <c:pt idx="0">
                  <c:v>18</c:v>
                </c:pt>
                <c:pt idx="1">
                  <c:v>6</c:v>
                </c:pt>
                <c:pt idx="2">
                  <c:v>19</c:v>
                </c:pt>
                <c:pt idx="3">
                  <c:v>41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DA-4673-9B2C-FB8CE70AF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EE8E-41BB-B4F9-77608E772274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EE8E-41BB-B4F9-77608E772274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EE8E-41BB-B4F9-77608E772274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1-EE8E-41BB-B4F9-77608E772274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EE8E-41BB-B4F9-77608E772274}"/>
                    </c:ext>
                  </c:extLst>
                </c:dPt>
                <c:val>
                  <c:numRef>
                    <c:extLst>
                      <c:ext uri="{02D57815-91ED-43cb-92C2-25804820EDAC}">
                        <c15:formulaRef>
                          <c15:sqref>'1'!$D$4:$D$8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</c:v>
                      </c:pt>
                      <c:pt idx="1">
                        <c:v>3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4DA-4673-9B2C-FB8CE70AF43E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[LMS_data_0414-0418.xlsx]1!PivotTable3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'1'!$J$3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'1'!$I$4:$I$48</c:f>
              <c:strCache>
                <c:ptCount val="45"/>
                <c:pt idx="0">
                  <c:v>Kukdong International Freight Agentcy (Shanghai) Co.,LTD</c:v>
                </c:pt>
                <c:pt idx="1">
                  <c:v>Kito International</c:v>
                </c:pt>
                <c:pt idx="2">
                  <c:v>Trans East West Sp. z o.o.</c:v>
                </c:pt>
                <c:pt idx="3">
                  <c:v>TS Logistics GmbH</c:v>
                </c:pt>
                <c:pt idx="4">
                  <c:v>CIMC Wetrans Logistics</c:v>
                </c:pt>
                <c:pt idx="5">
                  <c:v>Lopa Co.,ltd</c:v>
                </c:pt>
                <c:pt idx="6">
                  <c:v>Clasquin Germany</c:v>
                </c:pt>
                <c:pt idx="7">
                  <c:v>Way Group LLC</c:v>
                </c:pt>
                <c:pt idx="8">
                  <c:v>CS4 Logistics</c:v>
                </c:pt>
                <c:pt idx="9">
                  <c:v>Sinotrans North China Co., Ltd Intermodal Transportation Branch</c:v>
                </c:pt>
                <c:pt idx="10">
                  <c:v>Duisport agency GMBH</c:v>
                </c:pt>
                <c:pt idx="11">
                  <c:v>Great Share International Logistics Co.,Ltd</c:v>
                </c:pt>
                <c:pt idx="12">
                  <c:v>Omega Shipping</c:v>
                </c:pt>
                <c:pt idx="13">
                  <c:v>CJ Logix Inc</c:v>
                </c:pt>
                <c:pt idx="14">
                  <c:v>PGL Japan Inc</c:v>
                </c:pt>
                <c:pt idx="15">
                  <c:v>Grupo Caliche</c:v>
                </c:pt>
                <c:pt idx="16">
                  <c:v>Rohlig France S.A.S</c:v>
                </c:pt>
                <c:pt idx="17">
                  <c:v>Erlian Wei Er Si Trade Co.Ltd</c:v>
                </c:pt>
                <c:pt idx="18">
                  <c:v>Sinotrans Erlian Co., Ltd</c:v>
                </c:pt>
                <c:pt idx="19">
                  <c:v>Dongyoung Shipping Co.,Ltd</c:v>
                </c:pt>
                <c:pt idx="20">
                  <c:v>IFEX</c:v>
                </c:pt>
                <c:pt idx="21">
                  <c:v>SJL</c:v>
                </c:pt>
                <c:pt idx="22">
                  <c:v>RUTRANSLOGISTIC</c:v>
                </c:pt>
                <c:pt idx="23">
                  <c:v>ST lojistik</c:v>
                </c:pt>
                <c:pt idx="24">
                  <c:v>Cargo Line</c:v>
                </c:pt>
                <c:pt idx="25">
                  <c:v>TELS Cargo</c:v>
                </c:pt>
                <c:pt idx="26">
                  <c:v>Dynamic Forwarding B.V.</c:v>
                </c:pt>
                <c:pt idx="27">
                  <c:v>Tianjin Enrui International Logistics CO.,LTD</c:v>
                </c:pt>
                <c:pt idx="28">
                  <c:v>Logistar International Transport LTD (Turkey)</c:v>
                </c:pt>
                <c:pt idx="29">
                  <c:v>All way link (Beijing) logitstics Co., Ltd</c:v>
                </c:pt>
                <c:pt idx="30">
                  <c:v>ML Express LLC</c:v>
                </c:pt>
                <c:pt idx="31">
                  <c:v>Azurite Logistics LLP</c:v>
                </c:pt>
                <c:pt idx="32">
                  <c:v>Jiayou International Logistics (Beijing)</c:v>
                </c:pt>
                <c:pt idx="33">
                  <c:v>Teda Hailuda International Cargo Agent Co., Ltd</c:v>
                </c:pt>
                <c:pt idx="34">
                  <c:v>MFH LLC</c:v>
                </c:pt>
                <c:pt idx="35">
                  <c:v>Tianjin Golden Railway International Logistics Co.,Ltd</c:v>
                </c:pt>
                <c:pt idx="36">
                  <c:v>Tianjin New Huidong Logistics</c:v>
                </c:pt>
                <c:pt idx="37">
                  <c:v>Tianjin RT Logistics Co., Ltd</c:v>
                </c:pt>
                <c:pt idx="38">
                  <c:v>EGT Express Cz, S.R.O</c:v>
                </c:pt>
                <c:pt idx="39">
                  <c:v>Primum</c:v>
                </c:pt>
                <c:pt idx="40">
                  <c:v>Trans-Bridge Logistics Company Limited</c:v>
                </c:pt>
                <c:pt idx="41">
                  <c:v>Sino-Worlink International Logistics Co., Ltd</c:v>
                </c:pt>
                <c:pt idx="42">
                  <c:v>ML Trucking</c:v>
                </c:pt>
                <c:pt idx="43">
                  <c:v>Transit Ace</c:v>
                </c:pt>
                <c:pt idx="44">
                  <c:v>Tianjin Well-Carry Logistics Co.,Ltd</c:v>
                </c:pt>
              </c:strCache>
            </c:strRef>
          </c:cat>
          <c:val>
            <c:numRef>
              <c:f>'1'!$J$4:$J$48</c:f>
              <c:numCache>
                <c:formatCode>General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10</c:v>
                </c:pt>
                <c:pt idx="39">
                  <c:v>11</c:v>
                </c:pt>
                <c:pt idx="40">
                  <c:v>12</c:v>
                </c:pt>
                <c:pt idx="41">
                  <c:v>13</c:v>
                </c:pt>
                <c:pt idx="42">
                  <c:v>18</c:v>
                </c:pt>
                <c:pt idx="43">
                  <c:v>22</c:v>
                </c:pt>
                <c:pt idx="4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E9-4DE3-8BB0-B05EC0491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22086399"/>
        <c:axId val="822080159"/>
      </c:barChart>
      <c:catAx>
        <c:axId val="8220863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080159"/>
        <c:crosses val="autoZero"/>
        <c:auto val="1"/>
        <c:lblAlgn val="ctr"/>
        <c:lblOffset val="100"/>
        <c:noMultiLvlLbl val="0"/>
      </c:catAx>
      <c:valAx>
        <c:axId val="82208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08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5</xdr:row>
      <xdr:rowOff>179070</xdr:rowOff>
    </xdr:from>
    <xdr:to>
      <xdr:col>7</xdr:col>
      <xdr:colOff>373380</xdr:colOff>
      <xdr:row>20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A6780-E336-4D4D-9829-832D3C8311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487680</xdr:colOff>
      <xdr:row>20</xdr:row>
      <xdr:rowOff>118110</xdr:rowOff>
    </xdr:from>
    <xdr:to>
      <xdr:col>8</xdr:col>
      <xdr:colOff>1211580</xdr:colOff>
      <xdr:row>45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E431808-CAA6-4EB7-BC51-70F2174168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7400" refreshedDate="45772.646522337964" createdVersion="7" refreshedVersion="7" minRefreshableVersion="3" recordCount="199" xr:uid="{7319B7E8-DB99-4DE8-A124-56AB9A816C4A}">
  <cacheSource type="worksheet">
    <worksheetSource name="Table1__2"/>
  </cacheSource>
  <cacheFields count="10">
    <cacheField name="ad_number" numFmtId="0">
      <sharedItems containsSemiMixedTypes="0" containsString="0" containsNumber="1" containsInteger="1" minValue="25040404" maxValue="25040634" count="87">
        <n v="25040404"/>
        <n v="25040409"/>
        <n v="25040410"/>
        <n v="25040416"/>
        <n v="25040418"/>
        <n v="25040420"/>
        <n v="25040422"/>
        <n v="25040424"/>
        <n v="25040429"/>
        <n v="25040432"/>
        <n v="25040436"/>
        <n v="25040437"/>
        <n v="25040438"/>
        <n v="25040440"/>
        <n v="25040443"/>
        <n v="25040464"/>
        <n v="25040467"/>
        <n v="25040471"/>
        <n v="25040473"/>
        <n v="25040475"/>
        <n v="25040477"/>
        <n v="25040485"/>
        <n v="25040486"/>
        <n v="25040488"/>
        <n v="25040493"/>
        <n v="25040496"/>
        <n v="25040498"/>
        <n v="25040499"/>
        <n v="25040503"/>
        <n v="25040504"/>
        <n v="25040505"/>
        <n v="25040506"/>
        <n v="25040508"/>
        <n v="25040511"/>
        <n v="25040512"/>
        <n v="25040515"/>
        <n v="25040519"/>
        <n v="25040522"/>
        <n v="25040523"/>
        <n v="25040524"/>
        <n v="25040525"/>
        <n v="25040526"/>
        <n v="25040527"/>
        <n v="25040528"/>
        <n v="25040529"/>
        <n v="25040532"/>
        <n v="25040535"/>
        <n v="25040536"/>
        <n v="25040537"/>
        <n v="25040538"/>
        <n v="25040542"/>
        <n v="25040543"/>
        <n v="25040545"/>
        <n v="25040548"/>
        <n v="25040549"/>
        <n v="25040554"/>
        <n v="25040555"/>
        <n v="25040559"/>
        <n v="25040565"/>
        <n v="25040566"/>
        <n v="25040569"/>
        <n v="25040575"/>
        <n v="25040576"/>
        <n v="25040578"/>
        <n v="25040584"/>
        <n v="25040585"/>
        <n v="25040587"/>
        <n v="25040590"/>
        <n v="25040593"/>
        <n v="25040598"/>
        <n v="25040602"/>
        <n v="25040604"/>
        <n v="25040611"/>
        <n v="25040612"/>
        <n v="25040614"/>
        <n v="25040617"/>
        <n v="25040618"/>
        <n v="25040619"/>
        <n v="25040620"/>
        <n v="25040621"/>
        <n v="25040622"/>
        <n v="25040624"/>
        <n v="25040625"/>
        <n v="25040627"/>
        <n v="25040628"/>
        <n v="25040629"/>
        <n v="25040634"/>
      </sharedItems>
    </cacheField>
    <cacheField name="Column2" numFmtId="0">
      <sharedItems/>
    </cacheField>
    <cacheField name="Column1" numFmtId="0">
      <sharedItems containsSemiMixedTypes="0" containsString="0" containsNumber="1" containsInteger="1" minValue="1" maxValue="1"/>
    </cacheField>
    <cacheField name="Column12" numFmtId="0">
      <sharedItems/>
    </cacheField>
    <cacheField name="Qstat" numFmtId="0">
      <sharedItems count="6">
        <s v="Confirmed"/>
        <e v="#N/A"/>
        <s v="Ready"/>
        <s v="Sent"/>
        <s v="Cost Filled"/>
        <s v="Started"/>
      </sharedItems>
    </cacheField>
    <cacheField name="Cost" numFmtId="0">
      <sharedItems count="65">
        <s v="USD 2,090.00"/>
        <e v="#N/A"/>
        <s v="USD 4,400.00"/>
        <s v="EUR 3,530.00"/>
        <s v="USD 2,520.00"/>
        <s v="USD 2,850.00"/>
        <s v="EUR 1,240.00"/>
        <s v="USD 930.00"/>
        <s v="USD 5,000.00"/>
        <s v="USD 2,060.00"/>
        <s v="USD 1,850.00"/>
        <s v="USD 3,000.00"/>
        <s v="USD 2,990.00"/>
        <s v="USD 2,568.00"/>
        <s v="USD 11,700.00"/>
        <s v="EUR 625.00"/>
        <s v="USD 1,136.00"/>
        <s v="USD 2,070.00"/>
        <s v="EUR 5,385.00"/>
        <s v="EUR 1,190.00"/>
        <s v="USD 2,600.00"/>
        <s v="USD 4,350.00"/>
        <s v="USD 1,460.00"/>
        <s v="USD 1,500.00"/>
        <s v="USD 1,700.00"/>
        <s v="USD 1,970.00"/>
        <s v="USD 10,500.00"/>
        <s v="USD 10,400.00"/>
        <s v="USD 4,050.00"/>
        <s v="EUR 1,660.00"/>
        <s v="MNT 3,500,000.00"/>
        <s v="USD 2,050.00"/>
        <s v="USD 2,558.74"/>
        <s v="USD 583.11"/>
        <s v="USD 2,800.00"/>
        <s v="USD 4,300.00"/>
        <s v="USD 3,700.00"/>
        <s v="USD 2,630.00"/>
        <s v="MNT 11,300,000.00"/>
        <s v="USD 4,100.00"/>
        <s v="USD 2,190.00"/>
        <s v="EUR 375.00"/>
        <s v="USD 5,200.00"/>
        <s v="USD 4,800.00"/>
        <s v="USD 878.00"/>
        <s v="MNT 5,500,000.00"/>
        <s v="USD 100.00"/>
        <s v="USD 3,050.00"/>
        <s v="USD 2,790.00"/>
        <s v="USD 425.50"/>
        <s v="MNT 2,300,000.00"/>
        <s v="USD 987.00"/>
        <s v="USD 321.47"/>
        <s v="USD 2,450.00"/>
        <s v="USD 2,560.00"/>
        <s v="EUR 11,800.00"/>
        <s v="EUR 13,500.00"/>
        <s v="EUR 9,500.00"/>
        <s v="USD 2,964.00"/>
        <s v="EUR 560.00"/>
        <s v="USD 1,760.00"/>
        <s v="EUR 5,100.00"/>
        <s v="MNT 22,600,000.00"/>
        <s v="USD 5,500.00"/>
        <s v="EUR 865.00"/>
      </sharedItems>
    </cacheField>
    <cacheField name="start" numFmtId="0">
      <sharedItems count="73">
        <s v="Shanghai - Ulaanbaatar"/>
        <s v="Harbin - Ulaanbaatar"/>
        <s v="Tarare - Ulaanbaatar"/>
        <s v="Colombo - Ulaanbaatar"/>
        <s v="Eindhoven - Ulaanbaatar"/>
        <s v="Barcelona - Xingang"/>
        <s v="Istanbul - Ulaanbaatar"/>
        <s v="Foshan - Ulaanbaatar"/>
        <s v="Xingang - Ulaanbaatar"/>
        <s v="Yokohama - Ulaanbaatar"/>
        <s v="Tianjin - Zamiin-Uud"/>
        <s v="Nanjing - Ulaanbaatar"/>
        <s v="Nanning - Ulaanbaatar"/>
        <s v="Ulaanbaatar - Minsk"/>
        <s v="Tilburg - Ulaanbaatar"/>
        <s v="Duderstadt - Xingang"/>
        <s v="Mackay - Ulaanbaatar"/>
        <s v="Busan - Ulaanbaatar"/>
        <s v="Xingang - Klang"/>
        <s v="Erlian - Ulaanbaatar"/>
        <s v="Fohren - Ulaanbaatar"/>
        <s v="Tarnowo - Xingang"/>
        <s v="Svatoborice - Ulaanbaatar"/>
        <s v="Incheon - Ulaanbaatar"/>
        <s v="Kayseri - Ulaanbaatar"/>
        <s v="Tianjin - Ulaanbaatar"/>
        <s v="Erlian - Tuv"/>
        <s v="Erlian - Klang"/>
        <s v="Deinze - Ulaanbaatar"/>
        <s v="Altanbulag - Ulaanbaatar"/>
        <s v="Tianjin - Erlian"/>
        <s v="Erlian - Khanbogd"/>
        <s v="Canning Vale - Ulaanbaatar"/>
        <s v="Tucson - Ulaanbaatar"/>
        <s v="Xingang - Erlian"/>
        <s v="Erlian - Erdenet"/>
        <s v="Hulin - Ulaanbaatar"/>
        <s v="Zhongshan - Ulaanbaatar"/>
        <s v="Moscow - Ulaanbaatar"/>
        <s v="laem chabang - Ulaanbaatar"/>
        <s v="Ulaanbaatar - Long Beach"/>
        <s v="Wuhan - Ulaanbaatar"/>
        <s v="Sainshand - Erlian"/>
        <s v="Harmannsdorf - Ulaanbaatar"/>
        <s v="Gaziantep - Ulaanbaatar"/>
        <s v="Bursa - Xingang"/>
        <s v="Vecqueville - Xingang"/>
        <s v="Tokyo - Tokyo"/>
        <s v="Bangkok - Ulaanbaatar"/>
        <s v="Hangzhou - Ulaanbaatar"/>
        <s v="Linyi - Ulaanbaatar"/>
        <s v="Long Beach - Xingang"/>
        <s v="Boyland - Ulaanbaatar"/>
        <s v="Ulaanbaatar - Zamiin-Uud"/>
        <s v="Hong Kong - Incheon"/>
        <s v="Erlian - Novosibirsk"/>
        <s v="Ningbo - Ulaanbaatar"/>
        <s v="Shijiazhuang - Ulaanbaatar"/>
        <s v="Evian Cedex - Ulaanbaatar"/>
        <s v="Clydebank - Ulaanbaatar"/>
        <s v="Hong Kong - Ulaanbaatar"/>
        <s v="Osaka - Ulaanbaatar"/>
        <s v="New York - Tokyo"/>
        <s v="Ulaanbaatar - Erlian"/>
        <s v="Erdenet - Bremen"/>
        <s v="Kyunggi-Do - Ulaanbaatar"/>
        <s v="Kwangyang - Ulaanbaatar"/>
        <s v="Niedereschach - Ulaanbaatar"/>
        <s v="Lianyungang - Ulaanbaatar"/>
        <s v="Moscow - Altanbulag"/>
        <s v="Moscow - Zamiin-Uud"/>
        <s v="Dubai - Ulaanbaatar"/>
        <s v="Sint-Truiden - Ulaanbaatar"/>
      </sharedItems>
    </cacheField>
    <cacheField name="Date" numFmtId="14">
      <sharedItems containsSemiMixedTypes="0" containsNonDate="0" containsDate="1" containsString="0" minDate="2025-04-14T00:00:00" maxDate="2025-04-19T00:00:00"/>
    </cacheField>
    <cacheField name="Attribute" numFmtId="0">
      <sharedItems count="5">
        <s v="Agent_1"/>
        <s v="Agent_2"/>
        <s v="Agent_3"/>
        <s v="Agent_4"/>
        <s v="Agent_5"/>
      </sharedItems>
    </cacheField>
    <cacheField name="Value" numFmtId="0">
      <sharedItems count="45">
        <s v="Tianjin Well-Carry Logistics Co.,Ltd"/>
        <s v="Transit Ace"/>
        <s v="Trans-Bridge Logistics Company Limited"/>
        <s v="Tianjin Golden Railway International Logistics Co.,Ltd"/>
        <s v="Tianjin RT Logistics Co., Ltd"/>
        <s v="Tianjin Enrui International Logistics CO.,LTD"/>
        <s v="EGT Express Cz, S.R.O"/>
        <s v="Primum"/>
        <s v="Jiayou International Logistics (Beijing)"/>
        <s v="Sino-Worlink International Logistics Co., Ltd"/>
        <s v="Grupo Caliche"/>
        <s v="Logistar International Transport LTD (Turkey)"/>
        <s v="Azurite Logistics LLP"/>
        <s v="All way link (Beijing) logitstics Co., Ltd"/>
        <s v="Erlian Wei Er Si Trade Co.Ltd"/>
        <s v="MFH LLC"/>
        <s v="RUTRANSLOGISTIC"/>
        <s v="Cargo Line"/>
        <s v="TELS Cargo"/>
        <s v="Way Group LLC"/>
        <s v="CS4 Logistics"/>
        <s v="Clasquin Germany"/>
        <s v="TS Logistics GmbH"/>
        <s v="Duisport agency GMBH"/>
        <s v="Dynamic Forwarding B.V."/>
        <s v="ML Express LLC"/>
        <s v="Tianjin New Huidong Logistics"/>
        <s v="SJL"/>
        <s v="Dongyoung Shipping Co.,Ltd"/>
        <s v="Sinotrans North China Co., Ltd Intermodal Transportation Branch"/>
        <s v="CIMC Wetrans Logistics"/>
        <s v="ML Trucking"/>
        <s v="Trans East West Sp. z o.o."/>
        <s v="Teda Hailuda International Cargo Agent Co., Ltd"/>
        <s v="ST lojistik"/>
        <s v="Sinotrans Erlian Co., Ltd"/>
        <s v="Omega Shipping"/>
        <s v="Rohlig France S.A.S"/>
        <s v="PGL Japan Inc"/>
        <s v="Kito International"/>
        <s v="Lopa Co.,ltd"/>
        <s v="IFEX"/>
        <s v="Great Share International Logistics Co.,Ltd"/>
        <s v="CJ Logix Inc"/>
        <s v="Kukdong International Freight Agentcy (Shanghai) Co.,LT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x v="0"/>
    <s v="25040404Tianjin Well-Carry Logistics Co.,Ltd"/>
    <n v="1"/>
    <s v="25040404Tianjin Well-Carry Logistics Co.,Ltd1"/>
    <x v="0"/>
    <x v="0"/>
    <x v="0"/>
    <d v="2025-04-14T00:00:00"/>
    <x v="0"/>
    <x v="0"/>
  </r>
  <r>
    <x v="0"/>
    <s v="25040404Transit Ace"/>
    <n v="1"/>
    <s v="25040404Transit Ace1"/>
    <x v="1"/>
    <x v="1"/>
    <x v="0"/>
    <d v="2025-04-14T00:00:00"/>
    <x v="1"/>
    <x v="1"/>
  </r>
  <r>
    <x v="0"/>
    <s v="25040404Trans-Bridge Logistics Company Limited"/>
    <n v="1"/>
    <s v="25040404Trans-Bridge Logistics Company Limited1"/>
    <x v="1"/>
    <x v="1"/>
    <x v="0"/>
    <d v="2025-04-14T00:00:00"/>
    <x v="2"/>
    <x v="2"/>
  </r>
  <r>
    <x v="0"/>
    <s v="25040404Tianjin Golden Railway International Logistics Co.,Ltd"/>
    <n v="1"/>
    <s v="25040404Tianjin Golden Railway International Logistics Co.,Ltd1"/>
    <x v="1"/>
    <x v="1"/>
    <x v="0"/>
    <d v="2025-04-14T00:00:00"/>
    <x v="3"/>
    <x v="3"/>
  </r>
  <r>
    <x v="0"/>
    <s v="25040404Tianjin RT Logistics Co., Ltd"/>
    <n v="1"/>
    <s v="25040404Tianjin RT Logistics Co., Ltd1"/>
    <x v="1"/>
    <x v="1"/>
    <x v="0"/>
    <d v="2025-04-14T00:00:00"/>
    <x v="4"/>
    <x v="4"/>
  </r>
  <r>
    <x v="1"/>
    <s v="25040409Transit Ace"/>
    <n v="1"/>
    <s v="25040409Transit Ace1"/>
    <x v="2"/>
    <x v="2"/>
    <x v="1"/>
    <d v="2025-04-14T00:00:00"/>
    <x v="0"/>
    <x v="1"/>
  </r>
  <r>
    <x v="1"/>
    <s v="25040409Tianjin Well-Carry Logistics Co.,Ltd"/>
    <n v="1"/>
    <s v="25040409Tianjin Well-Carry Logistics Co.,Ltd1"/>
    <x v="1"/>
    <x v="1"/>
    <x v="1"/>
    <d v="2025-04-14T00:00:00"/>
    <x v="1"/>
    <x v="0"/>
  </r>
  <r>
    <x v="1"/>
    <s v="25040409Tianjin Enrui International Logistics CO.,LTD"/>
    <n v="1"/>
    <s v="25040409Tianjin Enrui International Logistics CO.,LTD1"/>
    <x v="1"/>
    <x v="1"/>
    <x v="1"/>
    <d v="2025-04-14T00:00:00"/>
    <x v="2"/>
    <x v="5"/>
  </r>
  <r>
    <x v="2"/>
    <s v="25040410EGT Express Cz, S.R.O"/>
    <n v="1"/>
    <s v="25040410EGT Express Cz, S.R.O1"/>
    <x v="0"/>
    <x v="3"/>
    <x v="2"/>
    <d v="2025-04-14T00:00:00"/>
    <x v="0"/>
    <x v="6"/>
  </r>
  <r>
    <x v="2"/>
    <s v="25040410Primum"/>
    <n v="1"/>
    <s v="25040410Primum1"/>
    <x v="1"/>
    <x v="1"/>
    <x v="2"/>
    <d v="2025-04-14T00:00:00"/>
    <x v="1"/>
    <x v="7"/>
  </r>
  <r>
    <x v="3"/>
    <s v="25040416Tianjin Well-Carry Logistics Co.,Ltd"/>
    <n v="1"/>
    <s v="25040416Tianjin Well-Carry Logistics Co.,Ltd1"/>
    <x v="1"/>
    <x v="1"/>
    <x v="3"/>
    <d v="2025-04-14T00:00:00"/>
    <x v="0"/>
    <x v="0"/>
  </r>
  <r>
    <x v="3"/>
    <s v="25040416Transit Ace"/>
    <n v="1"/>
    <s v="25040416Transit Ace1"/>
    <x v="1"/>
    <x v="1"/>
    <x v="3"/>
    <d v="2025-04-14T00:00:00"/>
    <x v="1"/>
    <x v="1"/>
  </r>
  <r>
    <x v="3"/>
    <s v="25040416Jiayou International Logistics (Beijing)"/>
    <n v="1"/>
    <s v="25040416Jiayou International Logistics (Beijing)1"/>
    <x v="3"/>
    <x v="4"/>
    <x v="3"/>
    <d v="2025-04-14T00:00:00"/>
    <x v="2"/>
    <x v="8"/>
  </r>
  <r>
    <x v="3"/>
    <s v="25040416Sino-Worlink International Logistics Co., Ltd"/>
    <n v="1"/>
    <s v="25040416Sino-Worlink International Logistics Co., Ltd1"/>
    <x v="1"/>
    <x v="1"/>
    <x v="3"/>
    <d v="2025-04-14T00:00:00"/>
    <x v="3"/>
    <x v="9"/>
  </r>
  <r>
    <x v="3"/>
    <s v="25040416Tianjin Enrui International Logistics CO.,LTD"/>
    <n v="1"/>
    <s v="25040416Tianjin Enrui International Logistics CO.,LTD1"/>
    <x v="3"/>
    <x v="5"/>
    <x v="3"/>
    <d v="2025-04-14T00:00:00"/>
    <x v="4"/>
    <x v="5"/>
  </r>
  <r>
    <x v="4"/>
    <s v="25040418EGT Express Cz, S.R.O"/>
    <n v="1"/>
    <s v="25040418EGT Express Cz, S.R.O1"/>
    <x v="3"/>
    <x v="6"/>
    <x v="4"/>
    <d v="2025-04-14T00:00:00"/>
    <x v="0"/>
    <x v="6"/>
  </r>
  <r>
    <x v="4"/>
    <s v="25040418Primum"/>
    <n v="1"/>
    <s v="25040418Primum1"/>
    <x v="1"/>
    <x v="1"/>
    <x v="4"/>
    <d v="2025-04-14T00:00:00"/>
    <x v="1"/>
    <x v="7"/>
  </r>
  <r>
    <x v="5"/>
    <s v="25040420Grupo Caliche"/>
    <n v="1"/>
    <s v="25040420Grupo Caliche1"/>
    <x v="3"/>
    <x v="7"/>
    <x v="5"/>
    <d v="2025-04-14T00:00:00"/>
    <x v="0"/>
    <x v="10"/>
  </r>
  <r>
    <x v="6"/>
    <s v="25040422Logistar International Transport LTD (Turkey)"/>
    <n v="1"/>
    <s v="25040422Logistar International Transport LTD (Turkey)1"/>
    <x v="3"/>
    <x v="8"/>
    <x v="6"/>
    <d v="2025-04-14T00:00:00"/>
    <x v="0"/>
    <x v="11"/>
  </r>
  <r>
    <x v="6"/>
    <s v="25040422Azurite Logistics LLP"/>
    <n v="1"/>
    <s v="25040422Azurite Logistics LLP1"/>
    <x v="1"/>
    <x v="1"/>
    <x v="6"/>
    <d v="2025-04-14T00:00:00"/>
    <x v="1"/>
    <x v="12"/>
  </r>
  <r>
    <x v="7"/>
    <s v="25040424Tianjin Well-Carry Logistics Co.,Ltd"/>
    <n v="1"/>
    <s v="25040424Tianjin Well-Carry Logistics Co.,Ltd1"/>
    <x v="0"/>
    <x v="9"/>
    <x v="7"/>
    <d v="2025-04-14T00:00:00"/>
    <x v="0"/>
    <x v="0"/>
  </r>
  <r>
    <x v="7"/>
    <s v="25040424Transit Ace"/>
    <n v="1"/>
    <s v="25040424Transit Ace1"/>
    <x v="1"/>
    <x v="1"/>
    <x v="7"/>
    <d v="2025-04-14T00:00:00"/>
    <x v="1"/>
    <x v="1"/>
  </r>
  <r>
    <x v="7"/>
    <s v="25040424Sino-Worlink International Logistics Co., Ltd"/>
    <n v="1"/>
    <s v="25040424Sino-Worlink International Logistics Co., Ltd1"/>
    <x v="1"/>
    <x v="1"/>
    <x v="7"/>
    <d v="2025-04-14T00:00:00"/>
    <x v="2"/>
    <x v="9"/>
  </r>
  <r>
    <x v="7"/>
    <s v="25040424Trans-Bridge Logistics Company Limited"/>
    <n v="1"/>
    <s v="25040424Trans-Bridge Logistics Company Limited1"/>
    <x v="4"/>
    <x v="10"/>
    <x v="7"/>
    <d v="2025-04-14T00:00:00"/>
    <x v="3"/>
    <x v="2"/>
  </r>
  <r>
    <x v="7"/>
    <s v="25040424Tianjin Golden Railway International Logistics Co.,Ltd"/>
    <n v="1"/>
    <s v="25040424Tianjin Golden Railway International Logistics Co.,Ltd1"/>
    <x v="1"/>
    <x v="1"/>
    <x v="7"/>
    <d v="2025-04-14T00:00:00"/>
    <x v="4"/>
    <x v="3"/>
  </r>
  <r>
    <x v="8"/>
    <s v="25040429Tianjin Well-Carry Logistics Co.,Ltd"/>
    <n v="1"/>
    <s v="25040429Tianjin Well-Carry Logistics Co.,Ltd1"/>
    <x v="1"/>
    <x v="1"/>
    <x v="8"/>
    <d v="2025-04-14T00:00:00"/>
    <x v="0"/>
    <x v="0"/>
  </r>
  <r>
    <x v="9"/>
    <s v="25040432Tianjin Well-Carry Logistics Co.,Ltd"/>
    <n v="1"/>
    <s v="25040432Tianjin Well-Carry Logistics Co.,Ltd1"/>
    <x v="1"/>
    <x v="1"/>
    <x v="9"/>
    <d v="2025-04-14T00:00:00"/>
    <x v="0"/>
    <x v="0"/>
  </r>
  <r>
    <x v="10"/>
    <s v="25040436Sino-Worlink International Logistics Co., Ltd"/>
    <n v="1"/>
    <s v="25040436Sino-Worlink International Logistics Co., Ltd1"/>
    <x v="2"/>
    <x v="11"/>
    <x v="10"/>
    <d v="2025-04-14T00:00:00"/>
    <x v="0"/>
    <x v="9"/>
  </r>
  <r>
    <x v="10"/>
    <s v="25040436All way link (Beijing) logitstics Co., Ltd"/>
    <n v="1"/>
    <s v="25040436All way link (Beijing) logitstics Co., Ltd1"/>
    <x v="1"/>
    <x v="1"/>
    <x v="10"/>
    <d v="2025-04-14T00:00:00"/>
    <x v="1"/>
    <x v="13"/>
  </r>
  <r>
    <x v="11"/>
    <s v="25040437Transit Ace"/>
    <n v="1"/>
    <s v="25040437Transit Ace1"/>
    <x v="1"/>
    <x v="1"/>
    <x v="11"/>
    <d v="2025-04-14T00:00:00"/>
    <x v="0"/>
    <x v="1"/>
  </r>
  <r>
    <x v="11"/>
    <s v="25040437Tianjin Well-Carry Logistics Co.,Ltd"/>
    <n v="1"/>
    <s v="25040437Tianjin Well-Carry Logistics Co.,Ltd1"/>
    <x v="5"/>
    <x v="12"/>
    <x v="11"/>
    <d v="2025-04-14T00:00:00"/>
    <x v="1"/>
    <x v="0"/>
  </r>
  <r>
    <x v="11"/>
    <s v="25040437Sino-Worlink International Logistics Co., Ltd"/>
    <n v="1"/>
    <s v="25040437Sino-Worlink International Logistics Co., Ltd1"/>
    <x v="1"/>
    <x v="1"/>
    <x v="11"/>
    <d v="2025-04-14T00:00:00"/>
    <x v="2"/>
    <x v="9"/>
  </r>
  <r>
    <x v="11"/>
    <s v="25040437Erlian Wei Er Si Trade Co.Ltd"/>
    <n v="1"/>
    <s v="25040437Erlian Wei Er Si Trade Co.Ltd1"/>
    <x v="1"/>
    <x v="1"/>
    <x v="11"/>
    <d v="2025-04-14T00:00:00"/>
    <x v="3"/>
    <x v="14"/>
  </r>
  <r>
    <x v="12"/>
    <s v="25040438Tianjin RT Logistics Co., Ltd"/>
    <n v="1"/>
    <s v="25040438Tianjin RT Logistics Co., Ltd1"/>
    <x v="4"/>
    <x v="13"/>
    <x v="12"/>
    <d v="2025-04-14T00:00:00"/>
    <x v="0"/>
    <x v="4"/>
  </r>
  <r>
    <x v="13"/>
    <s v="25040440MFH LLC"/>
    <n v="1"/>
    <s v="25040440MFH LLC1"/>
    <x v="1"/>
    <x v="1"/>
    <x v="13"/>
    <d v="2025-04-14T00:00:00"/>
    <x v="0"/>
    <x v="15"/>
  </r>
  <r>
    <x v="13"/>
    <s v="25040440RUTRANSLOGISTIC"/>
    <n v="1"/>
    <s v="25040440RUTRANSLOGISTIC1"/>
    <x v="1"/>
    <x v="1"/>
    <x v="13"/>
    <d v="2025-04-14T00:00:00"/>
    <x v="1"/>
    <x v="16"/>
  </r>
  <r>
    <x v="13"/>
    <s v="25040440Cargo Line"/>
    <n v="1"/>
    <s v="25040440Cargo Line1"/>
    <x v="1"/>
    <x v="1"/>
    <x v="13"/>
    <d v="2025-04-14T00:00:00"/>
    <x v="2"/>
    <x v="17"/>
  </r>
  <r>
    <x v="13"/>
    <s v="25040440TELS Cargo"/>
    <n v="1"/>
    <s v="25040440TELS Cargo1"/>
    <x v="3"/>
    <x v="14"/>
    <x v="13"/>
    <d v="2025-04-14T00:00:00"/>
    <x v="3"/>
    <x v="18"/>
  </r>
  <r>
    <x v="13"/>
    <s v="25040440Way Group LLC"/>
    <n v="1"/>
    <s v="25040440Way Group LLC1"/>
    <x v="1"/>
    <x v="1"/>
    <x v="13"/>
    <d v="2025-04-14T00:00:00"/>
    <x v="4"/>
    <x v="19"/>
  </r>
  <r>
    <x v="14"/>
    <s v="25040443EGT Express Cz, S.R.O"/>
    <n v="1"/>
    <s v="25040443EGT Express Cz, S.R.O1"/>
    <x v="0"/>
    <x v="15"/>
    <x v="14"/>
    <d v="2025-04-15T00:00:00"/>
    <x v="0"/>
    <x v="6"/>
  </r>
  <r>
    <x v="14"/>
    <s v="25040443Primum"/>
    <n v="1"/>
    <s v="25040443Primum1"/>
    <x v="1"/>
    <x v="1"/>
    <x v="14"/>
    <d v="2025-04-15T00:00:00"/>
    <x v="1"/>
    <x v="7"/>
  </r>
  <r>
    <x v="15"/>
    <s v="25040464CS4 Logistics"/>
    <n v="1"/>
    <s v="25040464CS4 Logistics1"/>
    <x v="1"/>
    <x v="1"/>
    <x v="15"/>
    <d v="2025-04-15T00:00:00"/>
    <x v="0"/>
    <x v="20"/>
  </r>
  <r>
    <x v="15"/>
    <s v="25040464Clasquin Germany"/>
    <n v="1"/>
    <s v="25040464Clasquin Germany1"/>
    <x v="1"/>
    <x v="1"/>
    <x v="15"/>
    <d v="2025-04-15T00:00:00"/>
    <x v="1"/>
    <x v="21"/>
  </r>
  <r>
    <x v="15"/>
    <s v="25040464TS Logistics GmbH"/>
    <n v="1"/>
    <s v="25040464TS Logistics GmbH1"/>
    <x v="1"/>
    <x v="1"/>
    <x v="15"/>
    <d v="2025-04-15T00:00:00"/>
    <x v="2"/>
    <x v="22"/>
  </r>
  <r>
    <x v="15"/>
    <s v="25040464Duisport agency GMBH"/>
    <n v="1"/>
    <s v="25040464Duisport agency GMBH1"/>
    <x v="1"/>
    <x v="1"/>
    <x v="15"/>
    <d v="2025-04-15T00:00:00"/>
    <x v="3"/>
    <x v="23"/>
  </r>
  <r>
    <x v="15"/>
    <s v="25040464Dynamic Forwarding B.V."/>
    <n v="1"/>
    <s v="25040464Dynamic Forwarding B.V.1"/>
    <x v="1"/>
    <x v="1"/>
    <x v="15"/>
    <d v="2025-04-15T00:00:00"/>
    <x v="4"/>
    <x v="24"/>
  </r>
  <r>
    <x v="16"/>
    <s v="25040467ML Express LLC"/>
    <n v="1"/>
    <s v="25040467ML Express LLC1"/>
    <x v="4"/>
    <x v="16"/>
    <x v="16"/>
    <d v="2025-04-15T00:00:00"/>
    <x v="0"/>
    <x v="25"/>
  </r>
  <r>
    <x v="17"/>
    <s v="25040471Tianjin New Huidong Logistics"/>
    <n v="1"/>
    <s v="25040471Tianjin New Huidong Logistics1"/>
    <x v="2"/>
    <x v="17"/>
    <x v="17"/>
    <d v="2025-04-15T00:00:00"/>
    <x v="0"/>
    <x v="26"/>
  </r>
  <r>
    <x v="17"/>
    <s v="25040471Tianjin Well-Carry Logistics Co.,Ltd"/>
    <n v="1"/>
    <s v="25040471Tianjin Well-Carry Logistics Co.,Ltd1"/>
    <x v="1"/>
    <x v="1"/>
    <x v="17"/>
    <d v="2025-04-15T00:00:00"/>
    <x v="1"/>
    <x v="0"/>
  </r>
  <r>
    <x v="17"/>
    <s v="25040471Transit Ace"/>
    <n v="1"/>
    <s v="25040471Transit Ace1"/>
    <x v="1"/>
    <x v="1"/>
    <x v="17"/>
    <d v="2025-04-15T00:00:00"/>
    <x v="2"/>
    <x v="1"/>
  </r>
  <r>
    <x v="17"/>
    <s v="25040471SJL"/>
    <n v="1"/>
    <s v="25040471SJL1"/>
    <x v="1"/>
    <x v="1"/>
    <x v="17"/>
    <d v="2025-04-15T00:00:00"/>
    <x v="3"/>
    <x v="27"/>
  </r>
  <r>
    <x v="17"/>
    <s v="25040471Dongyoung Shipping Co.,Ltd"/>
    <n v="1"/>
    <s v="25040471Dongyoung Shipping Co.,Ltd1"/>
    <x v="1"/>
    <x v="1"/>
    <x v="17"/>
    <d v="2025-04-15T00:00:00"/>
    <x v="4"/>
    <x v="28"/>
  </r>
  <r>
    <x v="18"/>
    <s v="25040473Sinotrans North China Co., Ltd Intermodal Transportation Branch"/>
    <n v="1"/>
    <s v="25040473Sinotrans North China Co., Ltd Intermodal Transportation Branch1"/>
    <x v="1"/>
    <x v="1"/>
    <x v="18"/>
    <d v="2025-04-15T00:00:00"/>
    <x v="0"/>
    <x v="29"/>
  </r>
  <r>
    <x v="18"/>
    <s v="25040473CIMC Wetrans Logistics"/>
    <n v="1"/>
    <s v="25040473CIMC Wetrans Logistics1"/>
    <x v="1"/>
    <x v="1"/>
    <x v="18"/>
    <d v="2025-04-15T00:00:00"/>
    <x v="1"/>
    <x v="30"/>
  </r>
  <r>
    <x v="19"/>
    <s v="25040475Tianjin RT Logistics Co., Ltd"/>
    <n v="1"/>
    <s v="25040475Tianjin RT Logistics Co., Ltd1"/>
    <x v="1"/>
    <x v="1"/>
    <x v="8"/>
    <d v="2025-04-15T00:00:00"/>
    <x v="0"/>
    <x v="4"/>
  </r>
  <r>
    <x v="20"/>
    <s v="25040477ML Trucking"/>
    <n v="1"/>
    <s v="25040477ML Trucking1"/>
    <x v="3"/>
    <x v="5"/>
    <x v="19"/>
    <d v="2025-04-15T00:00:00"/>
    <x v="0"/>
    <x v="31"/>
  </r>
  <r>
    <x v="21"/>
    <s v="25040485ML Trucking"/>
    <n v="1"/>
    <s v="25040485ML Trucking1"/>
    <x v="1"/>
    <x v="1"/>
    <x v="19"/>
    <d v="2025-04-16T00:00:00"/>
    <x v="0"/>
    <x v="31"/>
  </r>
  <r>
    <x v="22"/>
    <s v="25040486EGT Express Cz, S.R.O"/>
    <n v="1"/>
    <s v="25040486EGT Express Cz, S.R.O1"/>
    <x v="3"/>
    <x v="18"/>
    <x v="20"/>
    <d v="2025-04-16T00:00:00"/>
    <x v="0"/>
    <x v="6"/>
  </r>
  <r>
    <x v="22"/>
    <s v="25040486Primum"/>
    <n v="1"/>
    <s v="25040486Primum1"/>
    <x v="1"/>
    <x v="1"/>
    <x v="20"/>
    <d v="2025-04-16T00:00:00"/>
    <x v="1"/>
    <x v="7"/>
  </r>
  <r>
    <x v="23"/>
    <s v="25040488Trans East West Sp. z o.o."/>
    <n v="1"/>
    <s v="25040488Trans East West Sp. z o.o.1"/>
    <x v="1"/>
    <x v="1"/>
    <x v="21"/>
    <d v="2025-04-16T00:00:00"/>
    <x v="0"/>
    <x v="32"/>
  </r>
  <r>
    <x v="24"/>
    <s v="25040493EGT Express Cz, S.R.O"/>
    <n v="1"/>
    <s v="25040493EGT Express Cz, S.R.O1"/>
    <x v="3"/>
    <x v="19"/>
    <x v="22"/>
    <d v="2025-04-16T00:00:00"/>
    <x v="0"/>
    <x v="6"/>
  </r>
  <r>
    <x v="24"/>
    <s v="25040493Primum"/>
    <n v="1"/>
    <s v="25040493Primum1"/>
    <x v="1"/>
    <x v="1"/>
    <x v="22"/>
    <d v="2025-04-16T00:00:00"/>
    <x v="1"/>
    <x v="7"/>
  </r>
  <r>
    <x v="25"/>
    <s v="25040496Dongyoung Shipping Co.,Ltd"/>
    <n v="1"/>
    <s v="25040496Dongyoung Shipping Co.,Ltd1"/>
    <x v="4"/>
    <x v="20"/>
    <x v="23"/>
    <d v="2025-04-16T00:00:00"/>
    <x v="0"/>
    <x v="28"/>
  </r>
  <r>
    <x v="25"/>
    <s v="25040496SJL"/>
    <n v="1"/>
    <s v="25040496SJL1"/>
    <x v="1"/>
    <x v="1"/>
    <x v="23"/>
    <d v="2025-04-16T00:00:00"/>
    <x v="1"/>
    <x v="27"/>
  </r>
  <r>
    <x v="25"/>
    <s v="25040496Transit Ace"/>
    <n v="1"/>
    <s v="25040496Transit Ace1"/>
    <x v="1"/>
    <x v="1"/>
    <x v="23"/>
    <d v="2025-04-16T00:00:00"/>
    <x v="2"/>
    <x v="1"/>
  </r>
  <r>
    <x v="25"/>
    <s v="25040496Tianjin Well-Carry Logistics Co.,Ltd"/>
    <n v="1"/>
    <s v="25040496Tianjin Well-Carry Logistics Co.,Ltd1"/>
    <x v="1"/>
    <x v="1"/>
    <x v="23"/>
    <d v="2025-04-16T00:00:00"/>
    <x v="3"/>
    <x v="0"/>
  </r>
  <r>
    <x v="25"/>
    <s v="25040496Tianjin New Huidong Logistics"/>
    <n v="1"/>
    <s v="25040496Tianjin New Huidong Logistics1"/>
    <x v="1"/>
    <x v="1"/>
    <x v="23"/>
    <d v="2025-04-16T00:00:00"/>
    <x v="4"/>
    <x v="26"/>
  </r>
  <r>
    <x v="26"/>
    <s v="25040498Tianjin Well-Carry Logistics Co.,Ltd"/>
    <n v="1"/>
    <s v="25040498Tianjin Well-Carry Logistics Co.,Ltd1"/>
    <x v="0"/>
    <x v="21"/>
    <x v="24"/>
    <d v="2025-04-16T00:00:00"/>
    <x v="0"/>
    <x v="0"/>
  </r>
  <r>
    <x v="26"/>
    <s v="25040498Transit Ace"/>
    <n v="1"/>
    <s v="25040498Transit Ace1"/>
    <x v="1"/>
    <x v="1"/>
    <x v="24"/>
    <d v="2025-04-16T00:00:00"/>
    <x v="1"/>
    <x v="1"/>
  </r>
  <r>
    <x v="27"/>
    <s v="25040499Tianjin Well-Carry Logistics Co.,Ltd"/>
    <n v="1"/>
    <s v="25040499Tianjin Well-Carry Logistics Co.,Ltd1"/>
    <x v="4"/>
    <x v="22"/>
    <x v="25"/>
    <d v="2025-04-16T00:00:00"/>
    <x v="0"/>
    <x v="0"/>
  </r>
  <r>
    <x v="27"/>
    <s v="25040499Transit Ace"/>
    <n v="1"/>
    <s v="25040499Transit Ace1"/>
    <x v="1"/>
    <x v="1"/>
    <x v="25"/>
    <d v="2025-04-16T00:00:00"/>
    <x v="1"/>
    <x v="1"/>
  </r>
  <r>
    <x v="27"/>
    <s v="25040499Trans-Bridge Logistics Company Limited"/>
    <n v="1"/>
    <s v="25040499Trans-Bridge Logistics Company Limited1"/>
    <x v="0"/>
    <x v="23"/>
    <x v="25"/>
    <d v="2025-04-16T00:00:00"/>
    <x v="2"/>
    <x v="2"/>
  </r>
  <r>
    <x v="27"/>
    <s v="25040499Teda Hailuda International Cargo Agent Co., Ltd"/>
    <n v="1"/>
    <s v="25040499Teda Hailuda International Cargo Agent Co., Ltd1"/>
    <x v="1"/>
    <x v="1"/>
    <x v="25"/>
    <d v="2025-04-16T00:00:00"/>
    <x v="3"/>
    <x v="33"/>
  </r>
  <r>
    <x v="28"/>
    <s v="25040503Tianjin Well-Carry Logistics Co.,Ltd"/>
    <n v="1"/>
    <s v="25040503Tianjin Well-Carry Logistics Co.,Ltd1"/>
    <x v="2"/>
    <x v="24"/>
    <x v="7"/>
    <d v="2025-04-16T00:00:00"/>
    <x v="0"/>
    <x v="0"/>
  </r>
  <r>
    <x v="28"/>
    <s v="25040503Transit Ace"/>
    <n v="1"/>
    <s v="25040503Transit Ace1"/>
    <x v="0"/>
    <x v="25"/>
    <x v="7"/>
    <d v="2025-04-16T00:00:00"/>
    <x v="1"/>
    <x v="1"/>
  </r>
  <r>
    <x v="28"/>
    <s v="25040503Tianjin New Huidong Logistics"/>
    <n v="1"/>
    <s v="25040503Tianjin New Huidong Logistics1"/>
    <x v="1"/>
    <x v="1"/>
    <x v="7"/>
    <d v="2025-04-16T00:00:00"/>
    <x v="2"/>
    <x v="26"/>
  </r>
  <r>
    <x v="28"/>
    <s v="25040503Sino-Worlink International Logistics Co., Ltd"/>
    <n v="1"/>
    <s v="25040503Sino-Worlink International Logistics Co., Ltd1"/>
    <x v="1"/>
    <x v="1"/>
    <x v="7"/>
    <d v="2025-04-16T00:00:00"/>
    <x v="3"/>
    <x v="9"/>
  </r>
  <r>
    <x v="28"/>
    <s v="25040503Trans-Bridge Logistics Company Limited"/>
    <n v="1"/>
    <s v="25040503Trans-Bridge Logistics Company Limited1"/>
    <x v="1"/>
    <x v="1"/>
    <x v="7"/>
    <d v="2025-04-16T00:00:00"/>
    <x v="4"/>
    <x v="2"/>
  </r>
  <r>
    <x v="29"/>
    <s v="25040504ST lojistik"/>
    <n v="1"/>
    <s v="25040504ST lojistik1"/>
    <x v="1"/>
    <x v="1"/>
    <x v="6"/>
    <d v="2025-04-16T00:00:00"/>
    <x v="0"/>
    <x v="34"/>
  </r>
  <r>
    <x v="29"/>
    <s v="25040504Azurite Logistics LLP"/>
    <n v="1"/>
    <s v="25040504Azurite Logistics LLP1"/>
    <x v="4"/>
    <x v="26"/>
    <x v="6"/>
    <d v="2025-04-16T00:00:00"/>
    <x v="1"/>
    <x v="12"/>
  </r>
  <r>
    <x v="29"/>
    <s v="25040504ML Trucking"/>
    <n v="1"/>
    <s v="25040504ML Trucking1"/>
    <x v="0"/>
    <x v="27"/>
    <x v="6"/>
    <d v="2025-04-16T00:00:00"/>
    <x v="2"/>
    <x v="31"/>
  </r>
  <r>
    <x v="29"/>
    <s v="25040504Logistar International Transport LTD (Turkey)"/>
    <n v="1"/>
    <s v="25040504Logistar International Transport LTD (Turkey)1"/>
    <x v="1"/>
    <x v="1"/>
    <x v="6"/>
    <d v="2025-04-16T00:00:00"/>
    <x v="3"/>
    <x v="11"/>
  </r>
  <r>
    <x v="30"/>
    <s v="25040505ML Trucking"/>
    <n v="1"/>
    <s v="25040505ML Trucking1"/>
    <x v="1"/>
    <x v="1"/>
    <x v="26"/>
    <d v="2025-04-16T00:00:00"/>
    <x v="0"/>
    <x v="31"/>
  </r>
  <r>
    <x v="31"/>
    <s v="25040506Tianjin Well-Carry Logistics Co.,Ltd"/>
    <n v="1"/>
    <s v="25040506Tianjin Well-Carry Logistics Co.,Ltd1"/>
    <x v="1"/>
    <x v="1"/>
    <x v="27"/>
    <d v="2025-04-16T00:00:00"/>
    <x v="0"/>
    <x v="0"/>
  </r>
  <r>
    <x v="31"/>
    <s v="25040506Transit Ace"/>
    <n v="1"/>
    <s v="25040506Transit Ace1"/>
    <x v="1"/>
    <x v="1"/>
    <x v="27"/>
    <d v="2025-04-16T00:00:00"/>
    <x v="1"/>
    <x v="1"/>
  </r>
  <r>
    <x v="31"/>
    <s v="25040506Sino-Worlink International Logistics Co., Ltd"/>
    <n v="1"/>
    <s v="25040506Sino-Worlink International Logistics Co., Ltd1"/>
    <x v="3"/>
    <x v="28"/>
    <x v="27"/>
    <d v="2025-04-16T00:00:00"/>
    <x v="2"/>
    <x v="9"/>
  </r>
  <r>
    <x v="32"/>
    <s v="25040508EGT Express Cz, S.R.O"/>
    <n v="1"/>
    <s v="25040508EGT Express Cz, S.R.O1"/>
    <x v="0"/>
    <x v="29"/>
    <x v="28"/>
    <d v="2025-04-16T00:00:00"/>
    <x v="0"/>
    <x v="6"/>
  </r>
  <r>
    <x v="32"/>
    <s v="25040508Primum"/>
    <n v="1"/>
    <s v="25040508Primum1"/>
    <x v="1"/>
    <x v="1"/>
    <x v="28"/>
    <d v="2025-04-16T00:00:00"/>
    <x v="1"/>
    <x v="7"/>
  </r>
  <r>
    <x v="33"/>
    <s v="25040511ML Trucking"/>
    <n v="1"/>
    <s v="25040511ML Trucking1"/>
    <x v="3"/>
    <x v="30"/>
    <x v="29"/>
    <d v="2025-04-16T00:00:00"/>
    <x v="0"/>
    <x v="31"/>
  </r>
  <r>
    <x v="34"/>
    <s v="25040512Sinotrans Erlian Co., Ltd"/>
    <n v="1"/>
    <s v="25040512Sinotrans Erlian Co., Ltd1"/>
    <x v="1"/>
    <x v="1"/>
    <x v="30"/>
    <d v="2025-04-16T00:00:00"/>
    <x v="0"/>
    <x v="35"/>
  </r>
  <r>
    <x v="35"/>
    <s v="25040515ML Trucking"/>
    <n v="1"/>
    <s v="25040515ML Trucking1"/>
    <x v="4"/>
    <x v="31"/>
    <x v="31"/>
    <d v="2025-04-16T00:00:00"/>
    <x v="0"/>
    <x v="31"/>
  </r>
  <r>
    <x v="36"/>
    <s v="25040519ML Express LLC"/>
    <n v="1"/>
    <s v="25040519ML Express LLC1"/>
    <x v="2"/>
    <x v="32"/>
    <x v="32"/>
    <d v="2025-04-16T00:00:00"/>
    <x v="0"/>
    <x v="25"/>
  </r>
  <r>
    <x v="37"/>
    <s v="25040522ML Express LLC"/>
    <n v="1"/>
    <s v="25040522ML Express LLC1"/>
    <x v="0"/>
    <x v="33"/>
    <x v="33"/>
    <d v="2025-04-16T00:00:00"/>
    <x v="0"/>
    <x v="25"/>
  </r>
  <r>
    <x v="38"/>
    <s v="25040523Tianjin RT Logistics Co., Ltd"/>
    <n v="1"/>
    <s v="25040523Tianjin RT Logistics Co., Ltd1"/>
    <x v="1"/>
    <x v="1"/>
    <x v="34"/>
    <d v="2025-04-16T00:00:00"/>
    <x v="0"/>
    <x v="4"/>
  </r>
  <r>
    <x v="39"/>
    <s v="25040524Tianjin Well-Carry Logistics Co.,Ltd"/>
    <n v="1"/>
    <s v="25040524Tianjin Well-Carry Logistics Co.,Ltd1"/>
    <x v="1"/>
    <x v="1"/>
    <x v="0"/>
    <d v="2025-04-16T00:00:00"/>
    <x v="0"/>
    <x v="0"/>
  </r>
  <r>
    <x v="39"/>
    <s v="25040524Transit Ace"/>
    <n v="1"/>
    <s v="25040524Transit Ace1"/>
    <x v="3"/>
    <x v="34"/>
    <x v="0"/>
    <d v="2025-04-16T00:00:00"/>
    <x v="1"/>
    <x v="1"/>
  </r>
  <r>
    <x v="39"/>
    <s v="25040524Sino-Worlink International Logistics Co., Ltd"/>
    <n v="1"/>
    <s v="25040524Sino-Worlink International Logistics Co., Ltd1"/>
    <x v="1"/>
    <x v="1"/>
    <x v="0"/>
    <d v="2025-04-16T00:00:00"/>
    <x v="2"/>
    <x v="9"/>
  </r>
  <r>
    <x v="39"/>
    <s v="25040524Trans-Bridge Logistics Company Limited"/>
    <n v="1"/>
    <s v="25040524Trans-Bridge Logistics Company Limited1"/>
    <x v="1"/>
    <x v="1"/>
    <x v="0"/>
    <d v="2025-04-16T00:00:00"/>
    <x v="3"/>
    <x v="2"/>
  </r>
  <r>
    <x v="39"/>
    <s v="25040524Tianjin RT Logistics Co., Ltd"/>
    <n v="1"/>
    <s v="25040524Tianjin RT Logistics Co., Ltd1"/>
    <x v="1"/>
    <x v="1"/>
    <x v="0"/>
    <d v="2025-04-16T00:00:00"/>
    <x v="4"/>
    <x v="4"/>
  </r>
  <r>
    <x v="40"/>
    <s v="25040525ML Trucking"/>
    <n v="1"/>
    <s v="25040525ML Trucking1"/>
    <x v="1"/>
    <x v="1"/>
    <x v="19"/>
    <d v="2025-04-16T00:00:00"/>
    <x v="0"/>
    <x v="31"/>
  </r>
  <r>
    <x v="41"/>
    <s v="25040526ML Trucking"/>
    <n v="1"/>
    <s v="25040526ML Trucking1"/>
    <x v="1"/>
    <x v="1"/>
    <x v="35"/>
    <d v="2025-04-16T00:00:00"/>
    <x v="0"/>
    <x v="31"/>
  </r>
  <r>
    <x v="42"/>
    <s v="25040527Sino-Worlink International Logistics Co., Ltd"/>
    <n v="1"/>
    <s v="25040527Sino-Worlink International Logistics Co., Ltd1"/>
    <x v="2"/>
    <x v="35"/>
    <x v="36"/>
    <d v="2025-04-16T00:00:00"/>
    <x v="0"/>
    <x v="9"/>
  </r>
  <r>
    <x v="42"/>
    <s v="25040527All way link (Beijing) logitstics Co., Ltd"/>
    <n v="1"/>
    <s v="25040527All way link (Beijing) logitstics Co., Ltd1"/>
    <x v="4"/>
    <x v="36"/>
    <x v="36"/>
    <d v="2025-04-16T00:00:00"/>
    <x v="1"/>
    <x v="13"/>
  </r>
  <r>
    <x v="43"/>
    <s v="25040528ML Trucking"/>
    <n v="1"/>
    <s v="25040528ML Trucking1"/>
    <x v="1"/>
    <x v="1"/>
    <x v="35"/>
    <d v="2025-04-16T00:00:00"/>
    <x v="0"/>
    <x v="31"/>
  </r>
  <r>
    <x v="44"/>
    <s v="25040529Tianjin Well-Carry Logistics Co.,Ltd"/>
    <n v="1"/>
    <s v="25040529Tianjin Well-Carry Logistics Co.,Ltd1"/>
    <x v="1"/>
    <x v="1"/>
    <x v="37"/>
    <d v="2025-04-16T00:00:00"/>
    <x v="0"/>
    <x v="0"/>
  </r>
  <r>
    <x v="44"/>
    <s v="25040529Transit Ace"/>
    <n v="1"/>
    <s v="25040529Transit Ace1"/>
    <x v="4"/>
    <x v="37"/>
    <x v="37"/>
    <d v="2025-04-16T00:00:00"/>
    <x v="1"/>
    <x v="1"/>
  </r>
  <r>
    <x v="44"/>
    <s v="25040529Sino-Worlink International Logistics Co., Ltd"/>
    <n v="1"/>
    <s v="25040529Sino-Worlink International Logistics Co., Ltd1"/>
    <x v="1"/>
    <x v="1"/>
    <x v="37"/>
    <d v="2025-04-16T00:00:00"/>
    <x v="2"/>
    <x v="9"/>
  </r>
  <r>
    <x v="44"/>
    <s v="25040529Trans-Bridge Logistics Company Limited"/>
    <n v="1"/>
    <s v="25040529Trans-Bridge Logistics Company Limited1"/>
    <x v="1"/>
    <x v="1"/>
    <x v="37"/>
    <d v="2025-04-16T00:00:00"/>
    <x v="3"/>
    <x v="2"/>
  </r>
  <r>
    <x v="44"/>
    <s v="25040529Tianjin Golden Railway International Logistics Co.,Ltd"/>
    <n v="1"/>
    <s v="25040529Tianjin Golden Railway International Logistics Co.,Ltd1"/>
    <x v="1"/>
    <x v="1"/>
    <x v="37"/>
    <d v="2025-04-16T00:00:00"/>
    <x v="4"/>
    <x v="3"/>
  </r>
  <r>
    <x v="45"/>
    <s v="25040532MFH LLC"/>
    <n v="1"/>
    <s v="25040532MFH LLC1"/>
    <x v="2"/>
    <x v="38"/>
    <x v="38"/>
    <d v="2025-04-16T00:00:00"/>
    <x v="0"/>
    <x v="15"/>
  </r>
  <r>
    <x v="46"/>
    <s v="25040535Transit Ace"/>
    <n v="1"/>
    <s v="25040535Transit Ace1"/>
    <x v="1"/>
    <x v="1"/>
    <x v="39"/>
    <d v="2025-04-16T00:00:00"/>
    <x v="0"/>
    <x v="1"/>
  </r>
  <r>
    <x v="46"/>
    <s v="25040535Tianjin Well-Carry Logistics Co.,Ltd"/>
    <n v="1"/>
    <s v="25040535Tianjin Well-Carry Logistics Co.,Ltd1"/>
    <x v="1"/>
    <x v="1"/>
    <x v="39"/>
    <d v="2025-04-16T00:00:00"/>
    <x v="1"/>
    <x v="0"/>
  </r>
  <r>
    <x v="47"/>
    <s v="25040536Tianjin Well-Carry Logistics Co.,Ltd"/>
    <n v="1"/>
    <s v="25040536Tianjin Well-Carry Logistics Co.,Ltd1"/>
    <x v="2"/>
    <x v="39"/>
    <x v="40"/>
    <d v="2025-04-16T00:00:00"/>
    <x v="0"/>
    <x v="0"/>
  </r>
  <r>
    <x v="47"/>
    <s v="25040536Sino-Worlink International Logistics Co., Ltd"/>
    <n v="1"/>
    <s v="25040536Sino-Worlink International Logistics Co., Ltd1"/>
    <x v="1"/>
    <x v="1"/>
    <x v="40"/>
    <d v="2025-04-16T00:00:00"/>
    <x v="1"/>
    <x v="9"/>
  </r>
  <r>
    <x v="47"/>
    <s v="25040536Jiayou International Logistics (Beijing)"/>
    <n v="1"/>
    <s v="25040536Jiayou International Logistics (Beijing)1"/>
    <x v="1"/>
    <x v="1"/>
    <x v="40"/>
    <d v="2025-04-16T00:00:00"/>
    <x v="2"/>
    <x v="8"/>
  </r>
  <r>
    <x v="48"/>
    <s v="25040537Tianjin Well-Carry Logistics Co.,Ltd"/>
    <n v="1"/>
    <s v="25040537Tianjin Well-Carry Logistics Co.,Ltd1"/>
    <x v="4"/>
    <x v="40"/>
    <x v="37"/>
    <d v="2025-04-16T00:00:00"/>
    <x v="0"/>
    <x v="0"/>
  </r>
  <r>
    <x v="48"/>
    <s v="25040537Transit Ace"/>
    <n v="1"/>
    <s v="25040537Transit Ace1"/>
    <x v="1"/>
    <x v="1"/>
    <x v="37"/>
    <d v="2025-04-16T00:00:00"/>
    <x v="1"/>
    <x v="1"/>
  </r>
  <r>
    <x v="48"/>
    <s v="25040537Tianjin New Huidong Logistics"/>
    <n v="1"/>
    <s v="25040537Tianjin New Huidong Logistics1"/>
    <x v="1"/>
    <x v="1"/>
    <x v="37"/>
    <d v="2025-04-16T00:00:00"/>
    <x v="2"/>
    <x v="26"/>
  </r>
  <r>
    <x v="48"/>
    <s v="25040537Trans-Bridge Logistics Company Limited"/>
    <n v="1"/>
    <s v="25040537Trans-Bridge Logistics Company Limited1"/>
    <x v="1"/>
    <x v="1"/>
    <x v="37"/>
    <d v="2025-04-16T00:00:00"/>
    <x v="3"/>
    <x v="2"/>
  </r>
  <r>
    <x v="48"/>
    <s v="25040537Jiayou International Logistics (Beijing)"/>
    <n v="1"/>
    <s v="25040537Jiayou International Logistics (Beijing)1"/>
    <x v="1"/>
    <x v="1"/>
    <x v="37"/>
    <d v="2025-04-16T00:00:00"/>
    <x v="4"/>
    <x v="8"/>
  </r>
  <r>
    <x v="49"/>
    <s v="25040538Tianjin Well-Carry Logistics Co.,Ltd"/>
    <n v="1"/>
    <s v="25040538Tianjin Well-Carry Logistics Co.,Ltd1"/>
    <x v="1"/>
    <x v="1"/>
    <x v="41"/>
    <d v="2025-04-16T00:00:00"/>
    <x v="0"/>
    <x v="0"/>
  </r>
  <r>
    <x v="49"/>
    <s v="25040538Transit Ace"/>
    <n v="1"/>
    <s v="25040538Transit Ace1"/>
    <x v="0"/>
    <x v="10"/>
    <x v="41"/>
    <d v="2025-04-16T00:00:00"/>
    <x v="1"/>
    <x v="1"/>
  </r>
  <r>
    <x v="49"/>
    <s v="25040538Sino-Worlink International Logistics Co., Ltd"/>
    <n v="1"/>
    <s v="25040538Sino-Worlink International Logistics Co., Ltd1"/>
    <x v="1"/>
    <x v="1"/>
    <x v="41"/>
    <d v="2025-04-16T00:00:00"/>
    <x v="2"/>
    <x v="9"/>
  </r>
  <r>
    <x v="49"/>
    <s v="25040538Jiayou International Logistics (Beijing)"/>
    <n v="1"/>
    <s v="25040538Jiayou International Logistics (Beijing)1"/>
    <x v="1"/>
    <x v="1"/>
    <x v="41"/>
    <d v="2025-04-16T00:00:00"/>
    <x v="3"/>
    <x v="8"/>
  </r>
  <r>
    <x v="49"/>
    <s v="25040538Trans-Bridge Logistics Company Limited"/>
    <n v="1"/>
    <s v="25040538Trans-Bridge Logistics Company Limited1"/>
    <x v="1"/>
    <x v="1"/>
    <x v="41"/>
    <d v="2025-04-16T00:00:00"/>
    <x v="4"/>
    <x v="2"/>
  </r>
  <r>
    <x v="50"/>
    <s v="25040542ML Trucking"/>
    <n v="1"/>
    <s v="25040542ML Trucking1"/>
    <x v="1"/>
    <x v="1"/>
    <x v="42"/>
    <d v="2025-04-16T00:00:00"/>
    <x v="0"/>
    <x v="31"/>
  </r>
  <r>
    <x v="51"/>
    <s v="25040543Tianjin Well-Carry Logistics Co.,Ltd"/>
    <n v="1"/>
    <s v="25040543Tianjin Well-Carry Logistics Co.,Ltd1"/>
    <x v="1"/>
    <x v="1"/>
    <x v="0"/>
    <d v="2025-04-17T00:00:00"/>
    <x v="0"/>
    <x v="0"/>
  </r>
  <r>
    <x v="52"/>
    <s v="25040545EGT Express Cz, S.R.O"/>
    <n v="1"/>
    <s v="25040545EGT Express Cz, S.R.O1"/>
    <x v="3"/>
    <x v="41"/>
    <x v="43"/>
    <d v="2025-04-17T00:00:00"/>
    <x v="0"/>
    <x v="6"/>
  </r>
  <r>
    <x v="52"/>
    <s v="25040545Primum"/>
    <n v="1"/>
    <s v="25040545Primum1"/>
    <x v="1"/>
    <x v="1"/>
    <x v="43"/>
    <d v="2025-04-17T00:00:00"/>
    <x v="1"/>
    <x v="7"/>
  </r>
  <r>
    <x v="53"/>
    <s v="25040548Logistar International Transport LTD (Turkey)"/>
    <n v="1"/>
    <s v="25040548Logistar International Transport LTD (Turkey)1"/>
    <x v="4"/>
    <x v="42"/>
    <x v="44"/>
    <d v="2025-04-17T00:00:00"/>
    <x v="0"/>
    <x v="11"/>
  </r>
  <r>
    <x v="53"/>
    <s v="25040548Azurite Logistics LLP"/>
    <n v="1"/>
    <s v="25040548Azurite Logistics LLP1"/>
    <x v="0"/>
    <x v="43"/>
    <x v="44"/>
    <d v="2025-04-17T00:00:00"/>
    <x v="1"/>
    <x v="12"/>
  </r>
  <r>
    <x v="54"/>
    <s v="25040549ST lojistik"/>
    <n v="1"/>
    <s v="25040549ST lojistik1"/>
    <x v="1"/>
    <x v="1"/>
    <x v="45"/>
    <d v="2025-04-17T00:00:00"/>
    <x v="0"/>
    <x v="34"/>
  </r>
  <r>
    <x v="54"/>
    <s v="25040549Omega Shipping"/>
    <n v="1"/>
    <s v="25040549Omega Shipping1"/>
    <x v="3"/>
    <x v="44"/>
    <x v="45"/>
    <d v="2025-04-17T00:00:00"/>
    <x v="1"/>
    <x v="36"/>
  </r>
  <r>
    <x v="55"/>
    <s v="25040554ML Trucking"/>
    <n v="1"/>
    <s v="25040554ML Trucking1"/>
    <x v="2"/>
    <x v="45"/>
    <x v="19"/>
    <d v="2025-04-17T00:00:00"/>
    <x v="0"/>
    <x v="31"/>
  </r>
  <r>
    <x v="56"/>
    <s v="25040555Rohlig France S.A.S"/>
    <n v="1"/>
    <s v="25040555Rohlig France S.A.S1"/>
    <x v="1"/>
    <x v="1"/>
    <x v="46"/>
    <d v="2025-04-17T00:00:00"/>
    <x v="0"/>
    <x v="37"/>
  </r>
  <r>
    <x v="57"/>
    <s v="25040559PGL Japan Inc"/>
    <n v="1"/>
    <s v="25040559PGL Japan Inc1"/>
    <x v="3"/>
    <x v="46"/>
    <x v="47"/>
    <d v="2025-04-17T00:00:00"/>
    <x v="0"/>
    <x v="38"/>
  </r>
  <r>
    <x v="58"/>
    <s v="25040565Tianjin Well-Carry Logistics Co.,Ltd"/>
    <n v="1"/>
    <s v="25040565Tianjin Well-Carry Logistics Co.,Ltd1"/>
    <x v="1"/>
    <x v="1"/>
    <x v="48"/>
    <d v="2025-04-17T00:00:00"/>
    <x v="0"/>
    <x v="0"/>
  </r>
  <r>
    <x v="58"/>
    <s v="25040565Tianjin RT Logistics Co., Ltd"/>
    <n v="1"/>
    <s v="25040565Tianjin RT Logistics Co., Ltd1"/>
    <x v="1"/>
    <x v="1"/>
    <x v="48"/>
    <d v="2025-04-17T00:00:00"/>
    <x v="1"/>
    <x v="4"/>
  </r>
  <r>
    <x v="58"/>
    <s v="25040565Kito International"/>
    <n v="1"/>
    <s v="25040565Kito International1"/>
    <x v="1"/>
    <x v="1"/>
    <x v="48"/>
    <d v="2025-04-17T00:00:00"/>
    <x v="2"/>
    <x v="39"/>
  </r>
  <r>
    <x v="59"/>
    <s v="25040566Tianjin RT Logistics Co., Ltd"/>
    <n v="1"/>
    <s v="25040566Tianjin RT Logistics Co., Ltd1"/>
    <x v="4"/>
    <x v="47"/>
    <x v="49"/>
    <d v="2025-04-17T00:00:00"/>
    <x v="0"/>
    <x v="4"/>
  </r>
  <r>
    <x v="60"/>
    <s v="25040569Tianjin Well-Carry Logistics Co.,Ltd"/>
    <n v="1"/>
    <s v="25040569Tianjin Well-Carry Logistics Co.,Ltd1"/>
    <x v="3"/>
    <x v="22"/>
    <x v="8"/>
    <d v="2025-04-17T00:00:00"/>
    <x v="0"/>
    <x v="0"/>
  </r>
  <r>
    <x v="60"/>
    <s v="25040569Transit Ace"/>
    <n v="1"/>
    <s v="25040569Transit Ace1"/>
    <x v="1"/>
    <x v="1"/>
    <x v="8"/>
    <d v="2025-04-17T00:00:00"/>
    <x v="1"/>
    <x v="1"/>
  </r>
  <r>
    <x v="60"/>
    <s v="25040569Tianjin Golden Railway International Logistics Co.,Ltd"/>
    <n v="1"/>
    <s v="25040569Tianjin Golden Railway International Logistics Co.,Ltd1"/>
    <x v="1"/>
    <x v="1"/>
    <x v="8"/>
    <d v="2025-04-17T00:00:00"/>
    <x v="2"/>
    <x v="3"/>
  </r>
  <r>
    <x v="60"/>
    <s v="25040569Trans-Bridge Logistics Company Limited"/>
    <n v="1"/>
    <s v="25040569Trans-Bridge Logistics Company Limited1"/>
    <x v="1"/>
    <x v="1"/>
    <x v="8"/>
    <d v="2025-04-17T00:00:00"/>
    <x v="3"/>
    <x v="2"/>
  </r>
  <r>
    <x v="60"/>
    <s v="25040569Teda Hailuda International Cargo Agent Co., Ltd"/>
    <n v="1"/>
    <s v="25040569Teda Hailuda International Cargo Agent Co., Ltd1"/>
    <x v="1"/>
    <x v="1"/>
    <x v="8"/>
    <d v="2025-04-17T00:00:00"/>
    <x v="4"/>
    <x v="33"/>
  </r>
  <r>
    <x v="61"/>
    <s v="25040575ML Trucking"/>
    <n v="1"/>
    <s v="25040575ML Trucking1"/>
    <x v="1"/>
    <x v="1"/>
    <x v="50"/>
    <d v="2025-04-17T00:00:00"/>
    <x v="0"/>
    <x v="31"/>
  </r>
  <r>
    <x v="62"/>
    <s v="25040576Lopa Co.,ltd"/>
    <n v="1"/>
    <s v="25040576Lopa Co.,ltd1"/>
    <x v="4"/>
    <x v="48"/>
    <x v="51"/>
    <d v="2025-04-17T00:00:00"/>
    <x v="0"/>
    <x v="40"/>
  </r>
  <r>
    <x v="63"/>
    <s v="25040578IFEX"/>
    <n v="1"/>
    <s v="25040578IFEX1"/>
    <x v="0"/>
    <x v="49"/>
    <x v="52"/>
    <d v="2025-04-17T00:00:00"/>
    <x v="0"/>
    <x v="41"/>
  </r>
  <r>
    <x v="64"/>
    <s v="25040584Tianjin Well-Carry Logistics Co.,Ltd"/>
    <n v="1"/>
    <s v="25040584Tianjin Well-Carry Logistics Co.,Ltd1"/>
    <x v="1"/>
    <x v="1"/>
    <x v="34"/>
    <d v="2025-04-17T00:00:00"/>
    <x v="0"/>
    <x v="0"/>
  </r>
  <r>
    <x v="65"/>
    <s v="25040585ML Trucking"/>
    <n v="1"/>
    <s v="25040585ML Trucking1"/>
    <x v="5"/>
    <x v="50"/>
    <x v="53"/>
    <d v="2025-04-17T00:00:00"/>
    <x v="0"/>
    <x v="31"/>
  </r>
  <r>
    <x v="66"/>
    <s v="25040587Great Share International Logistics Co.,Ltd"/>
    <n v="1"/>
    <s v="25040587Great Share International Logistics Co.,Ltd1"/>
    <x v="2"/>
    <x v="51"/>
    <x v="54"/>
    <d v="2025-04-17T00:00:00"/>
    <x v="0"/>
    <x v="42"/>
  </r>
  <r>
    <x v="67"/>
    <s v="25040590ML Trucking"/>
    <n v="1"/>
    <s v="25040590ML Trucking1"/>
    <x v="1"/>
    <x v="1"/>
    <x v="55"/>
    <d v="2025-04-17T00:00:00"/>
    <x v="0"/>
    <x v="31"/>
  </r>
  <r>
    <x v="68"/>
    <s v="25040593Tianjin Well-Carry Logistics Co.,Ltd"/>
    <n v="1"/>
    <s v="25040593Tianjin Well-Carry Logistics Co.,Ltd1"/>
    <x v="1"/>
    <x v="1"/>
    <x v="56"/>
    <d v="2025-04-17T00:00:00"/>
    <x v="0"/>
    <x v="0"/>
  </r>
  <r>
    <x v="68"/>
    <s v="25040593Transit Ace"/>
    <n v="1"/>
    <s v="25040593Transit Ace1"/>
    <x v="1"/>
    <x v="1"/>
    <x v="56"/>
    <d v="2025-04-17T00:00:00"/>
    <x v="1"/>
    <x v="1"/>
  </r>
  <r>
    <x v="68"/>
    <s v="25040593Trans-Bridge Logistics Company Limited"/>
    <n v="1"/>
    <s v="25040593Trans-Bridge Logistics Company Limited1"/>
    <x v="1"/>
    <x v="1"/>
    <x v="56"/>
    <d v="2025-04-17T00:00:00"/>
    <x v="2"/>
    <x v="2"/>
  </r>
  <r>
    <x v="68"/>
    <s v="25040593Tianjin Golden Railway International Logistics Co.,Ltd"/>
    <n v="1"/>
    <s v="25040593Tianjin Golden Railway International Logistics Co.,Ltd1"/>
    <x v="1"/>
    <x v="1"/>
    <x v="56"/>
    <d v="2025-04-17T00:00:00"/>
    <x v="3"/>
    <x v="3"/>
  </r>
  <r>
    <x v="68"/>
    <s v="25040593Teda Hailuda International Cargo Agent Co., Ltd"/>
    <n v="1"/>
    <s v="25040593Teda Hailuda International Cargo Agent Co., Ltd1"/>
    <x v="1"/>
    <x v="1"/>
    <x v="56"/>
    <d v="2025-04-17T00:00:00"/>
    <x v="4"/>
    <x v="33"/>
  </r>
  <r>
    <x v="69"/>
    <s v="25040598ML Trucking"/>
    <n v="1"/>
    <s v="25040598ML Trucking1"/>
    <x v="4"/>
    <x v="20"/>
    <x v="57"/>
    <d v="2025-04-17T00:00:00"/>
    <x v="0"/>
    <x v="31"/>
  </r>
  <r>
    <x v="70"/>
    <s v="25040602Tianjin Well-Carry Logistics Co.,Ltd"/>
    <n v="1"/>
    <s v="25040602Tianjin Well-Carry Logistics Co.,Ltd1"/>
    <x v="1"/>
    <x v="1"/>
    <x v="58"/>
    <d v="2025-04-18T00:00:00"/>
    <x v="0"/>
    <x v="0"/>
  </r>
  <r>
    <x v="70"/>
    <s v="25040602All way link (Beijing) logitstics Co., Ltd"/>
    <n v="1"/>
    <s v="25040602All way link (Beijing) logitstics Co., Ltd1"/>
    <x v="1"/>
    <x v="1"/>
    <x v="58"/>
    <d v="2025-04-18T00:00:00"/>
    <x v="1"/>
    <x v="13"/>
  </r>
  <r>
    <x v="71"/>
    <s v="25040604IFEX"/>
    <n v="1"/>
    <s v="25040604IFEX1"/>
    <x v="2"/>
    <x v="52"/>
    <x v="59"/>
    <d v="2025-04-18T00:00:00"/>
    <x v="0"/>
    <x v="41"/>
  </r>
  <r>
    <x v="72"/>
    <s v="25040611CJ Logix Inc"/>
    <n v="1"/>
    <s v="25040611CJ Logix Inc1"/>
    <x v="1"/>
    <x v="1"/>
    <x v="23"/>
    <d v="2025-04-18T00:00:00"/>
    <x v="0"/>
    <x v="43"/>
  </r>
  <r>
    <x v="73"/>
    <s v="25040612Tianjin Well-Carry Logistics Co.,Ltd"/>
    <n v="1"/>
    <s v="25040612Tianjin Well-Carry Logistics Co.,Ltd1"/>
    <x v="0"/>
    <x v="53"/>
    <x v="60"/>
    <d v="2025-04-18T00:00:00"/>
    <x v="0"/>
    <x v="0"/>
  </r>
  <r>
    <x v="73"/>
    <s v="25040612Transit Ace"/>
    <n v="1"/>
    <s v="25040612Transit Ace1"/>
    <x v="1"/>
    <x v="1"/>
    <x v="60"/>
    <d v="2025-04-18T00:00:00"/>
    <x v="1"/>
    <x v="1"/>
  </r>
  <r>
    <x v="73"/>
    <s v="25040612Sino-Worlink International Logistics Co., Ltd"/>
    <n v="1"/>
    <s v="25040612Sino-Worlink International Logistics Co., Ltd1"/>
    <x v="4"/>
    <x v="53"/>
    <x v="60"/>
    <d v="2025-04-18T00:00:00"/>
    <x v="2"/>
    <x v="9"/>
  </r>
  <r>
    <x v="73"/>
    <s v="25040612Trans-Bridge Logistics Company Limited"/>
    <n v="1"/>
    <s v="25040612Trans-Bridge Logistics Company Limited1"/>
    <x v="1"/>
    <x v="1"/>
    <x v="60"/>
    <d v="2025-04-18T00:00:00"/>
    <x v="3"/>
    <x v="2"/>
  </r>
  <r>
    <x v="73"/>
    <s v="25040612Kukdong International Freight Agentcy (Shanghai) Co.,LTD"/>
    <n v="1"/>
    <s v="25040612Kukdong International Freight Agentcy (Shanghai) Co.,LTD1"/>
    <x v="1"/>
    <x v="1"/>
    <x v="60"/>
    <d v="2025-04-18T00:00:00"/>
    <x v="4"/>
    <x v="44"/>
  </r>
  <r>
    <x v="74"/>
    <s v="25040614Tianjin New Huidong Logistics"/>
    <n v="1"/>
    <s v="25040614Tianjin New Huidong Logistics1"/>
    <x v="1"/>
    <x v="1"/>
    <x v="61"/>
    <d v="2025-04-18T00:00:00"/>
    <x v="0"/>
    <x v="26"/>
  </r>
  <r>
    <x v="75"/>
    <s v="25040617Transit Ace"/>
    <n v="1"/>
    <s v="25040617Transit Ace1"/>
    <x v="1"/>
    <x v="1"/>
    <x v="62"/>
    <d v="2025-04-18T00:00:00"/>
    <x v="0"/>
    <x v="1"/>
  </r>
  <r>
    <x v="75"/>
    <s v="25040617Tianjin Well-Carry Logistics Co.,Ltd"/>
    <n v="1"/>
    <s v="25040617Tianjin Well-Carry Logistics Co.,Ltd1"/>
    <x v="5"/>
    <x v="54"/>
    <x v="62"/>
    <d v="2025-04-18T00:00:00"/>
    <x v="1"/>
    <x v="0"/>
  </r>
  <r>
    <x v="75"/>
    <s v="25040617Sino-Worlink International Logistics Co., Ltd"/>
    <n v="1"/>
    <s v="25040617Sino-Worlink International Logistics Co., Ltd1"/>
    <x v="1"/>
    <x v="1"/>
    <x v="62"/>
    <d v="2025-04-18T00:00:00"/>
    <x v="2"/>
    <x v="9"/>
  </r>
  <r>
    <x v="76"/>
    <s v="25040618ML Trucking"/>
    <n v="1"/>
    <s v="25040618ML Trucking1"/>
    <x v="1"/>
    <x v="1"/>
    <x v="63"/>
    <d v="2025-04-18T00:00:00"/>
    <x v="0"/>
    <x v="31"/>
  </r>
  <r>
    <x v="77"/>
    <s v="25040619ML Trucking"/>
    <n v="1"/>
    <s v="25040619ML Trucking1"/>
    <x v="3"/>
    <x v="55"/>
    <x v="64"/>
    <d v="2025-04-18T00:00:00"/>
    <x v="0"/>
    <x v="31"/>
  </r>
  <r>
    <x v="77"/>
    <s v="25040619MFH LLC"/>
    <n v="1"/>
    <s v="25040619MFH LLC1"/>
    <x v="1"/>
    <x v="1"/>
    <x v="64"/>
    <d v="2025-04-18T00:00:00"/>
    <x v="1"/>
    <x v="15"/>
  </r>
  <r>
    <x v="77"/>
    <s v="25040619Primum"/>
    <n v="1"/>
    <s v="25040619Primum1"/>
    <x v="4"/>
    <x v="56"/>
    <x v="64"/>
    <d v="2025-04-18T00:00:00"/>
    <x v="2"/>
    <x v="7"/>
  </r>
  <r>
    <x v="77"/>
    <s v="25040619EGT Express Cz, S.R.O"/>
    <n v="1"/>
    <s v="25040619EGT Express Cz, S.R.O1"/>
    <x v="1"/>
    <x v="1"/>
    <x v="64"/>
    <d v="2025-04-18T00:00:00"/>
    <x v="3"/>
    <x v="6"/>
  </r>
  <r>
    <x v="77"/>
    <s v="25040619Dynamic Forwarding B.V."/>
    <n v="1"/>
    <s v="25040619Dynamic Forwarding B.V.1"/>
    <x v="4"/>
    <x v="57"/>
    <x v="64"/>
    <d v="2025-04-18T00:00:00"/>
    <x v="4"/>
    <x v="24"/>
  </r>
  <r>
    <x v="78"/>
    <s v="25040620Tianjin New Huidong Logistics"/>
    <n v="1"/>
    <s v="25040620Tianjin New Huidong Logistics1"/>
    <x v="1"/>
    <x v="1"/>
    <x v="65"/>
    <d v="2025-04-18T00:00:00"/>
    <x v="0"/>
    <x v="26"/>
  </r>
  <r>
    <x v="78"/>
    <s v="25040620Tianjin Well-Carry Logistics Co.,Ltd"/>
    <n v="1"/>
    <s v="25040620Tianjin Well-Carry Logistics Co.,Ltd1"/>
    <x v="4"/>
    <x v="5"/>
    <x v="65"/>
    <d v="2025-04-18T00:00:00"/>
    <x v="1"/>
    <x v="0"/>
  </r>
  <r>
    <x v="78"/>
    <s v="25040620Tianjin RT Logistics Co., Ltd"/>
    <n v="1"/>
    <s v="25040620Tianjin RT Logistics Co., Ltd1"/>
    <x v="4"/>
    <x v="58"/>
    <x v="65"/>
    <d v="2025-04-18T00:00:00"/>
    <x v="2"/>
    <x v="4"/>
  </r>
  <r>
    <x v="79"/>
    <s v="25040621Tianjin New Huidong Logistics"/>
    <n v="1"/>
    <s v="25040621Tianjin New Huidong Logistics1"/>
    <x v="0"/>
    <x v="17"/>
    <x v="66"/>
    <d v="2025-04-18T00:00:00"/>
    <x v="0"/>
    <x v="26"/>
  </r>
  <r>
    <x v="80"/>
    <s v="25040622EGT Express Cz, S.R.O"/>
    <n v="1"/>
    <s v="25040622EGT Express Cz, S.R.O1"/>
    <x v="4"/>
    <x v="59"/>
    <x v="67"/>
    <d v="2025-04-18T00:00:00"/>
    <x v="0"/>
    <x v="6"/>
  </r>
  <r>
    <x v="80"/>
    <s v="25040622Primum"/>
    <n v="1"/>
    <s v="25040622Primum1"/>
    <x v="1"/>
    <x v="1"/>
    <x v="67"/>
    <d v="2025-04-18T00:00:00"/>
    <x v="1"/>
    <x v="7"/>
  </r>
  <r>
    <x v="81"/>
    <s v="25040624Tianjin Well-Carry Logistics Co.,Ltd"/>
    <n v="1"/>
    <s v="25040624Tianjin Well-Carry Logistics Co.,Ltd1"/>
    <x v="3"/>
    <x v="60"/>
    <x v="68"/>
    <d v="2025-04-18T00:00:00"/>
    <x v="0"/>
    <x v="0"/>
  </r>
  <r>
    <x v="81"/>
    <s v="25040624Transit Ace"/>
    <n v="1"/>
    <s v="25040624Transit Ace1"/>
    <x v="1"/>
    <x v="1"/>
    <x v="68"/>
    <d v="2025-04-18T00:00:00"/>
    <x v="1"/>
    <x v="1"/>
  </r>
  <r>
    <x v="81"/>
    <s v="25040624Trans-Bridge Logistics Company Limited"/>
    <n v="1"/>
    <s v="25040624Trans-Bridge Logistics Company Limited1"/>
    <x v="1"/>
    <x v="1"/>
    <x v="68"/>
    <d v="2025-04-18T00:00:00"/>
    <x v="2"/>
    <x v="2"/>
  </r>
  <r>
    <x v="81"/>
    <s v="25040624Teda Hailuda International Cargo Agent Co., Ltd"/>
    <n v="1"/>
    <s v="25040624Teda Hailuda International Cargo Agent Co., Ltd1"/>
    <x v="1"/>
    <x v="1"/>
    <x v="68"/>
    <d v="2025-04-18T00:00:00"/>
    <x v="3"/>
    <x v="33"/>
  </r>
  <r>
    <x v="81"/>
    <s v="25040624Tianjin Golden Railway International Logistics Co.,Ltd"/>
    <n v="1"/>
    <s v="25040624Tianjin Golden Railway International Logistics Co.,Ltd1"/>
    <x v="1"/>
    <x v="1"/>
    <x v="68"/>
    <d v="2025-04-18T00:00:00"/>
    <x v="4"/>
    <x v="3"/>
  </r>
  <r>
    <x v="82"/>
    <s v="25040625MFH LLC"/>
    <n v="1"/>
    <s v="25040625MFH LLC1"/>
    <x v="1"/>
    <x v="1"/>
    <x v="69"/>
    <d v="2025-04-18T00:00:00"/>
    <x v="0"/>
    <x v="15"/>
  </r>
  <r>
    <x v="82"/>
    <s v="25040625RUTRANSLOGISTIC"/>
    <n v="1"/>
    <s v="25040625RUTRANSLOGISTIC1"/>
    <x v="1"/>
    <x v="1"/>
    <x v="69"/>
    <d v="2025-04-18T00:00:00"/>
    <x v="1"/>
    <x v="16"/>
  </r>
  <r>
    <x v="82"/>
    <s v="25040625Cargo Line"/>
    <n v="1"/>
    <s v="25040625Cargo Line1"/>
    <x v="3"/>
    <x v="61"/>
    <x v="69"/>
    <d v="2025-04-18T00:00:00"/>
    <x v="2"/>
    <x v="17"/>
  </r>
  <r>
    <x v="82"/>
    <s v="25040625TELS Cargo"/>
    <n v="1"/>
    <s v="25040625TELS Cargo1"/>
    <x v="1"/>
    <x v="1"/>
    <x v="69"/>
    <d v="2025-04-18T00:00:00"/>
    <x v="3"/>
    <x v="18"/>
  </r>
  <r>
    <x v="82"/>
    <s v="25040625Primum"/>
    <n v="1"/>
    <s v="25040625Primum1"/>
    <x v="1"/>
    <x v="1"/>
    <x v="69"/>
    <d v="2025-04-18T00:00:00"/>
    <x v="4"/>
    <x v="7"/>
  </r>
  <r>
    <x v="83"/>
    <s v="25040627MFH LLC"/>
    <n v="1"/>
    <s v="25040627MFH LLC1"/>
    <x v="4"/>
    <x v="62"/>
    <x v="70"/>
    <d v="2025-04-18T00:00:00"/>
    <x v="0"/>
    <x v="15"/>
  </r>
  <r>
    <x v="83"/>
    <s v="25040627ML Trucking"/>
    <n v="1"/>
    <s v="25040627ML Trucking1"/>
    <x v="3"/>
    <x v="63"/>
    <x v="70"/>
    <d v="2025-04-18T00:00:00"/>
    <x v="1"/>
    <x v="31"/>
  </r>
  <r>
    <x v="84"/>
    <s v="25040628Transit Ace"/>
    <n v="1"/>
    <s v="25040628Transit Ace1"/>
    <x v="1"/>
    <x v="1"/>
    <x v="71"/>
    <d v="2025-04-18T00:00:00"/>
    <x v="0"/>
    <x v="1"/>
  </r>
  <r>
    <x v="85"/>
    <s v="25040629Tianjin Well-Carry Logistics Co.,Ltd"/>
    <n v="1"/>
    <s v="25040629Tianjin Well-Carry Logistics Co.,Ltd1"/>
    <x v="1"/>
    <x v="1"/>
    <x v="9"/>
    <d v="2025-04-18T00:00:00"/>
    <x v="0"/>
    <x v="0"/>
  </r>
  <r>
    <x v="86"/>
    <s v="25040634EGT Express Cz, S.R.O"/>
    <n v="1"/>
    <s v="25040634EGT Express Cz, S.R.O1"/>
    <x v="0"/>
    <x v="64"/>
    <x v="72"/>
    <d v="2025-04-18T00:00:00"/>
    <x v="0"/>
    <x v="6"/>
  </r>
  <r>
    <x v="86"/>
    <s v="25040634Primum"/>
    <n v="1"/>
    <s v="25040634Primum1"/>
    <x v="1"/>
    <x v="1"/>
    <x v="72"/>
    <d v="2025-04-18T00:00:00"/>
    <x v="1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61211F-D82C-47E3-9423-911510CCDE55}" name="PivotTable1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G3:M49" firstHeaderRow="1" firstDataRow="2" firstDataCol="1"/>
  <pivotFields count="10">
    <pivotField dataField="1" compact="0" outline="0" showAll="0" defaultSubtotal="0">
      <items count="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Col" compact="0" outline="0" showAll="0" defaultSubtotal="0">
      <items count="6">
        <item x="0"/>
        <item x="4"/>
        <item x="2"/>
        <item x="3"/>
        <item x="5"/>
        <item x="1"/>
      </items>
    </pivotField>
    <pivotField compact="0" outline="0" showAll="0" defaultSubtotal="0">
      <items count="65">
        <item x="19"/>
        <item x="6"/>
        <item x="29"/>
        <item x="55"/>
        <item x="56"/>
        <item x="3"/>
        <item x="41"/>
        <item x="61"/>
        <item x="18"/>
        <item x="59"/>
        <item x="15"/>
        <item x="64"/>
        <item x="57"/>
        <item x="38"/>
        <item x="50"/>
        <item x="62"/>
        <item x="30"/>
        <item x="45"/>
        <item x="16"/>
        <item x="22"/>
        <item x="23"/>
        <item x="24"/>
        <item x="60"/>
        <item x="10"/>
        <item x="25"/>
        <item x="27"/>
        <item x="26"/>
        <item x="46"/>
        <item x="14"/>
        <item x="31"/>
        <item x="9"/>
        <item x="17"/>
        <item x="0"/>
        <item x="40"/>
        <item x="53"/>
        <item x="4"/>
        <item x="32"/>
        <item x="54"/>
        <item x="13"/>
        <item x="20"/>
        <item x="37"/>
        <item x="48"/>
        <item x="34"/>
        <item x="5"/>
        <item x="58"/>
        <item x="12"/>
        <item x="11"/>
        <item x="47"/>
        <item x="36"/>
        <item x="52"/>
        <item x="28"/>
        <item x="39"/>
        <item x="35"/>
        <item x="21"/>
        <item x="2"/>
        <item x="43"/>
        <item x="49"/>
        <item x="8"/>
        <item x="42"/>
        <item x="63"/>
        <item x="33"/>
        <item x="44"/>
        <item x="7"/>
        <item x="51"/>
        <item x="1"/>
      </items>
    </pivotField>
    <pivotField compact="0" outline="0" showAll="0" defaultSubtotal="0">
      <items count="73">
        <item x="29"/>
        <item x="48"/>
        <item x="5"/>
        <item x="52"/>
        <item x="45"/>
        <item x="17"/>
        <item x="32"/>
        <item x="59"/>
        <item x="3"/>
        <item x="28"/>
        <item x="71"/>
        <item x="15"/>
        <item x="4"/>
        <item x="64"/>
        <item x="35"/>
        <item x="31"/>
        <item x="27"/>
        <item x="55"/>
        <item x="26"/>
        <item x="19"/>
        <item x="58"/>
        <item x="20"/>
        <item x="7"/>
        <item x="44"/>
        <item x="49"/>
        <item x="1"/>
        <item x="43"/>
        <item x="54"/>
        <item x="60"/>
        <item x="36"/>
        <item x="23"/>
        <item x="6"/>
        <item x="24"/>
        <item x="66"/>
        <item x="65"/>
        <item x="39"/>
        <item x="68"/>
        <item x="50"/>
        <item x="51"/>
        <item x="16"/>
        <item x="69"/>
        <item x="38"/>
        <item x="70"/>
        <item x="11"/>
        <item x="12"/>
        <item x="62"/>
        <item x="67"/>
        <item x="56"/>
        <item x="61"/>
        <item x="42"/>
        <item x="0"/>
        <item x="57"/>
        <item x="72"/>
        <item x="22"/>
        <item x="2"/>
        <item x="21"/>
        <item x="30"/>
        <item x="25"/>
        <item x="10"/>
        <item x="14"/>
        <item x="47"/>
        <item x="33"/>
        <item x="63"/>
        <item x="40"/>
        <item x="13"/>
        <item x="53"/>
        <item x="46"/>
        <item x="41"/>
        <item x="34"/>
        <item x="18"/>
        <item x="8"/>
        <item x="9"/>
        <item x="37"/>
      </items>
    </pivotField>
    <pivotField compact="0" numFmtId="14" outline="0" showAll="0" defaultSubtotal="0"/>
    <pivotField compact="0" outline="0" showAll="0" defaultSubtotal="0">
      <items count="5">
        <item x="0"/>
        <item x="1"/>
        <item x="2"/>
        <item x="3"/>
        <item x="4"/>
      </items>
    </pivotField>
    <pivotField axis="axisRow" compact="0" outline="0" showAll="0" defaultSubtotal="0">
      <items count="45">
        <item x="13"/>
        <item x="12"/>
        <item x="17"/>
        <item x="30"/>
        <item x="43"/>
        <item x="21"/>
        <item x="20"/>
        <item x="28"/>
        <item x="23"/>
        <item x="24"/>
        <item x="6"/>
        <item x="14"/>
        <item x="42"/>
        <item x="10"/>
        <item x="41"/>
        <item x="8"/>
        <item x="39"/>
        <item x="44"/>
        <item x="11"/>
        <item x="40"/>
        <item x="15"/>
        <item x="25"/>
        <item x="31"/>
        <item x="36"/>
        <item x="38"/>
        <item x="7"/>
        <item x="37"/>
        <item x="16"/>
        <item x="35"/>
        <item x="29"/>
        <item x="9"/>
        <item x="27"/>
        <item x="34"/>
        <item x="33"/>
        <item x="18"/>
        <item x="5"/>
        <item x="3"/>
        <item x="26"/>
        <item x="4"/>
        <item x="0"/>
        <item x="32"/>
        <item x="2"/>
        <item x="1"/>
        <item x="22"/>
        <item x="19"/>
      </items>
    </pivotField>
  </pivotFields>
  <rowFields count="1">
    <field x="9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</rowItems>
  <colFields count="1">
    <field x="4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Count of ad_number" fld="0" subtotal="count" baseField="5" baseItem="16"/>
  </dataFields>
  <formats count="6">
    <format dxfId="37">
      <pivotArea type="all" dataOnly="0" outline="0" fieldPosition="0"/>
    </format>
    <format dxfId="36">
      <pivotArea field="0" type="button" dataOnly="0" labelOnly="1" outline="0"/>
    </format>
    <format dxfId="35">
      <pivotArea field="6" type="button" dataOnly="0" labelOnly="1" outline="0"/>
    </format>
    <format dxfId="34">
      <pivotArea field="9" type="button" dataOnly="0" labelOnly="1" outline="0" axis="axisRow" fieldPosition="0"/>
    </format>
    <format dxfId="33">
      <pivotArea field="4" type="button" dataOnly="0" labelOnly="1" outline="0" axis="axisCol" fieldPosition="0"/>
    </format>
    <format dxfId="32">
      <pivotArea field="5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ECB5C1-7EA2-4D7A-BEEA-A45E64929B1F}" name="PivotTable3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A3:E202" firstHeaderRow="1" firstDataRow="1" firstDataCol="5"/>
  <pivotFields count="10">
    <pivotField axis="axisRow" compact="0" outline="0" showAll="0" defaultSubtotal="0">
      <items count="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6">
        <item x="0"/>
        <item x="4"/>
        <item x="2"/>
        <item x="3"/>
        <item x="5"/>
        <item sd="0" x="1"/>
      </items>
    </pivotField>
    <pivotField axis="axisRow" compact="0" outline="0" showAll="0" defaultSubtotal="0">
      <items count="65">
        <item x="19"/>
        <item x="6"/>
        <item x="29"/>
        <item x="55"/>
        <item x="56"/>
        <item x="3"/>
        <item x="41"/>
        <item x="61"/>
        <item x="18"/>
        <item x="59"/>
        <item x="15"/>
        <item x="64"/>
        <item x="57"/>
        <item x="38"/>
        <item x="50"/>
        <item x="62"/>
        <item x="30"/>
        <item x="45"/>
        <item x="16"/>
        <item x="22"/>
        <item x="23"/>
        <item x="24"/>
        <item x="60"/>
        <item x="10"/>
        <item x="25"/>
        <item x="27"/>
        <item x="26"/>
        <item x="46"/>
        <item x="14"/>
        <item x="31"/>
        <item x="9"/>
        <item x="17"/>
        <item x="0"/>
        <item x="40"/>
        <item x="53"/>
        <item x="4"/>
        <item x="32"/>
        <item x="54"/>
        <item x="13"/>
        <item x="20"/>
        <item x="37"/>
        <item x="48"/>
        <item x="34"/>
        <item x="5"/>
        <item x="58"/>
        <item x="12"/>
        <item x="11"/>
        <item x="47"/>
        <item x="36"/>
        <item x="52"/>
        <item x="28"/>
        <item x="39"/>
        <item x="35"/>
        <item x="21"/>
        <item x="2"/>
        <item x="43"/>
        <item x="49"/>
        <item x="8"/>
        <item x="42"/>
        <item x="63"/>
        <item x="33"/>
        <item x="44"/>
        <item x="7"/>
        <item x="51"/>
        <item x="1"/>
      </items>
    </pivotField>
    <pivotField axis="axisRow" compact="0" outline="0" showAll="0" defaultSubtotal="0">
      <items count="73">
        <item x="29"/>
        <item x="48"/>
        <item x="5"/>
        <item x="52"/>
        <item x="45"/>
        <item x="17"/>
        <item x="32"/>
        <item x="59"/>
        <item x="3"/>
        <item x="28"/>
        <item x="71"/>
        <item x="15"/>
        <item x="4"/>
        <item x="64"/>
        <item x="35"/>
        <item x="31"/>
        <item x="27"/>
        <item x="55"/>
        <item x="26"/>
        <item x="19"/>
        <item x="58"/>
        <item x="20"/>
        <item x="7"/>
        <item x="44"/>
        <item x="49"/>
        <item x="1"/>
        <item x="43"/>
        <item x="54"/>
        <item x="60"/>
        <item x="36"/>
        <item x="23"/>
        <item x="6"/>
        <item x="24"/>
        <item x="66"/>
        <item x="65"/>
        <item x="39"/>
        <item x="68"/>
        <item x="50"/>
        <item x="51"/>
        <item x="16"/>
        <item x="69"/>
        <item x="38"/>
        <item x="70"/>
        <item x="11"/>
        <item x="12"/>
        <item x="62"/>
        <item x="67"/>
        <item x="56"/>
        <item x="61"/>
        <item x="42"/>
        <item x="0"/>
        <item x="57"/>
        <item x="72"/>
        <item x="22"/>
        <item x="2"/>
        <item x="21"/>
        <item x="30"/>
        <item x="25"/>
        <item x="10"/>
        <item x="14"/>
        <item x="47"/>
        <item x="33"/>
        <item x="63"/>
        <item x="40"/>
        <item x="13"/>
        <item x="53"/>
        <item x="46"/>
        <item x="41"/>
        <item x="34"/>
        <item x="18"/>
        <item x="8"/>
        <item x="9"/>
        <item x="37"/>
      </items>
    </pivotField>
    <pivotField compact="0" numFmtId="14" outline="0" showAll="0" defaultSubtotal="0"/>
    <pivotField compact="0" outline="0" showAll="0" defaultSubtotal="0">
      <items count="5">
        <item x="0"/>
        <item x="1"/>
        <item x="2"/>
        <item x="3"/>
        <item x="4"/>
      </items>
    </pivotField>
    <pivotField axis="axisRow" compact="0" outline="0" showAll="0" defaultSubtotal="0">
      <items count="45">
        <item x="13"/>
        <item x="12"/>
        <item x="17"/>
        <item x="30"/>
        <item x="43"/>
        <item x="21"/>
        <item x="20"/>
        <item x="28"/>
        <item x="23"/>
        <item x="24"/>
        <item x="6"/>
        <item x="14"/>
        <item x="42"/>
        <item x="10"/>
        <item x="41"/>
        <item x="8"/>
        <item x="39"/>
        <item x="44"/>
        <item x="11"/>
        <item x="40"/>
        <item x="15"/>
        <item x="25"/>
        <item x="31"/>
        <item x="36"/>
        <item x="38"/>
        <item x="7"/>
        <item x="37"/>
        <item x="16"/>
        <item x="35"/>
        <item x="29"/>
        <item x="9"/>
        <item x="27"/>
        <item x="34"/>
        <item x="33"/>
        <item x="18"/>
        <item x="5"/>
        <item x="3"/>
        <item x="26"/>
        <item x="4"/>
        <item x="0"/>
        <item x="32"/>
        <item x="2"/>
        <item x="1"/>
        <item x="22"/>
        <item x="19"/>
      </items>
    </pivotField>
  </pivotFields>
  <rowFields count="5">
    <field x="0"/>
    <field x="6"/>
    <field x="9"/>
    <field x="4"/>
    <field x="5"/>
  </rowFields>
  <rowItems count="199">
    <i>
      <x/>
      <x v="50"/>
      <x v="36"/>
      <x v="5"/>
    </i>
    <i r="2">
      <x v="38"/>
      <x v="5"/>
    </i>
    <i r="2">
      <x v="39"/>
      <x/>
      <x v="32"/>
    </i>
    <i r="2">
      <x v="41"/>
      <x v="5"/>
    </i>
    <i r="2">
      <x v="42"/>
      <x v="5"/>
    </i>
    <i>
      <x v="1"/>
      <x v="25"/>
      <x v="35"/>
      <x v="5"/>
    </i>
    <i r="2">
      <x v="39"/>
      <x v="5"/>
    </i>
    <i r="2">
      <x v="42"/>
      <x v="2"/>
      <x v="54"/>
    </i>
    <i>
      <x v="2"/>
      <x v="54"/>
      <x v="10"/>
      <x/>
      <x v="5"/>
    </i>
    <i r="2">
      <x v="25"/>
      <x v="5"/>
    </i>
    <i>
      <x v="3"/>
      <x v="8"/>
      <x v="15"/>
      <x v="3"/>
      <x v="35"/>
    </i>
    <i r="2">
      <x v="30"/>
      <x v="5"/>
    </i>
    <i r="2">
      <x v="35"/>
      <x v="3"/>
      <x v="43"/>
    </i>
    <i r="2">
      <x v="39"/>
      <x v="5"/>
    </i>
    <i r="2">
      <x v="42"/>
      <x v="5"/>
    </i>
    <i>
      <x v="4"/>
      <x v="12"/>
      <x v="10"/>
      <x v="3"/>
      <x v="1"/>
    </i>
    <i r="2">
      <x v="25"/>
      <x v="5"/>
    </i>
    <i>
      <x v="5"/>
      <x v="2"/>
      <x v="13"/>
      <x v="3"/>
      <x v="62"/>
    </i>
    <i>
      <x v="6"/>
      <x v="31"/>
      <x v="1"/>
      <x v="5"/>
    </i>
    <i r="2">
      <x v="18"/>
      <x v="3"/>
      <x v="57"/>
    </i>
    <i>
      <x v="7"/>
      <x v="22"/>
      <x v="30"/>
      <x v="5"/>
    </i>
    <i r="2">
      <x v="36"/>
      <x v="5"/>
    </i>
    <i r="2">
      <x v="39"/>
      <x/>
      <x v="30"/>
    </i>
    <i r="2">
      <x v="41"/>
      <x v="1"/>
      <x v="23"/>
    </i>
    <i r="2">
      <x v="42"/>
      <x v="5"/>
    </i>
    <i>
      <x v="8"/>
      <x v="70"/>
      <x v="39"/>
      <x v="5"/>
    </i>
    <i>
      <x v="9"/>
      <x v="71"/>
      <x v="39"/>
      <x v="5"/>
    </i>
    <i>
      <x v="10"/>
      <x v="58"/>
      <x/>
      <x v="5"/>
    </i>
    <i r="2">
      <x v="30"/>
      <x v="2"/>
      <x v="46"/>
    </i>
    <i>
      <x v="11"/>
      <x v="43"/>
      <x v="11"/>
      <x v="5"/>
    </i>
    <i r="2">
      <x v="30"/>
      <x v="5"/>
    </i>
    <i r="2">
      <x v="39"/>
      <x v="4"/>
      <x v="45"/>
    </i>
    <i r="2">
      <x v="42"/>
      <x v="5"/>
    </i>
    <i>
      <x v="12"/>
      <x v="44"/>
      <x v="38"/>
      <x v="1"/>
      <x v="38"/>
    </i>
    <i>
      <x v="13"/>
      <x v="64"/>
      <x v="2"/>
      <x v="5"/>
    </i>
    <i r="2">
      <x v="20"/>
      <x v="5"/>
    </i>
    <i r="2">
      <x v="27"/>
      <x v="5"/>
    </i>
    <i r="2">
      <x v="34"/>
      <x v="3"/>
      <x v="28"/>
    </i>
    <i r="2">
      <x v="44"/>
      <x v="5"/>
    </i>
    <i>
      <x v="14"/>
      <x v="59"/>
      <x v="10"/>
      <x/>
      <x v="10"/>
    </i>
    <i r="2">
      <x v="25"/>
      <x v="5"/>
    </i>
    <i>
      <x v="15"/>
      <x v="11"/>
      <x v="5"/>
      <x v="5"/>
    </i>
    <i r="2">
      <x v="6"/>
      <x v="5"/>
    </i>
    <i r="2">
      <x v="8"/>
      <x v="5"/>
    </i>
    <i r="2">
      <x v="9"/>
      <x v="5"/>
    </i>
    <i r="2">
      <x v="43"/>
      <x v="5"/>
    </i>
    <i>
      <x v="16"/>
      <x v="39"/>
      <x v="21"/>
      <x v="1"/>
      <x v="18"/>
    </i>
    <i>
      <x v="17"/>
      <x v="5"/>
      <x v="7"/>
      <x v="5"/>
    </i>
    <i r="2">
      <x v="31"/>
      <x v="5"/>
    </i>
    <i r="2">
      <x v="37"/>
      <x v="2"/>
      <x v="31"/>
    </i>
    <i r="2">
      <x v="39"/>
      <x v="5"/>
    </i>
    <i r="2">
      <x v="42"/>
      <x v="5"/>
    </i>
    <i>
      <x v="18"/>
      <x v="69"/>
      <x v="3"/>
      <x v="5"/>
    </i>
    <i r="2">
      <x v="29"/>
      <x v="5"/>
    </i>
    <i>
      <x v="19"/>
      <x v="70"/>
      <x v="38"/>
      <x v="5"/>
    </i>
    <i>
      <x v="20"/>
      <x v="19"/>
      <x v="22"/>
      <x v="3"/>
      <x v="43"/>
    </i>
    <i>
      <x v="21"/>
      <x v="19"/>
      <x v="22"/>
      <x v="5"/>
    </i>
    <i>
      <x v="22"/>
      <x v="21"/>
      <x v="10"/>
      <x v="3"/>
      <x v="8"/>
    </i>
    <i r="2">
      <x v="25"/>
      <x v="5"/>
    </i>
    <i>
      <x v="23"/>
      <x v="55"/>
      <x v="40"/>
      <x v="5"/>
    </i>
    <i>
      <x v="24"/>
      <x v="53"/>
      <x v="10"/>
      <x v="3"/>
      <x/>
    </i>
    <i r="2">
      <x v="25"/>
      <x v="5"/>
    </i>
    <i>
      <x v="25"/>
      <x v="30"/>
      <x v="7"/>
      <x v="1"/>
      <x v="39"/>
    </i>
    <i r="2">
      <x v="31"/>
      <x v="5"/>
    </i>
    <i r="2">
      <x v="37"/>
      <x v="5"/>
    </i>
    <i r="2">
      <x v="39"/>
      <x v="5"/>
    </i>
    <i r="2">
      <x v="42"/>
      <x v="5"/>
    </i>
    <i>
      <x v="26"/>
      <x v="32"/>
      <x v="39"/>
      <x/>
      <x v="53"/>
    </i>
    <i r="2">
      <x v="42"/>
      <x v="5"/>
    </i>
    <i>
      <x v="27"/>
      <x v="57"/>
      <x v="33"/>
      <x v="5"/>
    </i>
    <i r="2">
      <x v="39"/>
      <x v="1"/>
      <x v="19"/>
    </i>
    <i r="2">
      <x v="41"/>
      <x/>
      <x v="20"/>
    </i>
    <i r="2">
      <x v="42"/>
      <x v="5"/>
    </i>
    <i>
      <x v="28"/>
      <x v="22"/>
      <x v="30"/>
      <x v="5"/>
    </i>
    <i r="2">
      <x v="37"/>
      <x v="5"/>
    </i>
    <i r="2">
      <x v="39"/>
      <x v="2"/>
      <x v="21"/>
    </i>
    <i r="2">
      <x v="41"/>
      <x v="5"/>
    </i>
    <i r="2">
      <x v="42"/>
      <x/>
      <x v="24"/>
    </i>
    <i>
      <x v="29"/>
      <x v="31"/>
      <x v="1"/>
      <x v="1"/>
      <x v="26"/>
    </i>
    <i r="2">
      <x v="18"/>
      <x v="5"/>
    </i>
    <i r="2">
      <x v="22"/>
      <x/>
      <x v="25"/>
    </i>
    <i r="2">
      <x v="32"/>
      <x v="5"/>
    </i>
    <i>
      <x v="30"/>
      <x v="18"/>
      <x v="22"/>
      <x v="5"/>
    </i>
    <i>
      <x v="31"/>
      <x v="16"/>
      <x v="30"/>
      <x v="3"/>
      <x v="50"/>
    </i>
    <i r="2">
      <x v="39"/>
      <x v="5"/>
    </i>
    <i r="2">
      <x v="42"/>
      <x v="5"/>
    </i>
    <i>
      <x v="32"/>
      <x v="9"/>
      <x v="10"/>
      <x/>
      <x v="2"/>
    </i>
    <i r="2">
      <x v="25"/>
      <x v="5"/>
    </i>
    <i>
      <x v="33"/>
      <x/>
      <x v="22"/>
      <x v="3"/>
      <x v="16"/>
    </i>
    <i>
      <x v="34"/>
      <x v="56"/>
      <x v="28"/>
      <x v="5"/>
    </i>
    <i>
      <x v="35"/>
      <x v="15"/>
      <x v="22"/>
      <x v="1"/>
      <x v="29"/>
    </i>
    <i>
      <x v="36"/>
      <x v="6"/>
      <x v="21"/>
      <x v="2"/>
      <x v="36"/>
    </i>
    <i>
      <x v="37"/>
      <x v="61"/>
      <x v="21"/>
      <x/>
      <x v="60"/>
    </i>
    <i>
      <x v="38"/>
      <x v="68"/>
      <x v="38"/>
      <x v="5"/>
    </i>
    <i>
      <x v="39"/>
      <x v="50"/>
      <x v="30"/>
      <x v="5"/>
    </i>
    <i r="2">
      <x v="38"/>
      <x v="5"/>
    </i>
    <i r="2">
      <x v="39"/>
      <x v="5"/>
    </i>
    <i r="2">
      <x v="41"/>
      <x v="5"/>
    </i>
    <i r="2">
      <x v="42"/>
      <x v="3"/>
      <x v="42"/>
    </i>
    <i>
      <x v="40"/>
      <x v="19"/>
      <x v="22"/>
      <x v="5"/>
    </i>
    <i>
      <x v="41"/>
      <x v="14"/>
      <x v="22"/>
      <x v="5"/>
    </i>
    <i>
      <x v="42"/>
      <x v="29"/>
      <x/>
      <x v="1"/>
      <x v="48"/>
    </i>
    <i r="2">
      <x v="30"/>
      <x v="2"/>
      <x v="52"/>
    </i>
    <i>
      <x v="43"/>
      <x v="14"/>
      <x v="22"/>
      <x v="5"/>
    </i>
    <i>
      <x v="44"/>
      <x v="72"/>
      <x v="30"/>
      <x v="5"/>
    </i>
    <i r="2">
      <x v="36"/>
      <x v="5"/>
    </i>
    <i r="2">
      <x v="39"/>
      <x v="5"/>
    </i>
    <i r="2">
      <x v="41"/>
      <x v="5"/>
    </i>
    <i r="2">
      <x v="42"/>
      <x v="1"/>
      <x v="40"/>
    </i>
    <i>
      <x v="45"/>
      <x v="41"/>
      <x v="20"/>
      <x v="2"/>
      <x v="13"/>
    </i>
    <i>
      <x v="46"/>
      <x v="35"/>
      <x v="39"/>
      <x v="5"/>
    </i>
    <i r="2">
      <x v="42"/>
      <x v="5"/>
    </i>
    <i>
      <x v="47"/>
      <x v="63"/>
      <x v="15"/>
      <x v="5"/>
    </i>
    <i r="2">
      <x v="30"/>
      <x v="5"/>
    </i>
    <i r="2">
      <x v="39"/>
      <x v="2"/>
      <x v="51"/>
    </i>
    <i>
      <x v="48"/>
      <x v="72"/>
      <x v="15"/>
      <x v="5"/>
    </i>
    <i r="2">
      <x v="37"/>
      <x v="5"/>
    </i>
    <i r="2">
      <x v="39"/>
      <x v="1"/>
      <x v="33"/>
    </i>
    <i r="2">
      <x v="41"/>
      <x v="5"/>
    </i>
    <i r="2">
      <x v="42"/>
      <x v="5"/>
    </i>
    <i>
      <x v="49"/>
      <x v="67"/>
      <x v="15"/>
      <x v="5"/>
    </i>
    <i r="2">
      <x v="30"/>
      <x v="5"/>
    </i>
    <i r="2">
      <x v="39"/>
      <x v="5"/>
    </i>
    <i r="2">
      <x v="41"/>
      <x v="5"/>
    </i>
    <i r="2">
      <x v="42"/>
      <x/>
      <x v="23"/>
    </i>
    <i>
      <x v="50"/>
      <x v="49"/>
      <x v="22"/>
      <x v="5"/>
    </i>
    <i>
      <x v="51"/>
      <x v="50"/>
      <x v="39"/>
      <x v="5"/>
    </i>
    <i>
      <x v="52"/>
      <x v="26"/>
      <x v="10"/>
      <x v="3"/>
      <x v="6"/>
    </i>
    <i r="2">
      <x v="25"/>
      <x v="5"/>
    </i>
    <i>
      <x v="53"/>
      <x v="23"/>
      <x v="1"/>
      <x/>
      <x v="55"/>
    </i>
    <i r="2">
      <x v="18"/>
      <x v="1"/>
      <x v="58"/>
    </i>
    <i>
      <x v="54"/>
      <x v="4"/>
      <x v="23"/>
      <x v="3"/>
      <x v="61"/>
    </i>
    <i r="2">
      <x v="32"/>
      <x v="5"/>
    </i>
    <i>
      <x v="55"/>
      <x v="19"/>
      <x v="22"/>
      <x v="2"/>
      <x v="17"/>
    </i>
    <i>
      <x v="56"/>
      <x v="66"/>
      <x v="26"/>
      <x v="5"/>
    </i>
    <i>
      <x v="57"/>
      <x v="60"/>
      <x v="24"/>
      <x v="3"/>
      <x v="27"/>
    </i>
    <i>
      <x v="58"/>
      <x v="1"/>
      <x v="16"/>
      <x v="5"/>
    </i>
    <i r="2">
      <x v="38"/>
      <x v="5"/>
    </i>
    <i r="2">
      <x v="39"/>
      <x v="5"/>
    </i>
    <i>
      <x v="59"/>
      <x v="24"/>
      <x v="38"/>
      <x v="1"/>
      <x v="47"/>
    </i>
    <i>
      <x v="60"/>
      <x v="70"/>
      <x v="33"/>
      <x v="5"/>
    </i>
    <i r="2">
      <x v="36"/>
      <x v="5"/>
    </i>
    <i r="2">
      <x v="39"/>
      <x v="3"/>
      <x v="19"/>
    </i>
    <i r="2">
      <x v="41"/>
      <x v="5"/>
    </i>
    <i r="2">
      <x v="42"/>
      <x v="5"/>
    </i>
    <i>
      <x v="61"/>
      <x v="37"/>
      <x v="22"/>
      <x v="5"/>
    </i>
    <i>
      <x v="62"/>
      <x v="38"/>
      <x v="19"/>
      <x v="1"/>
      <x v="41"/>
    </i>
    <i>
      <x v="63"/>
      <x v="3"/>
      <x v="14"/>
      <x/>
      <x v="56"/>
    </i>
    <i>
      <x v="64"/>
      <x v="68"/>
      <x v="39"/>
      <x v="5"/>
    </i>
    <i>
      <x v="65"/>
      <x v="65"/>
      <x v="22"/>
      <x v="4"/>
      <x v="14"/>
    </i>
    <i>
      <x v="66"/>
      <x v="27"/>
      <x v="12"/>
      <x v="2"/>
      <x v="63"/>
    </i>
    <i>
      <x v="67"/>
      <x v="17"/>
      <x v="22"/>
      <x v="5"/>
    </i>
    <i>
      <x v="68"/>
      <x v="47"/>
      <x v="33"/>
      <x v="5"/>
    </i>
    <i r="2">
      <x v="36"/>
      <x v="5"/>
    </i>
    <i r="2">
      <x v="39"/>
      <x v="5"/>
    </i>
    <i r="2">
      <x v="41"/>
      <x v="5"/>
    </i>
    <i r="2">
      <x v="42"/>
      <x v="5"/>
    </i>
    <i>
      <x v="69"/>
      <x v="51"/>
      <x v="22"/>
      <x v="1"/>
      <x v="39"/>
    </i>
    <i>
      <x v="70"/>
      <x v="20"/>
      <x/>
      <x v="5"/>
    </i>
    <i r="2">
      <x v="39"/>
      <x v="5"/>
    </i>
    <i>
      <x v="71"/>
      <x v="7"/>
      <x v="14"/>
      <x v="2"/>
      <x v="49"/>
    </i>
    <i>
      <x v="72"/>
      <x v="30"/>
      <x v="4"/>
      <x v="5"/>
    </i>
    <i>
      <x v="73"/>
      <x v="28"/>
      <x v="17"/>
      <x v="5"/>
    </i>
    <i r="2">
      <x v="30"/>
      <x v="1"/>
      <x v="34"/>
    </i>
    <i r="2">
      <x v="39"/>
      <x/>
      <x v="34"/>
    </i>
    <i r="2">
      <x v="41"/>
      <x v="5"/>
    </i>
    <i r="2">
      <x v="42"/>
      <x v="5"/>
    </i>
    <i>
      <x v="74"/>
      <x v="48"/>
      <x v="37"/>
      <x v="5"/>
    </i>
    <i>
      <x v="75"/>
      <x v="45"/>
      <x v="30"/>
      <x v="5"/>
    </i>
    <i r="2">
      <x v="39"/>
      <x v="4"/>
      <x v="37"/>
    </i>
    <i r="2">
      <x v="42"/>
      <x v="5"/>
    </i>
    <i>
      <x v="76"/>
      <x v="62"/>
      <x v="22"/>
      <x v="5"/>
    </i>
    <i>
      <x v="77"/>
      <x v="13"/>
      <x v="9"/>
      <x v="1"/>
      <x v="12"/>
    </i>
    <i r="2">
      <x v="10"/>
      <x v="5"/>
    </i>
    <i r="2">
      <x v="20"/>
      <x v="5"/>
    </i>
    <i r="2">
      <x v="22"/>
      <x v="3"/>
      <x v="3"/>
    </i>
    <i r="2">
      <x v="25"/>
      <x v="1"/>
      <x v="4"/>
    </i>
    <i>
      <x v="78"/>
      <x v="34"/>
      <x v="37"/>
      <x v="5"/>
    </i>
    <i r="2">
      <x v="38"/>
      <x v="1"/>
      <x v="44"/>
    </i>
    <i r="2">
      <x v="39"/>
      <x v="1"/>
      <x v="43"/>
    </i>
    <i>
      <x v="79"/>
      <x v="33"/>
      <x v="37"/>
      <x/>
      <x v="31"/>
    </i>
    <i>
      <x v="80"/>
      <x v="46"/>
      <x v="10"/>
      <x v="1"/>
      <x v="9"/>
    </i>
    <i r="2">
      <x v="25"/>
      <x v="5"/>
    </i>
    <i>
      <x v="81"/>
      <x v="36"/>
      <x v="33"/>
      <x v="5"/>
    </i>
    <i r="2">
      <x v="36"/>
      <x v="5"/>
    </i>
    <i r="2">
      <x v="39"/>
      <x v="3"/>
      <x v="22"/>
    </i>
    <i r="2">
      <x v="41"/>
      <x v="5"/>
    </i>
    <i r="2">
      <x v="42"/>
      <x v="5"/>
    </i>
    <i>
      <x v="82"/>
      <x v="40"/>
      <x v="2"/>
      <x v="3"/>
      <x v="7"/>
    </i>
    <i r="2">
      <x v="20"/>
      <x v="5"/>
    </i>
    <i r="2">
      <x v="25"/>
      <x v="5"/>
    </i>
    <i r="2">
      <x v="27"/>
      <x v="5"/>
    </i>
    <i r="2">
      <x v="34"/>
      <x v="5"/>
    </i>
    <i>
      <x v="83"/>
      <x v="42"/>
      <x v="20"/>
      <x v="1"/>
      <x v="15"/>
    </i>
    <i r="2">
      <x v="22"/>
      <x v="3"/>
      <x v="59"/>
    </i>
    <i>
      <x v="84"/>
      <x v="10"/>
      <x v="42"/>
      <x v="5"/>
    </i>
    <i>
      <x v="85"/>
      <x v="71"/>
      <x v="39"/>
      <x v="5"/>
    </i>
    <i>
      <x v="86"/>
      <x v="52"/>
      <x v="10"/>
      <x/>
      <x v="11"/>
    </i>
    <i r="2">
      <x v="25"/>
      <x v="5"/>
    </i>
  </rowItems>
  <colItems count="1">
    <i/>
  </colItems>
  <formats count="446">
    <format dxfId="483">
      <pivotArea type="all" dataOnly="0" outline="0" fieldPosition="0"/>
    </format>
    <format dxfId="482">
      <pivotArea field="0" type="button" dataOnly="0" labelOnly="1" outline="0" axis="axisRow" fieldPosition="0"/>
    </format>
    <format dxfId="481">
      <pivotArea field="6" type="button" dataOnly="0" labelOnly="1" outline="0" axis="axisRow" fieldPosition="1"/>
    </format>
    <format dxfId="480">
      <pivotArea field="9" type="button" dataOnly="0" labelOnly="1" outline="0" axis="axisRow" fieldPosition="2"/>
    </format>
    <format dxfId="479">
      <pivotArea field="4" type="button" dataOnly="0" labelOnly="1" outline="0" axis="axisRow" fieldPosition="3"/>
    </format>
    <format dxfId="478">
      <pivotArea field="5" type="button" dataOnly="0" labelOnly="1" outline="0" axis="axisRow" fieldPosition="4"/>
    </format>
    <format dxfId="477">
      <pivotArea dataOnly="0" labelOnly="1" outline="0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476">
      <pivotArea dataOnly="0" labelOnly="1" outline="0" fieldPosition="0">
        <references count="1">
          <reference field="0" count="37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</reference>
        </references>
      </pivotArea>
    </format>
    <format dxfId="475">
      <pivotArea dataOnly="0" labelOnly="1" outline="0" fieldPosition="0">
        <references count="2">
          <reference field="0" count="1" selected="0">
            <x v="0"/>
          </reference>
          <reference field="6" count="1">
            <x v="50"/>
          </reference>
        </references>
      </pivotArea>
    </format>
    <format dxfId="474">
      <pivotArea dataOnly="0" labelOnly="1" outline="0" fieldPosition="0">
        <references count="2">
          <reference field="0" count="1" selected="0">
            <x v="1"/>
          </reference>
          <reference field="6" count="1">
            <x v="25"/>
          </reference>
        </references>
      </pivotArea>
    </format>
    <format dxfId="473">
      <pivotArea dataOnly="0" labelOnly="1" outline="0" fieldPosition="0">
        <references count="2">
          <reference field="0" count="1" selected="0">
            <x v="2"/>
          </reference>
          <reference field="6" count="1">
            <x v="54"/>
          </reference>
        </references>
      </pivotArea>
    </format>
    <format dxfId="472">
      <pivotArea dataOnly="0" labelOnly="1" outline="0" fieldPosition="0">
        <references count="2">
          <reference field="0" count="1" selected="0">
            <x v="3"/>
          </reference>
          <reference field="6" count="1">
            <x v="8"/>
          </reference>
        </references>
      </pivotArea>
    </format>
    <format dxfId="471">
      <pivotArea dataOnly="0" labelOnly="1" outline="0" fieldPosition="0">
        <references count="2">
          <reference field="0" count="1" selected="0">
            <x v="4"/>
          </reference>
          <reference field="6" count="1">
            <x v="12"/>
          </reference>
        </references>
      </pivotArea>
    </format>
    <format dxfId="470">
      <pivotArea dataOnly="0" labelOnly="1" outline="0" fieldPosition="0">
        <references count="2">
          <reference field="0" count="1" selected="0">
            <x v="5"/>
          </reference>
          <reference field="6" count="1">
            <x v="2"/>
          </reference>
        </references>
      </pivotArea>
    </format>
    <format dxfId="469">
      <pivotArea dataOnly="0" labelOnly="1" outline="0" fieldPosition="0">
        <references count="2">
          <reference field="0" count="1" selected="0">
            <x v="6"/>
          </reference>
          <reference field="6" count="1">
            <x v="31"/>
          </reference>
        </references>
      </pivotArea>
    </format>
    <format dxfId="468">
      <pivotArea dataOnly="0" labelOnly="1" outline="0" fieldPosition="0">
        <references count="2">
          <reference field="0" count="1" selected="0">
            <x v="7"/>
          </reference>
          <reference field="6" count="1">
            <x v="22"/>
          </reference>
        </references>
      </pivotArea>
    </format>
    <format dxfId="467">
      <pivotArea dataOnly="0" labelOnly="1" outline="0" fieldPosition="0">
        <references count="2">
          <reference field="0" count="1" selected="0">
            <x v="8"/>
          </reference>
          <reference field="6" count="1">
            <x v="70"/>
          </reference>
        </references>
      </pivotArea>
    </format>
    <format dxfId="466">
      <pivotArea dataOnly="0" labelOnly="1" outline="0" fieldPosition="0">
        <references count="2">
          <reference field="0" count="1" selected="0">
            <x v="9"/>
          </reference>
          <reference field="6" count="1">
            <x v="71"/>
          </reference>
        </references>
      </pivotArea>
    </format>
    <format dxfId="465">
      <pivotArea dataOnly="0" labelOnly="1" outline="0" fieldPosition="0">
        <references count="2">
          <reference field="0" count="1" selected="0">
            <x v="10"/>
          </reference>
          <reference field="6" count="1">
            <x v="58"/>
          </reference>
        </references>
      </pivotArea>
    </format>
    <format dxfId="464">
      <pivotArea dataOnly="0" labelOnly="1" outline="0" fieldPosition="0">
        <references count="2">
          <reference field="0" count="1" selected="0">
            <x v="11"/>
          </reference>
          <reference field="6" count="1">
            <x v="43"/>
          </reference>
        </references>
      </pivotArea>
    </format>
    <format dxfId="463">
      <pivotArea dataOnly="0" labelOnly="1" outline="0" fieldPosition="0">
        <references count="2">
          <reference field="0" count="1" selected="0">
            <x v="12"/>
          </reference>
          <reference field="6" count="1">
            <x v="44"/>
          </reference>
        </references>
      </pivotArea>
    </format>
    <format dxfId="462">
      <pivotArea dataOnly="0" labelOnly="1" outline="0" fieldPosition="0">
        <references count="2">
          <reference field="0" count="1" selected="0">
            <x v="13"/>
          </reference>
          <reference field="6" count="1">
            <x v="64"/>
          </reference>
        </references>
      </pivotArea>
    </format>
    <format dxfId="461">
      <pivotArea dataOnly="0" labelOnly="1" outline="0" fieldPosition="0">
        <references count="2">
          <reference field="0" count="1" selected="0">
            <x v="14"/>
          </reference>
          <reference field="6" count="1">
            <x v="59"/>
          </reference>
        </references>
      </pivotArea>
    </format>
    <format dxfId="460">
      <pivotArea dataOnly="0" labelOnly="1" outline="0" fieldPosition="0">
        <references count="2">
          <reference field="0" count="1" selected="0">
            <x v="15"/>
          </reference>
          <reference field="6" count="1">
            <x v="11"/>
          </reference>
        </references>
      </pivotArea>
    </format>
    <format dxfId="459">
      <pivotArea dataOnly="0" labelOnly="1" outline="0" fieldPosition="0">
        <references count="2">
          <reference field="0" count="1" selected="0">
            <x v="16"/>
          </reference>
          <reference field="6" count="1">
            <x v="39"/>
          </reference>
        </references>
      </pivotArea>
    </format>
    <format dxfId="458">
      <pivotArea dataOnly="0" labelOnly="1" outline="0" fieldPosition="0">
        <references count="2">
          <reference field="0" count="1" selected="0">
            <x v="17"/>
          </reference>
          <reference field="6" count="1">
            <x v="5"/>
          </reference>
        </references>
      </pivotArea>
    </format>
    <format dxfId="457">
      <pivotArea dataOnly="0" labelOnly="1" outline="0" fieldPosition="0">
        <references count="2">
          <reference field="0" count="1" selected="0">
            <x v="18"/>
          </reference>
          <reference field="6" count="1">
            <x v="69"/>
          </reference>
        </references>
      </pivotArea>
    </format>
    <format dxfId="456">
      <pivotArea dataOnly="0" labelOnly="1" outline="0" fieldPosition="0">
        <references count="2">
          <reference field="0" count="1" selected="0">
            <x v="19"/>
          </reference>
          <reference field="6" count="1">
            <x v="70"/>
          </reference>
        </references>
      </pivotArea>
    </format>
    <format dxfId="455">
      <pivotArea dataOnly="0" labelOnly="1" outline="0" fieldPosition="0">
        <references count="2">
          <reference field="0" count="1" selected="0">
            <x v="20"/>
          </reference>
          <reference field="6" count="1">
            <x v="19"/>
          </reference>
        </references>
      </pivotArea>
    </format>
    <format dxfId="454">
      <pivotArea dataOnly="0" labelOnly="1" outline="0" fieldPosition="0">
        <references count="2">
          <reference field="0" count="1" selected="0">
            <x v="22"/>
          </reference>
          <reference field="6" count="1">
            <x v="21"/>
          </reference>
        </references>
      </pivotArea>
    </format>
    <format dxfId="453">
      <pivotArea dataOnly="0" labelOnly="1" outline="0" fieldPosition="0">
        <references count="2">
          <reference field="0" count="1" selected="0">
            <x v="23"/>
          </reference>
          <reference field="6" count="1">
            <x v="55"/>
          </reference>
        </references>
      </pivotArea>
    </format>
    <format dxfId="452">
      <pivotArea dataOnly="0" labelOnly="1" outline="0" fieldPosition="0">
        <references count="2">
          <reference field="0" count="1" selected="0">
            <x v="24"/>
          </reference>
          <reference field="6" count="1">
            <x v="53"/>
          </reference>
        </references>
      </pivotArea>
    </format>
    <format dxfId="451">
      <pivotArea dataOnly="0" labelOnly="1" outline="0" fieldPosition="0">
        <references count="2">
          <reference field="0" count="1" selected="0">
            <x v="25"/>
          </reference>
          <reference field="6" count="1">
            <x v="30"/>
          </reference>
        </references>
      </pivotArea>
    </format>
    <format dxfId="450">
      <pivotArea dataOnly="0" labelOnly="1" outline="0" fieldPosition="0">
        <references count="2">
          <reference field="0" count="1" selected="0">
            <x v="26"/>
          </reference>
          <reference field="6" count="1">
            <x v="32"/>
          </reference>
        </references>
      </pivotArea>
    </format>
    <format dxfId="449">
      <pivotArea dataOnly="0" labelOnly="1" outline="0" fieldPosition="0">
        <references count="2">
          <reference field="0" count="1" selected="0">
            <x v="27"/>
          </reference>
          <reference field="6" count="1">
            <x v="57"/>
          </reference>
        </references>
      </pivotArea>
    </format>
    <format dxfId="448">
      <pivotArea dataOnly="0" labelOnly="1" outline="0" fieldPosition="0">
        <references count="2">
          <reference field="0" count="1" selected="0">
            <x v="28"/>
          </reference>
          <reference field="6" count="1">
            <x v="22"/>
          </reference>
        </references>
      </pivotArea>
    </format>
    <format dxfId="447">
      <pivotArea dataOnly="0" labelOnly="1" outline="0" fieldPosition="0">
        <references count="2">
          <reference field="0" count="1" selected="0">
            <x v="29"/>
          </reference>
          <reference field="6" count="1">
            <x v="31"/>
          </reference>
        </references>
      </pivotArea>
    </format>
    <format dxfId="446">
      <pivotArea dataOnly="0" labelOnly="1" outline="0" fieldPosition="0">
        <references count="2">
          <reference field="0" count="1" selected="0">
            <x v="30"/>
          </reference>
          <reference field="6" count="1">
            <x v="18"/>
          </reference>
        </references>
      </pivotArea>
    </format>
    <format dxfId="445">
      <pivotArea dataOnly="0" labelOnly="1" outline="0" fieldPosition="0">
        <references count="2">
          <reference field="0" count="1" selected="0">
            <x v="31"/>
          </reference>
          <reference field="6" count="1">
            <x v="16"/>
          </reference>
        </references>
      </pivotArea>
    </format>
    <format dxfId="444">
      <pivotArea dataOnly="0" labelOnly="1" outline="0" fieldPosition="0">
        <references count="2">
          <reference field="0" count="1" selected="0">
            <x v="32"/>
          </reference>
          <reference field="6" count="1">
            <x v="9"/>
          </reference>
        </references>
      </pivotArea>
    </format>
    <format dxfId="443">
      <pivotArea dataOnly="0" labelOnly="1" outline="0" fieldPosition="0">
        <references count="2">
          <reference field="0" count="1" selected="0">
            <x v="33"/>
          </reference>
          <reference field="6" count="1">
            <x v="0"/>
          </reference>
        </references>
      </pivotArea>
    </format>
    <format dxfId="442">
      <pivotArea dataOnly="0" labelOnly="1" outline="0" fieldPosition="0">
        <references count="2">
          <reference field="0" count="1" selected="0">
            <x v="34"/>
          </reference>
          <reference field="6" count="1">
            <x v="56"/>
          </reference>
        </references>
      </pivotArea>
    </format>
    <format dxfId="441">
      <pivotArea dataOnly="0" labelOnly="1" outline="0" fieldPosition="0">
        <references count="2">
          <reference field="0" count="1" selected="0">
            <x v="35"/>
          </reference>
          <reference field="6" count="1">
            <x v="15"/>
          </reference>
        </references>
      </pivotArea>
    </format>
    <format dxfId="440">
      <pivotArea dataOnly="0" labelOnly="1" outline="0" fieldPosition="0">
        <references count="2">
          <reference field="0" count="1" selected="0">
            <x v="36"/>
          </reference>
          <reference field="6" count="1">
            <x v="6"/>
          </reference>
        </references>
      </pivotArea>
    </format>
    <format dxfId="439">
      <pivotArea dataOnly="0" labelOnly="1" outline="0" fieldPosition="0">
        <references count="2">
          <reference field="0" count="1" selected="0">
            <x v="37"/>
          </reference>
          <reference field="6" count="1">
            <x v="61"/>
          </reference>
        </references>
      </pivotArea>
    </format>
    <format dxfId="438">
      <pivotArea dataOnly="0" labelOnly="1" outline="0" fieldPosition="0">
        <references count="2">
          <reference field="0" count="1" selected="0">
            <x v="38"/>
          </reference>
          <reference field="6" count="1">
            <x v="68"/>
          </reference>
        </references>
      </pivotArea>
    </format>
    <format dxfId="437">
      <pivotArea dataOnly="0" labelOnly="1" outline="0" fieldPosition="0">
        <references count="2">
          <reference field="0" count="1" selected="0">
            <x v="39"/>
          </reference>
          <reference field="6" count="1">
            <x v="50"/>
          </reference>
        </references>
      </pivotArea>
    </format>
    <format dxfId="436">
      <pivotArea dataOnly="0" labelOnly="1" outline="0" fieldPosition="0">
        <references count="2">
          <reference field="0" count="1" selected="0">
            <x v="40"/>
          </reference>
          <reference field="6" count="1">
            <x v="19"/>
          </reference>
        </references>
      </pivotArea>
    </format>
    <format dxfId="435">
      <pivotArea dataOnly="0" labelOnly="1" outline="0" fieldPosition="0">
        <references count="2">
          <reference field="0" count="1" selected="0">
            <x v="41"/>
          </reference>
          <reference field="6" count="1">
            <x v="14"/>
          </reference>
        </references>
      </pivotArea>
    </format>
    <format dxfId="434">
      <pivotArea dataOnly="0" labelOnly="1" outline="0" fieldPosition="0">
        <references count="2">
          <reference field="0" count="1" selected="0">
            <x v="42"/>
          </reference>
          <reference field="6" count="1">
            <x v="29"/>
          </reference>
        </references>
      </pivotArea>
    </format>
    <format dxfId="433">
      <pivotArea dataOnly="0" labelOnly="1" outline="0" fieldPosition="0">
        <references count="2">
          <reference field="0" count="1" selected="0">
            <x v="43"/>
          </reference>
          <reference field="6" count="1">
            <x v="14"/>
          </reference>
        </references>
      </pivotArea>
    </format>
    <format dxfId="432">
      <pivotArea dataOnly="0" labelOnly="1" outline="0" fieldPosition="0">
        <references count="2">
          <reference field="0" count="1" selected="0">
            <x v="44"/>
          </reference>
          <reference field="6" count="1">
            <x v="72"/>
          </reference>
        </references>
      </pivotArea>
    </format>
    <format dxfId="431">
      <pivotArea dataOnly="0" labelOnly="1" outline="0" fieldPosition="0">
        <references count="2">
          <reference field="0" count="1" selected="0">
            <x v="45"/>
          </reference>
          <reference field="6" count="1">
            <x v="41"/>
          </reference>
        </references>
      </pivotArea>
    </format>
    <format dxfId="430">
      <pivotArea dataOnly="0" labelOnly="1" outline="0" fieldPosition="0">
        <references count="2">
          <reference field="0" count="1" selected="0">
            <x v="46"/>
          </reference>
          <reference field="6" count="1">
            <x v="35"/>
          </reference>
        </references>
      </pivotArea>
    </format>
    <format dxfId="429">
      <pivotArea dataOnly="0" labelOnly="1" outline="0" fieldPosition="0">
        <references count="2">
          <reference field="0" count="1" selected="0">
            <x v="47"/>
          </reference>
          <reference field="6" count="1">
            <x v="63"/>
          </reference>
        </references>
      </pivotArea>
    </format>
    <format dxfId="428">
      <pivotArea dataOnly="0" labelOnly="1" outline="0" fieldPosition="0">
        <references count="2">
          <reference field="0" count="1" selected="0">
            <x v="48"/>
          </reference>
          <reference field="6" count="1">
            <x v="72"/>
          </reference>
        </references>
      </pivotArea>
    </format>
    <format dxfId="427">
      <pivotArea dataOnly="0" labelOnly="1" outline="0" fieldPosition="0">
        <references count="2">
          <reference field="0" count="1" selected="0">
            <x v="49"/>
          </reference>
          <reference field="6" count="1">
            <x v="67"/>
          </reference>
        </references>
      </pivotArea>
    </format>
    <format dxfId="426">
      <pivotArea dataOnly="0" labelOnly="1" outline="0" fieldPosition="0">
        <references count="2">
          <reference field="0" count="1" selected="0">
            <x v="50"/>
          </reference>
          <reference field="6" count="1">
            <x v="49"/>
          </reference>
        </references>
      </pivotArea>
    </format>
    <format dxfId="425">
      <pivotArea dataOnly="0" labelOnly="1" outline="0" fieldPosition="0">
        <references count="2">
          <reference field="0" count="1" selected="0">
            <x v="51"/>
          </reference>
          <reference field="6" count="1">
            <x v="50"/>
          </reference>
        </references>
      </pivotArea>
    </format>
    <format dxfId="424">
      <pivotArea dataOnly="0" labelOnly="1" outline="0" fieldPosition="0">
        <references count="2">
          <reference field="0" count="1" selected="0">
            <x v="52"/>
          </reference>
          <reference field="6" count="1">
            <x v="26"/>
          </reference>
        </references>
      </pivotArea>
    </format>
    <format dxfId="423">
      <pivotArea dataOnly="0" labelOnly="1" outline="0" fieldPosition="0">
        <references count="2">
          <reference field="0" count="1" selected="0">
            <x v="53"/>
          </reference>
          <reference field="6" count="1">
            <x v="23"/>
          </reference>
        </references>
      </pivotArea>
    </format>
    <format dxfId="422">
      <pivotArea dataOnly="0" labelOnly="1" outline="0" fieldPosition="0">
        <references count="2">
          <reference field="0" count="1" selected="0">
            <x v="54"/>
          </reference>
          <reference field="6" count="1">
            <x v="4"/>
          </reference>
        </references>
      </pivotArea>
    </format>
    <format dxfId="421">
      <pivotArea dataOnly="0" labelOnly="1" outline="0" fieldPosition="0">
        <references count="2">
          <reference field="0" count="1" selected="0">
            <x v="55"/>
          </reference>
          <reference field="6" count="1">
            <x v="19"/>
          </reference>
        </references>
      </pivotArea>
    </format>
    <format dxfId="420">
      <pivotArea dataOnly="0" labelOnly="1" outline="0" fieldPosition="0">
        <references count="2">
          <reference field="0" count="1" selected="0">
            <x v="56"/>
          </reference>
          <reference field="6" count="1">
            <x v="66"/>
          </reference>
        </references>
      </pivotArea>
    </format>
    <format dxfId="419">
      <pivotArea dataOnly="0" labelOnly="1" outline="0" fieldPosition="0">
        <references count="2">
          <reference field="0" count="1" selected="0">
            <x v="57"/>
          </reference>
          <reference field="6" count="1">
            <x v="60"/>
          </reference>
        </references>
      </pivotArea>
    </format>
    <format dxfId="418">
      <pivotArea dataOnly="0" labelOnly="1" outline="0" fieldPosition="0">
        <references count="2">
          <reference field="0" count="1" selected="0">
            <x v="58"/>
          </reference>
          <reference field="6" count="1">
            <x v="1"/>
          </reference>
        </references>
      </pivotArea>
    </format>
    <format dxfId="417">
      <pivotArea dataOnly="0" labelOnly="1" outline="0" fieldPosition="0">
        <references count="2">
          <reference field="0" count="1" selected="0">
            <x v="59"/>
          </reference>
          <reference field="6" count="1">
            <x v="24"/>
          </reference>
        </references>
      </pivotArea>
    </format>
    <format dxfId="416">
      <pivotArea dataOnly="0" labelOnly="1" outline="0" fieldPosition="0">
        <references count="2">
          <reference field="0" count="1" selected="0">
            <x v="60"/>
          </reference>
          <reference field="6" count="1">
            <x v="70"/>
          </reference>
        </references>
      </pivotArea>
    </format>
    <format dxfId="415">
      <pivotArea dataOnly="0" labelOnly="1" outline="0" fieldPosition="0">
        <references count="2">
          <reference field="0" count="1" selected="0">
            <x v="61"/>
          </reference>
          <reference field="6" count="1">
            <x v="37"/>
          </reference>
        </references>
      </pivotArea>
    </format>
    <format dxfId="414">
      <pivotArea dataOnly="0" labelOnly="1" outline="0" fieldPosition="0">
        <references count="2">
          <reference field="0" count="1" selected="0">
            <x v="62"/>
          </reference>
          <reference field="6" count="1">
            <x v="38"/>
          </reference>
        </references>
      </pivotArea>
    </format>
    <format dxfId="413">
      <pivotArea dataOnly="0" labelOnly="1" outline="0" fieldPosition="0">
        <references count="2">
          <reference field="0" count="1" selected="0">
            <x v="63"/>
          </reference>
          <reference field="6" count="1">
            <x v="3"/>
          </reference>
        </references>
      </pivotArea>
    </format>
    <format dxfId="412">
      <pivotArea dataOnly="0" labelOnly="1" outline="0" fieldPosition="0">
        <references count="2">
          <reference field="0" count="1" selected="0">
            <x v="64"/>
          </reference>
          <reference field="6" count="1">
            <x v="68"/>
          </reference>
        </references>
      </pivotArea>
    </format>
    <format dxfId="411">
      <pivotArea dataOnly="0" labelOnly="1" outline="0" fieldPosition="0">
        <references count="2">
          <reference field="0" count="1" selected="0">
            <x v="65"/>
          </reference>
          <reference field="6" count="1">
            <x v="65"/>
          </reference>
        </references>
      </pivotArea>
    </format>
    <format dxfId="410">
      <pivotArea dataOnly="0" labelOnly="1" outline="0" fieldPosition="0">
        <references count="2">
          <reference field="0" count="1" selected="0">
            <x v="66"/>
          </reference>
          <reference field="6" count="1">
            <x v="27"/>
          </reference>
        </references>
      </pivotArea>
    </format>
    <format dxfId="409">
      <pivotArea dataOnly="0" labelOnly="1" outline="0" fieldPosition="0">
        <references count="2">
          <reference field="0" count="1" selected="0">
            <x v="67"/>
          </reference>
          <reference field="6" count="1">
            <x v="17"/>
          </reference>
        </references>
      </pivotArea>
    </format>
    <format dxfId="408">
      <pivotArea dataOnly="0" labelOnly="1" outline="0" fieldPosition="0">
        <references count="2">
          <reference field="0" count="1" selected="0">
            <x v="68"/>
          </reference>
          <reference field="6" count="1">
            <x v="47"/>
          </reference>
        </references>
      </pivotArea>
    </format>
    <format dxfId="407">
      <pivotArea dataOnly="0" labelOnly="1" outline="0" fieldPosition="0">
        <references count="2">
          <reference field="0" count="1" selected="0">
            <x v="69"/>
          </reference>
          <reference field="6" count="1">
            <x v="51"/>
          </reference>
        </references>
      </pivotArea>
    </format>
    <format dxfId="406">
      <pivotArea dataOnly="0" labelOnly="1" outline="0" fieldPosition="0">
        <references count="2">
          <reference field="0" count="1" selected="0">
            <x v="70"/>
          </reference>
          <reference field="6" count="1">
            <x v="20"/>
          </reference>
        </references>
      </pivotArea>
    </format>
    <format dxfId="405">
      <pivotArea dataOnly="0" labelOnly="1" outline="0" fieldPosition="0">
        <references count="2">
          <reference field="0" count="1" selected="0">
            <x v="71"/>
          </reference>
          <reference field="6" count="1">
            <x v="7"/>
          </reference>
        </references>
      </pivotArea>
    </format>
    <format dxfId="404">
      <pivotArea dataOnly="0" labelOnly="1" outline="0" fieldPosition="0">
        <references count="2">
          <reference field="0" count="1" selected="0">
            <x v="72"/>
          </reference>
          <reference field="6" count="1">
            <x v="30"/>
          </reference>
        </references>
      </pivotArea>
    </format>
    <format dxfId="403">
      <pivotArea dataOnly="0" labelOnly="1" outline="0" fieldPosition="0">
        <references count="2">
          <reference field="0" count="1" selected="0">
            <x v="73"/>
          </reference>
          <reference field="6" count="1">
            <x v="28"/>
          </reference>
        </references>
      </pivotArea>
    </format>
    <format dxfId="402">
      <pivotArea dataOnly="0" labelOnly="1" outline="0" fieldPosition="0">
        <references count="2">
          <reference field="0" count="1" selected="0">
            <x v="74"/>
          </reference>
          <reference field="6" count="1">
            <x v="48"/>
          </reference>
        </references>
      </pivotArea>
    </format>
    <format dxfId="401">
      <pivotArea dataOnly="0" labelOnly="1" outline="0" fieldPosition="0">
        <references count="2">
          <reference field="0" count="1" selected="0">
            <x v="75"/>
          </reference>
          <reference field="6" count="1">
            <x v="45"/>
          </reference>
        </references>
      </pivotArea>
    </format>
    <format dxfId="400">
      <pivotArea dataOnly="0" labelOnly="1" outline="0" fieldPosition="0">
        <references count="2">
          <reference field="0" count="1" selected="0">
            <x v="76"/>
          </reference>
          <reference field="6" count="1">
            <x v="62"/>
          </reference>
        </references>
      </pivotArea>
    </format>
    <format dxfId="399">
      <pivotArea dataOnly="0" labelOnly="1" outline="0" fieldPosition="0">
        <references count="2">
          <reference field="0" count="1" selected="0">
            <x v="77"/>
          </reference>
          <reference field="6" count="1">
            <x v="13"/>
          </reference>
        </references>
      </pivotArea>
    </format>
    <format dxfId="398">
      <pivotArea dataOnly="0" labelOnly="1" outline="0" fieldPosition="0">
        <references count="2">
          <reference field="0" count="1" selected="0">
            <x v="78"/>
          </reference>
          <reference field="6" count="1">
            <x v="34"/>
          </reference>
        </references>
      </pivotArea>
    </format>
    <format dxfId="397">
      <pivotArea dataOnly="0" labelOnly="1" outline="0" fieldPosition="0">
        <references count="2">
          <reference field="0" count="1" selected="0">
            <x v="79"/>
          </reference>
          <reference field="6" count="1">
            <x v="33"/>
          </reference>
        </references>
      </pivotArea>
    </format>
    <format dxfId="396">
      <pivotArea dataOnly="0" labelOnly="1" outline="0" fieldPosition="0">
        <references count="2">
          <reference field="0" count="1" selected="0">
            <x v="80"/>
          </reference>
          <reference field="6" count="1">
            <x v="46"/>
          </reference>
        </references>
      </pivotArea>
    </format>
    <format dxfId="395">
      <pivotArea dataOnly="0" labelOnly="1" outline="0" fieldPosition="0">
        <references count="2">
          <reference field="0" count="1" selected="0">
            <x v="81"/>
          </reference>
          <reference field="6" count="1">
            <x v="36"/>
          </reference>
        </references>
      </pivotArea>
    </format>
    <format dxfId="394">
      <pivotArea dataOnly="0" labelOnly="1" outline="0" fieldPosition="0">
        <references count="2">
          <reference field="0" count="1" selected="0">
            <x v="82"/>
          </reference>
          <reference field="6" count="1">
            <x v="40"/>
          </reference>
        </references>
      </pivotArea>
    </format>
    <format dxfId="393">
      <pivotArea dataOnly="0" labelOnly="1" outline="0" fieldPosition="0">
        <references count="2">
          <reference field="0" count="1" selected="0">
            <x v="83"/>
          </reference>
          <reference field="6" count="1">
            <x v="42"/>
          </reference>
        </references>
      </pivotArea>
    </format>
    <format dxfId="392">
      <pivotArea dataOnly="0" labelOnly="1" outline="0" fieldPosition="0">
        <references count="2">
          <reference field="0" count="1" selected="0">
            <x v="84"/>
          </reference>
          <reference field="6" count="1">
            <x v="10"/>
          </reference>
        </references>
      </pivotArea>
    </format>
    <format dxfId="391">
      <pivotArea dataOnly="0" labelOnly="1" outline="0" fieldPosition="0">
        <references count="2">
          <reference field="0" count="1" selected="0">
            <x v="85"/>
          </reference>
          <reference field="6" count="1">
            <x v="71"/>
          </reference>
        </references>
      </pivotArea>
    </format>
    <format dxfId="390">
      <pivotArea dataOnly="0" labelOnly="1" outline="0" fieldPosition="0">
        <references count="2">
          <reference field="0" count="1" selected="0">
            <x v="86"/>
          </reference>
          <reference field="6" count="1">
            <x v="52"/>
          </reference>
        </references>
      </pivotArea>
    </format>
    <format dxfId="389">
      <pivotArea dataOnly="0" labelOnly="1" outline="0" fieldPosition="0">
        <references count="3">
          <reference field="0" count="1" selected="0">
            <x v="0"/>
          </reference>
          <reference field="6" count="1" selected="0">
            <x v="50"/>
          </reference>
          <reference field="9" count="5">
            <x v="36"/>
            <x v="38"/>
            <x v="39"/>
            <x v="41"/>
            <x v="42"/>
          </reference>
        </references>
      </pivotArea>
    </format>
    <format dxfId="388">
      <pivotArea dataOnly="0" labelOnly="1" outline="0" fieldPosition="0">
        <references count="3">
          <reference field="0" count="1" selected="0">
            <x v="1"/>
          </reference>
          <reference field="6" count="1" selected="0">
            <x v="25"/>
          </reference>
          <reference field="9" count="3">
            <x v="35"/>
            <x v="39"/>
            <x v="42"/>
          </reference>
        </references>
      </pivotArea>
    </format>
    <format dxfId="387">
      <pivotArea dataOnly="0" labelOnly="1" outline="0" fieldPosition="0">
        <references count="3">
          <reference field="0" count="1" selected="0">
            <x v="2"/>
          </reference>
          <reference field="6" count="1" selected="0">
            <x v="54"/>
          </reference>
          <reference field="9" count="2">
            <x v="10"/>
            <x v="25"/>
          </reference>
        </references>
      </pivotArea>
    </format>
    <format dxfId="386">
      <pivotArea dataOnly="0" labelOnly="1" outline="0" fieldPosition="0">
        <references count="3">
          <reference field="0" count="1" selected="0">
            <x v="3"/>
          </reference>
          <reference field="6" count="1" selected="0">
            <x v="8"/>
          </reference>
          <reference field="9" count="5">
            <x v="15"/>
            <x v="30"/>
            <x v="35"/>
            <x v="39"/>
            <x v="42"/>
          </reference>
        </references>
      </pivotArea>
    </format>
    <format dxfId="385">
      <pivotArea dataOnly="0" labelOnly="1" outline="0" fieldPosition="0">
        <references count="3">
          <reference field="0" count="1" selected="0">
            <x v="4"/>
          </reference>
          <reference field="6" count="1" selected="0">
            <x v="12"/>
          </reference>
          <reference field="9" count="2">
            <x v="10"/>
            <x v="25"/>
          </reference>
        </references>
      </pivotArea>
    </format>
    <format dxfId="384">
      <pivotArea dataOnly="0" labelOnly="1" outline="0" fieldPosition="0">
        <references count="3">
          <reference field="0" count="1" selected="0">
            <x v="5"/>
          </reference>
          <reference field="6" count="1" selected="0">
            <x v="2"/>
          </reference>
          <reference field="9" count="1">
            <x v="13"/>
          </reference>
        </references>
      </pivotArea>
    </format>
    <format dxfId="383">
      <pivotArea dataOnly="0" labelOnly="1" outline="0" fieldPosition="0">
        <references count="3">
          <reference field="0" count="1" selected="0">
            <x v="6"/>
          </reference>
          <reference field="6" count="1" selected="0">
            <x v="31"/>
          </reference>
          <reference field="9" count="2">
            <x v="1"/>
            <x v="18"/>
          </reference>
        </references>
      </pivotArea>
    </format>
    <format dxfId="382">
      <pivotArea dataOnly="0" labelOnly="1" outline="0" fieldPosition="0">
        <references count="3">
          <reference field="0" count="1" selected="0">
            <x v="7"/>
          </reference>
          <reference field="6" count="1" selected="0">
            <x v="22"/>
          </reference>
          <reference field="9" count="5">
            <x v="30"/>
            <x v="36"/>
            <x v="39"/>
            <x v="41"/>
            <x v="42"/>
          </reference>
        </references>
      </pivotArea>
    </format>
    <format dxfId="381">
      <pivotArea dataOnly="0" labelOnly="1" outline="0" fieldPosition="0">
        <references count="3">
          <reference field="0" count="1" selected="0">
            <x v="8"/>
          </reference>
          <reference field="6" count="1" selected="0">
            <x v="70"/>
          </reference>
          <reference field="9" count="1">
            <x v="39"/>
          </reference>
        </references>
      </pivotArea>
    </format>
    <format dxfId="380">
      <pivotArea dataOnly="0" labelOnly="1" outline="0" fieldPosition="0">
        <references count="3">
          <reference field="0" count="1" selected="0">
            <x v="10"/>
          </reference>
          <reference field="6" count="1" selected="0">
            <x v="58"/>
          </reference>
          <reference field="9" count="2">
            <x v="0"/>
            <x v="30"/>
          </reference>
        </references>
      </pivotArea>
    </format>
    <format dxfId="379">
      <pivotArea dataOnly="0" labelOnly="1" outline="0" fieldPosition="0">
        <references count="3">
          <reference field="0" count="1" selected="0">
            <x v="11"/>
          </reference>
          <reference field="6" count="1" selected="0">
            <x v="43"/>
          </reference>
          <reference field="9" count="4">
            <x v="11"/>
            <x v="30"/>
            <x v="39"/>
            <x v="42"/>
          </reference>
        </references>
      </pivotArea>
    </format>
    <format dxfId="378">
      <pivotArea dataOnly="0" labelOnly="1" outline="0" fieldPosition="0">
        <references count="3">
          <reference field="0" count="1" selected="0">
            <x v="12"/>
          </reference>
          <reference field="6" count="1" selected="0">
            <x v="44"/>
          </reference>
          <reference field="9" count="1">
            <x v="38"/>
          </reference>
        </references>
      </pivotArea>
    </format>
    <format dxfId="377">
      <pivotArea dataOnly="0" labelOnly="1" outline="0" fieldPosition="0">
        <references count="3">
          <reference field="0" count="1" selected="0">
            <x v="13"/>
          </reference>
          <reference field="6" count="1" selected="0">
            <x v="64"/>
          </reference>
          <reference field="9" count="5">
            <x v="2"/>
            <x v="20"/>
            <x v="27"/>
            <x v="34"/>
            <x v="44"/>
          </reference>
        </references>
      </pivotArea>
    </format>
    <format dxfId="376">
      <pivotArea dataOnly="0" labelOnly="1" outline="0" fieldPosition="0">
        <references count="3">
          <reference field="0" count="1" selected="0">
            <x v="14"/>
          </reference>
          <reference field="6" count="1" selected="0">
            <x v="59"/>
          </reference>
          <reference field="9" count="2">
            <x v="10"/>
            <x v="25"/>
          </reference>
        </references>
      </pivotArea>
    </format>
    <format dxfId="375">
      <pivotArea dataOnly="0" labelOnly="1" outline="0" fieldPosition="0">
        <references count="3">
          <reference field="0" count="1" selected="0">
            <x v="15"/>
          </reference>
          <reference field="6" count="1" selected="0">
            <x v="11"/>
          </reference>
          <reference field="9" count="5">
            <x v="5"/>
            <x v="6"/>
            <x v="8"/>
            <x v="9"/>
            <x v="43"/>
          </reference>
        </references>
      </pivotArea>
    </format>
    <format dxfId="374">
      <pivotArea dataOnly="0" labelOnly="1" outline="0" fieldPosition="0">
        <references count="3">
          <reference field="0" count="1" selected="0">
            <x v="16"/>
          </reference>
          <reference field="6" count="1" selected="0">
            <x v="39"/>
          </reference>
          <reference field="9" count="1">
            <x v="21"/>
          </reference>
        </references>
      </pivotArea>
    </format>
    <format dxfId="373">
      <pivotArea dataOnly="0" labelOnly="1" outline="0" fieldPosition="0">
        <references count="3">
          <reference field="0" count="1" selected="0">
            <x v="17"/>
          </reference>
          <reference field="6" count="1" selected="0">
            <x v="5"/>
          </reference>
          <reference field="9" count="5">
            <x v="7"/>
            <x v="31"/>
            <x v="37"/>
            <x v="39"/>
            <x v="42"/>
          </reference>
        </references>
      </pivotArea>
    </format>
    <format dxfId="372">
      <pivotArea dataOnly="0" labelOnly="1" outline="0" fieldPosition="0">
        <references count="3">
          <reference field="0" count="1" selected="0">
            <x v="18"/>
          </reference>
          <reference field="6" count="1" selected="0">
            <x v="69"/>
          </reference>
          <reference field="9" count="2">
            <x v="3"/>
            <x v="29"/>
          </reference>
        </references>
      </pivotArea>
    </format>
    <format dxfId="371">
      <pivotArea dataOnly="0" labelOnly="1" outline="0" fieldPosition="0">
        <references count="3">
          <reference field="0" count="1" selected="0">
            <x v="19"/>
          </reference>
          <reference field="6" count="1" selected="0">
            <x v="70"/>
          </reference>
          <reference field="9" count="1">
            <x v="38"/>
          </reference>
        </references>
      </pivotArea>
    </format>
    <format dxfId="370">
      <pivotArea dataOnly="0" labelOnly="1" outline="0" fieldPosition="0">
        <references count="3">
          <reference field="0" count="1" selected="0">
            <x v="20"/>
          </reference>
          <reference field="6" count="1" selected="0">
            <x v="19"/>
          </reference>
          <reference field="9" count="1">
            <x v="22"/>
          </reference>
        </references>
      </pivotArea>
    </format>
    <format dxfId="369">
      <pivotArea dataOnly="0" labelOnly="1" outline="0" fieldPosition="0">
        <references count="3">
          <reference field="0" count="1" selected="0">
            <x v="22"/>
          </reference>
          <reference field="6" count="1" selected="0">
            <x v="21"/>
          </reference>
          <reference field="9" count="2">
            <x v="10"/>
            <x v="25"/>
          </reference>
        </references>
      </pivotArea>
    </format>
    <format dxfId="368">
      <pivotArea dataOnly="0" labelOnly="1" outline="0" fieldPosition="0">
        <references count="3">
          <reference field="0" count="1" selected="0">
            <x v="23"/>
          </reference>
          <reference field="6" count="1" selected="0">
            <x v="55"/>
          </reference>
          <reference field="9" count="1">
            <x v="40"/>
          </reference>
        </references>
      </pivotArea>
    </format>
    <format dxfId="367">
      <pivotArea dataOnly="0" labelOnly="1" outline="0" fieldPosition="0">
        <references count="3">
          <reference field="0" count="1" selected="0">
            <x v="24"/>
          </reference>
          <reference field="6" count="1" selected="0">
            <x v="53"/>
          </reference>
          <reference field="9" count="2">
            <x v="10"/>
            <x v="25"/>
          </reference>
        </references>
      </pivotArea>
    </format>
    <format dxfId="366">
      <pivotArea dataOnly="0" labelOnly="1" outline="0" fieldPosition="0">
        <references count="3">
          <reference field="0" count="1" selected="0">
            <x v="25"/>
          </reference>
          <reference field="6" count="1" selected="0">
            <x v="30"/>
          </reference>
          <reference field="9" count="5">
            <x v="7"/>
            <x v="31"/>
            <x v="37"/>
            <x v="39"/>
            <x v="42"/>
          </reference>
        </references>
      </pivotArea>
    </format>
    <format dxfId="365">
      <pivotArea dataOnly="0" labelOnly="1" outline="0" fieldPosition="0">
        <references count="3">
          <reference field="0" count="1" selected="0">
            <x v="26"/>
          </reference>
          <reference field="6" count="1" selected="0">
            <x v="32"/>
          </reference>
          <reference field="9" count="2">
            <x v="39"/>
            <x v="42"/>
          </reference>
        </references>
      </pivotArea>
    </format>
    <format dxfId="364">
      <pivotArea dataOnly="0" labelOnly="1" outline="0" fieldPosition="0">
        <references count="3">
          <reference field="0" count="1" selected="0">
            <x v="27"/>
          </reference>
          <reference field="6" count="1" selected="0">
            <x v="57"/>
          </reference>
          <reference field="9" count="4">
            <x v="33"/>
            <x v="39"/>
            <x v="41"/>
            <x v="42"/>
          </reference>
        </references>
      </pivotArea>
    </format>
    <format dxfId="363">
      <pivotArea dataOnly="0" labelOnly="1" outline="0" fieldPosition="0">
        <references count="3">
          <reference field="0" count="1" selected="0">
            <x v="28"/>
          </reference>
          <reference field="6" count="1" selected="0">
            <x v="22"/>
          </reference>
          <reference field="9" count="5">
            <x v="30"/>
            <x v="37"/>
            <x v="39"/>
            <x v="41"/>
            <x v="42"/>
          </reference>
        </references>
      </pivotArea>
    </format>
    <format dxfId="362">
      <pivotArea dataOnly="0" labelOnly="1" outline="0" fieldPosition="0">
        <references count="3">
          <reference field="0" count="1" selected="0">
            <x v="29"/>
          </reference>
          <reference field="6" count="1" selected="0">
            <x v="31"/>
          </reference>
          <reference field="9" count="4">
            <x v="1"/>
            <x v="18"/>
            <x v="22"/>
            <x v="32"/>
          </reference>
        </references>
      </pivotArea>
    </format>
    <format dxfId="361">
      <pivotArea dataOnly="0" labelOnly="1" outline="0" fieldPosition="0">
        <references count="3">
          <reference field="0" count="1" selected="0">
            <x v="30"/>
          </reference>
          <reference field="6" count="1" selected="0">
            <x v="18"/>
          </reference>
          <reference field="9" count="1">
            <x v="22"/>
          </reference>
        </references>
      </pivotArea>
    </format>
    <format dxfId="360">
      <pivotArea dataOnly="0" labelOnly="1" outline="0" fieldPosition="0">
        <references count="3">
          <reference field="0" count="1" selected="0">
            <x v="31"/>
          </reference>
          <reference field="6" count="1" selected="0">
            <x v="16"/>
          </reference>
          <reference field="9" count="3">
            <x v="30"/>
            <x v="39"/>
            <x v="42"/>
          </reference>
        </references>
      </pivotArea>
    </format>
    <format dxfId="359">
      <pivotArea dataOnly="0" labelOnly="1" outline="0" fieldPosition="0">
        <references count="3">
          <reference field="0" count="1" selected="0">
            <x v="32"/>
          </reference>
          <reference field="6" count="1" selected="0">
            <x v="9"/>
          </reference>
          <reference field="9" count="2">
            <x v="10"/>
            <x v="25"/>
          </reference>
        </references>
      </pivotArea>
    </format>
    <format dxfId="358">
      <pivotArea dataOnly="0" labelOnly="1" outline="0" fieldPosition="0">
        <references count="3">
          <reference field="0" count="1" selected="0">
            <x v="33"/>
          </reference>
          <reference field="6" count="1" selected="0">
            <x v="0"/>
          </reference>
          <reference field="9" count="1">
            <x v="22"/>
          </reference>
        </references>
      </pivotArea>
    </format>
    <format dxfId="357">
      <pivotArea dataOnly="0" labelOnly="1" outline="0" fieldPosition="0">
        <references count="3">
          <reference field="0" count="1" selected="0">
            <x v="34"/>
          </reference>
          <reference field="6" count="1" selected="0">
            <x v="56"/>
          </reference>
          <reference field="9" count="1">
            <x v="28"/>
          </reference>
        </references>
      </pivotArea>
    </format>
    <format dxfId="356">
      <pivotArea dataOnly="0" labelOnly="1" outline="0" fieldPosition="0">
        <references count="3">
          <reference field="0" count="1" selected="0">
            <x v="35"/>
          </reference>
          <reference field="6" count="1" selected="0">
            <x v="15"/>
          </reference>
          <reference field="9" count="1">
            <x v="22"/>
          </reference>
        </references>
      </pivotArea>
    </format>
    <format dxfId="355">
      <pivotArea dataOnly="0" labelOnly="1" outline="0" fieldPosition="0">
        <references count="3">
          <reference field="0" count="1" selected="0">
            <x v="36"/>
          </reference>
          <reference field="6" count="1" selected="0">
            <x v="6"/>
          </reference>
          <reference field="9" count="1">
            <x v="21"/>
          </reference>
        </references>
      </pivotArea>
    </format>
    <format dxfId="354">
      <pivotArea dataOnly="0" labelOnly="1" outline="0" fieldPosition="0">
        <references count="3">
          <reference field="0" count="1" selected="0">
            <x v="38"/>
          </reference>
          <reference field="6" count="1" selected="0">
            <x v="68"/>
          </reference>
          <reference field="9" count="1">
            <x v="38"/>
          </reference>
        </references>
      </pivotArea>
    </format>
    <format dxfId="353">
      <pivotArea dataOnly="0" labelOnly="1" outline="0" fieldPosition="0">
        <references count="3">
          <reference field="0" count="1" selected="0">
            <x v="39"/>
          </reference>
          <reference field="6" count="1" selected="0">
            <x v="50"/>
          </reference>
          <reference field="9" count="5">
            <x v="30"/>
            <x v="38"/>
            <x v="39"/>
            <x v="41"/>
            <x v="42"/>
          </reference>
        </references>
      </pivotArea>
    </format>
    <format dxfId="352">
      <pivotArea dataOnly="0" labelOnly="1" outline="0" fieldPosition="0">
        <references count="3">
          <reference field="0" count="1" selected="0">
            <x v="40"/>
          </reference>
          <reference field="6" count="1" selected="0">
            <x v="19"/>
          </reference>
          <reference field="9" count="1">
            <x v="22"/>
          </reference>
        </references>
      </pivotArea>
    </format>
    <format dxfId="351">
      <pivotArea dataOnly="0" labelOnly="1" outline="0" fieldPosition="0">
        <references count="3">
          <reference field="0" count="1" selected="0">
            <x v="42"/>
          </reference>
          <reference field="6" count="1" selected="0">
            <x v="29"/>
          </reference>
          <reference field="9" count="2">
            <x v="0"/>
            <x v="30"/>
          </reference>
        </references>
      </pivotArea>
    </format>
    <format dxfId="350">
      <pivotArea dataOnly="0" labelOnly="1" outline="0" fieldPosition="0">
        <references count="3">
          <reference field="0" count="1" selected="0">
            <x v="43"/>
          </reference>
          <reference field="6" count="1" selected="0">
            <x v="14"/>
          </reference>
          <reference field="9" count="1">
            <x v="22"/>
          </reference>
        </references>
      </pivotArea>
    </format>
    <format dxfId="349">
      <pivotArea dataOnly="0" labelOnly="1" outline="0" fieldPosition="0">
        <references count="3">
          <reference field="0" count="1" selected="0">
            <x v="44"/>
          </reference>
          <reference field="6" count="1" selected="0">
            <x v="72"/>
          </reference>
          <reference field="9" count="5">
            <x v="30"/>
            <x v="36"/>
            <x v="39"/>
            <x v="41"/>
            <x v="42"/>
          </reference>
        </references>
      </pivotArea>
    </format>
    <format dxfId="348">
      <pivotArea dataOnly="0" labelOnly="1" outline="0" fieldPosition="0">
        <references count="3">
          <reference field="0" count="1" selected="0">
            <x v="45"/>
          </reference>
          <reference field="6" count="1" selected="0">
            <x v="41"/>
          </reference>
          <reference field="9" count="1">
            <x v="20"/>
          </reference>
        </references>
      </pivotArea>
    </format>
    <format dxfId="347">
      <pivotArea dataOnly="0" labelOnly="1" outline="0" fieldPosition="0">
        <references count="3">
          <reference field="0" count="1" selected="0">
            <x v="46"/>
          </reference>
          <reference field="6" count="1" selected="0">
            <x v="35"/>
          </reference>
          <reference field="9" count="2">
            <x v="39"/>
            <x v="42"/>
          </reference>
        </references>
      </pivotArea>
    </format>
    <format dxfId="346">
      <pivotArea dataOnly="0" labelOnly="1" outline="0" fieldPosition="0">
        <references count="3">
          <reference field="0" count="1" selected="0">
            <x v="47"/>
          </reference>
          <reference field="6" count="1" selected="0">
            <x v="63"/>
          </reference>
          <reference field="9" count="3">
            <x v="15"/>
            <x v="30"/>
            <x v="39"/>
          </reference>
        </references>
      </pivotArea>
    </format>
    <format dxfId="345">
      <pivotArea dataOnly="0" labelOnly="1" outline="0" fieldPosition="0">
        <references count="3">
          <reference field="0" count="1" selected="0">
            <x v="48"/>
          </reference>
          <reference field="6" count="1" selected="0">
            <x v="72"/>
          </reference>
          <reference field="9" count="5">
            <x v="15"/>
            <x v="37"/>
            <x v="39"/>
            <x v="41"/>
            <x v="42"/>
          </reference>
        </references>
      </pivotArea>
    </format>
    <format dxfId="344">
      <pivotArea dataOnly="0" labelOnly="1" outline="0" fieldPosition="0">
        <references count="3">
          <reference field="0" count="1" selected="0">
            <x v="49"/>
          </reference>
          <reference field="6" count="1" selected="0">
            <x v="67"/>
          </reference>
          <reference field="9" count="5">
            <x v="15"/>
            <x v="30"/>
            <x v="39"/>
            <x v="41"/>
            <x v="42"/>
          </reference>
        </references>
      </pivotArea>
    </format>
    <format dxfId="343">
      <pivotArea dataOnly="0" labelOnly="1" outline="0" fieldPosition="0">
        <references count="3">
          <reference field="0" count="1" selected="0">
            <x v="50"/>
          </reference>
          <reference field="6" count="1" selected="0">
            <x v="49"/>
          </reference>
          <reference field="9" count="1">
            <x v="22"/>
          </reference>
        </references>
      </pivotArea>
    </format>
    <format dxfId="342">
      <pivotArea dataOnly="0" labelOnly="1" outline="0" fieldPosition="0">
        <references count="3">
          <reference field="0" count="1" selected="0">
            <x v="51"/>
          </reference>
          <reference field="6" count="1" selected="0">
            <x v="50"/>
          </reference>
          <reference field="9" count="1">
            <x v="39"/>
          </reference>
        </references>
      </pivotArea>
    </format>
    <format dxfId="341">
      <pivotArea dataOnly="0" labelOnly="1" outline="0" fieldPosition="0">
        <references count="3">
          <reference field="0" count="1" selected="0">
            <x v="52"/>
          </reference>
          <reference field="6" count="1" selected="0">
            <x v="26"/>
          </reference>
          <reference field="9" count="2">
            <x v="10"/>
            <x v="25"/>
          </reference>
        </references>
      </pivotArea>
    </format>
    <format dxfId="340">
      <pivotArea dataOnly="0" labelOnly="1" outline="0" fieldPosition="0">
        <references count="3">
          <reference field="0" count="1" selected="0">
            <x v="53"/>
          </reference>
          <reference field="6" count="1" selected="0">
            <x v="23"/>
          </reference>
          <reference field="9" count="2">
            <x v="1"/>
            <x v="18"/>
          </reference>
        </references>
      </pivotArea>
    </format>
    <format dxfId="339">
      <pivotArea dataOnly="0" labelOnly="1" outline="0" fieldPosition="0">
        <references count="3">
          <reference field="0" count="1" selected="0">
            <x v="54"/>
          </reference>
          <reference field="6" count="1" selected="0">
            <x v="4"/>
          </reference>
          <reference field="9" count="2">
            <x v="23"/>
            <x v="32"/>
          </reference>
        </references>
      </pivotArea>
    </format>
    <format dxfId="338">
      <pivotArea dataOnly="0" labelOnly="1" outline="0" fieldPosition="0">
        <references count="3">
          <reference field="0" count="1" selected="0">
            <x v="55"/>
          </reference>
          <reference field="6" count="1" selected="0">
            <x v="19"/>
          </reference>
          <reference field="9" count="1">
            <x v="22"/>
          </reference>
        </references>
      </pivotArea>
    </format>
    <format dxfId="337">
      <pivotArea dataOnly="0" labelOnly="1" outline="0" fieldPosition="0">
        <references count="3">
          <reference field="0" count="1" selected="0">
            <x v="56"/>
          </reference>
          <reference field="6" count="1" selected="0">
            <x v="66"/>
          </reference>
          <reference field="9" count="1">
            <x v="26"/>
          </reference>
        </references>
      </pivotArea>
    </format>
    <format dxfId="336">
      <pivotArea dataOnly="0" labelOnly="1" outline="0" fieldPosition="0">
        <references count="3">
          <reference field="0" count="1" selected="0">
            <x v="57"/>
          </reference>
          <reference field="6" count="1" selected="0">
            <x v="60"/>
          </reference>
          <reference field="9" count="1">
            <x v="24"/>
          </reference>
        </references>
      </pivotArea>
    </format>
    <format dxfId="335">
      <pivotArea dataOnly="0" labelOnly="1" outline="0" fieldPosition="0">
        <references count="3">
          <reference field="0" count="1" selected="0">
            <x v="58"/>
          </reference>
          <reference field="6" count="1" selected="0">
            <x v="1"/>
          </reference>
          <reference field="9" count="3">
            <x v="16"/>
            <x v="38"/>
            <x v="39"/>
          </reference>
        </references>
      </pivotArea>
    </format>
    <format dxfId="334">
      <pivotArea dataOnly="0" labelOnly="1" outline="0" fieldPosition="0">
        <references count="3">
          <reference field="0" count="1" selected="0">
            <x v="59"/>
          </reference>
          <reference field="6" count="1" selected="0">
            <x v="24"/>
          </reference>
          <reference field="9" count="1">
            <x v="38"/>
          </reference>
        </references>
      </pivotArea>
    </format>
    <format dxfId="333">
      <pivotArea dataOnly="0" labelOnly="1" outline="0" fieldPosition="0">
        <references count="3">
          <reference field="0" count="1" selected="0">
            <x v="60"/>
          </reference>
          <reference field="6" count="1" selected="0">
            <x v="70"/>
          </reference>
          <reference field="9" count="5">
            <x v="33"/>
            <x v="36"/>
            <x v="39"/>
            <x v="41"/>
            <x v="42"/>
          </reference>
        </references>
      </pivotArea>
    </format>
    <format dxfId="332">
      <pivotArea dataOnly="0" labelOnly="1" outline="0" fieldPosition="0">
        <references count="3">
          <reference field="0" count="1" selected="0">
            <x v="61"/>
          </reference>
          <reference field="6" count="1" selected="0">
            <x v="37"/>
          </reference>
          <reference field="9" count="1">
            <x v="22"/>
          </reference>
        </references>
      </pivotArea>
    </format>
    <format dxfId="331">
      <pivotArea dataOnly="0" labelOnly="1" outline="0" fieldPosition="0">
        <references count="3">
          <reference field="0" count="1" selected="0">
            <x v="62"/>
          </reference>
          <reference field="6" count="1" selected="0">
            <x v="38"/>
          </reference>
          <reference field="9" count="1">
            <x v="19"/>
          </reference>
        </references>
      </pivotArea>
    </format>
    <format dxfId="330">
      <pivotArea dataOnly="0" labelOnly="1" outline="0" fieldPosition="0">
        <references count="3">
          <reference field="0" count="1" selected="0">
            <x v="63"/>
          </reference>
          <reference field="6" count="1" selected="0">
            <x v="3"/>
          </reference>
          <reference field="9" count="1">
            <x v="14"/>
          </reference>
        </references>
      </pivotArea>
    </format>
    <format dxfId="329">
      <pivotArea dataOnly="0" labelOnly="1" outline="0" fieldPosition="0">
        <references count="3">
          <reference field="0" count="1" selected="0">
            <x v="64"/>
          </reference>
          <reference field="6" count="1" selected="0">
            <x v="68"/>
          </reference>
          <reference field="9" count="1">
            <x v="39"/>
          </reference>
        </references>
      </pivotArea>
    </format>
    <format dxfId="328">
      <pivotArea dataOnly="0" labelOnly="1" outline="0" fieldPosition="0">
        <references count="3">
          <reference field="0" count="1" selected="0">
            <x v="65"/>
          </reference>
          <reference field="6" count="1" selected="0">
            <x v="65"/>
          </reference>
          <reference field="9" count="1">
            <x v="22"/>
          </reference>
        </references>
      </pivotArea>
    </format>
    <format dxfId="327">
      <pivotArea dataOnly="0" labelOnly="1" outline="0" fieldPosition="0">
        <references count="3">
          <reference field="0" count="1" selected="0">
            <x v="66"/>
          </reference>
          <reference field="6" count="1" selected="0">
            <x v="27"/>
          </reference>
          <reference field="9" count="1">
            <x v="12"/>
          </reference>
        </references>
      </pivotArea>
    </format>
    <format dxfId="326">
      <pivotArea dataOnly="0" labelOnly="1" outline="0" fieldPosition="0">
        <references count="3">
          <reference field="0" count="1" selected="0">
            <x v="67"/>
          </reference>
          <reference field="6" count="1" selected="0">
            <x v="17"/>
          </reference>
          <reference field="9" count="1">
            <x v="22"/>
          </reference>
        </references>
      </pivotArea>
    </format>
    <format dxfId="325">
      <pivotArea dataOnly="0" labelOnly="1" outline="0" fieldPosition="0">
        <references count="3">
          <reference field="0" count="1" selected="0">
            <x v="68"/>
          </reference>
          <reference field="6" count="1" selected="0">
            <x v="47"/>
          </reference>
          <reference field="9" count="5">
            <x v="33"/>
            <x v="36"/>
            <x v="39"/>
            <x v="41"/>
            <x v="42"/>
          </reference>
        </references>
      </pivotArea>
    </format>
    <format dxfId="324">
      <pivotArea dataOnly="0" labelOnly="1" outline="0" fieldPosition="0">
        <references count="3">
          <reference field="0" count="1" selected="0">
            <x v="69"/>
          </reference>
          <reference field="6" count="1" selected="0">
            <x v="51"/>
          </reference>
          <reference field="9" count="1">
            <x v="22"/>
          </reference>
        </references>
      </pivotArea>
    </format>
    <format dxfId="323">
      <pivotArea dataOnly="0" labelOnly="1" outline="0" fieldPosition="0">
        <references count="3">
          <reference field="0" count="1" selected="0">
            <x v="70"/>
          </reference>
          <reference field="6" count="1" selected="0">
            <x v="20"/>
          </reference>
          <reference field="9" count="2">
            <x v="0"/>
            <x v="39"/>
          </reference>
        </references>
      </pivotArea>
    </format>
    <format dxfId="322">
      <pivotArea dataOnly="0" labelOnly="1" outline="0" fieldPosition="0">
        <references count="3">
          <reference field="0" count="1" selected="0">
            <x v="71"/>
          </reference>
          <reference field="6" count="1" selected="0">
            <x v="7"/>
          </reference>
          <reference field="9" count="1">
            <x v="14"/>
          </reference>
        </references>
      </pivotArea>
    </format>
    <format dxfId="321">
      <pivotArea dataOnly="0" labelOnly="1" outline="0" fieldPosition="0">
        <references count="3">
          <reference field="0" count="1" selected="0">
            <x v="72"/>
          </reference>
          <reference field="6" count="1" selected="0">
            <x v="30"/>
          </reference>
          <reference field="9" count="1">
            <x v="4"/>
          </reference>
        </references>
      </pivotArea>
    </format>
    <format dxfId="320">
      <pivotArea dataOnly="0" labelOnly="1" outline="0" fieldPosition="0">
        <references count="3">
          <reference field="0" count="1" selected="0">
            <x v="73"/>
          </reference>
          <reference field="6" count="1" selected="0">
            <x v="28"/>
          </reference>
          <reference field="9" count="5">
            <x v="17"/>
            <x v="30"/>
            <x v="39"/>
            <x v="41"/>
            <x v="42"/>
          </reference>
        </references>
      </pivotArea>
    </format>
    <format dxfId="319">
      <pivotArea dataOnly="0" labelOnly="1" outline="0" fieldPosition="0">
        <references count="3">
          <reference field="0" count="1" selected="0">
            <x v="74"/>
          </reference>
          <reference field="6" count="1" selected="0">
            <x v="48"/>
          </reference>
          <reference field="9" count="1">
            <x v="37"/>
          </reference>
        </references>
      </pivotArea>
    </format>
    <format dxfId="318">
      <pivotArea dataOnly="0" labelOnly="1" outline="0" fieldPosition="0">
        <references count="3">
          <reference field="0" count="1" selected="0">
            <x v="75"/>
          </reference>
          <reference field="6" count="1" selected="0">
            <x v="45"/>
          </reference>
          <reference field="9" count="3">
            <x v="30"/>
            <x v="39"/>
            <x v="42"/>
          </reference>
        </references>
      </pivotArea>
    </format>
    <format dxfId="317">
      <pivotArea dataOnly="0" labelOnly="1" outline="0" fieldPosition="0">
        <references count="3">
          <reference field="0" count="1" selected="0">
            <x v="76"/>
          </reference>
          <reference field="6" count="1" selected="0">
            <x v="62"/>
          </reference>
          <reference field="9" count="1">
            <x v="22"/>
          </reference>
        </references>
      </pivotArea>
    </format>
    <format dxfId="316">
      <pivotArea dataOnly="0" labelOnly="1" outline="0" fieldPosition="0">
        <references count="3">
          <reference field="0" count="1" selected="0">
            <x v="77"/>
          </reference>
          <reference field="6" count="1" selected="0">
            <x v="13"/>
          </reference>
          <reference field="9" count="5">
            <x v="9"/>
            <x v="10"/>
            <x v="20"/>
            <x v="22"/>
            <x v="25"/>
          </reference>
        </references>
      </pivotArea>
    </format>
    <format dxfId="315">
      <pivotArea dataOnly="0" labelOnly="1" outline="0" fieldPosition="0">
        <references count="3">
          <reference field="0" count="1" selected="0">
            <x v="78"/>
          </reference>
          <reference field="6" count="1" selected="0">
            <x v="34"/>
          </reference>
          <reference field="9" count="3">
            <x v="37"/>
            <x v="38"/>
            <x v="39"/>
          </reference>
        </references>
      </pivotArea>
    </format>
    <format dxfId="314">
      <pivotArea dataOnly="0" labelOnly="1" outline="0" fieldPosition="0">
        <references count="3">
          <reference field="0" count="1" selected="0">
            <x v="79"/>
          </reference>
          <reference field="6" count="1" selected="0">
            <x v="33"/>
          </reference>
          <reference field="9" count="1">
            <x v="37"/>
          </reference>
        </references>
      </pivotArea>
    </format>
    <format dxfId="313">
      <pivotArea dataOnly="0" labelOnly="1" outline="0" fieldPosition="0">
        <references count="3">
          <reference field="0" count="1" selected="0">
            <x v="80"/>
          </reference>
          <reference field="6" count="1" selected="0">
            <x v="46"/>
          </reference>
          <reference field="9" count="2">
            <x v="10"/>
            <x v="25"/>
          </reference>
        </references>
      </pivotArea>
    </format>
    <format dxfId="312">
      <pivotArea dataOnly="0" labelOnly="1" outline="0" fieldPosition="0">
        <references count="3">
          <reference field="0" count="1" selected="0">
            <x v="81"/>
          </reference>
          <reference field="6" count="1" selected="0">
            <x v="36"/>
          </reference>
          <reference field="9" count="5">
            <x v="33"/>
            <x v="36"/>
            <x v="39"/>
            <x v="41"/>
            <x v="42"/>
          </reference>
        </references>
      </pivotArea>
    </format>
    <format dxfId="311">
      <pivotArea dataOnly="0" labelOnly="1" outline="0" fieldPosition="0">
        <references count="3">
          <reference field="0" count="1" selected="0">
            <x v="82"/>
          </reference>
          <reference field="6" count="1" selected="0">
            <x v="40"/>
          </reference>
          <reference field="9" count="5">
            <x v="2"/>
            <x v="20"/>
            <x v="25"/>
            <x v="27"/>
            <x v="34"/>
          </reference>
        </references>
      </pivotArea>
    </format>
    <format dxfId="310">
      <pivotArea dataOnly="0" labelOnly="1" outline="0" fieldPosition="0">
        <references count="3">
          <reference field="0" count="1" selected="0">
            <x v="83"/>
          </reference>
          <reference field="6" count="1" selected="0">
            <x v="42"/>
          </reference>
          <reference field="9" count="2">
            <x v="20"/>
            <x v="22"/>
          </reference>
        </references>
      </pivotArea>
    </format>
    <format dxfId="309">
      <pivotArea dataOnly="0" labelOnly="1" outline="0" fieldPosition="0">
        <references count="3">
          <reference field="0" count="1" selected="0">
            <x v="84"/>
          </reference>
          <reference field="6" count="1" selected="0">
            <x v="10"/>
          </reference>
          <reference field="9" count="1">
            <x v="42"/>
          </reference>
        </references>
      </pivotArea>
    </format>
    <format dxfId="308">
      <pivotArea dataOnly="0" labelOnly="1" outline="0" fieldPosition="0">
        <references count="3">
          <reference field="0" count="1" selected="0">
            <x v="85"/>
          </reference>
          <reference field="6" count="1" selected="0">
            <x v="71"/>
          </reference>
          <reference field="9" count="1">
            <x v="39"/>
          </reference>
        </references>
      </pivotArea>
    </format>
    <format dxfId="307">
      <pivotArea dataOnly="0" labelOnly="1" outline="0" fieldPosition="0">
        <references count="3">
          <reference field="0" count="1" selected="0">
            <x v="86"/>
          </reference>
          <reference field="6" count="1" selected="0">
            <x v="52"/>
          </reference>
          <reference field="9" count="2">
            <x v="10"/>
            <x v="25"/>
          </reference>
        </references>
      </pivotArea>
    </format>
    <format dxfId="306">
      <pivotArea dataOnly="0" labelOnly="1" outline="0" fieldPosition="0">
        <references count="4">
          <reference field="0" count="1" selected="0">
            <x v="0"/>
          </reference>
          <reference field="4" count="1">
            <x v="5"/>
          </reference>
          <reference field="6" count="1" selected="0">
            <x v="50"/>
          </reference>
          <reference field="9" count="1" selected="0">
            <x v="36"/>
          </reference>
        </references>
      </pivotArea>
    </format>
    <format dxfId="305">
      <pivotArea dataOnly="0" labelOnly="1" outline="0" fieldPosition="0">
        <references count="4">
          <reference field="0" count="1" selected="0">
            <x v="0"/>
          </reference>
          <reference field="4" count="1">
            <x v="5"/>
          </reference>
          <reference field="6" count="1" selected="0">
            <x v="50"/>
          </reference>
          <reference field="9" count="1" selected="0">
            <x v="38"/>
          </reference>
        </references>
      </pivotArea>
    </format>
    <format dxfId="304">
      <pivotArea dataOnly="0" labelOnly="1" outline="0" fieldPosition="0">
        <references count="4">
          <reference field="0" count="1" selected="0">
            <x v="0"/>
          </reference>
          <reference field="4" count="1">
            <x v="0"/>
          </reference>
          <reference field="6" count="1" selected="0">
            <x v="50"/>
          </reference>
          <reference field="9" count="1" selected="0">
            <x v="39"/>
          </reference>
        </references>
      </pivotArea>
    </format>
    <format dxfId="303">
      <pivotArea dataOnly="0" labelOnly="1" outline="0" fieldPosition="0">
        <references count="4">
          <reference field="0" count="1" selected="0">
            <x v="0"/>
          </reference>
          <reference field="4" count="1">
            <x v="5"/>
          </reference>
          <reference field="6" count="1" selected="0">
            <x v="50"/>
          </reference>
          <reference field="9" count="1" selected="0">
            <x v="41"/>
          </reference>
        </references>
      </pivotArea>
    </format>
    <format dxfId="302">
      <pivotArea dataOnly="0" labelOnly="1" outline="0" fieldPosition="0">
        <references count="4">
          <reference field="0" count="1" selected="0">
            <x v="0"/>
          </reference>
          <reference field="4" count="1">
            <x v="5"/>
          </reference>
          <reference field="6" count="1" selected="0">
            <x v="50"/>
          </reference>
          <reference field="9" count="1" selected="0">
            <x v="42"/>
          </reference>
        </references>
      </pivotArea>
    </format>
    <format dxfId="301">
      <pivotArea dataOnly="0" labelOnly="1" outline="0" fieldPosition="0">
        <references count="4">
          <reference field="0" count="1" selected="0">
            <x v="1"/>
          </reference>
          <reference field="4" count="1">
            <x v="5"/>
          </reference>
          <reference field="6" count="1" selected="0">
            <x v="25"/>
          </reference>
          <reference field="9" count="1" selected="0">
            <x v="35"/>
          </reference>
        </references>
      </pivotArea>
    </format>
    <format dxfId="300">
      <pivotArea dataOnly="0" labelOnly="1" outline="0" fieldPosition="0">
        <references count="4">
          <reference field="0" count="1" selected="0">
            <x v="1"/>
          </reference>
          <reference field="4" count="1">
            <x v="5"/>
          </reference>
          <reference field="6" count="1" selected="0">
            <x v="25"/>
          </reference>
          <reference field="9" count="1" selected="0">
            <x v="39"/>
          </reference>
        </references>
      </pivotArea>
    </format>
    <format dxfId="299">
      <pivotArea dataOnly="0" labelOnly="1" outline="0" fieldPosition="0">
        <references count="4">
          <reference field="0" count="1" selected="0">
            <x v="1"/>
          </reference>
          <reference field="4" count="1">
            <x v="2"/>
          </reference>
          <reference field="6" count="1" selected="0">
            <x v="25"/>
          </reference>
          <reference field="9" count="1" selected="0">
            <x v="42"/>
          </reference>
        </references>
      </pivotArea>
    </format>
    <format dxfId="298">
      <pivotArea dataOnly="0" labelOnly="1" outline="0" fieldPosition="0">
        <references count="4">
          <reference field="0" count="1" selected="0">
            <x v="2"/>
          </reference>
          <reference field="4" count="1">
            <x v="0"/>
          </reference>
          <reference field="6" count="1" selected="0">
            <x v="54"/>
          </reference>
          <reference field="9" count="1" selected="0">
            <x v="10"/>
          </reference>
        </references>
      </pivotArea>
    </format>
    <format dxfId="297">
      <pivotArea dataOnly="0" labelOnly="1" outline="0" fieldPosition="0">
        <references count="4">
          <reference field="0" count="1" selected="0">
            <x v="2"/>
          </reference>
          <reference field="4" count="1">
            <x v="5"/>
          </reference>
          <reference field="6" count="1" selected="0">
            <x v="54"/>
          </reference>
          <reference field="9" count="1" selected="0">
            <x v="25"/>
          </reference>
        </references>
      </pivotArea>
    </format>
    <format dxfId="296">
      <pivotArea dataOnly="0" labelOnly="1" outline="0" fieldPosition="0">
        <references count="4">
          <reference field="0" count="1" selected="0">
            <x v="3"/>
          </reference>
          <reference field="4" count="1">
            <x v="3"/>
          </reference>
          <reference field="6" count="1" selected="0">
            <x v="8"/>
          </reference>
          <reference field="9" count="1" selected="0">
            <x v="15"/>
          </reference>
        </references>
      </pivotArea>
    </format>
    <format dxfId="295">
      <pivotArea dataOnly="0" labelOnly="1" outline="0" fieldPosition="0">
        <references count="4">
          <reference field="0" count="1" selected="0">
            <x v="3"/>
          </reference>
          <reference field="4" count="1">
            <x v="5"/>
          </reference>
          <reference field="6" count="1" selected="0">
            <x v="8"/>
          </reference>
          <reference field="9" count="1" selected="0">
            <x v="30"/>
          </reference>
        </references>
      </pivotArea>
    </format>
    <format dxfId="294">
      <pivotArea dataOnly="0" labelOnly="1" outline="0" fieldPosition="0">
        <references count="4">
          <reference field="0" count="1" selected="0">
            <x v="3"/>
          </reference>
          <reference field="4" count="1">
            <x v="3"/>
          </reference>
          <reference field="6" count="1" selected="0">
            <x v="8"/>
          </reference>
          <reference field="9" count="1" selected="0">
            <x v="35"/>
          </reference>
        </references>
      </pivotArea>
    </format>
    <format dxfId="293">
      <pivotArea dataOnly="0" labelOnly="1" outline="0" fieldPosition="0">
        <references count="4">
          <reference field="0" count="1" selected="0">
            <x v="3"/>
          </reference>
          <reference field="4" count="1">
            <x v="5"/>
          </reference>
          <reference field="6" count="1" selected="0">
            <x v="8"/>
          </reference>
          <reference field="9" count="1" selected="0">
            <x v="39"/>
          </reference>
        </references>
      </pivotArea>
    </format>
    <format dxfId="292">
      <pivotArea dataOnly="0" labelOnly="1" outline="0" fieldPosition="0">
        <references count="4">
          <reference field="0" count="1" selected="0">
            <x v="3"/>
          </reference>
          <reference field="4" count="1">
            <x v="5"/>
          </reference>
          <reference field="6" count="1" selected="0">
            <x v="8"/>
          </reference>
          <reference field="9" count="1" selected="0">
            <x v="42"/>
          </reference>
        </references>
      </pivotArea>
    </format>
    <format dxfId="291">
      <pivotArea dataOnly="0" labelOnly="1" outline="0" fieldPosition="0">
        <references count="4">
          <reference field="0" count="1" selected="0">
            <x v="4"/>
          </reference>
          <reference field="4" count="1">
            <x v="3"/>
          </reference>
          <reference field="6" count="1" selected="0">
            <x v="12"/>
          </reference>
          <reference field="9" count="1" selected="0">
            <x v="10"/>
          </reference>
        </references>
      </pivotArea>
    </format>
    <format dxfId="290">
      <pivotArea dataOnly="0" labelOnly="1" outline="0" fieldPosition="0">
        <references count="4">
          <reference field="0" count="1" selected="0">
            <x v="4"/>
          </reference>
          <reference field="4" count="1">
            <x v="5"/>
          </reference>
          <reference field="6" count="1" selected="0">
            <x v="12"/>
          </reference>
          <reference field="9" count="1" selected="0">
            <x v="25"/>
          </reference>
        </references>
      </pivotArea>
    </format>
    <format dxfId="289">
      <pivotArea dataOnly="0" labelOnly="1" outline="0" fieldPosition="0">
        <references count="4">
          <reference field="0" count="1" selected="0">
            <x v="5"/>
          </reference>
          <reference field="4" count="1">
            <x v="3"/>
          </reference>
          <reference field="6" count="1" selected="0">
            <x v="2"/>
          </reference>
          <reference field="9" count="1" selected="0">
            <x v="13"/>
          </reference>
        </references>
      </pivotArea>
    </format>
    <format dxfId="288">
      <pivotArea dataOnly="0" labelOnly="1" outline="0" fieldPosition="0">
        <references count="4">
          <reference field="0" count="1" selected="0">
            <x v="6"/>
          </reference>
          <reference field="4" count="1">
            <x v="5"/>
          </reference>
          <reference field="6" count="1" selected="0">
            <x v="31"/>
          </reference>
          <reference field="9" count="1" selected="0">
            <x v="1"/>
          </reference>
        </references>
      </pivotArea>
    </format>
    <format dxfId="287">
      <pivotArea dataOnly="0" labelOnly="1" outline="0" fieldPosition="0">
        <references count="4">
          <reference field="0" count="1" selected="0">
            <x v="6"/>
          </reference>
          <reference field="4" count="1">
            <x v="3"/>
          </reference>
          <reference field="6" count="1" selected="0">
            <x v="31"/>
          </reference>
          <reference field="9" count="1" selected="0">
            <x v="18"/>
          </reference>
        </references>
      </pivotArea>
    </format>
    <format dxfId="286">
      <pivotArea dataOnly="0" labelOnly="1" outline="0" fieldPosition="0">
        <references count="4">
          <reference field="0" count="1" selected="0">
            <x v="7"/>
          </reference>
          <reference field="4" count="1">
            <x v="5"/>
          </reference>
          <reference field="6" count="1" selected="0">
            <x v="22"/>
          </reference>
          <reference field="9" count="1" selected="0">
            <x v="30"/>
          </reference>
        </references>
      </pivotArea>
    </format>
    <format dxfId="285">
      <pivotArea dataOnly="0" labelOnly="1" outline="0" fieldPosition="0">
        <references count="4">
          <reference field="0" count="1" selected="0">
            <x v="7"/>
          </reference>
          <reference field="4" count="1">
            <x v="5"/>
          </reference>
          <reference field="6" count="1" selected="0">
            <x v="22"/>
          </reference>
          <reference field="9" count="1" selected="0">
            <x v="36"/>
          </reference>
        </references>
      </pivotArea>
    </format>
    <format dxfId="284">
      <pivotArea dataOnly="0" labelOnly="1" outline="0" fieldPosition="0">
        <references count="4">
          <reference field="0" count="1" selected="0">
            <x v="7"/>
          </reference>
          <reference field="4" count="1">
            <x v="0"/>
          </reference>
          <reference field="6" count="1" selected="0">
            <x v="22"/>
          </reference>
          <reference field="9" count="1" selected="0">
            <x v="39"/>
          </reference>
        </references>
      </pivotArea>
    </format>
    <format dxfId="283">
      <pivotArea dataOnly="0" labelOnly="1" outline="0" fieldPosition="0">
        <references count="4">
          <reference field="0" count="1" selected="0">
            <x v="7"/>
          </reference>
          <reference field="4" count="1">
            <x v="1"/>
          </reference>
          <reference field="6" count="1" selected="0">
            <x v="22"/>
          </reference>
          <reference field="9" count="1" selected="0">
            <x v="41"/>
          </reference>
        </references>
      </pivotArea>
    </format>
    <format dxfId="282">
      <pivotArea dataOnly="0" labelOnly="1" outline="0" fieldPosition="0">
        <references count="4">
          <reference field="0" count="1" selected="0">
            <x v="7"/>
          </reference>
          <reference field="4" count="1">
            <x v="5"/>
          </reference>
          <reference field="6" count="1" selected="0">
            <x v="22"/>
          </reference>
          <reference field="9" count="1" selected="0">
            <x v="42"/>
          </reference>
        </references>
      </pivotArea>
    </format>
    <format dxfId="281">
      <pivotArea dataOnly="0" labelOnly="1" outline="0" fieldPosition="0">
        <references count="4">
          <reference field="0" count="1" selected="0">
            <x v="8"/>
          </reference>
          <reference field="4" count="1">
            <x v="5"/>
          </reference>
          <reference field="6" count="1" selected="0">
            <x v="70"/>
          </reference>
          <reference field="9" count="1" selected="0">
            <x v="39"/>
          </reference>
        </references>
      </pivotArea>
    </format>
    <format dxfId="280">
      <pivotArea dataOnly="0" labelOnly="1" outline="0" fieldPosition="0">
        <references count="4">
          <reference field="0" count="1" selected="0">
            <x v="9"/>
          </reference>
          <reference field="4" count="1">
            <x v="5"/>
          </reference>
          <reference field="6" count="1" selected="0">
            <x v="71"/>
          </reference>
          <reference field="9" count="1" selected="0">
            <x v="39"/>
          </reference>
        </references>
      </pivotArea>
    </format>
    <format dxfId="279">
      <pivotArea dataOnly="0" labelOnly="1" outline="0" fieldPosition="0">
        <references count="4">
          <reference field="0" count="1" selected="0">
            <x v="10"/>
          </reference>
          <reference field="4" count="1">
            <x v="5"/>
          </reference>
          <reference field="6" count="1" selected="0">
            <x v="58"/>
          </reference>
          <reference field="9" count="1" selected="0">
            <x v="0"/>
          </reference>
        </references>
      </pivotArea>
    </format>
    <format dxfId="278">
      <pivotArea dataOnly="0" labelOnly="1" outline="0" fieldPosition="0">
        <references count="4">
          <reference field="0" count="1" selected="0">
            <x v="10"/>
          </reference>
          <reference field="4" count="1">
            <x v="2"/>
          </reference>
          <reference field="6" count="1" selected="0">
            <x v="58"/>
          </reference>
          <reference field="9" count="1" selected="0">
            <x v="30"/>
          </reference>
        </references>
      </pivotArea>
    </format>
    <format dxfId="277">
      <pivotArea dataOnly="0" labelOnly="1" outline="0" fieldPosition="0">
        <references count="4">
          <reference field="0" count="1" selected="0">
            <x v="11"/>
          </reference>
          <reference field="4" count="1">
            <x v="5"/>
          </reference>
          <reference field="6" count="1" selected="0">
            <x v="43"/>
          </reference>
          <reference field="9" count="1" selected="0">
            <x v="11"/>
          </reference>
        </references>
      </pivotArea>
    </format>
    <format dxfId="276">
      <pivotArea dataOnly="0" labelOnly="1" outline="0" fieldPosition="0">
        <references count="4">
          <reference field="0" count="1" selected="0">
            <x v="11"/>
          </reference>
          <reference field="4" count="1">
            <x v="5"/>
          </reference>
          <reference field="6" count="1" selected="0">
            <x v="43"/>
          </reference>
          <reference field="9" count="1" selected="0">
            <x v="30"/>
          </reference>
        </references>
      </pivotArea>
    </format>
    <format dxfId="275">
      <pivotArea dataOnly="0" labelOnly="1" outline="0" fieldPosition="0">
        <references count="4">
          <reference field="0" count="1" selected="0">
            <x v="11"/>
          </reference>
          <reference field="4" count="1">
            <x v="4"/>
          </reference>
          <reference field="6" count="1" selected="0">
            <x v="43"/>
          </reference>
          <reference field="9" count="1" selected="0">
            <x v="39"/>
          </reference>
        </references>
      </pivotArea>
    </format>
    <format dxfId="274">
      <pivotArea dataOnly="0" labelOnly="1" outline="0" fieldPosition="0">
        <references count="4">
          <reference field="0" count="1" selected="0">
            <x v="11"/>
          </reference>
          <reference field="4" count="1">
            <x v="5"/>
          </reference>
          <reference field="6" count="1" selected="0">
            <x v="43"/>
          </reference>
          <reference field="9" count="1" selected="0">
            <x v="42"/>
          </reference>
        </references>
      </pivotArea>
    </format>
    <format dxfId="273">
      <pivotArea dataOnly="0" labelOnly="1" outline="0" fieldPosition="0">
        <references count="4">
          <reference field="0" count="1" selected="0">
            <x v="12"/>
          </reference>
          <reference field="4" count="1">
            <x v="1"/>
          </reference>
          <reference field="6" count="1" selected="0">
            <x v="44"/>
          </reference>
          <reference field="9" count="1" selected="0">
            <x v="38"/>
          </reference>
        </references>
      </pivotArea>
    </format>
    <format dxfId="272">
      <pivotArea dataOnly="0" labelOnly="1" outline="0" fieldPosition="0">
        <references count="4">
          <reference field="0" count="1" selected="0">
            <x v="13"/>
          </reference>
          <reference field="4" count="1">
            <x v="5"/>
          </reference>
          <reference field="6" count="1" selected="0">
            <x v="64"/>
          </reference>
          <reference field="9" count="1" selected="0">
            <x v="2"/>
          </reference>
        </references>
      </pivotArea>
    </format>
    <format dxfId="271">
      <pivotArea dataOnly="0" labelOnly="1" outline="0" fieldPosition="0">
        <references count="4">
          <reference field="0" count="1" selected="0">
            <x v="13"/>
          </reference>
          <reference field="4" count="1">
            <x v="5"/>
          </reference>
          <reference field="6" count="1" selected="0">
            <x v="64"/>
          </reference>
          <reference field="9" count="1" selected="0">
            <x v="20"/>
          </reference>
        </references>
      </pivotArea>
    </format>
    <format dxfId="270">
      <pivotArea dataOnly="0" labelOnly="1" outline="0" fieldPosition="0">
        <references count="4">
          <reference field="0" count="1" selected="0">
            <x v="13"/>
          </reference>
          <reference field="4" count="1">
            <x v="5"/>
          </reference>
          <reference field="6" count="1" selected="0">
            <x v="64"/>
          </reference>
          <reference field="9" count="1" selected="0">
            <x v="27"/>
          </reference>
        </references>
      </pivotArea>
    </format>
    <format dxfId="269">
      <pivotArea dataOnly="0" labelOnly="1" outline="0" fieldPosition="0">
        <references count="4">
          <reference field="0" count="1" selected="0">
            <x v="13"/>
          </reference>
          <reference field="4" count="1">
            <x v="3"/>
          </reference>
          <reference field="6" count="1" selected="0">
            <x v="64"/>
          </reference>
          <reference field="9" count="1" selected="0">
            <x v="34"/>
          </reference>
        </references>
      </pivotArea>
    </format>
    <format dxfId="268">
      <pivotArea dataOnly="0" labelOnly="1" outline="0" fieldPosition="0">
        <references count="4">
          <reference field="0" count="1" selected="0">
            <x v="13"/>
          </reference>
          <reference field="4" count="1">
            <x v="5"/>
          </reference>
          <reference field="6" count="1" selected="0">
            <x v="64"/>
          </reference>
          <reference field="9" count="1" selected="0">
            <x v="44"/>
          </reference>
        </references>
      </pivotArea>
    </format>
    <format dxfId="267">
      <pivotArea dataOnly="0" labelOnly="1" outline="0" fieldPosition="0">
        <references count="4">
          <reference field="0" count="1" selected="0">
            <x v="14"/>
          </reference>
          <reference field="4" count="1">
            <x v="0"/>
          </reference>
          <reference field="6" count="1" selected="0">
            <x v="59"/>
          </reference>
          <reference field="9" count="1" selected="0">
            <x v="10"/>
          </reference>
        </references>
      </pivotArea>
    </format>
    <format dxfId="266">
      <pivotArea dataOnly="0" labelOnly="1" outline="0" fieldPosition="0">
        <references count="4">
          <reference field="0" count="1" selected="0">
            <x v="14"/>
          </reference>
          <reference field="4" count="1">
            <x v="5"/>
          </reference>
          <reference field="6" count="1" selected="0">
            <x v="59"/>
          </reference>
          <reference field="9" count="1" selected="0">
            <x v="25"/>
          </reference>
        </references>
      </pivotArea>
    </format>
    <format dxfId="265">
      <pivotArea dataOnly="0" labelOnly="1" outline="0" fieldPosition="0">
        <references count="4">
          <reference field="0" count="1" selected="0">
            <x v="15"/>
          </reference>
          <reference field="4" count="1">
            <x v="5"/>
          </reference>
          <reference field="6" count="1" selected="0">
            <x v="11"/>
          </reference>
          <reference field="9" count="1" selected="0">
            <x v="5"/>
          </reference>
        </references>
      </pivotArea>
    </format>
    <format dxfId="264">
      <pivotArea dataOnly="0" labelOnly="1" outline="0" fieldPosition="0">
        <references count="4">
          <reference field="0" count="1" selected="0">
            <x v="15"/>
          </reference>
          <reference field="4" count="1">
            <x v="5"/>
          </reference>
          <reference field="6" count="1" selected="0">
            <x v="11"/>
          </reference>
          <reference field="9" count="1" selected="0">
            <x v="6"/>
          </reference>
        </references>
      </pivotArea>
    </format>
    <format dxfId="263">
      <pivotArea dataOnly="0" labelOnly="1" outline="0" fieldPosition="0">
        <references count="4">
          <reference field="0" count="1" selected="0">
            <x v="15"/>
          </reference>
          <reference field="4" count="1">
            <x v="5"/>
          </reference>
          <reference field="6" count="1" selected="0">
            <x v="11"/>
          </reference>
          <reference field="9" count="1" selected="0">
            <x v="8"/>
          </reference>
        </references>
      </pivotArea>
    </format>
    <format dxfId="262">
      <pivotArea dataOnly="0" labelOnly="1" outline="0" fieldPosition="0">
        <references count="4">
          <reference field="0" count="1" selected="0">
            <x v="15"/>
          </reference>
          <reference field="4" count="1">
            <x v="5"/>
          </reference>
          <reference field="6" count="1" selected="0">
            <x v="11"/>
          </reference>
          <reference field="9" count="1" selected="0">
            <x v="9"/>
          </reference>
        </references>
      </pivotArea>
    </format>
    <format dxfId="261">
      <pivotArea dataOnly="0" labelOnly="1" outline="0" fieldPosition="0">
        <references count="4">
          <reference field="0" count="1" selected="0">
            <x v="15"/>
          </reference>
          <reference field="4" count="1">
            <x v="5"/>
          </reference>
          <reference field="6" count="1" selected="0">
            <x v="11"/>
          </reference>
          <reference field="9" count="1" selected="0">
            <x v="43"/>
          </reference>
        </references>
      </pivotArea>
    </format>
    <format dxfId="260">
      <pivotArea dataOnly="0" labelOnly="1" outline="0" fieldPosition="0">
        <references count="4">
          <reference field="0" count="1" selected="0">
            <x v="16"/>
          </reference>
          <reference field="4" count="1">
            <x v="1"/>
          </reference>
          <reference field="6" count="1" selected="0">
            <x v="39"/>
          </reference>
          <reference field="9" count="1" selected="0">
            <x v="21"/>
          </reference>
        </references>
      </pivotArea>
    </format>
    <format dxfId="259">
      <pivotArea dataOnly="0" labelOnly="1" outline="0" fieldPosition="0">
        <references count="4">
          <reference field="0" count="1" selected="0">
            <x v="17"/>
          </reference>
          <reference field="4" count="1">
            <x v="5"/>
          </reference>
          <reference field="6" count="1" selected="0">
            <x v="5"/>
          </reference>
          <reference field="9" count="1" selected="0">
            <x v="7"/>
          </reference>
        </references>
      </pivotArea>
    </format>
    <format dxfId="258">
      <pivotArea dataOnly="0" labelOnly="1" outline="0" fieldPosition="0">
        <references count="4">
          <reference field="0" count="1" selected="0">
            <x v="17"/>
          </reference>
          <reference field="4" count="1">
            <x v="5"/>
          </reference>
          <reference field="6" count="1" selected="0">
            <x v="5"/>
          </reference>
          <reference field="9" count="1" selected="0">
            <x v="31"/>
          </reference>
        </references>
      </pivotArea>
    </format>
    <format dxfId="257">
      <pivotArea dataOnly="0" labelOnly="1" outline="0" fieldPosition="0">
        <references count="4">
          <reference field="0" count="1" selected="0">
            <x v="17"/>
          </reference>
          <reference field="4" count="1">
            <x v="2"/>
          </reference>
          <reference field="6" count="1" selected="0">
            <x v="5"/>
          </reference>
          <reference field="9" count="1" selected="0">
            <x v="37"/>
          </reference>
        </references>
      </pivotArea>
    </format>
    <format dxfId="256">
      <pivotArea dataOnly="0" labelOnly="1" outline="0" fieldPosition="0">
        <references count="4">
          <reference field="0" count="1" selected="0">
            <x v="17"/>
          </reference>
          <reference field="4" count="1">
            <x v="5"/>
          </reference>
          <reference field="6" count="1" selected="0">
            <x v="5"/>
          </reference>
          <reference field="9" count="1" selected="0">
            <x v="39"/>
          </reference>
        </references>
      </pivotArea>
    </format>
    <format dxfId="255">
      <pivotArea dataOnly="0" labelOnly="1" outline="0" fieldPosition="0">
        <references count="4">
          <reference field="0" count="1" selected="0">
            <x v="17"/>
          </reference>
          <reference field="4" count="1">
            <x v="5"/>
          </reference>
          <reference field="6" count="1" selected="0">
            <x v="5"/>
          </reference>
          <reference field="9" count="1" selected="0">
            <x v="42"/>
          </reference>
        </references>
      </pivotArea>
    </format>
    <format dxfId="254">
      <pivotArea dataOnly="0" labelOnly="1" outline="0" fieldPosition="0">
        <references count="4">
          <reference field="0" count="1" selected="0">
            <x v="18"/>
          </reference>
          <reference field="4" count="1">
            <x v="5"/>
          </reference>
          <reference field="6" count="1" selected="0">
            <x v="69"/>
          </reference>
          <reference field="9" count="1" selected="0">
            <x v="3"/>
          </reference>
        </references>
      </pivotArea>
    </format>
    <format dxfId="253">
      <pivotArea dataOnly="0" labelOnly="1" outline="0" fieldPosition="0">
        <references count="4">
          <reference field="0" count="1" selected="0">
            <x v="18"/>
          </reference>
          <reference field="4" count="1">
            <x v="5"/>
          </reference>
          <reference field="6" count="1" selected="0">
            <x v="69"/>
          </reference>
          <reference field="9" count="1" selected="0">
            <x v="29"/>
          </reference>
        </references>
      </pivotArea>
    </format>
    <format dxfId="252">
      <pivotArea dataOnly="0" labelOnly="1" outline="0" fieldPosition="0">
        <references count="4">
          <reference field="0" count="1" selected="0">
            <x v="19"/>
          </reference>
          <reference field="4" count="1">
            <x v="5"/>
          </reference>
          <reference field="6" count="1" selected="0">
            <x v="70"/>
          </reference>
          <reference field="9" count="1" selected="0">
            <x v="38"/>
          </reference>
        </references>
      </pivotArea>
    </format>
    <format dxfId="251">
      <pivotArea dataOnly="0" labelOnly="1" outline="0" fieldPosition="0">
        <references count="4">
          <reference field="0" count="1" selected="0">
            <x v="20"/>
          </reference>
          <reference field="4" count="1">
            <x v="3"/>
          </reference>
          <reference field="6" count="1" selected="0">
            <x v="19"/>
          </reference>
          <reference field="9" count="1" selected="0">
            <x v="22"/>
          </reference>
        </references>
      </pivotArea>
    </format>
    <format dxfId="250">
      <pivotArea dataOnly="0" labelOnly="1" outline="0" fieldPosition="0">
        <references count="4">
          <reference field="0" count="1" selected="0">
            <x v="21"/>
          </reference>
          <reference field="4" count="1">
            <x v="5"/>
          </reference>
          <reference field="6" count="1" selected="0">
            <x v="19"/>
          </reference>
          <reference field="9" count="1" selected="0">
            <x v="22"/>
          </reference>
        </references>
      </pivotArea>
    </format>
    <format dxfId="249">
      <pivotArea dataOnly="0" labelOnly="1" outline="0" fieldPosition="0">
        <references count="4">
          <reference field="0" count="1" selected="0">
            <x v="22"/>
          </reference>
          <reference field="4" count="1">
            <x v="3"/>
          </reference>
          <reference field="6" count="1" selected="0">
            <x v="21"/>
          </reference>
          <reference field="9" count="1" selected="0">
            <x v="10"/>
          </reference>
        </references>
      </pivotArea>
    </format>
    <format dxfId="248">
      <pivotArea dataOnly="0" labelOnly="1" outline="0" fieldPosition="0">
        <references count="4">
          <reference field="0" count="1" selected="0">
            <x v="22"/>
          </reference>
          <reference field="4" count="1">
            <x v="5"/>
          </reference>
          <reference field="6" count="1" selected="0">
            <x v="21"/>
          </reference>
          <reference field="9" count="1" selected="0">
            <x v="25"/>
          </reference>
        </references>
      </pivotArea>
    </format>
    <format dxfId="247">
      <pivotArea dataOnly="0" labelOnly="1" outline="0" fieldPosition="0">
        <references count="4">
          <reference field="0" count="1" selected="0">
            <x v="23"/>
          </reference>
          <reference field="4" count="1">
            <x v="5"/>
          </reference>
          <reference field="6" count="1" selected="0">
            <x v="55"/>
          </reference>
          <reference field="9" count="1" selected="0">
            <x v="40"/>
          </reference>
        </references>
      </pivotArea>
    </format>
    <format dxfId="246">
      <pivotArea dataOnly="0" labelOnly="1" outline="0" fieldPosition="0">
        <references count="4">
          <reference field="0" count="1" selected="0">
            <x v="24"/>
          </reference>
          <reference field="4" count="1">
            <x v="3"/>
          </reference>
          <reference field="6" count="1" selected="0">
            <x v="53"/>
          </reference>
          <reference field="9" count="1" selected="0">
            <x v="10"/>
          </reference>
        </references>
      </pivotArea>
    </format>
    <format dxfId="245">
      <pivotArea dataOnly="0" labelOnly="1" outline="0" fieldPosition="0">
        <references count="4">
          <reference field="0" count="1" selected="0">
            <x v="24"/>
          </reference>
          <reference field="4" count="1">
            <x v="5"/>
          </reference>
          <reference field="6" count="1" selected="0">
            <x v="53"/>
          </reference>
          <reference field="9" count="1" selected="0">
            <x v="25"/>
          </reference>
        </references>
      </pivotArea>
    </format>
    <format dxfId="244">
      <pivotArea dataOnly="0" labelOnly="1" outline="0" fieldPosition="0">
        <references count="4">
          <reference field="0" count="1" selected="0">
            <x v="25"/>
          </reference>
          <reference field="4" count="1">
            <x v="1"/>
          </reference>
          <reference field="6" count="1" selected="0">
            <x v="30"/>
          </reference>
          <reference field="9" count="1" selected="0">
            <x v="7"/>
          </reference>
        </references>
      </pivotArea>
    </format>
    <format dxfId="243">
      <pivotArea dataOnly="0" labelOnly="1" outline="0" fieldPosition="0">
        <references count="4">
          <reference field="0" count="1" selected="0">
            <x v="25"/>
          </reference>
          <reference field="4" count="1">
            <x v="5"/>
          </reference>
          <reference field="6" count="1" selected="0">
            <x v="30"/>
          </reference>
          <reference field="9" count="1" selected="0">
            <x v="31"/>
          </reference>
        </references>
      </pivotArea>
    </format>
    <format dxfId="242">
      <pivotArea dataOnly="0" labelOnly="1" outline="0" fieldPosition="0">
        <references count="4">
          <reference field="0" count="1" selected="0">
            <x v="25"/>
          </reference>
          <reference field="4" count="1">
            <x v="5"/>
          </reference>
          <reference field="6" count="1" selected="0">
            <x v="30"/>
          </reference>
          <reference field="9" count="1" selected="0">
            <x v="37"/>
          </reference>
        </references>
      </pivotArea>
    </format>
    <format dxfId="241">
      <pivotArea dataOnly="0" labelOnly="1" outline="0" fieldPosition="0">
        <references count="4">
          <reference field="0" count="1" selected="0">
            <x v="25"/>
          </reference>
          <reference field="4" count="1">
            <x v="5"/>
          </reference>
          <reference field="6" count="1" selected="0">
            <x v="30"/>
          </reference>
          <reference field="9" count="1" selected="0">
            <x v="39"/>
          </reference>
        </references>
      </pivotArea>
    </format>
    <format dxfId="240">
      <pivotArea dataOnly="0" labelOnly="1" outline="0" fieldPosition="0">
        <references count="4">
          <reference field="0" count="1" selected="0">
            <x v="25"/>
          </reference>
          <reference field="4" count="1">
            <x v="5"/>
          </reference>
          <reference field="6" count="1" selected="0">
            <x v="30"/>
          </reference>
          <reference field="9" count="1" selected="0">
            <x v="42"/>
          </reference>
        </references>
      </pivotArea>
    </format>
    <format dxfId="239">
      <pivotArea dataOnly="0" labelOnly="1" outline="0" fieldPosition="0">
        <references count="4">
          <reference field="0" count="1" selected="0">
            <x v="26"/>
          </reference>
          <reference field="4" count="1">
            <x v="0"/>
          </reference>
          <reference field="6" count="1" selected="0">
            <x v="32"/>
          </reference>
          <reference field="9" count="1" selected="0">
            <x v="39"/>
          </reference>
        </references>
      </pivotArea>
    </format>
    <format dxfId="238">
      <pivotArea dataOnly="0" labelOnly="1" outline="0" fieldPosition="0">
        <references count="4">
          <reference field="0" count="1" selected="0">
            <x v="26"/>
          </reference>
          <reference field="4" count="1">
            <x v="5"/>
          </reference>
          <reference field="6" count="1" selected="0">
            <x v="32"/>
          </reference>
          <reference field="9" count="1" selected="0">
            <x v="42"/>
          </reference>
        </references>
      </pivotArea>
    </format>
    <format dxfId="237">
      <pivotArea dataOnly="0" labelOnly="1" outline="0" fieldPosition="0">
        <references count="4">
          <reference field="0" count="1" selected="0">
            <x v="27"/>
          </reference>
          <reference field="4" count="1">
            <x v="5"/>
          </reference>
          <reference field="6" count="1" selected="0">
            <x v="57"/>
          </reference>
          <reference field="9" count="1" selected="0">
            <x v="33"/>
          </reference>
        </references>
      </pivotArea>
    </format>
    <format dxfId="236">
      <pivotArea dataOnly="0" labelOnly="1" outline="0" fieldPosition="0">
        <references count="4">
          <reference field="0" count="1" selected="0">
            <x v="27"/>
          </reference>
          <reference field="4" count="1">
            <x v="1"/>
          </reference>
          <reference field="6" count="1" selected="0">
            <x v="57"/>
          </reference>
          <reference field="9" count="1" selected="0">
            <x v="39"/>
          </reference>
        </references>
      </pivotArea>
    </format>
    <format dxfId="235">
      <pivotArea dataOnly="0" labelOnly="1" outline="0" fieldPosition="0">
        <references count="4">
          <reference field="0" count="1" selected="0">
            <x v="27"/>
          </reference>
          <reference field="4" count="1">
            <x v="0"/>
          </reference>
          <reference field="6" count="1" selected="0">
            <x v="57"/>
          </reference>
          <reference field="9" count="1" selected="0">
            <x v="41"/>
          </reference>
        </references>
      </pivotArea>
    </format>
    <format dxfId="234">
      <pivotArea dataOnly="0" labelOnly="1" outline="0" fieldPosition="0">
        <references count="4">
          <reference field="0" count="1" selected="0">
            <x v="27"/>
          </reference>
          <reference field="4" count="1">
            <x v="5"/>
          </reference>
          <reference field="6" count="1" selected="0">
            <x v="57"/>
          </reference>
          <reference field="9" count="1" selected="0">
            <x v="42"/>
          </reference>
        </references>
      </pivotArea>
    </format>
    <format dxfId="233">
      <pivotArea dataOnly="0" labelOnly="1" outline="0" fieldPosition="0">
        <references count="4">
          <reference field="0" count="1" selected="0">
            <x v="28"/>
          </reference>
          <reference field="4" count="1">
            <x v="5"/>
          </reference>
          <reference field="6" count="1" selected="0">
            <x v="22"/>
          </reference>
          <reference field="9" count="1" selected="0">
            <x v="30"/>
          </reference>
        </references>
      </pivotArea>
    </format>
    <format dxfId="232">
      <pivotArea dataOnly="0" labelOnly="1" outline="0" fieldPosition="0">
        <references count="4">
          <reference field="0" count="1" selected="0">
            <x v="28"/>
          </reference>
          <reference field="4" count="1">
            <x v="5"/>
          </reference>
          <reference field="6" count="1" selected="0">
            <x v="22"/>
          </reference>
          <reference field="9" count="1" selected="0">
            <x v="37"/>
          </reference>
        </references>
      </pivotArea>
    </format>
    <format dxfId="231">
      <pivotArea dataOnly="0" labelOnly="1" outline="0" fieldPosition="0">
        <references count="4">
          <reference field="0" count="1" selected="0">
            <x v="28"/>
          </reference>
          <reference field="4" count="1">
            <x v="2"/>
          </reference>
          <reference field="6" count="1" selected="0">
            <x v="22"/>
          </reference>
          <reference field="9" count="1" selected="0">
            <x v="39"/>
          </reference>
        </references>
      </pivotArea>
    </format>
    <format dxfId="230">
      <pivotArea dataOnly="0" labelOnly="1" outline="0" fieldPosition="0">
        <references count="4">
          <reference field="0" count="1" selected="0">
            <x v="28"/>
          </reference>
          <reference field="4" count="1">
            <x v="5"/>
          </reference>
          <reference field="6" count="1" selected="0">
            <x v="22"/>
          </reference>
          <reference field="9" count="1" selected="0">
            <x v="41"/>
          </reference>
        </references>
      </pivotArea>
    </format>
    <format dxfId="229">
      <pivotArea dataOnly="0" labelOnly="1" outline="0" fieldPosition="0">
        <references count="4">
          <reference field="0" count="1" selected="0">
            <x v="28"/>
          </reference>
          <reference field="4" count="1">
            <x v="0"/>
          </reference>
          <reference field="6" count="1" selected="0">
            <x v="22"/>
          </reference>
          <reference field="9" count="1" selected="0">
            <x v="42"/>
          </reference>
        </references>
      </pivotArea>
    </format>
    <format dxfId="228">
      <pivotArea dataOnly="0" labelOnly="1" outline="0" fieldPosition="0">
        <references count="4">
          <reference field="0" count="1" selected="0">
            <x v="29"/>
          </reference>
          <reference field="4" count="1">
            <x v="1"/>
          </reference>
          <reference field="6" count="1" selected="0">
            <x v="31"/>
          </reference>
          <reference field="9" count="1" selected="0">
            <x v="1"/>
          </reference>
        </references>
      </pivotArea>
    </format>
    <format dxfId="227">
      <pivotArea dataOnly="0" labelOnly="1" outline="0" fieldPosition="0">
        <references count="4">
          <reference field="0" count="1" selected="0">
            <x v="29"/>
          </reference>
          <reference field="4" count="1">
            <x v="5"/>
          </reference>
          <reference field="6" count="1" selected="0">
            <x v="31"/>
          </reference>
          <reference field="9" count="1" selected="0">
            <x v="18"/>
          </reference>
        </references>
      </pivotArea>
    </format>
    <format dxfId="226">
      <pivotArea dataOnly="0" labelOnly="1" outline="0" fieldPosition="0">
        <references count="4">
          <reference field="0" count="1" selected="0">
            <x v="29"/>
          </reference>
          <reference field="4" count="1">
            <x v="0"/>
          </reference>
          <reference field="6" count="1" selected="0">
            <x v="31"/>
          </reference>
          <reference field="9" count="1" selected="0">
            <x v="22"/>
          </reference>
        </references>
      </pivotArea>
    </format>
    <format dxfId="225">
      <pivotArea dataOnly="0" labelOnly="1" outline="0" fieldPosition="0">
        <references count="4">
          <reference field="0" count="1" selected="0">
            <x v="29"/>
          </reference>
          <reference field="4" count="1">
            <x v="5"/>
          </reference>
          <reference field="6" count="1" selected="0">
            <x v="31"/>
          </reference>
          <reference field="9" count="1" selected="0">
            <x v="32"/>
          </reference>
        </references>
      </pivotArea>
    </format>
    <format dxfId="224">
      <pivotArea dataOnly="0" labelOnly="1" outline="0" fieldPosition="0">
        <references count="4">
          <reference field="0" count="1" selected="0">
            <x v="30"/>
          </reference>
          <reference field="4" count="1">
            <x v="5"/>
          </reference>
          <reference field="6" count="1" selected="0">
            <x v="18"/>
          </reference>
          <reference field="9" count="1" selected="0">
            <x v="22"/>
          </reference>
        </references>
      </pivotArea>
    </format>
    <format dxfId="223">
      <pivotArea dataOnly="0" labelOnly="1" outline="0" fieldPosition="0">
        <references count="4">
          <reference field="0" count="1" selected="0">
            <x v="31"/>
          </reference>
          <reference field="4" count="1">
            <x v="3"/>
          </reference>
          <reference field="6" count="1" selected="0">
            <x v="16"/>
          </reference>
          <reference field="9" count="1" selected="0">
            <x v="30"/>
          </reference>
        </references>
      </pivotArea>
    </format>
    <format dxfId="222">
      <pivotArea dataOnly="0" labelOnly="1" outline="0" fieldPosition="0">
        <references count="4">
          <reference field="0" count="1" selected="0">
            <x v="31"/>
          </reference>
          <reference field="4" count="1">
            <x v="5"/>
          </reference>
          <reference field="6" count="1" selected="0">
            <x v="16"/>
          </reference>
          <reference field="9" count="1" selected="0">
            <x v="39"/>
          </reference>
        </references>
      </pivotArea>
    </format>
    <format dxfId="221">
      <pivotArea dataOnly="0" labelOnly="1" outline="0" fieldPosition="0">
        <references count="4">
          <reference field="0" count="1" selected="0">
            <x v="31"/>
          </reference>
          <reference field="4" count="1">
            <x v="5"/>
          </reference>
          <reference field="6" count="1" selected="0">
            <x v="16"/>
          </reference>
          <reference field="9" count="1" selected="0">
            <x v="42"/>
          </reference>
        </references>
      </pivotArea>
    </format>
    <format dxfId="220">
      <pivotArea dataOnly="0" labelOnly="1" outline="0" fieldPosition="0">
        <references count="4">
          <reference field="0" count="1" selected="0">
            <x v="32"/>
          </reference>
          <reference field="4" count="1">
            <x v="0"/>
          </reference>
          <reference field="6" count="1" selected="0">
            <x v="9"/>
          </reference>
          <reference field="9" count="1" selected="0">
            <x v="10"/>
          </reference>
        </references>
      </pivotArea>
    </format>
    <format dxfId="219">
      <pivotArea dataOnly="0" labelOnly="1" outline="0" fieldPosition="0">
        <references count="4">
          <reference field="0" count="1" selected="0">
            <x v="32"/>
          </reference>
          <reference field="4" count="1">
            <x v="5"/>
          </reference>
          <reference field="6" count="1" selected="0">
            <x v="9"/>
          </reference>
          <reference field="9" count="1" selected="0">
            <x v="25"/>
          </reference>
        </references>
      </pivotArea>
    </format>
    <format dxfId="218">
      <pivotArea dataOnly="0" labelOnly="1" outline="0" fieldPosition="0">
        <references count="4">
          <reference field="0" count="1" selected="0">
            <x v="33"/>
          </reference>
          <reference field="4" count="1">
            <x v="3"/>
          </reference>
          <reference field="6" count="1" selected="0">
            <x v="0"/>
          </reference>
          <reference field="9" count="1" selected="0">
            <x v="22"/>
          </reference>
        </references>
      </pivotArea>
    </format>
    <format dxfId="217">
      <pivotArea dataOnly="0" labelOnly="1" outline="0" fieldPosition="0">
        <references count="4">
          <reference field="0" count="1" selected="0">
            <x v="34"/>
          </reference>
          <reference field="4" count="1">
            <x v="5"/>
          </reference>
          <reference field="6" count="1" selected="0">
            <x v="56"/>
          </reference>
          <reference field="9" count="1" selected="0">
            <x v="28"/>
          </reference>
        </references>
      </pivotArea>
    </format>
    <format dxfId="216">
      <pivotArea dataOnly="0" labelOnly="1" outline="0" fieldPosition="0">
        <references count="4">
          <reference field="0" count="1" selected="0">
            <x v="35"/>
          </reference>
          <reference field="4" count="1">
            <x v="1"/>
          </reference>
          <reference field="6" count="1" selected="0">
            <x v="15"/>
          </reference>
          <reference field="9" count="1" selected="0">
            <x v="22"/>
          </reference>
        </references>
      </pivotArea>
    </format>
    <format dxfId="215">
      <pivotArea dataOnly="0" labelOnly="1" outline="0" fieldPosition="0">
        <references count="4">
          <reference field="0" count="1" selected="0">
            <x v="36"/>
          </reference>
          <reference field="4" count="1">
            <x v="2"/>
          </reference>
          <reference field="6" count="1" selected="0">
            <x v="6"/>
          </reference>
          <reference field="9" count="1" selected="0">
            <x v="21"/>
          </reference>
        </references>
      </pivotArea>
    </format>
    <format dxfId="214">
      <pivotArea dataOnly="0" labelOnly="1" outline="0" fieldPosition="0">
        <references count="4">
          <reference field="0" count="1" selected="0">
            <x v="37"/>
          </reference>
          <reference field="4" count="1">
            <x v="0"/>
          </reference>
          <reference field="6" count="1" selected="0">
            <x v="61"/>
          </reference>
          <reference field="9" count="1" selected="0">
            <x v="21"/>
          </reference>
        </references>
      </pivotArea>
    </format>
    <format dxfId="213">
      <pivotArea dataOnly="0" labelOnly="1" outline="0" fieldPosition="0">
        <references count="4">
          <reference field="0" count="1" selected="0">
            <x v="38"/>
          </reference>
          <reference field="4" count="1">
            <x v="5"/>
          </reference>
          <reference field="6" count="1" selected="0">
            <x v="68"/>
          </reference>
          <reference field="9" count="1" selected="0">
            <x v="38"/>
          </reference>
        </references>
      </pivotArea>
    </format>
    <format dxfId="212">
      <pivotArea dataOnly="0" labelOnly="1" outline="0" fieldPosition="0">
        <references count="4">
          <reference field="0" count="1" selected="0">
            <x v="39"/>
          </reference>
          <reference field="4" count="1">
            <x v="5"/>
          </reference>
          <reference field="6" count="1" selected="0">
            <x v="50"/>
          </reference>
          <reference field="9" count="1" selected="0">
            <x v="30"/>
          </reference>
        </references>
      </pivotArea>
    </format>
    <format dxfId="211">
      <pivotArea dataOnly="0" labelOnly="1" outline="0" fieldPosition="0">
        <references count="4">
          <reference field="0" count="1" selected="0">
            <x v="39"/>
          </reference>
          <reference field="4" count="1">
            <x v="5"/>
          </reference>
          <reference field="6" count="1" selected="0">
            <x v="50"/>
          </reference>
          <reference field="9" count="1" selected="0">
            <x v="38"/>
          </reference>
        </references>
      </pivotArea>
    </format>
    <format dxfId="210">
      <pivotArea dataOnly="0" labelOnly="1" outline="0" fieldPosition="0">
        <references count="4">
          <reference field="0" count="1" selected="0">
            <x v="39"/>
          </reference>
          <reference field="4" count="1">
            <x v="5"/>
          </reference>
          <reference field="6" count="1" selected="0">
            <x v="50"/>
          </reference>
          <reference field="9" count="1" selected="0">
            <x v="39"/>
          </reference>
        </references>
      </pivotArea>
    </format>
    <format dxfId="209">
      <pivotArea dataOnly="0" labelOnly="1" outline="0" fieldPosition="0">
        <references count="4">
          <reference field="0" count="1" selected="0">
            <x v="39"/>
          </reference>
          <reference field="4" count="1">
            <x v="5"/>
          </reference>
          <reference field="6" count="1" selected="0">
            <x v="50"/>
          </reference>
          <reference field="9" count="1" selected="0">
            <x v="41"/>
          </reference>
        </references>
      </pivotArea>
    </format>
    <format dxfId="208">
      <pivotArea dataOnly="0" labelOnly="1" outline="0" fieldPosition="0">
        <references count="4">
          <reference field="0" count="1" selected="0">
            <x v="39"/>
          </reference>
          <reference field="4" count="1">
            <x v="3"/>
          </reference>
          <reference field="6" count="1" selected="0">
            <x v="50"/>
          </reference>
          <reference field="9" count="1" selected="0">
            <x v="42"/>
          </reference>
        </references>
      </pivotArea>
    </format>
    <format dxfId="207">
      <pivotArea dataOnly="0" labelOnly="1" outline="0" fieldPosition="0">
        <references count="4">
          <reference field="0" count="1" selected="0">
            <x v="40"/>
          </reference>
          <reference field="4" count="1">
            <x v="5"/>
          </reference>
          <reference field="6" count="1" selected="0">
            <x v="19"/>
          </reference>
          <reference field="9" count="1" selected="0">
            <x v="22"/>
          </reference>
        </references>
      </pivotArea>
    </format>
    <format dxfId="206">
      <pivotArea dataOnly="0" labelOnly="1" outline="0" fieldPosition="0">
        <references count="4">
          <reference field="0" count="1" selected="0">
            <x v="41"/>
          </reference>
          <reference field="4" count="1">
            <x v="5"/>
          </reference>
          <reference field="6" count="1" selected="0">
            <x v="14"/>
          </reference>
          <reference field="9" count="1" selected="0">
            <x v="22"/>
          </reference>
        </references>
      </pivotArea>
    </format>
    <format dxfId="205">
      <pivotArea dataOnly="0" labelOnly="1" outline="0" fieldPosition="0">
        <references count="4">
          <reference field="0" count="1" selected="0">
            <x v="42"/>
          </reference>
          <reference field="4" count="1">
            <x v="1"/>
          </reference>
          <reference field="6" count="1" selected="0">
            <x v="29"/>
          </reference>
          <reference field="9" count="1" selected="0">
            <x v="0"/>
          </reference>
        </references>
      </pivotArea>
    </format>
    <format dxfId="204">
      <pivotArea dataOnly="0" labelOnly="1" outline="0" fieldPosition="0">
        <references count="4">
          <reference field="0" count="1" selected="0">
            <x v="42"/>
          </reference>
          <reference field="4" count="1">
            <x v="2"/>
          </reference>
          <reference field="6" count="1" selected="0">
            <x v="29"/>
          </reference>
          <reference field="9" count="1" selected="0">
            <x v="30"/>
          </reference>
        </references>
      </pivotArea>
    </format>
    <format dxfId="203">
      <pivotArea dataOnly="0" labelOnly="1" outline="0" fieldPosition="0">
        <references count="4">
          <reference field="0" count="1" selected="0">
            <x v="43"/>
          </reference>
          <reference field="4" count="1">
            <x v="5"/>
          </reference>
          <reference field="6" count="1" selected="0">
            <x v="14"/>
          </reference>
          <reference field="9" count="1" selected="0">
            <x v="22"/>
          </reference>
        </references>
      </pivotArea>
    </format>
    <format dxfId="202">
      <pivotArea dataOnly="0" labelOnly="1" outline="0" fieldPosition="0">
        <references count="4">
          <reference field="0" count="1" selected="0">
            <x v="44"/>
          </reference>
          <reference field="4" count="1">
            <x v="5"/>
          </reference>
          <reference field="6" count="1" selected="0">
            <x v="72"/>
          </reference>
          <reference field="9" count="1" selected="0">
            <x v="30"/>
          </reference>
        </references>
      </pivotArea>
    </format>
    <format dxfId="201">
      <pivotArea dataOnly="0" labelOnly="1" outline="0" fieldPosition="0">
        <references count="4">
          <reference field="0" count="1" selected="0">
            <x v="44"/>
          </reference>
          <reference field="4" count="1">
            <x v="5"/>
          </reference>
          <reference field="6" count="1" selected="0">
            <x v="72"/>
          </reference>
          <reference field="9" count="1" selected="0">
            <x v="36"/>
          </reference>
        </references>
      </pivotArea>
    </format>
    <format dxfId="200">
      <pivotArea dataOnly="0" labelOnly="1" outline="0" fieldPosition="0">
        <references count="4">
          <reference field="0" count="1" selected="0">
            <x v="44"/>
          </reference>
          <reference field="4" count="1">
            <x v="5"/>
          </reference>
          <reference field="6" count="1" selected="0">
            <x v="72"/>
          </reference>
          <reference field="9" count="1" selected="0">
            <x v="39"/>
          </reference>
        </references>
      </pivotArea>
    </format>
    <format dxfId="199">
      <pivotArea dataOnly="0" labelOnly="1" outline="0" fieldPosition="0">
        <references count="4">
          <reference field="0" count="1" selected="0">
            <x v="44"/>
          </reference>
          <reference field="4" count="1">
            <x v="5"/>
          </reference>
          <reference field="6" count="1" selected="0">
            <x v="72"/>
          </reference>
          <reference field="9" count="1" selected="0">
            <x v="41"/>
          </reference>
        </references>
      </pivotArea>
    </format>
    <format dxfId="198">
      <pivotArea dataOnly="0" labelOnly="1" outline="0" fieldPosition="0">
        <references count="4">
          <reference field="0" count="1" selected="0">
            <x v="44"/>
          </reference>
          <reference field="4" count="1">
            <x v="1"/>
          </reference>
          <reference field="6" count="1" selected="0">
            <x v="72"/>
          </reference>
          <reference field="9" count="1" selected="0">
            <x v="42"/>
          </reference>
        </references>
      </pivotArea>
    </format>
    <format dxfId="197">
      <pivotArea dataOnly="0" labelOnly="1" outline="0" fieldPosition="0">
        <references count="4">
          <reference field="0" count="1" selected="0">
            <x v="45"/>
          </reference>
          <reference field="4" count="1">
            <x v="2"/>
          </reference>
          <reference field="6" count="1" selected="0">
            <x v="41"/>
          </reference>
          <reference field="9" count="1" selected="0">
            <x v="20"/>
          </reference>
        </references>
      </pivotArea>
    </format>
    <format dxfId="196">
      <pivotArea dataOnly="0" labelOnly="1" outline="0" fieldPosition="0">
        <references count="4">
          <reference field="0" count="1" selected="0">
            <x v="46"/>
          </reference>
          <reference field="4" count="1">
            <x v="5"/>
          </reference>
          <reference field="6" count="1" selected="0">
            <x v="35"/>
          </reference>
          <reference field="9" count="1" selected="0">
            <x v="39"/>
          </reference>
        </references>
      </pivotArea>
    </format>
    <format dxfId="195">
      <pivotArea dataOnly="0" labelOnly="1" outline="0" fieldPosition="0">
        <references count="4">
          <reference field="0" count="1" selected="0">
            <x v="46"/>
          </reference>
          <reference field="4" count="1">
            <x v="5"/>
          </reference>
          <reference field="6" count="1" selected="0">
            <x v="35"/>
          </reference>
          <reference field="9" count="1" selected="0">
            <x v="42"/>
          </reference>
        </references>
      </pivotArea>
    </format>
    <format dxfId="194">
      <pivotArea dataOnly="0" labelOnly="1" outline="0" fieldPosition="0">
        <references count="4">
          <reference field="0" count="1" selected="0">
            <x v="47"/>
          </reference>
          <reference field="4" count="1">
            <x v="5"/>
          </reference>
          <reference field="6" count="1" selected="0">
            <x v="63"/>
          </reference>
          <reference field="9" count="1" selected="0">
            <x v="15"/>
          </reference>
        </references>
      </pivotArea>
    </format>
    <format dxfId="193">
      <pivotArea dataOnly="0" labelOnly="1" outline="0" fieldPosition="0">
        <references count="4">
          <reference field="0" count="1" selected="0">
            <x v="47"/>
          </reference>
          <reference field="4" count="1">
            <x v="5"/>
          </reference>
          <reference field="6" count="1" selected="0">
            <x v="63"/>
          </reference>
          <reference field="9" count="1" selected="0">
            <x v="30"/>
          </reference>
        </references>
      </pivotArea>
    </format>
    <format dxfId="192">
      <pivotArea dataOnly="0" labelOnly="1" outline="0" fieldPosition="0">
        <references count="4">
          <reference field="0" count="1" selected="0">
            <x v="47"/>
          </reference>
          <reference field="4" count="1">
            <x v="2"/>
          </reference>
          <reference field="6" count="1" selected="0">
            <x v="63"/>
          </reference>
          <reference field="9" count="1" selected="0">
            <x v="39"/>
          </reference>
        </references>
      </pivotArea>
    </format>
    <format dxfId="191">
      <pivotArea dataOnly="0" labelOnly="1" outline="0" fieldPosition="0">
        <references count="4">
          <reference field="0" count="1" selected="0">
            <x v="48"/>
          </reference>
          <reference field="4" count="1">
            <x v="5"/>
          </reference>
          <reference field="6" count="1" selected="0">
            <x v="72"/>
          </reference>
          <reference field="9" count="1" selected="0">
            <x v="15"/>
          </reference>
        </references>
      </pivotArea>
    </format>
    <format dxfId="190">
      <pivotArea dataOnly="0" labelOnly="1" outline="0" fieldPosition="0">
        <references count="4">
          <reference field="0" count="1" selected="0">
            <x v="48"/>
          </reference>
          <reference field="4" count="1">
            <x v="5"/>
          </reference>
          <reference field="6" count="1" selected="0">
            <x v="72"/>
          </reference>
          <reference field="9" count="1" selected="0">
            <x v="37"/>
          </reference>
        </references>
      </pivotArea>
    </format>
    <format dxfId="189">
      <pivotArea dataOnly="0" labelOnly="1" outline="0" fieldPosition="0">
        <references count="4">
          <reference field="0" count="1" selected="0">
            <x v="48"/>
          </reference>
          <reference field="4" count="1">
            <x v="1"/>
          </reference>
          <reference field="6" count="1" selected="0">
            <x v="72"/>
          </reference>
          <reference field="9" count="1" selected="0">
            <x v="39"/>
          </reference>
        </references>
      </pivotArea>
    </format>
    <format dxfId="188">
      <pivotArea dataOnly="0" labelOnly="1" outline="0" fieldPosition="0">
        <references count="4">
          <reference field="0" count="1" selected="0">
            <x v="48"/>
          </reference>
          <reference field="4" count="1">
            <x v="5"/>
          </reference>
          <reference field="6" count="1" selected="0">
            <x v="72"/>
          </reference>
          <reference field="9" count="1" selected="0">
            <x v="41"/>
          </reference>
        </references>
      </pivotArea>
    </format>
    <format dxfId="187">
      <pivotArea dataOnly="0" labelOnly="1" outline="0" fieldPosition="0">
        <references count="4">
          <reference field="0" count="1" selected="0">
            <x v="48"/>
          </reference>
          <reference field="4" count="1">
            <x v="5"/>
          </reference>
          <reference field="6" count="1" selected="0">
            <x v="72"/>
          </reference>
          <reference field="9" count="1" selected="0">
            <x v="42"/>
          </reference>
        </references>
      </pivotArea>
    </format>
    <format dxfId="186">
      <pivotArea dataOnly="0" labelOnly="1" outline="0" fieldPosition="0">
        <references count="4">
          <reference field="0" count="1" selected="0">
            <x v="49"/>
          </reference>
          <reference field="4" count="1">
            <x v="5"/>
          </reference>
          <reference field="6" count="1" selected="0">
            <x v="67"/>
          </reference>
          <reference field="9" count="1" selected="0">
            <x v="15"/>
          </reference>
        </references>
      </pivotArea>
    </format>
    <format dxfId="185">
      <pivotArea dataOnly="0" labelOnly="1" outline="0" fieldPosition="0">
        <references count="4">
          <reference field="0" count="1" selected="0">
            <x v="49"/>
          </reference>
          <reference field="4" count="1">
            <x v="5"/>
          </reference>
          <reference field="6" count="1" selected="0">
            <x v="67"/>
          </reference>
          <reference field="9" count="1" selected="0">
            <x v="30"/>
          </reference>
        </references>
      </pivotArea>
    </format>
    <format dxfId="184">
      <pivotArea dataOnly="0" labelOnly="1" outline="0" fieldPosition="0">
        <references count="4">
          <reference field="0" count="1" selected="0">
            <x v="49"/>
          </reference>
          <reference field="4" count="1">
            <x v="5"/>
          </reference>
          <reference field="6" count="1" selected="0">
            <x v="67"/>
          </reference>
          <reference field="9" count="1" selected="0">
            <x v="39"/>
          </reference>
        </references>
      </pivotArea>
    </format>
    <format dxfId="183">
      <pivotArea dataOnly="0" labelOnly="1" outline="0" fieldPosition="0">
        <references count="4">
          <reference field="0" count="1" selected="0">
            <x v="49"/>
          </reference>
          <reference field="4" count="1">
            <x v="5"/>
          </reference>
          <reference field="6" count="1" selected="0">
            <x v="67"/>
          </reference>
          <reference field="9" count="1" selected="0">
            <x v="41"/>
          </reference>
        </references>
      </pivotArea>
    </format>
    <format dxfId="182">
      <pivotArea dataOnly="0" labelOnly="1" outline="0" fieldPosition="0">
        <references count="4">
          <reference field="0" count="1" selected="0">
            <x v="49"/>
          </reference>
          <reference field="4" count="1">
            <x v="0"/>
          </reference>
          <reference field="6" count="1" selected="0">
            <x v="67"/>
          </reference>
          <reference field="9" count="1" selected="0">
            <x v="42"/>
          </reference>
        </references>
      </pivotArea>
    </format>
    <format dxfId="181">
      <pivotArea dataOnly="0" labelOnly="1" outline="0" fieldPosition="0">
        <references count="4">
          <reference field="0" count="1" selected="0">
            <x v="50"/>
          </reference>
          <reference field="4" count="1">
            <x v="5"/>
          </reference>
          <reference field="6" count="1" selected="0">
            <x v="49"/>
          </reference>
          <reference field="9" count="1" selected="0">
            <x v="22"/>
          </reference>
        </references>
      </pivotArea>
    </format>
    <format dxfId="180">
      <pivotArea dataOnly="0" labelOnly="1" outline="0" fieldPosition="0">
        <references count="4">
          <reference field="0" count="1" selected="0">
            <x v="51"/>
          </reference>
          <reference field="4" count="1">
            <x v="5"/>
          </reference>
          <reference field="6" count="1" selected="0">
            <x v="50"/>
          </reference>
          <reference field="9" count="1" selected="0">
            <x v="39"/>
          </reference>
        </references>
      </pivotArea>
    </format>
    <format dxfId="179">
      <pivotArea dataOnly="0" labelOnly="1" outline="0" fieldPosition="0">
        <references count="4">
          <reference field="0" count="1" selected="0">
            <x v="52"/>
          </reference>
          <reference field="4" count="1">
            <x v="3"/>
          </reference>
          <reference field="6" count="1" selected="0">
            <x v="26"/>
          </reference>
          <reference field="9" count="1" selected="0">
            <x v="10"/>
          </reference>
        </references>
      </pivotArea>
    </format>
    <format dxfId="178">
      <pivotArea dataOnly="0" labelOnly="1" outline="0" fieldPosition="0">
        <references count="4">
          <reference field="0" count="1" selected="0">
            <x v="52"/>
          </reference>
          <reference field="4" count="1">
            <x v="5"/>
          </reference>
          <reference field="6" count="1" selected="0">
            <x v="26"/>
          </reference>
          <reference field="9" count="1" selected="0">
            <x v="25"/>
          </reference>
        </references>
      </pivotArea>
    </format>
    <format dxfId="177">
      <pivotArea dataOnly="0" labelOnly="1" outline="0" fieldPosition="0">
        <references count="4">
          <reference field="0" count="1" selected="0">
            <x v="53"/>
          </reference>
          <reference field="4" count="1">
            <x v="0"/>
          </reference>
          <reference field="6" count="1" selected="0">
            <x v="23"/>
          </reference>
          <reference field="9" count="1" selected="0">
            <x v="1"/>
          </reference>
        </references>
      </pivotArea>
    </format>
    <format dxfId="176">
      <pivotArea dataOnly="0" labelOnly="1" outline="0" fieldPosition="0">
        <references count="4">
          <reference field="0" count="1" selected="0">
            <x v="53"/>
          </reference>
          <reference field="4" count="1">
            <x v="1"/>
          </reference>
          <reference field="6" count="1" selected="0">
            <x v="23"/>
          </reference>
          <reference field="9" count="1" selected="0">
            <x v="18"/>
          </reference>
        </references>
      </pivotArea>
    </format>
    <format dxfId="175">
      <pivotArea dataOnly="0" labelOnly="1" outline="0" fieldPosition="0">
        <references count="4">
          <reference field="0" count="1" selected="0">
            <x v="54"/>
          </reference>
          <reference field="4" count="1">
            <x v="3"/>
          </reference>
          <reference field="6" count="1" selected="0">
            <x v="4"/>
          </reference>
          <reference field="9" count="1" selected="0">
            <x v="23"/>
          </reference>
        </references>
      </pivotArea>
    </format>
    <format dxfId="174">
      <pivotArea dataOnly="0" labelOnly="1" outline="0" fieldPosition="0">
        <references count="4">
          <reference field="0" count="1" selected="0">
            <x v="54"/>
          </reference>
          <reference field="4" count="1">
            <x v="5"/>
          </reference>
          <reference field="6" count="1" selected="0">
            <x v="4"/>
          </reference>
          <reference field="9" count="1" selected="0">
            <x v="32"/>
          </reference>
        </references>
      </pivotArea>
    </format>
    <format dxfId="173">
      <pivotArea dataOnly="0" labelOnly="1" outline="0" fieldPosition="0">
        <references count="4">
          <reference field="0" count="1" selected="0">
            <x v="55"/>
          </reference>
          <reference field="4" count="1">
            <x v="2"/>
          </reference>
          <reference field="6" count="1" selected="0">
            <x v="19"/>
          </reference>
          <reference field="9" count="1" selected="0">
            <x v="22"/>
          </reference>
        </references>
      </pivotArea>
    </format>
    <format dxfId="172">
      <pivotArea dataOnly="0" labelOnly="1" outline="0" fieldPosition="0">
        <references count="4">
          <reference field="0" count="1" selected="0">
            <x v="56"/>
          </reference>
          <reference field="4" count="1">
            <x v="5"/>
          </reference>
          <reference field="6" count="1" selected="0">
            <x v="66"/>
          </reference>
          <reference field="9" count="1" selected="0">
            <x v="26"/>
          </reference>
        </references>
      </pivotArea>
    </format>
    <format dxfId="171">
      <pivotArea dataOnly="0" labelOnly="1" outline="0" fieldPosition="0">
        <references count="4">
          <reference field="0" count="1" selected="0">
            <x v="57"/>
          </reference>
          <reference field="4" count="1">
            <x v="3"/>
          </reference>
          <reference field="6" count="1" selected="0">
            <x v="60"/>
          </reference>
          <reference field="9" count="1" selected="0">
            <x v="24"/>
          </reference>
        </references>
      </pivotArea>
    </format>
    <format dxfId="170">
      <pivotArea dataOnly="0" labelOnly="1" outline="0" fieldPosition="0">
        <references count="4">
          <reference field="0" count="1" selected="0">
            <x v="58"/>
          </reference>
          <reference field="4" count="1">
            <x v="5"/>
          </reference>
          <reference field="6" count="1" selected="0">
            <x v="1"/>
          </reference>
          <reference field="9" count="1" selected="0">
            <x v="16"/>
          </reference>
        </references>
      </pivotArea>
    </format>
    <format dxfId="169">
      <pivotArea dataOnly="0" labelOnly="1" outline="0" fieldPosition="0">
        <references count="4">
          <reference field="0" count="1" selected="0">
            <x v="58"/>
          </reference>
          <reference field="4" count="1">
            <x v="5"/>
          </reference>
          <reference field="6" count="1" selected="0">
            <x v="1"/>
          </reference>
          <reference field="9" count="1" selected="0">
            <x v="38"/>
          </reference>
        </references>
      </pivotArea>
    </format>
    <format dxfId="168">
      <pivotArea dataOnly="0" labelOnly="1" outline="0" fieldPosition="0">
        <references count="4">
          <reference field="0" count="1" selected="0">
            <x v="58"/>
          </reference>
          <reference field="4" count="1">
            <x v="5"/>
          </reference>
          <reference field="6" count="1" selected="0">
            <x v="1"/>
          </reference>
          <reference field="9" count="1" selected="0">
            <x v="39"/>
          </reference>
        </references>
      </pivotArea>
    </format>
    <format dxfId="167">
      <pivotArea dataOnly="0" labelOnly="1" outline="0" fieldPosition="0">
        <references count="4">
          <reference field="0" count="1" selected="0">
            <x v="59"/>
          </reference>
          <reference field="4" count="1">
            <x v="1"/>
          </reference>
          <reference field="6" count="1" selected="0">
            <x v="24"/>
          </reference>
          <reference field="9" count="1" selected="0">
            <x v="38"/>
          </reference>
        </references>
      </pivotArea>
    </format>
    <format dxfId="166">
      <pivotArea dataOnly="0" labelOnly="1" outline="0" fieldPosition="0">
        <references count="4">
          <reference field="0" count="1" selected="0">
            <x v="60"/>
          </reference>
          <reference field="4" count="1">
            <x v="5"/>
          </reference>
          <reference field="6" count="1" selected="0">
            <x v="70"/>
          </reference>
          <reference field="9" count="1" selected="0">
            <x v="33"/>
          </reference>
        </references>
      </pivotArea>
    </format>
    <format dxfId="165">
      <pivotArea dataOnly="0" labelOnly="1" outline="0" fieldPosition="0">
        <references count="4">
          <reference field="0" count="1" selected="0">
            <x v="60"/>
          </reference>
          <reference field="4" count="1">
            <x v="5"/>
          </reference>
          <reference field="6" count="1" selected="0">
            <x v="70"/>
          </reference>
          <reference field="9" count="1" selected="0">
            <x v="36"/>
          </reference>
        </references>
      </pivotArea>
    </format>
    <format dxfId="164">
      <pivotArea dataOnly="0" labelOnly="1" outline="0" fieldPosition="0">
        <references count="4">
          <reference field="0" count="1" selected="0">
            <x v="60"/>
          </reference>
          <reference field="4" count="1">
            <x v="3"/>
          </reference>
          <reference field="6" count="1" selected="0">
            <x v="70"/>
          </reference>
          <reference field="9" count="1" selected="0">
            <x v="39"/>
          </reference>
        </references>
      </pivotArea>
    </format>
    <format dxfId="163">
      <pivotArea dataOnly="0" labelOnly="1" outline="0" fieldPosition="0">
        <references count="4">
          <reference field="0" count="1" selected="0">
            <x v="60"/>
          </reference>
          <reference field="4" count="1">
            <x v="5"/>
          </reference>
          <reference field="6" count="1" selected="0">
            <x v="70"/>
          </reference>
          <reference field="9" count="1" selected="0">
            <x v="41"/>
          </reference>
        </references>
      </pivotArea>
    </format>
    <format dxfId="162">
      <pivotArea dataOnly="0" labelOnly="1" outline="0" fieldPosition="0">
        <references count="4">
          <reference field="0" count="1" selected="0">
            <x v="60"/>
          </reference>
          <reference field="4" count="1">
            <x v="5"/>
          </reference>
          <reference field="6" count="1" selected="0">
            <x v="70"/>
          </reference>
          <reference field="9" count="1" selected="0">
            <x v="42"/>
          </reference>
        </references>
      </pivotArea>
    </format>
    <format dxfId="161">
      <pivotArea dataOnly="0" labelOnly="1" outline="0" fieldPosition="0">
        <references count="4">
          <reference field="0" count="1" selected="0">
            <x v="61"/>
          </reference>
          <reference field="4" count="1">
            <x v="5"/>
          </reference>
          <reference field="6" count="1" selected="0">
            <x v="37"/>
          </reference>
          <reference field="9" count="1" selected="0">
            <x v="22"/>
          </reference>
        </references>
      </pivotArea>
    </format>
    <format dxfId="160">
      <pivotArea dataOnly="0" labelOnly="1" outline="0" fieldPosition="0">
        <references count="4">
          <reference field="0" count="1" selected="0">
            <x v="62"/>
          </reference>
          <reference field="4" count="1">
            <x v="1"/>
          </reference>
          <reference field="6" count="1" selected="0">
            <x v="38"/>
          </reference>
          <reference field="9" count="1" selected="0">
            <x v="19"/>
          </reference>
        </references>
      </pivotArea>
    </format>
    <format dxfId="159">
      <pivotArea dataOnly="0" labelOnly="1" outline="0" fieldPosition="0">
        <references count="4">
          <reference field="0" count="1" selected="0">
            <x v="63"/>
          </reference>
          <reference field="4" count="1">
            <x v="0"/>
          </reference>
          <reference field="6" count="1" selected="0">
            <x v="3"/>
          </reference>
          <reference field="9" count="1" selected="0">
            <x v="14"/>
          </reference>
        </references>
      </pivotArea>
    </format>
    <format dxfId="158">
      <pivotArea dataOnly="0" labelOnly="1" outline="0" fieldPosition="0">
        <references count="4">
          <reference field="0" count="1" selected="0">
            <x v="64"/>
          </reference>
          <reference field="4" count="1">
            <x v="5"/>
          </reference>
          <reference field="6" count="1" selected="0">
            <x v="68"/>
          </reference>
          <reference field="9" count="1" selected="0">
            <x v="39"/>
          </reference>
        </references>
      </pivotArea>
    </format>
    <format dxfId="157">
      <pivotArea dataOnly="0" labelOnly="1" outline="0" fieldPosition="0">
        <references count="4">
          <reference field="0" count="1" selected="0">
            <x v="65"/>
          </reference>
          <reference field="4" count="1">
            <x v="4"/>
          </reference>
          <reference field="6" count="1" selected="0">
            <x v="65"/>
          </reference>
          <reference field="9" count="1" selected="0">
            <x v="22"/>
          </reference>
        </references>
      </pivotArea>
    </format>
    <format dxfId="156">
      <pivotArea dataOnly="0" labelOnly="1" outline="0" fieldPosition="0">
        <references count="4">
          <reference field="0" count="1" selected="0">
            <x v="66"/>
          </reference>
          <reference field="4" count="1">
            <x v="2"/>
          </reference>
          <reference field="6" count="1" selected="0">
            <x v="27"/>
          </reference>
          <reference field="9" count="1" selected="0">
            <x v="12"/>
          </reference>
        </references>
      </pivotArea>
    </format>
    <format dxfId="155">
      <pivotArea dataOnly="0" labelOnly="1" outline="0" fieldPosition="0">
        <references count="4">
          <reference field="0" count="1" selected="0">
            <x v="67"/>
          </reference>
          <reference field="4" count="1">
            <x v="5"/>
          </reference>
          <reference field="6" count="1" selected="0">
            <x v="17"/>
          </reference>
          <reference field="9" count="1" selected="0">
            <x v="22"/>
          </reference>
        </references>
      </pivotArea>
    </format>
    <format dxfId="154">
      <pivotArea dataOnly="0" labelOnly="1" outline="0" fieldPosition="0">
        <references count="4">
          <reference field="0" count="1" selected="0">
            <x v="68"/>
          </reference>
          <reference field="4" count="1">
            <x v="5"/>
          </reference>
          <reference field="6" count="1" selected="0">
            <x v="47"/>
          </reference>
          <reference field="9" count="1" selected="0">
            <x v="33"/>
          </reference>
        </references>
      </pivotArea>
    </format>
    <format dxfId="153">
      <pivotArea dataOnly="0" labelOnly="1" outline="0" fieldPosition="0">
        <references count="4">
          <reference field="0" count="1" selected="0">
            <x v="68"/>
          </reference>
          <reference field="4" count="1">
            <x v="5"/>
          </reference>
          <reference field="6" count="1" selected="0">
            <x v="47"/>
          </reference>
          <reference field="9" count="1" selected="0">
            <x v="36"/>
          </reference>
        </references>
      </pivotArea>
    </format>
    <format dxfId="152">
      <pivotArea dataOnly="0" labelOnly="1" outline="0" fieldPosition="0">
        <references count="4">
          <reference field="0" count="1" selected="0">
            <x v="68"/>
          </reference>
          <reference field="4" count="1">
            <x v="5"/>
          </reference>
          <reference field="6" count="1" selected="0">
            <x v="47"/>
          </reference>
          <reference field="9" count="1" selected="0">
            <x v="39"/>
          </reference>
        </references>
      </pivotArea>
    </format>
    <format dxfId="151">
      <pivotArea dataOnly="0" labelOnly="1" outline="0" fieldPosition="0">
        <references count="4">
          <reference field="0" count="1" selected="0">
            <x v="68"/>
          </reference>
          <reference field="4" count="1">
            <x v="5"/>
          </reference>
          <reference field="6" count="1" selected="0">
            <x v="47"/>
          </reference>
          <reference field="9" count="1" selected="0">
            <x v="41"/>
          </reference>
        </references>
      </pivotArea>
    </format>
    <format dxfId="150">
      <pivotArea dataOnly="0" labelOnly="1" outline="0" fieldPosition="0">
        <references count="4">
          <reference field="0" count="1" selected="0">
            <x v="68"/>
          </reference>
          <reference field="4" count="1">
            <x v="5"/>
          </reference>
          <reference field="6" count="1" selected="0">
            <x v="47"/>
          </reference>
          <reference field="9" count="1" selected="0">
            <x v="42"/>
          </reference>
        </references>
      </pivotArea>
    </format>
    <format dxfId="149">
      <pivotArea dataOnly="0" labelOnly="1" outline="0" fieldPosition="0">
        <references count="4">
          <reference field="0" count="1" selected="0">
            <x v="69"/>
          </reference>
          <reference field="4" count="1">
            <x v="1"/>
          </reference>
          <reference field="6" count="1" selected="0">
            <x v="51"/>
          </reference>
          <reference field="9" count="1" selected="0">
            <x v="22"/>
          </reference>
        </references>
      </pivotArea>
    </format>
    <format dxfId="148">
      <pivotArea dataOnly="0" labelOnly="1" outline="0" fieldPosition="0">
        <references count="4">
          <reference field="0" count="1" selected="0">
            <x v="70"/>
          </reference>
          <reference field="4" count="1">
            <x v="5"/>
          </reference>
          <reference field="6" count="1" selected="0">
            <x v="20"/>
          </reference>
          <reference field="9" count="1" selected="0">
            <x v="0"/>
          </reference>
        </references>
      </pivotArea>
    </format>
    <format dxfId="147">
      <pivotArea dataOnly="0" labelOnly="1" outline="0" fieldPosition="0">
        <references count="4">
          <reference field="0" count="1" selected="0">
            <x v="70"/>
          </reference>
          <reference field="4" count="1">
            <x v="5"/>
          </reference>
          <reference field="6" count="1" selected="0">
            <x v="20"/>
          </reference>
          <reference field="9" count="1" selected="0">
            <x v="39"/>
          </reference>
        </references>
      </pivotArea>
    </format>
    <format dxfId="146">
      <pivotArea dataOnly="0" labelOnly="1" outline="0" fieldPosition="0">
        <references count="4">
          <reference field="0" count="1" selected="0">
            <x v="71"/>
          </reference>
          <reference field="4" count="1">
            <x v="2"/>
          </reference>
          <reference field="6" count="1" selected="0">
            <x v="7"/>
          </reference>
          <reference field="9" count="1" selected="0">
            <x v="14"/>
          </reference>
        </references>
      </pivotArea>
    </format>
    <format dxfId="145">
      <pivotArea dataOnly="0" labelOnly="1" outline="0" fieldPosition="0">
        <references count="4">
          <reference field="0" count="1" selected="0">
            <x v="72"/>
          </reference>
          <reference field="4" count="1">
            <x v="5"/>
          </reference>
          <reference field="6" count="1" selected="0">
            <x v="30"/>
          </reference>
          <reference field="9" count="1" selected="0">
            <x v="4"/>
          </reference>
        </references>
      </pivotArea>
    </format>
    <format dxfId="144">
      <pivotArea dataOnly="0" labelOnly="1" outline="0" fieldPosition="0">
        <references count="4">
          <reference field="0" count="1" selected="0">
            <x v="73"/>
          </reference>
          <reference field="4" count="1">
            <x v="5"/>
          </reference>
          <reference field="6" count="1" selected="0">
            <x v="28"/>
          </reference>
          <reference field="9" count="1" selected="0">
            <x v="17"/>
          </reference>
        </references>
      </pivotArea>
    </format>
    <format dxfId="143">
      <pivotArea dataOnly="0" labelOnly="1" outline="0" fieldPosition="0">
        <references count="4">
          <reference field="0" count="1" selected="0">
            <x v="73"/>
          </reference>
          <reference field="4" count="1">
            <x v="1"/>
          </reference>
          <reference field="6" count="1" selected="0">
            <x v="28"/>
          </reference>
          <reference field="9" count="1" selected="0">
            <x v="30"/>
          </reference>
        </references>
      </pivotArea>
    </format>
    <format dxfId="142">
      <pivotArea dataOnly="0" labelOnly="1" outline="0" fieldPosition="0">
        <references count="4">
          <reference field="0" count="1" selected="0">
            <x v="73"/>
          </reference>
          <reference field="4" count="1">
            <x v="0"/>
          </reference>
          <reference field="6" count="1" selected="0">
            <x v="28"/>
          </reference>
          <reference field="9" count="1" selected="0">
            <x v="39"/>
          </reference>
        </references>
      </pivotArea>
    </format>
    <format dxfId="141">
      <pivotArea dataOnly="0" labelOnly="1" outline="0" fieldPosition="0">
        <references count="4">
          <reference field="0" count="1" selected="0">
            <x v="73"/>
          </reference>
          <reference field="4" count="1">
            <x v="5"/>
          </reference>
          <reference field="6" count="1" selected="0">
            <x v="28"/>
          </reference>
          <reference field="9" count="1" selected="0">
            <x v="41"/>
          </reference>
        </references>
      </pivotArea>
    </format>
    <format dxfId="140">
      <pivotArea dataOnly="0" labelOnly="1" outline="0" fieldPosition="0">
        <references count="4">
          <reference field="0" count="1" selected="0">
            <x v="73"/>
          </reference>
          <reference field="4" count="1">
            <x v="5"/>
          </reference>
          <reference field="6" count="1" selected="0">
            <x v="28"/>
          </reference>
          <reference field="9" count="1" selected="0">
            <x v="42"/>
          </reference>
        </references>
      </pivotArea>
    </format>
    <format dxfId="139">
      <pivotArea dataOnly="0" labelOnly="1" outline="0" fieldPosition="0">
        <references count="4">
          <reference field="0" count="1" selected="0">
            <x v="74"/>
          </reference>
          <reference field="4" count="1">
            <x v="5"/>
          </reference>
          <reference field="6" count="1" selected="0">
            <x v="48"/>
          </reference>
          <reference field="9" count="1" selected="0">
            <x v="37"/>
          </reference>
        </references>
      </pivotArea>
    </format>
    <format dxfId="138">
      <pivotArea dataOnly="0" labelOnly="1" outline="0" fieldPosition="0">
        <references count="4">
          <reference field="0" count="1" selected="0">
            <x v="75"/>
          </reference>
          <reference field="4" count="1">
            <x v="5"/>
          </reference>
          <reference field="6" count="1" selected="0">
            <x v="45"/>
          </reference>
          <reference field="9" count="1" selected="0">
            <x v="30"/>
          </reference>
        </references>
      </pivotArea>
    </format>
    <format dxfId="137">
      <pivotArea dataOnly="0" labelOnly="1" outline="0" fieldPosition="0">
        <references count="4">
          <reference field="0" count="1" selected="0">
            <x v="75"/>
          </reference>
          <reference field="4" count="1">
            <x v="4"/>
          </reference>
          <reference field="6" count="1" selected="0">
            <x v="45"/>
          </reference>
          <reference field="9" count="1" selected="0">
            <x v="39"/>
          </reference>
        </references>
      </pivotArea>
    </format>
    <format dxfId="136">
      <pivotArea dataOnly="0" labelOnly="1" outline="0" fieldPosition="0">
        <references count="4">
          <reference field="0" count="1" selected="0">
            <x v="75"/>
          </reference>
          <reference field="4" count="1">
            <x v="5"/>
          </reference>
          <reference field="6" count="1" selected="0">
            <x v="45"/>
          </reference>
          <reference field="9" count="1" selected="0">
            <x v="42"/>
          </reference>
        </references>
      </pivotArea>
    </format>
    <format dxfId="135">
      <pivotArea dataOnly="0" labelOnly="1" outline="0" fieldPosition="0">
        <references count="4">
          <reference field="0" count="1" selected="0">
            <x v="76"/>
          </reference>
          <reference field="4" count="1">
            <x v="5"/>
          </reference>
          <reference field="6" count="1" selected="0">
            <x v="62"/>
          </reference>
          <reference field="9" count="1" selected="0">
            <x v="22"/>
          </reference>
        </references>
      </pivotArea>
    </format>
    <format dxfId="134">
      <pivotArea dataOnly="0" labelOnly="1" outline="0" fieldPosition="0">
        <references count="4">
          <reference field="0" count="1" selected="0">
            <x v="77"/>
          </reference>
          <reference field="4" count="1">
            <x v="1"/>
          </reference>
          <reference field="6" count="1" selected="0">
            <x v="13"/>
          </reference>
          <reference field="9" count="1" selected="0">
            <x v="9"/>
          </reference>
        </references>
      </pivotArea>
    </format>
    <format dxfId="133">
      <pivotArea dataOnly="0" labelOnly="1" outline="0" fieldPosition="0">
        <references count="4">
          <reference field="0" count="1" selected="0">
            <x v="77"/>
          </reference>
          <reference field="4" count="1">
            <x v="5"/>
          </reference>
          <reference field="6" count="1" selected="0">
            <x v="13"/>
          </reference>
          <reference field="9" count="1" selected="0">
            <x v="10"/>
          </reference>
        </references>
      </pivotArea>
    </format>
    <format dxfId="132">
      <pivotArea dataOnly="0" labelOnly="1" outline="0" fieldPosition="0">
        <references count="4">
          <reference field="0" count="1" selected="0">
            <x v="77"/>
          </reference>
          <reference field="4" count="1">
            <x v="5"/>
          </reference>
          <reference field="6" count="1" selected="0">
            <x v="13"/>
          </reference>
          <reference field="9" count="1" selected="0">
            <x v="20"/>
          </reference>
        </references>
      </pivotArea>
    </format>
    <format dxfId="131">
      <pivotArea dataOnly="0" labelOnly="1" outline="0" fieldPosition="0">
        <references count="4">
          <reference field="0" count="1" selected="0">
            <x v="77"/>
          </reference>
          <reference field="4" count="1">
            <x v="3"/>
          </reference>
          <reference field="6" count="1" selected="0">
            <x v="13"/>
          </reference>
          <reference field="9" count="1" selected="0">
            <x v="22"/>
          </reference>
        </references>
      </pivotArea>
    </format>
    <format dxfId="130">
      <pivotArea dataOnly="0" labelOnly="1" outline="0" fieldPosition="0">
        <references count="4">
          <reference field="0" count="1" selected="0">
            <x v="77"/>
          </reference>
          <reference field="4" count="1">
            <x v="1"/>
          </reference>
          <reference field="6" count="1" selected="0">
            <x v="13"/>
          </reference>
          <reference field="9" count="1" selected="0">
            <x v="25"/>
          </reference>
        </references>
      </pivotArea>
    </format>
    <format dxfId="129">
      <pivotArea dataOnly="0" labelOnly="1" outline="0" fieldPosition="0">
        <references count="4">
          <reference field="0" count="1" selected="0">
            <x v="78"/>
          </reference>
          <reference field="4" count="1">
            <x v="5"/>
          </reference>
          <reference field="6" count="1" selected="0">
            <x v="34"/>
          </reference>
          <reference field="9" count="1" selected="0">
            <x v="37"/>
          </reference>
        </references>
      </pivotArea>
    </format>
    <format dxfId="128">
      <pivotArea dataOnly="0" labelOnly="1" outline="0" fieldPosition="0">
        <references count="4">
          <reference field="0" count="1" selected="0">
            <x v="78"/>
          </reference>
          <reference field="4" count="1">
            <x v="1"/>
          </reference>
          <reference field="6" count="1" selected="0">
            <x v="34"/>
          </reference>
          <reference field="9" count="1" selected="0">
            <x v="38"/>
          </reference>
        </references>
      </pivotArea>
    </format>
    <format dxfId="127">
      <pivotArea dataOnly="0" labelOnly="1" outline="0" fieldPosition="0">
        <references count="4">
          <reference field="0" count="1" selected="0">
            <x v="79"/>
          </reference>
          <reference field="4" count="1">
            <x v="0"/>
          </reference>
          <reference field="6" count="1" selected="0">
            <x v="33"/>
          </reference>
          <reference field="9" count="1" selected="0">
            <x v="37"/>
          </reference>
        </references>
      </pivotArea>
    </format>
    <format dxfId="126">
      <pivotArea dataOnly="0" labelOnly="1" outline="0" fieldPosition="0">
        <references count="4">
          <reference field="0" count="1" selected="0">
            <x v="80"/>
          </reference>
          <reference field="4" count="1">
            <x v="1"/>
          </reference>
          <reference field="6" count="1" selected="0">
            <x v="46"/>
          </reference>
          <reference field="9" count="1" selected="0">
            <x v="10"/>
          </reference>
        </references>
      </pivotArea>
    </format>
    <format dxfId="125">
      <pivotArea dataOnly="0" labelOnly="1" outline="0" fieldPosition="0">
        <references count="4">
          <reference field="0" count="1" selected="0">
            <x v="80"/>
          </reference>
          <reference field="4" count="1">
            <x v="5"/>
          </reference>
          <reference field="6" count="1" selected="0">
            <x v="46"/>
          </reference>
          <reference field="9" count="1" selected="0">
            <x v="25"/>
          </reference>
        </references>
      </pivotArea>
    </format>
    <format dxfId="124">
      <pivotArea dataOnly="0" labelOnly="1" outline="0" fieldPosition="0">
        <references count="4">
          <reference field="0" count="1" selected="0">
            <x v="81"/>
          </reference>
          <reference field="4" count="1">
            <x v="5"/>
          </reference>
          <reference field="6" count="1" selected="0">
            <x v="36"/>
          </reference>
          <reference field="9" count="1" selected="0">
            <x v="33"/>
          </reference>
        </references>
      </pivotArea>
    </format>
    <format dxfId="123">
      <pivotArea dataOnly="0" labelOnly="1" outline="0" fieldPosition="0">
        <references count="4">
          <reference field="0" count="1" selected="0">
            <x v="81"/>
          </reference>
          <reference field="4" count="1">
            <x v="5"/>
          </reference>
          <reference field="6" count="1" selected="0">
            <x v="36"/>
          </reference>
          <reference field="9" count="1" selected="0">
            <x v="36"/>
          </reference>
        </references>
      </pivotArea>
    </format>
    <format dxfId="122">
      <pivotArea dataOnly="0" labelOnly="1" outline="0" fieldPosition="0">
        <references count="4">
          <reference field="0" count="1" selected="0">
            <x v="81"/>
          </reference>
          <reference field="4" count="1">
            <x v="3"/>
          </reference>
          <reference field="6" count="1" selected="0">
            <x v="36"/>
          </reference>
          <reference field="9" count="1" selected="0">
            <x v="39"/>
          </reference>
        </references>
      </pivotArea>
    </format>
    <format dxfId="121">
      <pivotArea dataOnly="0" labelOnly="1" outline="0" fieldPosition="0">
        <references count="4">
          <reference field="0" count="1" selected="0">
            <x v="81"/>
          </reference>
          <reference field="4" count="1">
            <x v="5"/>
          </reference>
          <reference field="6" count="1" selected="0">
            <x v="36"/>
          </reference>
          <reference field="9" count="1" selected="0">
            <x v="41"/>
          </reference>
        </references>
      </pivotArea>
    </format>
    <format dxfId="120">
      <pivotArea dataOnly="0" labelOnly="1" outline="0" fieldPosition="0">
        <references count="4">
          <reference field="0" count="1" selected="0">
            <x v="81"/>
          </reference>
          <reference field="4" count="1">
            <x v="5"/>
          </reference>
          <reference field="6" count="1" selected="0">
            <x v="36"/>
          </reference>
          <reference field="9" count="1" selected="0">
            <x v="42"/>
          </reference>
        </references>
      </pivotArea>
    </format>
    <format dxfId="119">
      <pivotArea dataOnly="0" labelOnly="1" outline="0" fieldPosition="0">
        <references count="4">
          <reference field="0" count="1" selected="0">
            <x v="82"/>
          </reference>
          <reference field="4" count="1">
            <x v="3"/>
          </reference>
          <reference field="6" count="1" selected="0">
            <x v="40"/>
          </reference>
          <reference field="9" count="1" selected="0">
            <x v="2"/>
          </reference>
        </references>
      </pivotArea>
    </format>
    <format dxfId="118">
      <pivotArea dataOnly="0" labelOnly="1" outline="0" fieldPosition="0">
        <references count="4">
          <reference field="0" count="1" selected="0">
            <x v="82"/>
          </reference>
          <reference field="4" count="1">
            <x v="5"/>
          </reference>
          <reference field="6" count="1" selected="0">
            <x v="40"/>
          </reference>
          <reference field="9" count="1" selected="0">
            <x v="20"/>
          </reference>
        </references>
      </pivotArea>
    </format>
    <format dxfId="117">
      <pivotArea dataOnly="0" labelOnly="1" outline="0" fieldPosition="0">
        <references count="4">
          <reference field="0" count="1" selected="0">
            <x v="82"/>
          </reference>
          <reference field="4" count="1">
            <x v="5"/>
          </reference>
          <reference field="6" count="1" selected="0">
            <x v="40"/>
          </reference>
          <reference field="9" count="1" selected="0">
            <x v="25"/>
          </reference>
        </references>
      </pivotArea>
    </format>
    <format dxfId="116">
      <pivotArea dataOnly="0" labelOnly="1" outline="0" fieldPosition="0">
        <references count="4">
          <reference field="0" count="1" selected="0">
            <x v="82"/>
          </reference>
          <reference field="4" count="1">
            <x v="5"/>
          </reference>
          <reference field="6" count="1" selected="0">
            <x v="40"/>
          </reference>
          <reference field="9" count="1" selected="0">
            <x v="27"/>
          </reference>
        </references>
      </pivotArea>
    </format>
    <format dxfId="115">
      <pivotArea dataOnly="0" labelOnly="1" outline="0" fieldPosition="0">
        <references count="4">
          <reference field="0" count="1" selected="0">
            <x v="82"/>
          </reference>
          <reference field="4" count="1">
            <x v="5"/>
          </reference>
          <reference field="6" count="1" selected="0">
            <x v="40"/>
          </reference>
          <reference field="9" count="1" selected="0">
            <x v="34"/>
          </reference>
        </references>
      </pivotArea>
    </format>
    <format dxfId="114">
      <pivotArea dataOnly="0" labelOnly="1" outline="0" fieldPosition="0">
        <references count="4">
          <reference field="0" count="1" selected="0">
            <x v="83"/>
          </reference>
          <reference field="4" count="1">
            <x v="1"/>
          </reference>
          <reference field="6" count="1" selected="0">
            <x v="42"/>
          </reference>
          <reference field="9" count="1" selected="0">
            <x v="20"/>
          </reference>
        </references>
      </pivotArea>
    </format>
    <format dxfId="113">
      <pivotArea dataOnly="0" labelOnly="1" outline="0" fieldPosition="0">
        <references count="4">
          <reference field="0" count="1" selected="0">
            <x v="83"/>
          </reference>
          <reference field="4" count="1">
            <x v="3"/>
          </reference>
          <reference field="6" count="1" selected="0">
            <x v="42"/>
          </reference>
          <reference field="9" count="1" selected="0">
            <x v="22"/>
          </reference>
        </references>
      </pivotArea>
    </format>
    <format dxfId="112">
      <pivotArea dataOnly="0" labelOnly="1" outline="0" fieldPosition="0">
        <references count="4">
          <reference field="0" count="1" selected="0">
            <x v="84"/>
          </reference>
          <reference field="4" count="1">
            <x v="5"/>
          </reference>
          <reference field="6" count="1" selected="0">
            <x v="10"/>
          </reference>
          <reference field="9" count="1" selected="0">
            <x v="42"/>
          </reference>
        </references>
      </pivotArea>
    </format>
    <format dxfId="111">
      <pivotArea dataOnly="0" labelOnly="1" outline="0" fieldPosition="0">
        <references count="4">
          <reference field="0" count="1" selected="0">
            <x v="85"/>
          </reference>
          <reference field="4" count="1">
            <x v="5"/>
          </reference>
          <reference field="6" count="1" selected="0">
            <x v="71"/>
          </reference>
          <reference field="9" count="1" selected="0">
            <x v="39"/>
          </reference>
        </references>
      </pivotArea>
    </format>
    <format dxfId="110">
      <pivotArea dataOnly="0" labelOnly="1" outline="0" fieldPosition="0">
        <references count="4">
          <reference field="0" count="1" selected="0">
            <x v="86"/>
          </reference>
          <reference field="4" count="1">
            <x v="0"/>
          </reference>
          <reference field="6" count="1" selected="0">
            <x v="52"/>
          </reference>
          <reference field="9" count="1" selected="0">
            <x v="10"/>
          </reference>
        </references>
      </pivotArea>
    </format>
    <format dxfId="109">
      <pivotArea dataOnly="0" labelOnly="1" outline="0" fieldPosition="0">
        <references count="4">
          <reference field="0" count="1" selected="0">
            <x v="86"/>
          </reference>
          <reference field="4" count="1">
            <x v="5"/>
          </reference>
          <reference field="6" count="1" selected="0">
            <x v="52"/>
          </reference>
          <reference field="9" count="1" selected="0">
            <x v="25"/>
          </reference>
        </references>
      </pivotArea>
    </format>
    <format dxfId="108">
      <pivotArea dataOnly="0" labelOnly="1" outline="0" fieldPosition="0">
        <references count="5">
          <reference field="0" count="1" selected="0">
            <x v="0"/>
          </reference>
          <reference field="4" count="1" selected="0">
            <x v="0"/>
          </reference>
          <reference field="5" count="1">
            <x v="32"/>
          </reference>
          <reference field="6" count="1" selected="0">
            <x v="50"/>
          </reference>
          <reference field="9" count="1" selected="0">
            <x v="39"/>
          </reference>
        </references>
      </pivotArea>
    </format>
    <format dxfId="107">
      <pivotArea dataOnly="0" labelOnly="1" outline="0" fieldPosition="0">
        <references count="5">
          <reference field="0" count="1" selected="0">
            <x v="1"/>
          </reference>
          <reference field="4" count="1" selected="0">
            <x v="2"/>
          </reference>
          <reference field="5" count="1">
            <x v="54"/>
          </reference>
          <reference field="6" count="1" selected="0">
            <x v="25"/>
          </reference>
          <reference field="9" count="1" selected="0">
            <x v="42"/>
          </reference>
        </references>
      </pivotArea>
    </format>
    <format dxfId="106">
      <pivotArea dataOnly="0" labelOnly="1" outline="0" fieldPosition="0">
        <references count="5">
          <reference field="0" count="1" selected="0">
            <x v="2"/>
          </reference>
          <reference field="4" count="1" selected="0">
            <x v="0"/>
          </reference>
          <reference field="5" count="1">
            <x v="5"/>
          </reference>
          <reference field="6" count="1" selected="0">
            <x v="54"/>
          </reference>
          <reference field="9" count="1" selected="0">
            <x v="10"/>
          </reference>
        </references>
      </pivotArea>
    </format>
    <format dxfId="105">
      <pivotArea dataOnly="0" labelOnly="1" outline="0" fieldPosition="0">
        <references count="5">
          <reference field="0" count="1" selected="0">
            <x v="3"/>
          </reference>
          <reference field="4" count="1" selected="0">
            <x v="3"/>
          </reference>
          <reference field="5" count="1">
            <x v="35"/>
          </reference>
          <reference field="6" count="1" selected="0">
            <x v="8"/>
          </reference>
          <reference field="9" count="1" selected="0">
            <x v="15"/>
          </reference>
        </references>
      </pivotArea>
    </format>
    <format dxfId="104">
      <pivotArea dataOnly="0" labelOnly="1" outline="0" fieldPosition="0">
        <references count="5">
          <reference field="0" count="1" selected="0">
            <x v="3"/>
          </reference>
          <reference field="4" count="1" selected="0">
            <x v="3"/>
          </reference>
          <reference field="5" count="1">
            <x v="43"/>
          </reference>
          <reference field="6" count="1" selected="0">
            <x v="8"/>
          </reference>
          <reference field="9" count="1" selected="0">
            <x v="35"/>
          </reference>
        </references>
      </pivotArea>
    </format>
    <format dxfId="103">
      <pivotArea dataOnly="0" labelOnly="1" outline="0" fieldPosition="0">
        <references count="5">
          <reference field="0" count="1" selected="0">
            <x v="4"/>
          </reference>
          <reference field="4" count="1" selected="0">
            <x v="3"/>
          </reference>
          <reference field="5" count="1">
            <x v="1"/>
          </reference>
          <reference field="6" count="1" selected="0">
            <x v="12"/>
          </reference>
          <reference field="9" count="1" selected="0">
            <x v="10"/>
          </reference>
        </references>
      </pivotArea>
    </format>
    <format dxfId="102">
      <pivotArea dataOnly="0" labelOnly="1" outline="0" fieldPosition="0">
        <references count="5">
          <reference field="0" count="1" selected="0">
            <x v="5"/>
          </reference>
          <reference field="4" count="1" selected="0">
            <x v="3"/>
          </reference>
          <reference field="5" count="1">
            <x v="62"/>
          </reference>
          <reference field="6" count="1" selected="0">
            <x v="2"/>
          </reference>
          <reference field="9" count="1" selected="0">
            <x v="13"/>
          </reference>
        </references>
      </pivotArea>
    </format>
    <format dxfId="101">
      <pivotArea dataOnly="0" labelOnly="1" outline="0" fieldPosition="0">
        <references count="5">
          <reference field="0" count="1" selected="0">
            <x v="6"/>
          </reference>
          <reference field="4" count="1" selected="0">
            <x v="3"/>
          </reference>
          <reference field="5" count="1">
            <x v="57"/>
          </reference>
          <reference field="6" count="1" selected="0">
            <x v="31"/>
          </reference>
          <reference field="9" count="1" selected="0">
            <x v="18"/>
          </reference>
        </references>
      </pivotArea>
    </format>
    <format dxfId="100">
      <pivotArea dataOnly="0" labelOnly="1" outline="0" fieldPosition="0">
        <references count="5">
          <reference field="0" count="1" selected="0">
            <x v="7"/>
          </reference>
          <reference field="4" count="1" selected="0">
            <x v="0"/>
          </reference>
          <reference field="5" count="1">
            <x v="30"/>
          </reference>
          <reference field="6" count="1" selected="0">
            <x v="22"/>
          </reference>
          <reference field="9" count="1" selected="0">
            <x v="39"/>
          </reference>
        </references>
      </pivotArea>
    </format>
    <format dxfId="99">
      <pivotArea dataOnly="0" labelOnly="1" outline="0" fieldPosition="0">
        <references count="5">
          <reference field="0" count="1" selected="0">
            <x v="7"/>
          </reference>
          <reference field="4" count="1" selected="0">
            <x v="1"/>
          </reference>
          <reference field="5" count="1">
            <x v="23"/>
          </reference>
          <reference field="6" count="1" selected="0">
            <x v="22"/>
          </reference>
          <reference field="9" count="1" selected="0">
            <x v="41"/>
          </reference>
        </references>
      </pivotArea>
    </format>
    <format dxfId="98">
      <pivotArea dataOnly="0" labelOnly="1" outline="0" fieldPosition="0">
        <references count="5">
          <reference field="0" count="1" selected="0">
            <x v="10"/>
          </reference>
          <reference field="4" count="1" selected="0">
            <x v="2"/>
          </reference>
          <reference field="5" count="1">
            <x v="46"/>
          </reference>
          <reference field="6" count="1" selected="0">
            <x v="58"/>
          </reference>
          <reference field="9" count="1" selected="0">
            <x v="30"/>
          </reference>
        </references>
      </pivotArea>
    </format>
    <format dxfId="97">
      <pivotArea dataOnly="0" labelOnly="1" outline="0" fieldPosition="0">
        <references count="5">
          <reference field="0" count="1" selected="0">
            <x v="11"/>
          </reference>
          <reference field="4" count="1" selected="0">
            <x v="4"/>
          </reference>
          <reference field="5" count="1">
            <x v="45"/>
          </reference>
          <reference field="6" count="1" selected="0">
            <x v="43"/>
          </reference>
          <reference field="9" count="1" selected="0">
            <x v="39"/>
          </reference>
        </references>
      </pivotArea>
    </format>
    <format dxfId="96">
      <pivotArea dataOnly="0" labelOnly="1" outline="0" fieldPosition="0">
        <references count="5">
          <reference field="0" count="1" selected="0">
            <x v="12"/>
          </reference>
          <reference field="4" count="1" selected="0">
            <x v="1"/>
          </reference>
          <reference field="5" count="1">
            <x v="38"/>
          </reference>
          <reference field="6" count="1" selected="0">
            <x v="44"/>
          </reference>
          <reference field="9" count="1" selected="0">
            <x v="38"/>
          </reference>
        </references>
      </pivotArea>
    </format>
    <format dxfId="95">
      <pivotArea dataOnly="0" labelOnly="1" outline="0" fieldPosition="0">
        <references count="5">
          <reference field="0" count="1" selected="0">
            <x v="13"/>
          </reference>
          <reference field="4" count="1" selected="0">
            <x v="3"/>
          </reference>
          <reference field="5" count="1">
            <x v="28"/>
          </reference>
          <reference field="6" count="1" selected="0">
            <x v="64"/>
          </reference>
          <reference field="9" count="1" selected="0">
            <x v="34"/>
          </reference>
        </references>
      </pivotArea>
    </format>
    <format dxfId="94">
      <pivotArea dataOnly="0" labelOnly="1" outline="0" fieldPosition="0">
        <references count="5">
          <reference field="0" count="1" selected="0">
            <x v="14"/>
          </reference>
          <reference field="4" count="1" selected="0">
            <x v="0"/>
          </reference>
          <reference field="5" count="1">
            <x v="10"/>
          </reference>
          <reference field="6" count="1" selected="0">
            <x v="59"/>
          </reference>
          <reference field="9" count="1" selected="0">
            <x v="10"/>
          </reference>
        </references>
      </pivotArea>
    </format>
    <format dxfId="93">
      <pivotArea dataOnly="0" labelOnly="1" outline="0" fieldPosition="0">
        <references count="5">
          <reference field="0" count="1" selected="0">
            <x v="16"/>
          </reference>
          <reference field="4" count="1" selected="0">
            <x v="1"/>
          </reference>
          <reference field="5" count="1">
            <x v="18"/>
          </reference>
          <reference field="6" count="1" selected="0">
            <x v="39"/>
          </reference>
          <reference field="9" count="1" selected="0">
            <x v="21"/>
          </reference>
        </references>
      </pivotArea>
    </format>
    <format dxfId="92">
      <pivotArea dataOnly="0" labelOnly="1" outline="0" fieldPosition="0">
        <references count="5">
          <reference field="0" count="1" selected="0">
            <x v="17"/>
          </reference>
          <reference field="4" count="1" selected="0">
            <x v="2"/>
          </reference>
          <reference field="5" count="1">
            <x v="31"/>
          </reference>
          <reference field="6" count="1" selected="0">
            <x v="5"/>
          </reference>
          <reference field="9" count="1" selected="0">
            <x v="37"/>
          </reference>
        </references>
      </pivotArea>
    </format>
    <format dxfId="91">
      <pivotArea dataOnly="0" labelOnly="1" outline="0" fieldPosition="0">
        <references count="5">
          <reference field="0" count="1" selected="0">
            <x v="20"/>
          </reference>
          <reference field="4" count="1" selected="0">
            <x v="3"/>
          </reference>
          <reference field="5" count="1">
            <x v="43"/>
          </reference>
          <reference field="6" count="1" selected="0">
            <x v="19"/>
          </reference>
          <reference field="9" count="1" selected="0">
            <x v="22"/>
          </reference>
        </references>
      </pivotArea>
    </format>
    <format dxfId="90">
      <pivotArea dataOnly="0" labelOnly="1" outline="0" fieldPosition="0">
        <references count="5">
          <reference field="0" count="1" selected="0">
            <x v="22"/>
          </reference>
          <reference field="4" count="1" selected="0">
            <x v="3"/>
          </reference>
          <reference field="5" count="1">
            <x v="8"/>
          </reference>
          <reference field="6" count="1" selected="0">
            <x v="21"/>
          </reference>
          <reference field="9" count="1" selected="0">
            <x v="10"/>
          </reference>
        </references>
      </pivotArea>
    </format>
    <format dxfId="89">
      <pivotArea dataOnly="0" labelOnly="1" outline="0" fieldPosition="0">
        <references count="5">
          <reference field="0" count="1" selected="0">
            <x v="24"/>
          </reference>
          <reference field="4" count="1" selected="0">
            <x v="3"/>
          </reference>
          <reference field="5" count="1">
            <x v="0"/>
          </reference>
          <reference field="6" count="1" selected="0">
            <x v="53"/>
          </reference>
          <reference field="9" count="1" selected="0">
            <x v="10"/>
          </reference>
        </references>
      </pivotArea>
    </format>
    <format dxfId="88">
      <pivotArea dataOnly="0" labelOnly="1" outline="0" fieldPosition="0">
        <references count="5">
          <reference field="0" count="1" selected="0">
            <x v="25"/>
          </reference>
          <reference field="4" count="1" selected="0">
            <x v="1"/>
          </reference>
          <reference field="5" count="1">
            <x v="39"/>
          </reference>
          <reference field="6" count="1" selected="0">
            <x v="30"/>
          </reference>
          <reference field="9" count="1" selected="0">
            <x v="7"/>
          </reference>
        </references>
      </pivotArea>
    </format>
    <format dxfId="87">
      <pivotArea dataOnly="0" labelOnly="1" outline="0" fieldPosition="0">
        <references count="5">
          <reference field="0" count="1" selected="0">
            <x v="26"/>
          </reference>
          <reference field="4" count="1" selected="0">
            <x v="0"/>
          </reference>
          <reference field="5" count="1">
            <x v="53"/>
          </reference>
          <reference field="6" count="1" selected="0">
            <x v="32"/>
          </reference>
          <reference field="9" count="1" selected="0">
            <x v="39"/>
          </reference>
        </references>
      </pivotArea>
    </format>
    <format dxfId="86">
      <pivotArea dataOnly="0" labelOnly="1" outline="0" fieldPosition="0">
        <references count="5">
          <reference field="0" count="1" selected="0">
            <x v="27"/>
          </reference>
          <reference field="4" count="1" selected="0">
            <x v="1"/>
          </reference>
          <reference field="5" count="1">
            <x v="19"/>
          </reference>
          <reference field="6" count="1" selected="0">
            <x v="57"/>
          </reference>
          <reference field="9" count="1" selected="0">
            <x v="39"/>
          </reference>
        </references>
      </pivotArea>
    </format>
    <format dxfId="85">
      <pivotArea dataOnly="0" labelOnly="1" outline="0" fieldPosition="0">
        <references count="5">
          <reference field="0" count="1" selected="0">
            <x v="27"/>
          </reference>
          <reference field="4" count="1" selected="0">
            <x v="0"/>
          </reference>
          <reference field="5" count="1">
            <x v="20"/>
          </reference>
          <reference field="6" count="1" selected="0">
            <x v="57"/>
          </reference>
          <reference field="9" count="1" selected="0">
            <x v="41"/>
          </reference>
        </references>
      </pivotArea>
    </format>
    <format dxfId="84">
      <pivotArea dataOnly="0" labelOnly="1" outline="0" fieldPosition="0">
        <references count="5">
          <reference field="0" count="1" selected="0">
            <x v="28"/>
          </reference>
          <reference field="4" count="1" selected="0">
            <x v="2"/>
          </reference>
          <reference field="5" count="1">
            <x v="21"/>
          </reference>
          <reference field="6" count="1" selected="0">
            <x v="22"/>
          </reference>
          <reference field="9" count="1" selected="0">
            <x v="39"/>
          </reference>
        </references>
      </pivotArea>
    </format>
    <format dxfId="83">
      <pivotArea dataOnly="0" labelOnly="1" outline="0" fieldPosition="0">
        <references count="5">
          <reference field="0" count="1" selected="0">
            <x v="28"/>
          </reference>
          <reference field="4" count="1" selected="0">
            <x v="0"/>
          </reference>
          <reference field="5" count="1">
            <x v="24"/>
          </reference>
          <reference field="6" count="1" selected="0">
            <x v="22"/>
          </reference>
          <reference field="9" count="1" selected="0">
            <x v="42"/>
          </reference>
        </references>
      </pivotArea>
    </format>
    <format dxfId="82">
      <pivotArea dataOnly="0" labelOnly="1" outline="0" fieldPosition="0">
        <references count="5">
          <reference field="0" count="1" selected="0">
            <x v="29"/>
          </reference>
          <reference field="4" count="1" selected="0">
            <x v="1"/>
          </reference>
          <reference field="5" count="1">
            <x v="26"/>
          </reference>
          <reference field="6" count="1" selected="0">
            <x v="31"/>
          </reference>
          <reference field="9" count="1" selected="0">
            <x v="1"/>
          </reference>
        </references>
      </pivotArea>
    </format>
    <format dxfId="81">
      <pivotArea dataOnly="0" labelOnly="1" outline="0" fieldPosition="0">
        <references count="5">
          <reference field="0" count="1" selected="0">
            <x v="29"/>
          </reference>
          <reference field="4" count="1" selected="0">
            <x v="0"/>
          </reference>
          <reference field="5" count="1">
            <x v="25"/>
          </reference>
          <reference field="6" count="1" selected="0">
            <x v="31"/>
          </reference>
          <reference field="9" count="1" selected="0">
            <x v="22"/>
          </reference>
        </references>
      </pivotArea>
    </format>
    <format dxfId="80">
      <pivotArea dataOnly="0" labelOnly="1" outline="0" fieldPosition="0">
        <references count="5">
          <reference field="0" count="1" selected="0">
            <x v="31"/>
          </reference>
          <reference field="4" count="1" selected="0">
            <x v="3"/>
          </reference>
          <reference field="5" count="1">
            <x v="50"/>
          </reference>
          <reference field="6" count="1" selected="0">
            <x v="16"/>
          </reference>
          <reference field="9" count="1" selected="0">
            <x v="30"/>
          </reference>
        </references>
      </pivotArea>
    </format>
    <format dxfId="79">
      <pivotArea dataOnly="0" labelOnly="1" outline="0" fieldPosition="0">
        <references count="5">
          <reference field="0" count="1" selected="0">
            <x v="32"/>
          </reference>
          <reference field="4" count="1" selected="0">
            <x v="0"/>
          </reference>
          <reference field="5" count="1">
            <x v="2"/>
          </reference>
          <reference field="6" count="1" selected="0">
            <x v="9"/>
          </reference>
          <reference field="9" count="1" selected="0">
            <x v="10"/>
          </reference>
        </references>
      </pivotArea>
    </format>
    <format dxfId="78">
      <pivotArea dataOnly="0" labelOnly="1" outline="0" fieldPosition="0">
        <references count="5">
          <reference field="0" count="1" selected="0">
            <x v="33"/>
          </reference>
          <reference field="4" count="1" selected="0">
            <x v="3"/>
          </reference>
          <reference field="5" count="1">
            <x v="16"/>
          </reference>
          <reference field="6" count="1" selected="0">
            <x v="0"/>
          </reference>
          <reference field="9" count="1" selected="0">
            <x v="22"/>
          </reference>
        </references>
      </pivotArea>
    </format>
    <format dxfId="77">
      <pivotArea dataOnly="0" labelOnly="1" outline="0" fieldPosition="0">
        <references count="5">
          <reference field="0" count="1" selected="0">
            <x v="35"/>
          </reference>
          <reference field="4" count="1" selected="0">
            <x v="1"/>
          </reference>
          <reference field="5" count="1">
            <x v="29"/>
          </reference>
          <reference field="6" count="1" selected="0">
            <x v="15"/>
          </reference>
          <reference field="9" count="1" selected="0">
            <x v="22"/>
          </reference>
        </references>
      </pivotArea>
    </format>
    <format dxfId="76">
      <pivotArea dataOnly="0" labelOnly="1" outline="0" fieldPosition="0">
        <references count="5">
          <reference field="0" count="1" selected="0">
            <x v="36"/>
          </reference>
          <reference field="4" count="1" selected="0">
            <x v="2"/>
          </reference>
          <reference field="5" count="1">
            <x v="36"/>
          </reference>
          <reference field="6" count="1" selected="0">
            <x v="6"/>
          </reference>
          <reference field="9" count="1" selected="0">
            <x v="21"/>
          </reference>
        </references>
      </pivotArea>
    </format>
    <format dxfId="75">
      <pivotArea dataOnly="0" labelOnly="1" outline="0" fieldPosition="0">
        <references count="5">
          <reference field="0" count="1" selected="0">
            <x v="37"/>
          </reference>
          <reference field="4" count="1" selected="0">
            <x v="0"/>
          </reference>
          <reference field="5" count="1">
            <x v="60"/>
          </reference>
          <reference field="6" count="1" selected="0">
            <x v="61"/>
          </reference>
          <reference field="9" count="1" selected="0">
            <x v="21"/>
          </reference>
        </references>
      </pivotArea>
    </format>
    <format dxfId="74">
      <pivotArea dataOnly="0" labelOnly="1" outline="0" fieldPosition="0">
        <references count="5">
          <reference field="0" count="1" selected="0">
            <x v="39"/>
          </reference>
          <reference field="4" count="1" selected="0">
            <x v="3"/>
          </reference>
          <reference field="5" count="1">
            <x v="42"/>
          </reference>
          <reference field="6" count="1" selected="0">
            <x v="50"/>
          </reference>
          <reference field="9" count="1" selected="0">
            <x v="42"/>
          </reference>
        </references>
      </pivotArea>
    </format>
    <format dxfId="73">
      <pivotArea dataOnly="0" labelOnly="1" outline="0" fieldPosition="0">
        <references count="5">
          <reference field="0" count="1" selected="0">
            <x v="42"/>
          </reference>
          <reference field="4" count="1" selected="0">
            <x v="1"/>
          </reference>
          <reference field="5" count="1">
            <x v="48"/>
          </reference>
          <reference field="6" count="1" selected="0">
            <x v="29"/>
          </reference>
          <reference field="9" count="1" selected="0">
            <x v="0"/>
          </reference>
        </references>
      </pivotArea>
    </format>
    <format dxfId="72">
      <pivotArea dataOnly="0" labelOnly="1" outline="0" fieldPosition="0">
        <references count="5">
          <reference field="0" count="1" selected="0">
            <x v="42"/>
          </reference>
          <reference field="4" count="1" selected="0">
            <x v="2"/>
          </reference>
          <reference field="5" count="1">
            <x v="52"/>
          </reference>
          <reference field="6" count="1" selected="0">
            <x v="29"/>
          </reference>
          <reference field="9" count="1" selected="0">
            <x v="30"/>
          </reference>
        </references>
      </pivotArea>
    </format>
    <format dxfId="71">
      <pivotArea dataOnly="0" labelOnly="1" outline="0" fieldPosition="0">
        <references count="5">
          <reference field="0" count="1" selected="0">
            <x v="44"/>
          </reference>
          <reference field="4" count="1" selected="0">
            <x v="1"/>
          </reference>
          <reference field="5" count="1">
            <x v="40"/>
          </reference>
          <reference field="6" count="1" selected="0">
            <x v="72"/>
          </reference>
          <reference field="9" count="1" selected="0">
            <x v="42"/>
          </reference>
        </references>
      </pivotArea>
    </format>
    <format dxfId="70">
      <pivotArea dataOnly="0" labelOnly="1" outline="0" fieldPosition="0">
        <references count="5">
          <reference field="0" count="1" selected="0">
            <x v="45"/>
          </reference>
          <reference field="4" count="1" selected="0">
            <x v="2"/>
          </reference>
          <reference field="5" count="1">
            <x v="13"/>
          </reference>
          <reference field="6" count="1" selected="0">
            <x v="41"/>
          </reference>
          <reference field="9" count="1" selected="0">
            <x v="20"/>
          </reference>
        </references>
      </pivotArea>
    </format>
    <format dxfId="69">
      <pivotArea dataOnly="0" labelOnly="1" outline="0" fieldPosition="0">
        <references count="5">
          <reference field="0" count="1" selected="0">
            <x v="47"/>
          </reference>
          <reference field="4" count="1" selected="0">
            <x v="2"/>
          </reference>
          <reference field="5" count="1">
            <x v="51"/>
          </reference>
          <reference field="6" count="1" selected="0">
            <x v="63"/>
          </reference>
          <reference field="9" count="1" selected="0">
            <x v="39"/>
          </reference>
        </references>
      </pivotArea>
    </format>
    <format dxfId="68">
      <pivotArea dataOnly="0" labelOnly="1" outline="0" fieldPosition="0">
        <references count="5">
          <reference field="0" count="1" selected="0">
            <x v="48"/>
          </reference>
          <reference field="4" count="1" selected="0">
            <x v="1"/>
          </reference>
          <reference field="5" count="1">
            <x v="33"/>
          </reference>
          <reference field="6" count="1" selected="0">
            <x v="72"/>
          </reference>
          <reference field="9" count="1" selected="0">
            <x v="39"/>
          </reference>
        </references>
      </pivotArea>
    </format>
    <format dxfId="67">
      <pivotArea dataOnly="0" labelOnly="1" outline="0" fieldPosition="0">
        <references count="5">
          <reference field="0" count="1" selected="0">
            <x v="49"/>
          </reference>
          <reference field="4" count="1" selected="0">
            <x v="0"/>
          </reference>
          <reference field="5" count="1">
            <x v="23"/>
          </reference>
          <reference field="6" count="1" selected="0">
            <x v="67"/>
          </reference>
          <reference field="9" count="1" selected="0">
            <x v="42"/>
          </reference>
        </references>
      </pivotArea>
    </format>
    <format dxfId="66">
      <pivotArea dataOnly="0" labelOnly="1" outline="0" fieldPosition="0">
        <references count="5">
          <reference field="0" count="1" selected="0">
            <x v="52"/>
          </reference>
          <reference field="4" count="1" selected="0">
            <x v="3"/>
          </reference>
          <reference field="5" count="1">
            <x v="6"/>
          </reference>
          <reference field="6" count="1" selected="0">
            <x v="26"/>
          </reference>
          <reference field="9" count="1" selected="0">
            <x v="10"/>
          </reference>
        </references>
      </pivotArea>
    </format>
    <format dxfId="65">
      <pivotArea dataOnly="0" labelOnly="1" outline="0" fieldPosition="0">
        <references count="5">
          <reference field="0" count="1" selected="0">
            <x v="53"/>
          </reference>
          <reference field="4" count="1" selected="0">
            <x v="0"/>
          </reference>
          <reference field="5" count="1">
            <x v="55"/>
          </reference>
          <reference field="6" count="1" selected="0">
            <x v="23"/>
          </reference>
          <reference field="9" count="1" selected="0">
            <x v="1"/>
          </reference>
        </references>
      </pivotArea>
    </format>
    <format dxfId="64">
      <pivotArea dataOnly="0" labelOnly="1" outline="0" fieldPosition="0">
        <references count="5">
          <reference field="0" count="1" selected="0">
            <x v="53"/>
          </reference>
          <reference field="4" count="1" selected="0">
            <x v="1"/>
          </reference>
          <reference field="5" count="1">
            <x v="58"/>
          </reference>
          <reference field="6" count="1" selected="0">
            <x v="23"/>
          </reference>
          <reference field="9" count="1" selected="0">
            <x v="18"/>
          </reference>
        </references>
      </pivotArea>
    </format>
    <format dxfId="63">
      <pivotArea dataOnly="0" labelOnly="1" outline="0" fieldPosition="0">
        <references count="5">
          <reference field="0" count="1" selected="0">
            <x v="54"/>
          </reference>
          <reference field="4" count="1" selected="0">
            <x v="3"/>
          </reference>
          <reference field="5" count="1">
            <x v="61"/>
          </reference>
          <reference field="6" count="1" selected="0">
            <x v="4"/>
          </reference>
          <reference field="9" count="1" selected="0">
            <x v="23"/>
          </reference>
        </references>
      </pivotArea>
    </format>
    <format dxfId="62">
      <pivotArea dataOnly="0" labelOnly="1" outline="0" fieldPosition="0">
        <references count="5">
          <reference field="0" count="1" selected="0">
            <x v="55"/>
          </reference>
          <reference field="4" count="1" selected="0">
            <x v="2"/>
          </reference>
          <reference field="5" count="1">
            <x v="17"/>
          </reference>
          <reference field="6" count="1" selected="0">
            <x v="19"/>
          </reference>
          <reference field="9" count="1" selected="0">
            <x v="22"/>
          </reference>
        </references>
      </pivotArea>
    </format>
    <format dxfId="61">
      <pivotArea dataOnly="0" labelOnly="1" outline="0" fieldPosition="0">
        <references count="5">
          <reference field="0" count="1" selected="0">
            <x v="57"/>
          </reference>
          <reference field="4" count="1" selected="0">
            <x v="3"/>
          </reference>
          <reference field="5" count="1">
            <x v="27"/>
          </reference>
          <reference field="6" count="1" selected="0">
            <x v="60"/>
          </reference>
          <reference field="9" count="1" selected="0">
            <x v="24"/>
          </reference>
        </references>
      </pivotArea>
    </format>
    <format dxfId="60">
      <pivotArea dataOnly="0" labelOnly="1" outline="0" fieldPosition="0">
        <references count="5">
          <reference field="0" count="1" selected="0">
            <x v="59"/>
          </reference>
          <reference field="4" count="1" selected="0">
            <x v="1"/>
          </reference>
          <reference field="5" count="1">
            <x v="47"/>
          </reference>
          <reference field="6" count="1" selected="0">
            <x v="24"/>
          </reference>
          <reference field="9" count="1" selected="0">
            <x v="38"/>
          </reference>
        </references>
      </pivotArea>
    </format>
    <format dxfId="59">
      <pivotArea dataOnly="0" labelOnly="1" outline="0" fieldPosition="0">
        <references count="5">
          <reference field="0" count="1" selected="0">
            <x v="60"/>
          </reference>
          <reference field="4" count="1" selected="0">
            <x v="3"/>
          </reference>
          <reference field="5" count="1">
            <x v="19"/>
          </reference>
          <reference field="6" count="1" selected="0">
            <x v="70"/>
          </reference>
          <reference field="9" count="1" selected="0">
            <x v="39"/>
          </reference>
        </references>
      </pivotArea>
    </format>
    <format dxfId="58">
      <pivotArea dataOnly="0" labelOnly="1" outline="0" fieldPosition="0">
        <references count="5">
          <reference field="0" count="1" selected="0">
            <x v="62"/>
          </reference>
          <reference field="4" count="1" selected="0">
            <x v="1"/>
          </reference>
          <reference field="5" count="1">
            <x v="41"/>
          </reference>
          <reference field="6" count="1" selected="0">
            <x v="38"/>
          </reference>
          <reference field="9" count="1" selected="0">
            <x v="19"/>
          </reference>
        </references>
      </pivotArea>
    </format>
    <format dxfId="57">
      <pivotArea dataOnly="0" labelOnly="1" outline="0" fieldPosition="0">
        <references count="5">
          <reference field="0" count="1" selected="0">
            <x v="63"/>
          </reference>
          <reference field="4" count="1" selected="0">
            <x v="0"/>
          </reference>
          <reference field="5" count="1">
            <x v="56"/>
          </reference>
          <reference field="6" count="1" selected="0">
            <x v="3"/>
          </reference>
          <reference field="9" count="1" selected="0">
            <x v="14"/>
          </reference>
        </references>
      </pivotArea>
    </format>
    <format dxfId="56">
      <pivotArea dataOnly="0" labelOnly="1" outline="0" fieldPosition="0">
        <references count="5">
          <reference field="0" count="1" selected="0">
            <x v="65"/>
          </reference>
          <reference field="4" count="1" selected="0">
            <x v="4"/>
          </reference>
          <reference field="5" count="1">
            <x v="14"/>
          </reference>
          <reference field="6" count="1" selected="0">
            <x v="65"/>
          </reference>
          <reference field="9" count="1" selected="0">
            <x v="22"/>
          </reference>
        </references>
      </pivotArea>
    </format>
    <format dxfId="55">
      <pivotArea dataOnly="0" labelOnly="1" outline="0" fieldPosition="0">
        <references count="5">
          <reference field="0" count="1" selected="0">
            <x v="66"/>
          </reference>
          <reference field="4" count="1" selected="0">
            <x v="2"/>
          </reference>
          <reference field="5" count="1">
            <x v="63"/>
          </reference>
          <reference field="6" count="1" selected="0">
            <x v="27"/>
          </reference>
          <reference field="9" count="1" selected="0">
            <x v="12"/>
          </reference>
        </references>
      </pivotArea>
    </format>
    <format dxfId="54">
      <pivotArea dataOnly="0" labelOnly="1" outline="0" fieldPosition="0">
        <references count="5">
          <reference field="0" count="1" selected="0">
            <x v="69"/>
          </reference>
          <reference field="4" count="1" selected="0">
            <x v="1"/>
          </reference>
          <reference field="5" count="1">
            <x v="39"/>
          </reference>
          <reference field="6" count="1" selected="0">
            <x v="51"/>
          </reference>
          <reference field="9" count="1" selected="0">
            <x v="22"/>
          </reference>
        </references>
      </pivotArea>
    </format>
    <format dxfId="53">
      <pivotArea dataOnly="0" labelOnly="1" outline="0" fieldPosition="0">
        <references count="5">
          <reference field="0" count="1" selected="0">
            <x v="71"/>
          </reference>
          <reference field="4" count="1" selected="0">
            <x v="2"/>
          </reference>
          <reference field="5" count="1">
            <x v="49"/>
          </reference>
          <reference field="6" count="1" selected="0">
            <x v="7"/>
          </reference>
          <reference field="9" count="1" selected="0">
            <x v="14"/>
          </reference>
        </references>
      </pivotArea>
    </format>
    <format dxfId="52">
      <pivotArea dataOnly="0" labelOnly="1" outline="0" fieldPosition="0">
        <references count="5">
          <reference field="0" count="1" selected="0">
            <x v="73"/>
          </reference>
          <reference field="4" count="1" selected="0">
            <x v="1"/>
          </reference>
          <reference field="5" count="1">
            <x v="34"/>
          </reference>
          <reference field="6" count="1" selected="0">
            <x v="28"/>
          </reference>
          <reference field="9" count="1" selected="0">
            <x v="30"/>
          </reference>
        </references>
      </pivotArea>
    </format>
    <format dxfId="51">
      <pivotArea dataOnly="0" labelOnly="1" outline="0" fieldPosition="0">
        <references count="5">
          <reference field="0" count="1" selected="0">
            <x v="73"/>
          </reference>
          <reference field="4" count="1" selected="0">
            <x v="0"/>
          </reference>
          <reference field="5" count="1">
            <x v="34"/>
          </reference>
          <reference field="6" count="1" selected="0">
            <x v="28"/>
          </reference>
          <reference field="9" count="1" selected="0">
            <x v="39"/>
          </reference>
        </references>
      </pivotArea>
    </format>
    <format dxfId="50">
      <pivotArea dataOnly="0" labelOnly="1" outline="0" fieldPosition="0">
        <references count="5">
          <reference field="0" count="1" selected="0">
            <x v="75"/>
          </reference>
          <reference field="4" count="1" selected="0">
            <x v="4"/>
          </reference>
          <reference field="5" count="1">
            <x v="37"/>
          </reference>
          <reference field="6" count="1" selected="0">
            <x v="45"/>
          </reference>
          <reference field="9" count="1" selected="0">
            <x v="39"/>
          </reference>
        </references>
      </pivotArea>
    </format>
    <format dxfId="49">
      <pivotArea dataOnly="0" labelOnly="1" outline="0" fieldPosition="0">
        <references count="5">
          <reference field="0" count="1" selected="0">
            <x v="77"/>
          </reference>
          <reference field="4" count="1" selected="0">
            <x v="1"/>
          </reference>
          <reference field="5" count="1">
            <x v="12"/>
          </reference>
          <reference field="6" count="1" selected="0">
            <x v="13"/>
          </reference>
          <reference field="9" count="1" selected="0">
            <x v="9"/>
          </reference>
        </references>
      </pivotArea>
    </format>
    <format dxfId="48">
      <pivotArea dataOnly="0" labelOnly="1" outline="0" fieldPosition="0">
        <references count="5">
          <reference field="0" count="1" selected="0">
            <x v="77"/>
          </reference>
          <reference field="4" count="1" selected="0">
            <x v="3"/>
          </reference>
          <reference field="5" count="1">
            <x v="3"/>
          </reference>
          <reference field="6" count="1" selected="0">
            <x v="13"/>
          </reference>
          <reference field="9" count="1" selected="0">
            <x v="22"/>
          </reference>
        </references>
      </pivotArea>
    </format>
    <format dxfId="47">
      <pivotArea dataOnly="0" labelOnly="1" outline="0" fieldPosition="0">
        <references count="5">
          <reference field="0" count="1" selected="0">
            <x v="77"/>
          </reference>
          <reference field="4" count="1" selected="0">
            <x v="1"/>
          </reference>
          <reference field="5" count="1">
            <x v="4"/>
          </reference>
          <reference field="6" count="1" selected="0">
            <x v="13"/>
          </reference>
          <reference field="9" count="1" selected="0">
            <x v="25"/>
          </reference>
        </references>
      </pivotArea>
    </format>
    <format dxfId="46">
      <pivotArea dataOnly="0" labelOnly="1" outline="0" fieldPosition="0">
        <references count="5">
          <reference field="0" count="1" selected="0">
            <x v="78"/>
          </reference>
          <reference field="4" count="1" selected="0">
            <x v="1"/>
          </reference>
          <reference field="5" count="1">
            <x v="44"/>
          </reference>
          <reference field="6" count="1" selected="0">
            <x v="34"/>
          </reference>
          <reference field="9" count="1" selected="0">
            <x v="38"/>
          </reference>
        </references>
      </pivotArea>
    </format>
    <format dxfId="45">
      <pivotArea dataOnly="0" labelOnly="1" outline="0" fieldPosition="0">
        <references count="5">
          <reference field="0" count="1" selected="0">
            <x v="78"/>
          </reference>
          <reference field="4" count="1" selected="0">
            <x v="1"/>
          </reference>
          <reference field="5" count="1">
            <x v="43"/>
          </reference>
          <reference field="6" count="1" selected="0">
            <x v="34"/>
          </reference>
          <reference field="9" count="1" selected="0">
            <x v="39"/>
          </reference>
        </references>
      </pivotArea>
    </format>
    <format dxfId="44">
      <pivotArea dataOnly="0" labelOnly="1" outline="0" fieldPosition="0">
        <references count="5">
          <reference field="0" count="1" selected="0">
            <x v="79"/>
          </reference>
          <reference field="4" count="1" selected="0">
            <x v="0"/>
          </reference>
          <reference field="5" count="1">
            <x v="31"/>
          </reference>
          <reference field="6" count="1" selected="0">
            <x v="33"/>
          </reference>
          <reference field="9" count="1" selected="0">
            <x v="37"/>
          </reference>
        </references>
      </pivotArea>
    </format>
    <format dxfId="43">
      <pivotArea dataOnly="0" labelOnly="1" outline="0" fieldPosition="0">
        <references count="5">
          <reference field="0" count="1" selected="0">
            <x v="80"/>
          </reference>
          <reference field="4" count="1" selected="0">
            <x v="1"/>
          </reference>
          <reference field="5" count="1">
            <x v="9"/>
          </reference>
          <reference field="6" count="1" selected="0">
            <x v="46"/>
          </reference>
          <reference field="9" count="1" selected="0">
            <x v="10"/>
          </reference>
        </references>
      </pivotArea>
    </format>
    <format dxfId="42">
      <pivotArea dataOnly="0" labelOnly="1" outline="0" fieldPosition="0">
        <references count="5">
          <reference field="0" count="1" selected="0">
            <x v="81"/>
          </reference>
          <reference field="4" count="1" selected="0">
            <x v="3"/>
          </reference>
          <reference field="5" count="1">
            <x v="22"/>
          </reference>
          <reference field="6" count="1" selected="0">
            <x v="36"/>
          </reference>
          <reference field="9" count="1" selected="0">
            <x v="39"/>
          </reference>
        </references>
      </pivotArea>
    </format>
    <format dxfId="41">
      <pivotArea dataOnly="0" labelOnly="1" outline="0" fieldPosition="0">
        <references count="5">
          <reference field="0" count="1" selected="0">
            <x v="82"/>
          </reference>
          <reference field="4" count="1" selected="0">
            <x v="3"/>
          </reference>
          <reference field="5" count="1">
            <x v="7"/>
          </reference>
          <reference field="6" count="1" selected="0">
            <x v="40"/>
          </reference>
          <reference field="9" count="1" selected="0">
            <x v="2"/>
          </reference>
        </references>
      </pivotArea>
    </format>
    <format dxfId="40">
      <pivotArea dataOnly="0" labelOnly="1" outline="0" fieldPosition="0">
        <references count="5">
          <reference field="0" count="1" selected="0">
            <x v="83"/>
          </reference>
          <reference field="4" count="1" selected="0">
            <x v="1"/>
          </reference>
          <reference field="5" count="1">
            <x v="15"/>
          </reference>
          <reference field="6" count="1" selected="0">
            <x v="42"/>
          </reference>
          <reference field="9" count="1" selected="0">
            <x v="20"/>
          </reference>
        </references>
      </pivotArea>
    </format>
    <format dxfId="39">
      <pivotArea dataOnly="0" labelOnly="1" outline="0" fieldPosition="0">
        <references count="5">
          <reference field="0" count="1" selected="0">
            <x v="83"/>
          </reference>
          <reference field="4" count="1" selected="0">
            <x v="3"/>
          </reference>
          <reference field="5" count="1">
            <x v="59"/>
          </reference>
          <reference field="6" count="1" selected="0">
            <x v="42"/>
          </reference>
          <reference field="9" count="1" selected="0">
            <x v="22"/>
          </reference>
        </references>
      </pivotArea>
    </format>
    <format dxfId="38">
      <pivotArea dataOnly="0" labelOnly="1" outline="0" fieldPosition="0">
        <references count="5">
          <reference field="0" count="1" selected="0">
            <x v="86"/>
          </reference>
          <reference field="4" count="1" selected="0">
            <x v="0"/>
          </reference>
          <reference field="5" count="1">
            <x v="11"/>
          </reference>
          <reference field="6" count="1" selected="0">
            <x v="52"/>
          </reference>
          <reference field="9" count="1" selected="0"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6C415C-3508-44BD-9A50-0A1CF8560681}" name="PivotTable4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2">
  <location ref="L3:N27" firstHeaderRow="1" firstDataRow="1" firstDataCol="2"/>
  <pivotFields count="10">
    <pivotField compact="0" outline="0" showAll="0" defaultSubtotal="0">
      <items count="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x="0"/>
        <item x="4"/>
        <item x="2"/>
        <item x="3"/>
        <item x="5"/>
        <item sd="0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5">
        <item x="19"/>
        <item x="6"/>
        <item x="29"/>
        <item x="55"/>
        <item x="56"/>
        <item x="3"/>
        <item x="41"/>
        <item x="61"/>
        <item x="18"/>
        <item x="59"/>
        <item x="15"/>
        <item x="64"/>
        <item x="57"/>
        <item x="38"/>
        <item x="50"/>
        <item x="62"/>
        <item x="30"/>
        <item x="45"/>
        <item x="16"/>
        <item x="22"/>
        <item x="23"/>
        <item x="24"/>
        <item x="60"/>
        <item x="10"/>
        <item x="25"/>
        <item x="27"/>
        <item x="26"/>
        <item x="46"/>
        <item x="14"/>
        <item x="31"/>
        <item x="9"/>
        <item x="17"/>
        <item x="0"/>
        <item x="40"/>
        <item x="53"/>
        <item x="4"/>
        <item x="32"/>
        <item x="54"/>
        <item x="13"/>
        <item x="20"/>
        <item x="37"/>
        <item x="48"/>
        <item x="34"/>
        <item x="5"/>
        <item x="58"/>
        <item x="12"/>
        <item x="11"/>
        <item x="47"/>
        <item x="36"/>
        <item x="52"/>
        <item x="28"/>
        <item x="39"/>
        <item x="35"/>
        <item x="21"/>
        <item x="2"/>
        <item x="43"/>
        <item x="49"/>
        <item x="8"/>
        <item x="42"/>
        <item x="63"/>
        <item x="33"/>
        <item x="44"/>
        <item x="7"/>
        <item x="51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73">
        <item x="37"/>
        <item x="9"/>
        <item x="8"/>
        <item x="18"/>
        <item x="34"/>
        <item x="41"/>
        <item x="46"/>
        <item x="53"/>
        <item x="13"/>
        <item x="40"/>
        <item x="63"/>
        <item x="33"/>
        <item x="47"/>
        <item x="14"/>
        <item x="10"/>
        <item x="25"/>
        <item x="30"/>
        <item x="21"/>
        <item x="2"/>
        <item x="22"/>
        <item x="72"/>
        <item x="57"/>
        <item x="0"/>
        <item x="42"/>
        <item x="61"/>
        <item x="56"/>
        <item x="67"/>
        <item x="62"/>
        <item x="12"/>
        <item x="11"/>
        <item x="70"/>
        <item x="38"/>
        <item x="69"/>
        <item x="16"/>
        <item x="51"/>
        <item x="50"/>
        <item x="68"/>
        <item x="39"/>
        <item x="65"/>
        <item x="66"/>
        <item x="24"/>
        <item x="6"/>
        <item x="23"/>
        <item x="36"/>
        <item x="60"/>
        <item x="54"/>
        <item x="43"/>
        <item x="1"/>
        <item x="49"/>
        <item x="44"/>
        <item x="7"/>
        <item x="20"/>
        <item x="58"/>
        <item x="19"/>
        <item x="26"/>
        <item x="55"/>
        <item x="27"/>
        <item x="31"/>
        <item x="35"/>
        <item x="64"/>
        <item x="4"/>
        <item x="15"/>
        <item x="71"/>
        <item x="28"/>
        <item x="3"/>
        <item x="59"/>
        <item x="32"/>
        <item x="17"/>
        <item x="45"/>
        <item x="52"/>
        <item x="5"/>
        <item x="48"/>
        <item x="2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5">
        <item h="1" x="13"/>
        <item h="1" x="12"/>
        <item h="1" x="17"/>
        <item h="1" x="30"/>
        <item h="1" x="43"/>
        <item h="1" x="21"/>
        <item h="1" x="20"/>
        <item h="1" x="28"/>
        <item h="1" x="23"/>
        <item h="1" x="24"/>
        <item h="1" x="6"/>
        <item h="1" x="14"/>
        <item h="1" x="42"/>
        <item h="1" x="10"/>
        <item h="1" x="41"/>
        <item h="1" x="8"/>
        <item h="1" x="39"/>
        <item h="1" x="44"/>
        <item h="1" x="11"/>
        <item h="1" x="40"/>
        <item h="1" x="15"/>
        <item h="1" x="25"/>
        <item h="1" x="31"/>
        <item h="1" x="36"/>
        <item h="1" x="38"/>
        <item h="1" x="7"/>
        <item h="1" x="37"/>
        <item h="1" x="16"/>
        <item h="1" x="35"/>
        <item h="1" x="29"/>
        <item h="1" x="9"/>
        <item h="1" x="27"/>
        <item h="1" x="34"/>
        <item h="1" x="33"/>
        <item h="1" x="18"/>
        <item h="1" x="5"/>
        <item h="1" x="3"/>
        <item h="1" x="26"/>
        <item h="1" x="4"/>
        <item x="0"/>
        <item h="1" x="32"/>
        <item h="1" x="2"/>
        <item h="1" x="1"/>
        <item h="1" x="22"/>
        <item h="1" x="19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9"/>
    <field x="6"/>
  </rowFields>
  <rowItems count="24">
    <i>
      <x v="39"/>
      <x v="22"/>
    </i>
    <i r="1">
      <x v="2"/>
    </i>
    <i r="1">
      <x v="50"/>
    </i>
    <i r="1">
      <x v="1"/>
    </i>
    <i r="1">
      <x/>
    </i>
    <i r="1">
      <x v="56"/>
    </i>
    <i r="1">
      <x v="44"/>
    </i>
    <i r="1">
      <x v="40"/>
    </i>
    <i r="1">
      <x v="15"/>
    </i>
    <i r="1">
      <x v="5"/>
    </i>
    <i r="1">
      <x v="4"/>
    </i>
    <i r="1">
      <x v="67"/>
    </i>
    <i r="1">
      <x v="25"/>
    </i>
    <i r="1">
      <x v="42"/>
    </i>
    <i r="1">
      <x v="27"/>
    </i>
    <i r="1">
      <x v="47"/>
    </i>
    <i r="1">
      <x v="29"/>
    </i>
    <i r="1">
      <x v="52"/>
    </i>
    <i r="1">
      <x v="71"/>
    </i>
    <i r="1">
      <x v="64"/>
    </i>
    <i r="1">
      <x v="37"/>
    </i>
    <i r="1">
      <x v="9"/>
    </i>
    <i r="1">
      <x v="38"/>
    </i>
    <i r="1">
      <x v="36"/>
    </i>
  </rowItems>
  <colItems count="1">
    <i/>
  </colItems>
  <dataFields count="1">
    <dataField name="Count of Attribute" fld="8" subtotal="count" baseField="0" baseItem="0"/>
  </dataFields>
  <formats count="6">
    <format dxfId="17">
      <pivotArea type="all" dataOnly="0" outline="0" fieldPosition="0"/>
    </format>
    <format dxfId="16">
      <pivotArea field="0" type="button" dataOnly="0" labelOnly="1" outline="0"/>
    </format>
    <format dxfId="15">
      <pivotArea field="6" type="button" dataOnly="0" labelOnly="1" outline="0" axis="axisRow" fieldPosition="1"/>
    </format>
    <format dxfId="14">
      <pivotArea field="9" type="button" dataOnly="0" labelOnly="1" outline="0" axis="axisRow" fieldPosition="0"/>
    </format>
    <format dxfId="13">
      <pivotArea field="4" type="button" dataOnly="0" labelOnly="1" outline="0"/>
    </format>
    <format dxfId="12">
      <pivotArea field="5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A9568F-CBF9-47E5-8DDC-9F9A4075736A}" name="PivotTable3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2">
  <location ref="I3:J48" firstHeaderRow="1" firstDataRow="1" firstDataCol="1"/>
  <pivotFields count="10">
    <pivotField dataField="1" compact="0" outline="0" showAll="0" defaultSubtotal="0">
      <items count="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x="0"/>
        <item x="4"/>
        <item x="2"/>
        <item x="3"/>
        <item x="5"/>
        <item sd="0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5">
        <item x="19"/>
        <item x="6"/>
        <item x="29"/>
        <item x="55"/>
        <item x="56"/>
        <item x="3"/>
        <item x="41"/>
        <item x="61"/>
        <item x="18"/>
        <item x="59"/>
        <item x="15"/>
        <item x="64"/>
        <item x="57"/>
        <item x="38"/>
        <item x="50"/>
        <item x="62"/>
        <item x="30"/>
        <item x="45"/>
        <item x="16"/>
        <item x="22"/>
        <item x="23"/>
        <item x="24"/>
        <item x="60"/>
        <item x="10"/>
        <item x="25"/>
        <item x="27"/>
        <item x="26"/>
        <item x="46"/>
        <item x="14"/>
        <item x="31"/>
        <item x="9"/>
        <item x="17"/>
        <item x="0"/>
        <item x="40"/>
        <item x="53"/>
        <item x="4"/>
        <item x="32"/>
        <item x="54"/>
        <item x="13"/>
        <item x="20"/>
        <item x="37"/>
        <item x="48"/>
        <item x="34"/>
        <item x="5"/>
        <item x="58"/>
        <item x="12"/>
        <item x="11"/>
        <item x="47"/>
        <item x="36"/>
        <item x="52"/>
        <item x="28"/>
        <item x="39"/>
        <item x="35"/>
        <item x="21"/>
        <item x="2"/>
        <item x="43"/>
        <item x="49"/>
        <item x="8"/>
        <item x="42"/>
        <item x="63"/>
        <item x="33"/>
        <item x="44"/>
        <item x="7"/>
        <item x="51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73">
        <item x="29"/>
        <item x="48"/>
        <item x="5"/>
        <item x="52"/>
        <item x="45"/>
        <item x="17"/>
        <item x="32"/>
        <item x="59"/>
        <item x="3"/>
        <item x="28"/>
        <item x="71"/>
        <item x="15"/>
        <item x="4"/>
        <item x="64"/>
        <item x="35"/>
        <item x="31"/>
        <item x="27"/>
        <item x="55"/>
        <item x="26"/>
        <item x="19"/>
        <item x="58"/>
        <item x="20"/>
        <item x="7"/>
        <item x="44"/>
        <item x="49"/>
        <item x="1"/>
        <item x="43"/>
        <item x="54"/>
        <item x="60"/>
        <item x="36"/>
        <item x="23"/>
        <item x="6"/>
        <item x="24"/>
        <item x="66"/>
        <item x="65"/>
        <item x="39"/>
        <item x="68"/>
        <item x="50"/>
        <item x="51"/>
        <item x="16"/>
        <item x="69"/>
        <item x="38"/>
        <item x="70"/>
        <item x="11"/>
        <item x="12"/>
        <item x="62"/>
        <item x="67"/>
        <item x="56"/>
        <item x="61"/>
        <item x="42"/>
        <item x="0"/>
        <item x="57"/>
        <item x="72"/>
        <item x="22"/>
        <item x="2"/>
        <item x="21"/>
        <item x="30"/>
        <item x="25"/>
        <item x="10"/>
        <item x="14"/>
        <item x="47"/>
        <item x="33"/>
        <item x="63"/>
        <item x="40"/>
        <item x="13"/>
        <item x="53"/>
        <item x="46"/>
        <item x="41"/>
        <item x="34"/>
        <item x="18"/>
        <item x="8"/>
        <item x="9"/>
        <item x="3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45">
        <item x="13"/>
        <item x="12"/>
        <item x="17"/>
        <item x="30"/>
        <item x="43"/>
        <item x="21"/>
        <item x="20"/>
        <item x="28"/>
        <item x="23"/>
        <item x="24"/>
        <item x="6"/>
        <item x="14"/>
        <item x="42"/>
        <item x="10"/>
        <item x="41"/>
        <item x="8"/>
        <item x="39"/>
        <item x="44"/>
        <item x="11"/>
        <item x="40"/>
        <item x="15"/>
        <item x="25"/>
        <item x="31"/>
        <item x="36"/>
        <item x="38"/>
        <item x="7"/>
        <item x="37"/>
        <item x="16"/>
        <item x="35"/>
        <item x="29"/>
        <item x="9"/>
        <item x="27"/>
        <item x="34"/>
        <item x="33"/>
        <item x="18"/>
        <item x="5"/>
        <item x="3"/>
        <item x="26"/>
        <item x="4"/>
        <item x="0"/>
        <item x="32"/>
        <item x="2"/>
        <item x="1"/>
        <item x="22"/>
        <item x="1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9"/>
  </rowFields>
  <rowItems count="45">
    <i>
      <x v="17"/>
    </i>
    <i>
      <x v="16"/>
    </i>
    <i>
      <x v="40"/>
    </i>
    <i>
      <x v="43"/>
    </i>
    <i>
      <x v="3"/>
    </i>
    <i>
      <x v="19"/>
    </i>
    <i>
      <x v="5"/>
    </i>
    <i>
      <x v="44"/>
    </i>
    <i>
      <x v="6"/>
    </i>
    <i>
      <x v="29"/>
    </i>
    <i>
      <x v="8"/>
    </i>
    <i>
      <x v="12"/>
    </i>
    <i>
      <x v="23"/>
    </i>
    <i>
      <x v="4"/>
    </i>
    <i>
      <x v="24"/>
    </i>
    <i>
      <x v="13"/>
    </i>
    <i>
      <x v="26"/>
    </i>
    <i>
      <x v="11"/>
    </i>
    <i>
      <x v="28"/>
    </i>
    <i>
      <x v="7"/>
    </i>
    <i>
      <x v="14"/>
    </i>
    <i>
      <x v="31"/>
    </i>
    <i>
      <x v="27"/>
    </i>
    <i>
      <x v="32"/>
    </i>
    <i>
      <x v="2"/>
    </i>
    <i>
      <x v="34"/>
    </i>
    <i>
      <x v="9"/>
    </i>
    <i>
      <x v="35"/>
    </i>
    <i>
      <x v="18"/>
    </i>
    <i>
      <x/>
    </i>
    <i>
      <x v="21"/>
    </i>
    <i>
      <x v="1"/>
    </i>
    <i>
      <x v="15"/>
    </i>
    <i>
      <x v="33"/>
    </i>
    <i>
      <x v="20"/>
    </i>
    <i>
      <x v="36"/>
    </i>
    <i>
      <x v="37"/>
    </i>
    <i>
      <x v="38"/>
    </i>
    <i>
      <x v="10"/>
    </i>
    <i>
      <x v="25"/>
    </i>
    <i>
      <x v="41"/>
    </i>
    <i>
      <x v="30"/>
    </i>
    <i>
      <x v="22"/>
    </i>
    <i>
      <x v="42"/>
    </i>
    <i>
      <x v="39"/>
    </i>
  </rowItems>
  <colItems count="1">
    <i/>
  </colItems>
  <dataFields count="1">
    <dataField name="Count of ad_number" fld="0" subtotal="count" baseField="9" baseItem="6"/>
  </dataFields>
  <formats count="6">
    <format dxfId="23">
      <pivotArea type="all" dataOnly="0" outline="0" fieldPosition="0"/>
    </format>
    <format dxfId="22">
      <pivotArea field="0" type="button" dataOnly="0" labelOnly="1" outline="0"/>
    </format>
    <format dxfId="21">
      <pivotArea field="6" type="button" dataOnly="0" labelOnly="1" outline="0"/>
    </format>
    <format dxfId="20">
      <pivotArea field="9" type="button" dataOnly="0" labelOnly="1" outline="0" axis="axisRow" fieldPosition="0"/>
    </format>
    <format dxfId="19">
      <pivotArea field="4" type="button" dataOnly="0" labelOnly="1" outline="0"/>
    </format>
    <format dxfId="18">
      <pivotArea field="5" type="button" dataOnly="0" labelOnly="1" outline="0"/>
    </format>
  </formats>
  <chartFormats count="1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D5CB79-3215-46AA-9FB6-3F4C8417F9E2}" name="PivotTable2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8">
  <location ref="A3:B90" firstHeaderRow="1" firstDataRow="1" firstDataCol="1"/>
  <pivotFields count="10">
    <pivotField axis="axisRow" compact="0" outline="0" showAll="0" defaultSubtotal="0">
      <items count="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x="0"/>
        <item x="4"/>
        <item x="2"/>
        <item x="3"/>
        <item x="5"/>
        <item sd="0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5">
        <item x="19"/>
        <item x="6"/>
        <item x="29"/>
        <item x="55"/>
        <item x="56"/>
        <item x="3"/>
        <item x="41"/>
        <item x="61"/>
        <item x="18"/>
        <item x="59"/>
        <item x="15"/>
        <item x="64"/>
        <item x="57"/>
        <item x="38"/>
        <item x="50"/>
        <item x="62"/>
        <item x="30"/>
        <item x="45"/>
        <item x="16"/>
        <item x="22"/>
        <item x="23"/>
        <item x="24"/>
        <item x="60"/>
        <item x="10"/>
        <item x="25"/>
        <item x="27"/>
        <item x="26"/>
        <item x="46"/>
        <item x="14"/>
        <item x="31"/>
        <item x="9"/>
        <item x="17"/>
        <item x="0"/>
        <item x="40"/>
        <item x="53"/>
        <item x="4"/>
        <item x="32"/>
        <item x="54"/>
        <item x="13"/>
        <item x="20"/>
        <item x="37"/>
        <item x="48"/>
        <item x="34"/>
        <item x="5"/>
        <item x="58"/>
        <item x="12"/>
        <item x="11"/>
        <item x="47"/>
        <item x="36"/>
        <item x="52"/>
        <item x="28"/>
        <item x="39"/>
        <item x="35"/>
        <item x="21"/>
        <item x="2"/>
        <item x="43"/>
        <item x="49"/>
        <item x="8"/>
        <item x="42"/>
        <item x="63"/>
        <item x="33"/>
        <item x="44"/>
        <item x="7"/>
        <item x="51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73">
        <item x="29"/>
        <item x="48"/>
        <item x="5"/>
        <item x="52"/>
        <item x="45"/>
        <item x="17"/>
        <item x="32"/>
        <item x="59"/>
        <item x="3"/>
        <item x="28"/>
        <item x="71"/>
        <item x="15"/>
        <item x="4"/>
        <item x="64"/>
        <item x="35"/>
        <item x="31"/>
        <item x="27"/>
        <item x="55"/>
        <item x="26"/>
        <item x="19"/>
        <item x="58"/>
        <item x="20"/>
        <item x="7"/>
        <item x="44"/>
        <item x="49"/>
        <item x="1"/>
        <item x="43"/>
        <item x="54"/>
        <item x="60"/>
        <item x="36"/>
        <item x="23"/>
        <item x="6"/>
        <item x="24"/>
        <item x="66"/>
        <item x="65"/>
        <item x="39"/>
        <item x="68"/>
        <item x="50"/>
        <item x="51"/>
        <item x="16"/>
        <item x="69"/>
        <item x="38"/>
        <item x="70"/>
        <item x="11"/>
        <item x="12"/>
        <item x="62"/>
        <item x="67"/>
        <item x="56"/>
        <item x="61"/>
        <item x="42"/>
        <item x="0"/>
        <item x="57"/>
        <item x="72"/>
        <item x="22"/>
        <item x="2"/>
        <item x="21"/>
        <item x="30"/>
        <item x="25"/>
        <item x="10"/>
        <item x="14"/>
        <item x="47"/>
        <item x="33"/>
        <item x="63"/>
        <item x="40"/>
        <item x="13"/>
        <item x="53"/>
        <item x="46"/>
        <item x="41"/>
        <item x="34"/>
        <item x="18"/>
        <item x="8"/>
        <item x="9"/>
        <item x="3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45">
        <item x="13"/>
        <item x="12"/>
        <item x="17"/>
        <item x="30"/>
        <item x="43"/>
        <item x="21"/>
        <item x="20"/>
        <item x="28"/>
        <item x="23"/>
        <item x="24"/>
        <item x="6"/>
        <item x="14"/>
        <item x="42"/>
        <item x="10"/>
        <item x="41"/>
        <item x="8"/>
        <item x="39"/>
        <item x="44"/>
        <item x="11"/>
        <item x="40"/>
        <item x="15"/>
        <item x="25"/>
        <item x="31"/>
        <item x="36"/>
        <item x="38"/>
        <item x="7"/>
        <item x="37"/>
        <item x="16"/>
        <item x="35"/>
        <item x="29"/>
        <item x="9"/>
        <item x="27"/>
        <item x="34"/>
        <item x="33"/>
        <item x="18"/>
        <item x="5"/>
        <item x="3"/>
        <item x="26"/>
        <item x="4"/>
        <item x="0"/>
        <item x="32"/>
        <item x="2"/>
        <item x="1"/>
        <item x="22"/>
        <item x="19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</rowItems>
  <colItems count="1">
    <i/>
  </colItems>
  <dataFields count="1">
    <dataField name="Count of Value" fld="9" subtotal="count" baseField="0" baseItem="0"/>
  </dataFields>
  <formats count="8">
    <format dxfId="31">
      <pivotArea type="all" dataOnly="0" outline="0" fieldPosition="0"/>
    </format>
    <format dxfId="30">
      <pivotArea field="0" type="button" dataOnly="0" labelOnly="1" outline="0" axis="axisRow" fieldPosition="0"/>
    </format>
    <format dxfId="29">
      <pivotArea field="6" type="button" dataOnly="0" labelOnly="1" outline="0"/>
    </format>
    <format dxfId="28">
      <pivotArea field="9" type="button" dataOnly="0" labelOnly="1" outline="0"/>
    </format>
    <format dxfId="27">
      <pivotArea field="4" type="button" dataOnly="0" labelOnly="1" outline="0"/>
    </format>
    <format dxfId="26">
      <pivotArea field="5" type="button" dataOnly="0" labelOnly="1" outline="0"/>
    </format>
    <format dxfId="25">
      <pivotArea dataOnly="0" labelOnly="1" outline="0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4">
      <pivotArea dataOnly="0" labelOnly="1" outline="0" fieldPosition="0">
        <references count="1">
          <reference field="0" count="37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DB55B5B-DF44-42C4-98E5-9337FC40C062}" autoFormatId="16" applyNumberFormats="0" applyBorderFormats="0" applyFontFormats="0" applyPatternFormats="0" applyAlignmentFormats="0" applyWidthHeightFormats="0">
  <queryTableRefresh nextId="11">
    <queryTableFields count="10">
      <queryTableField id="1" name="ad_number" tableColumnId="1"/>
      <queryTableField id="7" dataBound="0" tableColumnId="7"/>
      <queryTableField id="6" dataBound="0" tableColumnId="6"/>
      <queryTableField id="8" dataBound="0" tableColumnId="8"/>
      <queryTableField id="9" dataBound="0" tableColumnId="9"/>
      <queryTableField id="10" dataBound="0" tableColumnId="10"/>
      <queryTableField id="2" name="start" tableColumnId="2"/>
      <queryTableField id="3" name="Date" tableColumnId="3"/>
      <queryTableField id="4" name="Attribute" tableColumnId="4"/>
      <queryTableField id="5" name="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FF8E1F-1AFA-46E7-AFF9-AEE7794E68DB}" name="Table1__2" displayName="Table1__2" ref="A1:J200" tableType="queryTable" totalsRowShown="0">
  <autoFilter ref="A1:J200" xr:uid="{D4FF8E1F-1AFA-46E7-AFF9-AEE7794E68DB}"/>
  <sortState xmlns:xlrd2="http://schemas.microsoft.com/office/spreadsheetml/2017/richdata2" ref="A2:J200">
    <sortCondition ref="A1:A200"/>
  </sortState>
  <tableColumns count="10">
    <tableColumn id="1" xr3:uid="{307892D6-DD62-4DD2-82CE-679B4A19618E}" uniqueName="1" name="ad_number" queryTableFieldId="1"/>
    <tableColumn id="7" xr3:uid="{398CFC21-AEB2-47D2-A171-E1FA6A0AFEB4}" uniqueName="7" name="Column2" queryTableFieldId="7" dataDxfId="11">
      <calculatedColumnFormula>Table1__2[[#This Row],[ad_number]]&amp;Table1__2[[#This Row],[Value]]</calculatedColumnFormula>
    </tableColumn>
    <tableColumn id="6" xr3:uid="{B5F40842-2792-423B-BF7C-B70B4645A6BC}" uniqueName="6" name="Column1" queryTableFieldId="6" dataDxfId="10">
      <calculatedColumnFormula>COUNTIF($B$1:B2,Table1__2[[#This Row],[Column2]])</calculatedColumnFormula>
    </tableColumn>
    <tableColumn id="8" xr3:uid="{83CED898-4A7F-4226-A5A5-66D7B28122A6}" uniqueName="8" name="Column12" queryTableFieldId="8" dataDxfId="9">
      <calculatedColumnFormula>Table1__2[[#This Row],[Column2]]&amp;Table1__2[[#This Row],[Column1]]</calculatedColumnFormula>
    </tableColumn>
    <tableColumn id="9" xr3:uid="{7F80FFE6-28C1-4F10-8874-0186DB30084A}" uniqueName="9" name="Qstat" queryTableFieldId="9" dataDxfId="8">
      <calculatedColumnFormula>VLOOKUP(Table1__2[[#This Row],[Column12]],qreport!D:H,5,FALSE)</calculatedColumnFormula>
    </tableColumn>
    <tableColumn id="10" xr3:uid="{6C40754D-44F7-48F7-AFF4-B7BB9DB8334C}" uniqueName="10" name="Cost" queryTableFieldId="10" dataDxfId="7">
      <calculatedColumnFormula>VLOOKUP(Table1__2[[#This Row],[Column12]],qreport!D:AQ,40,FALSE)</calculatedColumnFormula>
    </tableColumn>
    <tableColumn id="2" xr3:uid="{CC76043E-D991-4658-B549-783DC09B45E8}" uniqueName="2" name="start" queryTableFieldId="2" dataDxfId="6"/>
    <tableColumn id="3" xr3:uid="{6C827DB7-6E91-4276-8B59-A94EC389B2F2}" uniqueName="3" name="Date" queryTableFieldId="3" dataDxfId="5"/>
    <tableColumn id="4" xr3:uid="{1DAA7A48-7387-4B90-8610-6E29A7354DDD}" uniqueName="4" name="Attribute" queryTableFieldId="4" dataDxfId="4"/>
    <tableColumn id="5" xr3:uid="{DF76A3CE-5893-4366-8FC6-22DBEE96DC60}" uniqueName="5" name="Value" queryTableFieldId="5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6C3AFE-A528-472C-834D-0FC84ABAF301}" name="Table1" displayName="Table1" ref="A1:H145" totalsRowShown="0" headerRowDxfId="2" headerRowBorderDxfId="1" tableBorderDxfId="0">
  <autoFilter ref="A1:H145" xr:uid="{E16C3AFE-A528-472C-834D-0FC84ABAF301}"/>
  <tableColumns count="8">
    <tableColumn id="1" xr3:uid="{D1829944-DE68-45B2-8B18-91F6CC4CF6A3}" name="ad_number"/>
    <tableColumn id="2" xr3:uid="{81FAD739-1035-4BED-AEDF-49672DBEADEF}" name="Date"/>
    <tableColumn id="5" xr3:uid="{2CEA90CF-0785-44C7-9F9F-D0473A69B157}" name="Agent_1"/>
    <tableColumn id="6" xr3:uid="{9BAAA510-6068-4BD4-AADA-B8DD066B56B0}" name="Agent_2"/>
    <tableColumn id="7" xr3:uid="{B7E7ED80-E68F-4999-A913-807F3DD7E99B}" name="Agent_3"/>
    <tableColumn id="8" xr3:uid="{A04F06FB-D692-4396-9CE4-52F20B6B671B}" name="Agent_4"/>
    <tableColumn id="9" xr3:uid="{B2084626-23D4-45C1-B36B-18CCEE895E57}" name="Agent_5"/>
    <tableColumn id="10" xr3:uid="{279C53B4-7767-4BD4-8AA6-BA82D9771B2D}" name="star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27E15-C56F-4E40-81B2-64A05105829F}">
  <sheetPr>
    <tabColor rgb="FFFF0000"/>
  </sheetPr>
  <dimension ref="A3:O202"/>
  <sheetViews>
    <sheetView tabSelected="1" topLeftCell="B1" zoomScale="115" zoomScaleNormal="115" workbookViewId="0">
      <selection activeCell="G54" sqref="G54"/>
    </sheetView>
  </sheetViews>
  <sheetFormatPr defaultRowHeight="10.199999999999999" x14ac:dyDescent="0.2"/>
  <cols>
    <col min="1" max="1" width="10" style="10" bestFit="1" customWidth="1"/>
    <col min="2" max="2" width="19.77734375" style="10" bestFit="1" customWidth="1"/>
    <col min="3" max="3" width="42.6640625" style="10" bestFit="1" customWidth="1"/>
    <col min="4" max="4" width="8.77734375" style="10" bestFit="1" customWidth="1"/>
    <col min="5" max="5" width="12.6640625" style="10" bestFit="1" customWidth="1"/>
    <col min="6" max="6" width="1.88671875" style="10" customWidth="1"/>
    <col min="7" max="7" width="49.21875" style="10" bestFit="1" customWidth="1"/>
    <col min="8" max="8" width="7.21875" style="10" bestFit="1" customWidth="1"/>
    <col min="9" max="9" width="7" style="10" bestFit="1" customWidth="1"/>
    <col min="10" max="10" width="4.44140625" style="10" bestFit="1" customWidth="1"/>
    <col min="11" max="11" width="3.5546875" style="10" bestFit="1" customWidth="1"/>
    <col min="12" max="12" width="5.33203125" style="10" bestFit="1" customWidth="1"/>
    <col min="13" max="13" width="5.88671875" style="10" customWidth="1"/>
    <col min="14" max="14" width="2.33203125" style="10" bestFit="1" customWidth="1"/>
    <col min="15" max="15" width="4.109375" style="10" bestFit="1" customWidth="1"/>
    <col min="16" max="16384" width="8.88671875" style="10"/>
  </cols>
  <sheetData>
    <row r="3" spans="1:15" x14ac:dyDescent="0.2">
      <c r="A3" s="9" t="s">
        <v>6</v>
      </c>
      <c r="B3" s="9" t="s">
        <v>5</v>
      </c>
      <c r="C3" s="9" t="s">
        <v>2378</v>
      </c>
      <c r="D3" s="9" t="s">
        <v>2383</v>
      </c>
      <c r="E3" s="9" t="s">
        <v>182</v>
      </c>
      <c r="G3" s="9" t="s">
        <v>2384</v>
      </c>
      <c r="H3" s="9" t="s">
        <v>2383</v>
      </c>
    </row>
    <row r="4" spans="1:15" x14ac:dyDescent="0.2">
      <c r="A4" s="10">
        <v>25040404</v>
      </c>
      <c r="B4" s="10" t="s">
        <v>38</v>
      </c>
      <c r="C4" s="10" t="s">
        <v>26</v>
      </c>
      <c r="D4" s="10" t="s">
        <v>2381</v>
      </c>
      <c r="G4" s="9" t="s">
        <v>2378</v>
      </c>
      <c r="H4" s="10" t="s">
        <v>127</v>
      </c>
      <c r="I4" s="10" t="s">
        <v>131</v>
      </c>
      <c r="J4" s="10" t="s">
        <v>134</v>
      </c>
      <c r="K4" s="10" t="s">
        <v>133</v>
      </c>
      <c r="L4" s="10" t="s">
        <v>140</v>
      </c>
      <c r="M4" s="10" t="s">
        <v>2381</v>
      </c>
    </row>
    <row r="5" spans="1:15" x14ac:dyDescent="0.2">
      <c r="C5" s="10" t="s">
        <v>37</v>
      </c>
      <c r="D5" s="10" t="s">
        <v>2381</v>
      </c>
      <c r="G5" s="10" t="s">
        <v>46</v>
      </c>
      <c r="H5" s="12"/>
      <c r="I5" s="12">
        <v>1</v>
      </c>
      <c r="J5" s="12"/>
      <c r="K5" s="12"/>
      <c r="L5" s="12"/>
      <c r="M5" s="12">
        <v>2</v>
      </c>
      <c r="N5" s="10">
        <f t="shared" ref="N5:N48" si="0">SUM(H5:M5)</f>
        <v>3</v>
      </c>
      <c r="O5" s="13">
        <f>M5/N5-1</f>
        <v>-0.33333333333333337</v>
      </c>
    </row>
    <row r="6" spans="1:15" x14ac:dyDescent="0.2">
      <c r="C6" s="10" t="s">
        <v>22</v>
      </c>
      <c r="D6" s="10" t="s">
        <v>127</v>
      </c>
      <c r="E6" s="10" t="s">
        <v>321</v>
      </c>
      <c r="G6" s="10" t="s">
        <v>44</v>
      </c>
      <c r="H6" s="12">
        <v>1</v>
      </c>
      <c r="I6" s="12">
        <v>1</v>
      </c>
      <c r="J6" s="12"/>
      <c r="K6" s="12"/>
      <c r="L6" s="12"/>
      <c r="M6" s="12">
        <v>1</v>
      </c>
      <c r="N6" s="10">
        <f t="shared" si="0"/>
        <v>3</v>
      </c>
      <c r="O6" s="13">
        <f t="shared" ref="O6:O49" si="1">M6/N6-1</f>
        <v>-0.66666666666666674</v>
      </c>
    </row>
    <row r="7" spans="1:15" x14ac:dyDescent="0.2">
      <c r="C7" s="10" t="s">
        <v>25</v>
      </c>
      <c r="D7" s="10" t="s">
        <v>2381</v>
      </c>
      <c r="G7" s="10" t="s">
        <v>96</v>
      </c>
      <c r="H7" s="12"/>
      <c r="I7" s="12"/>
      <c r="J7" s="12"/>
      <c r="K7" s="12">
        <v>1</v>
      </c>
      <c r="L7" s="12"/>
      <c r="M7" s="12">
        <v>1</v>
      </c>
      <c r="N7" s="10">
        <f t="shared" si="0"/>
        <v>2</v>
      </c>
      <c r="O7" s="13">
        <f t="shared" si="1"/>
        <v>-0.5</v>
      </c>
    </row>
    <row r="8" spans="1:15" x14ac:dyDescent="0.2">
      <c r="C8" s="10" t="s">
        <v>23</v>
      </c>
      <c r="D8" s="10" t="s">
        <v>2381</v>
      </c>
      <c r="G8" s="10" t="s">
        <v>68</v>
      </c>
      <c r="H8" s="12"/>
      <c r="I8" s="12"/>
      <c r="J8" s="12"/>
      <c r="K8" s="12"/>
      <c r="L8" s="12"/>
      <c r="M8" s="12">
        <v>1</v>
      </c>
      <c r="N8" s="10">
        <f t="shared" si="0"/>
        <v>1</v>
      </c>
      <c r="O8" s="13">
        <f t="shared" si="1"/>
        <v>0</v>
      </c>
    </row>
    <row r="9" spans="1:15" x14ac:dyDescent="0.2">
      <c r="A9" s="10">
        <v>25040409</v>
      </c>
      <c r="B9" s="10" t="s">
        <v>59</v>
      </c>
      <c r="C9" s="10" t="s">
        <v>58</v>
      </c>
      <c r="D9" s="10" t="s">
        <v>2381</v>
      </c>
      <c r="G9" s="10" t="s">
        <v>18</v>
      </c>
      <c r="H9" s="12"/>
      <c r="I9" s="12"/>
      <c r="J9" s="12"/>
      <c r="K9" s="12"/>
      <c r="L9" s="12"/>
      <c r="M9" s="12">
        <v>1</v>
      </c>
      <c r="N9" s="10">
        <f t="shared" si="0"/>
        <v>1</v>
      </c>
      <c r="O9" s="13">
        <f t="shared" si="1"/>
        <v>0</v>
      </c>
    </row>
    <row r="10" spans="1:15" x14ac:dyDescent="0.2">
      <c r="C10" s="10" t="s">
        <v>22</v>
      </c>
      <c r="D10" s="10" t="s">
        <v>2381</v>
      </c>
      <c r="G10" s="10" t="s">
        <v>30</v>
      </c>
      <c r="H10" s="12"/>
      <c r="I10" s="12"/>
      <c r="J10" s="12"/>
      <c r="K10" s="12"/>
      <c r="L10" s="12"/>
      <c r="M10" s="12">
        <v>1</v>
      </c>
      <c r="N10" s="10">
        <f t="shared" si="0"/>
        <v>1</v>
      </c>
      <c r="O10" s="13">
        <f t="shared" si="1"/>
        <v>0</v>
      </c>
    </row>
    <row r="11" spans="1:15" x14ac:dyDescent="0.2">
      <c r="C11" s="10" t="s">
        <v>23</v>
      </c>
      <c r="D11" s="10" t="s">
        <v>134</v>
      </c>
      <c r="E11" s="10" t="s">
        <v>242</v>
      </c>
      <c r="G11" s="10" t="s">
        <v>29</v>
      </c>
      <c r="H11" s="12"/>
      <c r="I11" s="12"/>
      <c r="J11" s="12"/>
      <c r="K11" s="12"/>
      <c r="L11" s="12"/>
      <c r="M11" s="12">
        <v>1</v>
      </c>
      <c r="N11" s="10">
        <f t="shared" si="0"/>
        <v>1</v>
      </c>
      <c r="O11" s="13">
        <f t="shared" si="1"/>
        <v>0</v>
      </c>
    </row>
    <row r="12" spans="1:15" x14ac:dyDescent="0.2">
      <c r="A12" s="10">
        <v>25040410</v>
      </c>
      <c r="B12" s="10" t="s">
        <v>114</v>
      </c>
      <c r="C12" s="10" t="s">
        <v>110</v>
      </c>
      <c r="D12" s="10" t="s">
        <v>127</v>
      </c>
      <c r="E12" s="10" t="s">
        <v>389</v>
      </c>
      <c r="G12" s="10" t="s">
        <v>65</v>
      </c>
      <c r="H12" s="12"/>
      <c r="I12" s="12">
        <v>1</v>
      </c>
      <c r="J12" s="12"/>
      <c r="K12" s="12"/>
      <c r="L12" s="12"/>
      <c r="M12" s="12">
        <v>1</v>
      </c>
      <c r="N12" s="10">
        <f t="shared" si="0"/>
        <v>2</v>
      </c>
      <c r="O12" s="13">
        <f t="shared" si="1"/>
        <v>-0.5</v>
      </c>
    </row>
    <row r="13" spans="1:15" x14ac:dyDescent="0.2">
      <c r="C13" s="10" t="s">
        <v>109</v>
      </c>
      <c r="D13" s="10" t="s">
        <v>2381</v>
      </c>
      <c r="G13" s="10" t="s">
        <v>32</v>
      </c>
      <c r="H13" s="12"/>
      <c r="I13" s="12"/>
      <c r="J13" s="12"/>
      <c r="K13" s="12"/>
      <c r="L13" s="12"/>
      <c r="M13" s="12">
        <v>1</v>
      </c>
      <c r="N13" s="10">
        <f t="shared" si="0"/>
        <v>1</v>
      </c>
      <c r="O13" s="13">
        <f t="shared" si="1"/>
        <v>0</v>
      </c>
    </row>
    <row r="14" spans="1:15" x14ac:dyDescent="0.2">
      <c r="A14" s="10">
        <v>25040416</v>
      </c>
      <c r="B14" s="10" t="s">
        <v>60</v>
      </c>
      <c r="C14" s="10" t="s">
        <v>40</v>
      </c>
      <c r="D14" s="10" t="s">
        <v>133</v>
      </c>
      <c r="E14" s="10" t="s">
        <v>448</v>
      </c>
      <c r="G14" s="10" t="s">
        <v>33</v>
      </c>
      <c r="H14" s="12"/>
      <c r="I14" s="12">
        <v>1</v>
      </c>
      <c r="J14" s="12"/>
      <c r="K14" s="12"/>
      <c r="L14" s="12"/>
      <c r="M14" s="12">
        <v>1</v>
      </c>
      <c r="N14" s="10">
        <f t="shared" si="0"/>
        <v>2</v>
      </c>
      <c r="O14" s="13">
        <f t="shared" si="1"/>
        <v>-0.5</v>
      </c>
    </row>
    <row r="15" spans="1:15" x14ac:dyDescent="0.2">
      <c r="C15" s="10" t="s">
        <v>24</v>
      </c>
      <c r="D15" s="10" t="s">
        <v>2381</v>
      </c>
      <c r="G15" s="10" t="s">
        <v>110</v>
      </c>
      <c r="H15" s="12">
        <v>4</v>
      </c>
      <c r="I15" s="12">
        <v>1</v>
      </c>
      <c r="J15" s="12"/>
      <c r="K15" s="12">
        <v>4</v>
      </c>
      <c r="L15" s="12"/>
      <c r="M15" s="12">
        <v>1</v>
      </c>
      <c r="N15" s="10">
        <f t="shared" si="0"/>
        <v>10</v>
      </c>
      <c r="O15" s="13">
        <f t="shared" si="1"/>
        <v>-0.9</v>
      </c>
    </row>
    <row r="16" spans="1:15" x14ac:dyDescent="0.2">
      <c r="C16" s="10" t="s">
        <v>58</v>
      </c>
      <c r="D16" s="10" t="s">
        <v>133</v>
      </c>
      <c r="E16" s="10" t="s">
        <v>442</v>
      </c>
      <c r="G16" s="10" t="s">
        <v>61</v>
      </c>
      <c r="H16" s="12"/>
      <c r="I16" s="12"/>
      <c r="J16" s="12"/>
      <c r="K16" s="12"/>
      <c r="L16" s="12"/>
      <c r="M16" s="12">
        <v>1</v>
      </c>
      <c r="N16" s="10">
        <f t="shared" si="0"/>
        <v>1</v>
      </c>
      <c r="O16" s="13">
        <f t="shared" si="1"/>
        <v>0</v>
      </c>
    </row>
    <row r="17" spans="1:15" x14ac:dyDescent="0.2">
      <c r="C17" s="10" t="s">
        <v>22</v>
      </c>
      <c r="D17" s="10" t="s">
        <v>2381</v>
      </c>
      <c r="G17" s="10" t="s">
        <v>15</v>
      </c>
      <c r="H17" s="12"/>
      <c r="I17" s="12"/>
      <c r="J17" s="12">
        <v>1</v>
      </c>
      <c r="K17" s="12"/>
      <c r="L17" s="12"/>
      <c r="M17" s="12"/>
      <c r="N17" s="10">
        <f t="shared" si="0"/>
        <v>1</v>
      </c>
      <c r="O17" s="13">
        <f t="shared" si="1"/>
        <v>-1</v>
      </c>
    </row>
    <row r="18" spans="1:15" x14ac:dyDescent="0.2">
      <c r="C18" s="10" t="s">
        <v>23</v>
      </c>
      <c r="D18" s="10" t="s">
        <v>2381</v>
      </c>
      <c r="G18" s="10" t="s">
        <v>20</v>
      </c>
      <c r="H18" s="12"/>
      <c r="I18" s="12"/>
      <c r="J18" s="12"/>
      <c r="K18" s="12">
        <v>1</v>
      </c>
      <c r="L18" s="12"/>
      <c r="M18" s="12"/>
      <c r="N18" s="10">
        <f t="shared" si="0"/>
        <v>1</v>
      </c>
      <c r="O18" s="13">
        <f t="shared" si="1"/>
        <v>-1</v>
      </c>
    </row>
    <row r="19" spans="1:15" x14ac:dyDescent="0.2">
      <c r="A19" s="10">
        <v>25040418</v>
      </c>
      <c r="B19" s="10" t="s">
        <v>118</v>
      </c>
      <c r="C19" s="10" t="s">
        <v>110</v>
      </c>
      <c r="D19" s="10" t="s">
        <v>133</v>
      </c>
      <c r="E19" s="10" t="s">
        <v>469</v>
      </c>
      <c r="G19" s="10" t="s">
        <v>7</v>
      </c>
      <c r="H19" s="12">
        <v>1</v>
      </c>
      <c r="I19" s="12"/>
      <c r="J19" s="12">
        <v>1</v>
      </c>
      <c r="K19" s="12"/>
      <c r="L19" s="12"/>
      <c r="M19" s="12"/>
      <c r="N19" s="10">
        <f t="shared" si="0"/>
        <v>2</v>
      </c>
      <c r="O19" s="13">
        <f t="shared" si="1"/>
        <v>-1</v>
      </c>
    </row>
    <row r="20" spans="1:15" x14ac:dyDescent="0.2">
      <c r="C20" s="10" t="s">
        <v>109</v>
      </c>
      <c r="D20" s="10" t="s">
        <v>2381</v>
      </c>
      <c r="G20" s="10" t="s">
        <v>40</v>
      </c>
      <c r="H20" s="12"/>
      <c r="I20" s="12"/>
      <c r="J20" s="12"/>
      <c r="K20" s="12">
        <v>1</v>
      </c>
      <c r="L20" s="12"/>
      <c r="M20" s="12">
        <v>3</v>
      </c>
      <c r="N20" s="10">
        <f t="shared" si="0"/>
        <v>4</v>
      </c>
      <c r="O20" s="13">
        <f t="shared" si="1"/>
        <v>-0.25</v>
      </c>
    </row>
    <row r="21" spans="1:15" x14ac:dyDescent="0.2">
      <c r="A21" s="10">
        <v>25040420</v>
      </c>
      <c r="B21" s="10" t="s">
        <v>21</v>
      </c>
      <c r="C21" s="10" t="s">
        <v>20</v>
      </c>
      <c r="D21" s="10" t="s">
        <v>133</v>
      </c>
      <c r="E21" s="10" t="s">
        <v>497</v>
      </c>
      <c r="G21" s="10" t="s">
        <v>83</v>
      </c>
      <c r="H21" s="12"/>
      <c r="I21" s="12"/>
      <c r="J21" s="12"/>
      <c r="K21" s="12"/>
      <c r="L21" s="12"/>
      <c r="M21" s="12">
        <v>1</v>
      </c>
      <c r="N21" s="10">
        <f t="shared" si="0"/>
        <v>1</v>
      </c>
      <c r="O21" s="13">
        <f t="shared" si="1"/>
        <v>0</v>
      </c>
    </row>
    <row r="22" spans="1:15" x14ac:dyDescent="0.2">
      <c r="A22" s="10">
        <v>25040422</v>
      </c>
      <c r="B22" s="10" t="s">
        <v>92</v>
      </c>
      <c r="C22" s="10" t="s">
        <v>44</v>
      </c>
      <c r="D22" s="10" t="s">
        <v>2381</v>
      </c>
      <c r="G22" s="10" t="s">
        <v>48</v>
      </c>
      <c r="H22" s="12"/>
      <c r="I22" s="12"/>
      <c r="J22" s="12"/>
      <c r="K22" s="12"/>
      <c r="L22" s="12"/>
      <c r="M22" s="12">
        <v>1</v>
      </c>
      <c r="N22" s="10">
        <f t="shared" si="0"/>
        <v>1</v>
      </c>
      <c r="O22" s="13">
        <f t="shared" si="1"/>
        <v>0</v>
      </c>
    </row>
    <row r="23" spans="1:15" x14ac:dyDescent="0.2">
      <c r="C23" s="10" t="s">
        <v>43</v>
      </c>
      <c r="D23" s="10" t="s">
        <v>133</v>
      </c>
      <c r="E23" s="10" t="s">
        <v>527</v>
      </c>
      <c r="G23" s="10" t="s">
        <v>43</v>
      </c>
      <c r="H23" s="12"/>
      <c r="I23" s="12">
        <v>1</v>
      </c>
      <c r="J23" s="12"/>
      <c r="K23" s="12">
        <v>1</v>
      </c>
      <c r="L23" s="12"/>
      <c r="M23" s="12">
        <v>1</v>
      </c>
      <c r="N23" s="10">
        <f t="shared" si="0"/>
        <v>3</v>
      </c>
      <c r="O23" s="13">
        <f t="shared" si="1"/>
        <v>-0.66666666666666674</v>
      </c>
    </row>
    <row r="24" spans="1:15" x14ac:dyDescent="0.2">
      <c r="A24" s="10">
        <v>25040424</v>
      </c>
      <c r="B24" s="10" t="s">
        <v>27</v>
      </c>
      <c r="C24" s="10" t="s">
        <v>24</v>
      </c>
      <c r="D24" s="10" t="s">
        <v>2381</v>
      </c>
      <c r="G24" s="10" t="s">
        <v>55</v>
      </c>
      <c r="H24" s="12"/>
      <c r="I24" s="12">
        <v>1</v>
      </c>
      <c r="J24" s="12"/>
      <c r="K24" s="12"/>
      <c r="L24" s="12"/>
      <c r="M24" s="12"/>
      <c r="N24" s="10">
        <f t="shared" si="0"/>
        <v>1</v>
      </c>
      <c r="O24" s="13">
        <f t="shared" si="1"/>
        <v>-1</v>
      </c>
    </row>
    <row r="25" spans="1:15" x14ac:dyDescent="0.2">
      <c r="C25" s="10" t="s">
        <v>26</v>
      </c>
      <c r="D25" s="10" t="s">
        <v>2381</v>
      </c>
      <c r="G25" s="10" t="s">
        <v>94</v>
      </c>
      <c r="H25" s="12"/>
      <c r="I25" s="12">
        <v>1</v>
      </c>
      <c r="J25" s="12">
        <v>1</v>
      </c>
      <c r="K25" s="12"/>
      <c r="L25" s="12"/>
      <c r="M25" s="12">
        <v>3</v>
      </c>
      <c r="N25" s="10">
        <f t="shared" si="0"/>
        <v>5</v>
      </c>
      <c r="O25" s="13">
        <f t="shared" si="1"/>
        <v>-0.4</v>
      </c>
    </row>
    <row r="26" spans="1:15" x14ac:dyDescent="0.2">
      <c r="C26" s="10" t="s">
        <v>22</v>
      </c>
      <c r="D26" s="10" t="s">
        <v>127</v>
      </c>
      <c r="E26" s="10" t="s">
        <v>548</v>
      </c>
      <c r="G26" s="10" t="s">
        <v>9</v>
      </c>
      <c r="H26" s="12">
        <v>1</v>
      </c>
      <c r="I26" s="12">
        <v>1</v>
      </c>
      <c r="J26" s="12">
        <v>1</v>
      </c>
      <c r="K26" s="12"/>
      <c r="L26" s="12"/>
      <c r="M26" s="12"/>
      <c r="N26" s="10">
        <f t="shared" si="0"/>
        <v>3</v>
      </c>
      <c r="O26" s="13">
        <f t="shared" si="1"/>
        <v>-1</v>
      </c>
    </row>
    <row r="27" spans="1:15" x14ac:dyDescent="0.2">
      <c r="C27" s="10" t="s">
        <v>25</v>
      </c>
      <c r="D27" s="10" t="s">
        <v>131</v>
      </c>
      <c r="E27" s="10" t="s">
        <v>544</v>
      </c>
      <c r="G27" s="10" t="s">
        <v>52</v>
      </c>
      <c r="H27" s="12">
        <v>1</v>
      </c>
      <c r="I27" s="12">
        <v>2</v>
      </c>
      <c r="J27" s="12">
        <v>1</v>
      </c>
      <c r="K27" s="12">
        <v>4</v>
      </c>
      <c r="L27" s="12">
        <v>1</v>
      </c>
      <c r="M27" s="12">
        <v>9</v>
      </c>
      <c r="N27" s="10">
        <f t="shared" si="0"/>
        <v>18</v>
      </c>
      <c r="O27" s="13">
        <f t="shared" si="1"/>
        <v>-0.5</v>
      </c>
    </row>
    <row r="28" spans="1:15" x14ac:dyDescent="0.2">
      <c r="C28" s="10" t="s">
        <v>23</v>
      </c>
      <c r="D28" s="10" t="s">
        <v>2381</v>
      </c>
      <c r="G28" s="10" t="s">
        <v>77</v>
      </c>
      <c r="H28" s="12"/>
      <c r="I28" s="12"/>
      <c r="J28" s="12"/>
      <c r="K28" s="12">
        <v>1</v>
      </c>
      <c r="L28" s="12"/>
      <c r="M28" s="12"/>
      <c r="N28" s="10">
        <f t="shared" si="0"/>
        <v>1</v>
      </c>
      <c r="O28" s="13">
        <f t="shared" si="1"/>
        <v>-1</v>
      </c>
    </row>
    <row r="29" spans="1:15" x14ac:dyDescent="0.2">
      <c r="A29" s="10">
        <v>25040429</v>
      </c>
      <c r="B29" s="10" t="s">
        <v>28</v>
      </c>
      <c r="C29" s="10" t="s">
        <v>22</v>
      </c>
      <c r="D29" s="10" t="s">
        <v>2381</v>
      </c>
      <c r="G29" s="10" t="s">
        <v>81</v>
      </c>
      <c r="H29" s="12"/>
      <c r="I29" s="12"/>
      <c r="J29" s="12"/>
      <c r="K29" s="12">
        <v>1</v>
      </c>
      <c r="L29" s="12"/>
      <c r="M29" s="12"/>
      <c r="N29" s="10">
        <f t="shared" si="0"/>
        <v>1</v>
      </c>
      <c r="O29" s="13">
        <f t="shared" si="1"/>
        <v>-1</v>
      </c>
    </row>
    <row r="30" spans="1:15" x14ac:dyDescent="0.2">
      <c r="A30" s="10">
        <v>25040432</v>
      </c>
      <c r="B30" s="10" t="s">
        <v>51</v>
      </c>
      <c r="C30" s="10" t="s">
        <v>22</v>
      </c>
      <c r="D30" s="10" t="s">
        <v>2381</v>
      </c>
      <c r="G30" s="10" t="s">
        <v>109</v>
      </c>
      <c r="H30" s="12"/>
      <c r="I30" s="12">
        <v>1</v>
      </c>
      <c r="J30" s="12"/>
      <c r="K30" s="12"/>
      <c r="L30" s="12"/>
      <c r="M30" s="12">
        <v>10</v>
      </c>
      <c r="N30" s="10">
        <f t="shared" si="0"/>
        <v>11</v>
      </c>
      <c r="O30" s="13">
        <f>M30/N30-1</f>
        <v>-9.0909090909090939E-2</v>
      </c>
    </row>
    <row r="31" spans="1:15" x14ac:dyDescent="0.2">
      <c r="A31" s="10">
        <v>25040436</v>
      </c>
      <c r="B31" s="10" t="s">
        <v>124</v>
      </c>
      <c r="C31" s="10" t="s">
        <v>46</v>
      </c>
      <c r="D31" s="10" t="s">
        <v>2381</v>
      </c>
      <c r="G31" s="10" t="s">
        <v>79</v>
      </c>
      <c r="H31" s="12"/>
      <c r="I31" s="12"/>
      <c r="J31" s="12"/>
      <c r="K31" s="12"/>
      <c r="L31" s="12"/>
      <c r="M31" s="12">
        <v>1</v>
      </c>
      <c r="N31" s="10">
        <f t="shared" si="0"/>
        <v>1</v>
      </c>
      <c r="O31" s="13">
        <f t="shared" si="1"/>
        <v>0</v>
      </c>
    </row>
    <row r="32" spans="1:15" x14ac:dyDescent="0.2">
      <c r="C32" s="10" t="s">
        <v>24</v>
      </c>
      <c r="D32" s="10" t="s">
        <v>134</v>
      </c>
      <c r="E32" s="10" t="s">
        <v>688</v>
      </c>
      <c r="G32" s="10" t="s">
        <v>95</v>
      </c>
      <c r="H32" s="12"/>
      <c r="I32" s="12"/>
      <c r="J32" s="12"/>
      <c r="K32" s="12"/>
      <c r="L32" s="12"/>
      <c r="M32" s="12">
        <v>2</v>
      </c>
      <c r="N32" s="10">
        <f t="shared" si="0"/>
        <v>2</v>
      </c>
      <c r="O32" s="13">
        <f t="shared" si="1"/>
        <v>0</v>
      </c>
    </row>
    <row r="33" spans="1:15" x14ac:dyDescent="0.2">
      <c r="A33" s="10">
        <v>25040437</v>
      </c>
      <c r="B33" s="10" t="s">
        <v>62</v>
      </c>
      <c r="C33" s="10" t="s">
        <v>61</v>
      </c>
      <c r="D33" s="10" t="s">
        <v>2381</v>
      </c>
      <c r="G33" s="10" t="s">
        <v>12</v>
      </c>
      <c r="H33" s="12"/>
      <c r="I33" s="12"/>
      <c r="J33" s="12"/>
      <c r="K33" s="12"/>
      <c r="L33" s="12"/>
      <c r="M33" s="12">
        <v>1</v>
      </c>
      <c r="N33" s="10">
        <f t="shared" si="0"/>
        <v>1</v>
      </c>
      <c r="O33" s="13">
        <f t="shared" si="1"/>
        <v>0</v>
      </c>
    </row>
    <row r="34" spans="1:15" x14ac:dyDescent="0.2">
      <c r="C34" s="10" t="s">
        <v>24</v>
      </c>
      <c r="D34" s="10" t="s">
        <v>2381</v>
      </c>
      <c r="G34" s="10" t="s">
        <v>67</v>
      </c>
      <c r="H34" s="12"/>
      <c r="I34" s="12"/>
      <c r="J34" s="12"/>
      <c r="K34" s="12"/>
      <c r="L34" s="12"/>
      <c r="M34" s="12">
        <v>1</v>
      </c>
      <c r="N34" s="10">
        <f t="shared" si="0"/>
        <v>1</v>
      </c>
      <c r="O34" s="13">
        <f t="shared" si="1"/>
        <v>0</v>
      </c>
    </row>
    <row r="35" spans="1:15" x14ac:dyDescent="0.2">
      <c r="C35" s="10" t="s">
        <v>22</v>
      </c>
      <c r="D35" s="10" t="s">
        <v>140</v>
      </c>
      <c r="E35" s="10" t="s">
        <v>695</v>
      </c>
      <c r="G35" s="10" t="s">
        <v>24</v>
      </c>
      <c r="H35" s="12"/>
      <c r="I35" s="12">
        <v>1</v>
      </c>
      <c r="J35" s="12">
        <v>2</v>
      </c>
      <c r="K35" s="12">
        <v>1</v>
      </c>
      <c r="L35" s="12"/>
      <c r="M35" s="12">
        <v>9</v>
      </c>
      <c r="N35" s="10">
        <f t="shared" si="0"/>
        <v>13</v>
      </c>
      <c r="O35" s="13">
        <f t="shared" si="1"/>
        <v>-0.30769230769230771</v>
      </c>
    </row>
    <row r="36" spans="1:15" x14ac:dyDescent="0.2">
      <c r="C36" s="10" t="s">
        <v>23</v>
      </c>
      <c r="D36" s="10" t="s">
        <v>2381</v>
      </c>
      <c r="G36" s="10" t="s">
        <v>64</v>
      </c>
      <c r="H36" s="12"/>
      <c r="I36" s="12"/>
      <c r="J36" s="12"/>
      <c r="K36" s="12"/>
      <c r="L36" s="12"/>
      <c r="M36" s="12">
        <v>2</v>
      </c>
      <c r="N36" s="10">
        <f t="shared" si="0"/>
        <v>2</v>
      </c>
      <c r="O36" s="13">
        <f t="shared" si="1"/>
        <v>0</v>
      </c>
    </row>
    <row r="37" spans="1:15" x14ac:dyDescent="0.2">
      <c r="A37" s="10">
        <v>25040438</v>
      </c>
      <c r="B37" s="10" t="s">
        <v>63</v>
      </c>
      <c r="C37" s="10" t="s">
        <v>37</v>
      </c>
      <c r="D37" s="10" t="s">
        <v>131</v>
      </c>
      <c r="E37" s="10" t="s">
        <v>720</v>
      </c>
      <c r="G37" s="10" t="s">
        <v>76</v>
      </c>
      <c r="H37" s="12"/>
      <c r="I37" s="12"/>
      <c r="J37" s="12"/>
      <c r="K37" s="12"/>
      <c r="L37" s="12"/>
      <c r="M37" s="12">
        <v>2</v>
      </c>
      <c r="N37" s="10">
        <f t="shared" si="0"/>
        <v>2</v>
      </c>
      <c r="O37" s="13">
        <f t="shared" si="1"/>
        <v>0</v>
      </c>
    </row>
    <row r="38" spans="1:15" x14ac:dyDescent="0.2">
      <c r="A38" s="10">
        <v>25040440</v>
      </c>
      <c r="B38" s="10" t="s">
        <v>99</v>
      </c>
      <c r="C38" s="10" t="s">
        <v>96</v>
      </c>
      <c r="D38" s="10" t="s">
        <v>2381</v>
      </c>
      <c r="G38" s="10" t="s">
        <v>35</v>
      </c>
      <c r="H38" s="12"/>
      <c r="I38" s="12"/>
      <c r="J38" s="12"/>
      <c r="K38" s="12"/>
      <c r="L38" s="12"/>
      <c r="M38" s="12">
        <v>4</v>
      </c>
      <c r="N38" s="10">
        <f t="shared" si="0"/>
        <v>4</v>
      </c>
      <c r="O38" s="13">
        <f t="shared" si="1"/>
        <v>0</v>
      </c>
    </row>
    <row r="39" spans="1:15" x14ac:dyDescent="0.2">
      <c r="C39" s="10" t="s">
        <v>94</v>
      </c>
      <c r="D39" s="10" t="s">
        <v>2381</v>
      </c>
      <c r="G39" s="10" t="s">
        <v>97</v>
      </c>
      <c r="H39" s="12"/>
      <c r="I39" s="12"/>
      <c r="J39" s="12"/>
      <c r="K39" s="12">
        <v>1</v>
      </c>
      <c r="L39" s="12"/>
      <c r="M39" s="12">
        <v>1</v>
      </c>
      <c r="N39" s="10">
        <f t="shared" si="0"/>
        <v>2</v>
      </c>
      <c r="O39" s="13">
        <f t="shared" si="1"/>
        <v>-0.5</v>
      </c>
    </row>
    <row r="40" spans="1:15" x14ac:dyDescent="0.2">
      <c r="C40" s="10" t="s">
        <v>95</v>
      </c>
      <c r="D40" s="10" t="s">
        <v>2381</v>
      </c>
      <c r="G40" s="10" t="s">
        <v>58</v>
      </c>
      <c r="H40" s="12"/>
      <c r="I40" s="12"/>
      <c r="J40" s="12"/>
      <c r="K40" s="12">
        <v>1</v>
      </c>
      <c r="L40" s="12"/>
      <c r="M40" s="12">
        <v>1</v>
      </c>
      <c r="N40" s="10">
        <f t="shared" si="0"/>
        <v>2</v>
      </c>
      <c r="O40" s="13">
        <f t="shared" si="1"/>
        <v>-0.5</v>
      </c>
    </row>
    <row r="41" spans="1:15" x14ac:dyDescent="0.2">
      <c r="C41" s="10" t="s">
        <v>97</v>
      </c>
      <c r="D41" s="10" t="s">
        <v>133</v>
      </c>
      <c r="E41" s="10" t="s">
        <v>739</v>
      </c>
      <c r="G41" s="10" t="s">
        <v>26</v>
      </c>
      <c r="H41" s="12"/>
      <c r="I41" s="12"/>
      <c r="J41" s="12"/>
      <c r="K41" s="12"/>
      <c r="L41" s="12"/>
      <c r="M41" s="12">
        <v>6</v>
      </c>
      <c r="N41" s="10">
        <f t="shared" si="0"/>
        <v>6</v>
      </c>
      <c r="O41" s="13">
        <f t="shared" si="1"/>
        <v>0</v>
      </c>
    </row>
    <row r="42" spans="1:15" x14ac:dyDescent="0.2">
      <c r="C42" s="10" t="s">
        <v>98</v>
      </c>
      <c r="D42" s="10" t="s">
        <v>2381</v>
      </c>
      <c r="G42" s="10" t="s">
        <v>39</v>
      </c>
      <c r="H42" s="12">
        <v>1</v>
      </c>
      <c r="I42" s="12"/>
      <c r="J42" s="12">
        <v>1</v>
      </c>
      <c r="K42" s="12"/>
      <c r="L42" s="12"/>
      <c r="M42" s="12">
        <v>5</v>
      </c>
      <c r="N42" s="10">
        <f t="shared" si="0"/>
        <v>7</v>
      </c>
      <c r="O42" s="13">
        <f t="shared" si="1"/>
        <v>-0.2857142857142857</v>
      </c>
    </row>
    <row r="43" spans="1:15" x14ac:dyDescent="0.2">
      <c r="A43" s="10">
        <v>25040443</v>
      </c>
      <c r="B43" s="10" t="s">
        <v>115</v>
      </c>
      <c r="C43" s="10" t="s">
        <v>110</v>
      </c>
      <c r="D43" s="10" t="s">
        <v>127</v>
      </c>
      <c r="E43" s="10" t="s">
        <v>765</v>
      </c>
      <c r="G43" s="10" t="s">
        <v>37</v>
      </c>
      <c r="H43" s="12"/>
      <c r="I43" s="12">
        <v>3</v>
      </c>
      <c r="J43" s="12"/>
      <c r="K43" s="12"/>
      <c r="L43" s="12"/>
      <c r="M43" s="12">
        <v>5</v>
      </c>
      <c r="N43" s="10">
        <f t="shared" si="0"/>
        <v>8</v>
      </c>
      <c r="O43" s="13">
        <f t="shared" si="1"/>
        <v>-0.375</v>
      </c>
    </row>
    <row r="44" spans="1:15" x14ac:dyDescent="0.2">
      <c r="C44" s="10" t="s">
        <v>109</v>
      </c>
      <c r="D44" s="10" t="s">
        <v>2381</v>
      </c>
      <c r="G44" s="10" t="s">
        <v>22</v>
      </c>
      <c r="H44" s="12">
        <v>4</v>
      </c>
      <c r="I44" s="12">
        <v>3</v>
      </c>
      <c r="J44" s="12">
        <v>2</v>
      </c>
      <c r="K44" s="12">
        <v>2</v>
      </c>
      <c r="L44" s="12">
        <v>2</v>
      </c>
      <c r="M44" s="12">
        <v>17</v>
      </c>
      <c r="N44" s="10">
        <f t="shared" si="0"/>
        <v>30</v>
      </c>
      <c r="O44" s="13">
        <f t="shared" si="1"/>
        <v>-0.43333333333333335</v>
      </c>
    </row>
    <row r="45" spans="1:15" x14ac:dyDescent="0.2">
      <c r="A45" s="10">
        <v>25040464</v>
      </c>
      <c r="B45" s="10" t="s">
        <v>34</v>
      </c>
      <c r="C45" s="10" t="s">
        <v>30</v>
      </c>
      <c r="D45" s="10" t="s">
        <v>2381</v>
      </c>
      <c r="G45" s="10" t="s">
        <v>100</v>
      </c>
      <c r="H45" s="12"/>
      <c r="I45" s="12"/>
      <c r="J45" s="12"/>
      <c r="K45" s="12"/>
      <c r="L45" s="12"/>
      <c r="M45" s="12">
        <v>1</v>
      </c>
      <c r="N45" s="10">
        <f t="shared" si="0"/>
        <v>1</v>
      </c>
      <c r="O45" s="13">
        <f t="shared" si="1"/>
        <v>0</v>
      </c>
    </row>
    <row r="46" spans="1:15" x14ac:dyDescent="0.2">
      <c r="C46" s="10" t="s">
        <v>29</v>
      </c>
      <c r="D46" s="10" t="s">
        <v>2381</v>
      </c>
      <c r="G46" s="10" t="s">
        <v>25</v>
      </c>
      <c r="H46" s="12">
        <v>1</v>
      </c>
      <c r="I46" s="12">
        <v>1</v>
      </c>
      <c r="J46" s="12"/>
      <c r="K46" s="12"/>
      <c r="L46" s="12"/>
      <c r="M46" s="12">
        <v>10</v>
      </c>
      <c r="N46" s="10">
        <f t="shared" si="0"/>
        <v>12</v>
      </c>
      <c r="O46" s="13">
        <f t="shared" si="1"/>
        <v>-0.16666666666666663</v>
      </c>
    </row>
    <row r="47" spans="1:15" x14ac:dyDescent="0.2">
      <c r="C47" s="10" t="s">
        <v>32</v>
      </c>
      <c r="D47" s="10" t="s">
        <v>2381</v>
      </c>
      <c r="G47" s="10" t="s">
        <v>23</v>
      </c>
      <c r="H47" s="12">
        <v>2</v>
      </c>
      <c r="I47" s="12">
        <v>1</v>
      </c>
      <c r="J47" s="12">
        <v>1</v>
      </c>
      <c r="K47" s="12">
        <v>1</v>
      </c>
      <c r="L47" s="12"/>
      <c r="M47" s="12">
        <v>17</v>
      </c>
      <c r="N47" s="10">
        <f t="shared" si="0"/>
        <v>22</v>
      </c>
      <c r="O47" s="13">
        <f t="shared" si="1"/>
        <v>-0.22727272727272729</v>
      </c>
    </row>
    <row r="48" spans="1:15" x14ac:dyDescent="0.2">
      <c r="C48" s="10" t="s">
        <v>33</v>
      </c>
      <c r="D48" s="10" t="s">
        <v>2381</v>
      </c>
      <c r="G48" s="10" t="s">
        <v>31</v>
      </c>
      <c r="H48" s="12"/>
      <c r="I48" s="12"/>
      <c r="J48" s="12"/>
      <c r="K48" s="12"/>
      <c r="L48" s="12"/>
      <c r="M48" s="12">
        <v>1</v>
      </c>
      <c r="N48" s="10">
        <f t="shared" si="0"/>
        <v>1</v>
      </c>
      <c r="O48" s="13">
        <f t="shared" si="1"/>
        <v>0</v>
      </c>
    </row>
    <row r="49" spans="1:15" x14ac:dyDescent="0.2">
      <c r="C49" s="10" t="s">
        <v>31</v>
      </c>
      <c r="D49" s="10" t="s">
        <v>2381</v>
      </c>
      <c r="G49" s="10" t="s">
        <v>98</v>
      </c>
      <c r="H49" s="12"/>
      <c r="I49" s="12"/>
      <c r="J49" s="12"/>
      <c r="K49" s="12"/>
      <c r="L49" s="12"/>
      <c r="M49" s="12">
        <v>1</v>
      </c>
      <c r="N49" s="10">
        <f>SUM(H49:M49)</f>
        <v>1</v>
      </c>
      <c r="O49" s="13">
        <f t="shared" si="1"/>
        <v>0</v>
      </c>
    </row>
    <row r="50" spans="1:15" ht="14.4" x14ac:dyDescent="0.3">
      <c r="A50" s="10">
        <v>25040467</v>
      </c>
      <c r="B50" s="10" t="s">
        <v>11</v>
      </c>
      <c r="C50" s="10" t="s">
        <v>9</v>
      </c>
      <c r="D50" s="10" t="s">
        <v>131</v>
      </c>
      <c r="E50" s="10" t="s">
        <v>981</v>
      </c>
      <c r="G50"/>
      <c r="H50"/>
      <c r="I50"/>
      <c r="J50"/>
      <c r="K50"/>
    </row>
    <row r="51" spans="1:15" ht="14.4" x14ac:dyDescent="0.3">
      <c r="A51" s="10">
        <v>25040471</v>
      </c>
      <c r="B51" s="10" t="s">
        <v>66</v>
      </c>
      <c r="C51" s="10" t="s">
        <v>65</v>
      </c>
      <c r="D51" s="10" t="s">
        <v>2381</v>
      </c>
      <c r="G51"/>
      <c r="H51"/>
      <c r="I51"/>
      <c r="J51"/>
      <c r="K51"/>
    </row>
    <row r="52" spans="1:15" ht="14.4" x14ac:dyDescent="0.3">
      <c r="C52" s="10" t="s">
        <v>64</v>
      </c>
      <c r="D52" s="10" t="s">
        <v>2381</v>
      </c>
      <c r="G52" s="14"/>
      <c r="H52"/>
      <c r="I52"/>
      <c r="J52"/>
      <c r="K52"/>
    </row>
    <row r="53" spans="1:15" ht="14.4" x14ac:dyDescent="0.3">
      <c r="C53" s="10" t="s">
        <v>39</v>
      </c>
      <c r="D53" s="10" t="s">
        <v>134</v>
      </c>
      <c r="E53" s="10" t="s">
        <v>1014</v>
      </c>
      <c r="G53" s="15" t="s">
        <v>2385</v>
      </c>
      <c r="H53"/>
      <c r="I53"/>
      <c r="J53"/>
      <c r="K53"/>
    </row>
    <row r="54" spans="1:15" ht="14.4" x14ac:dyDescent="0.3">
      <c r="C54" s="10" t="s">
        <v>22</v>
      </c>
      <c r="D54" s="10" t="s">
        <v>2381</v>
      </c>
      <c r="G54" s="15" t="s">
        <v>2386</v>
      </c>
      <c r="H54"/>
      <c r="I54"/>
      <c r="J54"/>
      <c r="K54"/>
    </row>
    <row r="55" spans="1:15" ht="14.4" x14ac:dyDescent="0.3">
      <c r="C55" s="10" t="s">
        <v>23</v>
      </c>
      <c r="D55" s="10" t="s">
        <v>2381</v>
      </c>
      <c r="G55" s="15" t="s">
        <v>2387</v>
      </c>
      <c r="H55"/>
      <c r="I55"/>
      <c r="J55"/>
      <c r="K55"/>
    </row>
    <row r="56" spans="1:15" ht="14.4" x14ac:dyDescent="0.3">
      <c r="A56" s="10">
        <v>25040473</v>
      </c>
      <c r="B56" s="10" t="s">
        <v>69</v>
      </c>
      <c r="C56" s="10" t="s">
        <v>68</v>
      </c>
      <c r="D56" s="10" t="s">
        <v>2381</v>
      </c>
      <c r="G56" s="15" t="s">
        <v>2388</v>
      </c>
      <c r="H56"/>
      <c r="I56"/>
      <c r="J56"/>
      <c r="K56"/>
    </row>
    <row r="57" spans="1:15" ht="14.4" x14ac:dyDescent="0.3">
      <c r="C57" s="10" t="s">
        <v>67</v>
      </c>
      <c r="D57" s="10" t="s">
        <v>2381</v>
      </c>
      <c r="G57" s="15" t="s">
        <v>2389</v>
      </c>
      <c r="H57"/>
      <c r="I57"/>
      <c r="J57"/>
      <c r="K57"/>
    </row>
    <row r="58" spans="1:15" ht="14.4" x14ac:dyDescent="0.3">
      <c r="A58" s="10">
        <v>25040475</v>
      </c>
      <c r="B58" s="10" t="s">
        <v>28</v>
      </c>
      <c r="C58" s="10" t="s">
        <v>37</v>
      </c>
      <c r="D58" s="10" t="s">
        <v>2381</v>
      </c>
      <c r="G58"/>
      <c r="H58"/>
      <c r="I58"/>
      <c r="J58"/>
      <c r="K58"/>
    </row>
    <row r="59" spans="1:15" ht="14.4" x14ac:dyDescent="0.3">
      <c r="A59" s="10">
        <v>25040477</v>
      </c>
      <c r="B59" s="10" t="s">
        <v>53</v>
      </c>
      <c r="C59" s="10" t="s">
        <v>52</v>
      </c>
      <c r="D59" s="10" t="s">
        <v>133</v>
      </c>
      <c r="E59" s="10" t="s">
        <v>442</v>
      </c>
      <c r="G59"/>
      <c r="H59"/>
      <c r="I59"/>
      <c r="J59"/>
      <c r="K59"/>
    </row>
    <row r="60" spans="1:15" ht="14.4" x14ac:dyDescent="0.3">
      <c r="A60" s="10">
        <v>25040485</v>
      </c>
      <c r="B60" s="10" t="s">
        <v>53</v>
      </c>
      <c r="C60" s="10" t="s">
        <v>52</v>
      </c>
      <c r="D60" s="10" t="s">
        <v>2381</v>
      </c>
      <c r="G60"/>
      <c r="H60"/>
      <c r="I60"/>
      <c r="J60"/>
      <c r="K60"/>
    </row>
    <row r="61" spans="1:15" ht="14.4" x14ac:dyDescent="0.3">
      <c r="A61" s="10">
        <v>25040486</v>
      </c>
      <c r="B61" s="10" t="s">
        <v>119</v>
      </c>
      <c r="C61" s="10" t="s">
        <v>110</v>
      </c>
      <c r="D61" s="10" t="s">
        <v>133</v>
      </c>
      <c r="E61" s="10" t="s">
        <v>1125</v>
      </c>
      <c r="G61"/>
      <c r="H61"/>
      <c r="I61"/>
      <c r="J61"/>
      <c r="K61"/>
    </row>
    <row r="62" spans="1:15" ht="14.4" x14ac:dyDescent="0.3">
      <c r="C62" s="10" t="s">
        <v>109</v>
      </c>
      <c r="D62" s="10" t="s">
        <v>2381</v>
      </c>
      <c r="G62"/>
      <c r="H62"/>
      <c r="I62"/>
      <c r="J62"/>
      <c r="K62"/>
    </row>
    <row r="63" spans="1:15" ht="14.4" x14ac:dyDescent="0.3">
      <c r="A63" s="10">
        <v>25040488</v>
      </c>
      <c r="B63" s="10" t="s">
        <v>101</v>
      </c>
      <c r="C63" s="10" t="s">
        <v>100</v>
      </c>
      <c r="D63" s="10" t="s">
        <v>2381</v>
      </c>
      <c r="G63"/>
      <c r="H63"/>
      <c r="I63"/>
      <c r="J63"/>
      <c r="K63"/>
    </row>
    <row r="64" spans="1:15" ht="14.4" x14ac:dyDescent="0.3">
      <c r="A64" s="10">
        <v>25040493</v>
      </c>
      <c r="B64" s="10" t="s">
        <v>120</v>
      </c>
      <c r="C64" s="10" t="s">
        <v>110</v>
      </c>
      <c r="D64" s="10" t="s">
        <v>133</v>
      </c>
      <c r="E64" s="10" t="s">
        <v>1192</v>
      </c>
      <c r="G64"/>
      <c r="H64"/>
      <c r="I64"/>
      <c r="J64"/>
      <c r="K64"/>
    </row>
    <row r="65" spans="1:11" ht="14.4" x14ac:dyDescent="0.3">
      <c r="C65" s="10" t="s">
        <v>109</v>
      </c>
      <c r="D65" s="10" t="s">
        <v>2381</v>
      </c>
      <c r="G65"/>
      <c r="H65"/>
      <c r="I65"/>
      <c r="J65"/>
      <c r="K65"/>
    </row>
    <row r="66" spans="1:11" ht="14.4" x14ac:dyDescent="0.3">
      <c r="A66" s="10">
        <v>25040496</v>
      </c>
      <c r="B66" s="10" t="s">
        <v>19</v>
      </c>
      <c r="C66" s="10" t="s">
        <v>65</v>
      </c>
      <c r="D66" s="10" t="s">
        <v>131</v>
      </c>
      <c r="E66" s="10" t="s">
        <v>1215</v>
      </c>
      <c r="G66"/>
      <c r="H66"/>
      <c r="I66"/>
      <c r="J66"/>
      <c r="K66"/>
    </row>
    <row r="67" spans="1:11" ht="14.4" x14ac:dyDescent="0.3">
      <c r="C67" s="10" t="s">
        <v>64</v>
      </c>
      <c r="D67" s="10" t="s">
        <v>2381</v>
      </c>
      <c r="G67"/>
      <c r="H67"/>
      <c r="I67"/>
      <c r="J67"/>
      <c r="K67"/>
    </row>
    <row r="68" spans="1:11" ht="14.4" x14ac:dyDescent="0.3">
      <c r="C68" s="10" t="s">
        <v>39</v>
      </c>
      <c r="D68" s="10" t="s">
        <v>2381</v>
      </c>
      <c r="G68"/>
      <c r="H68"/>
      <c r="I68"/>
      <c r="J68"/>
      <c r="K68"/>
    </row>
    <row r="69" spans="1:11" ht="14.4" x14ac:dyDescent="0.3">
      <c r="C69" s="10" t="s">
        <v>22</v>
      </c>
      <c r="D69" s="10" t="s">
        <v>2381</v>
      </c>
      <c r="G69"/>
      <c r="H69"/>
      <c r="I69"/>
      <c r="J69"/>
      <c r="K69"/>
    </row>
    <row r="70" spans="1:11" ht="14.4" x14ac:dyDescent="0.3">
      <c r="C70" s="10" t="s">
        <v>23</v>
      </c>
      <c r="D70" s="10" t="s">
        <v>2381</v>
      </c>
      <c r="G70"/>
      <c r="H70"/>
      <c r="I70"/>
      <c r="J70"/>
      <c r="K70"/>
    </row>
    <row r="71" spans="1:11" ht="14.4" x14ac:dyDescent="0.3">
      <c r="A71" s="10">
        <v>25040498</v>
      </c>
      <c r="B71" s="10" t="s">
        <v>54</v>
      </c>
      <c r="C71" s="10" t="s">
        <v>22</v>
      </c>
      <c r="D71" s="10" t="s">
        <v>127</v>
      </c>
      <c r="E71" s="10" t="s">
        <v>445</v>
      </c>
      <c r="G71"/>
      <c r="H71"/>
      <c r="I71"/>
      <c r="J71"/>
      <c r="K71"/>
    </row>
    <row r="72" spans="1:11" ht="14.4" x14ac:dyDescent="0.3">
      <c r="C72" s="10" t="s">
        <v>23</v>
      </c>
      <c r="D72" s="10" t="s">
        <v>2381</v>
      </c>
      <c r="G72"/>
      <c r="H72"/>
      <c r="I72"/>
      <c r="J72"/>
      <c r="K72"/>
    </row>
    <row r="73" spans="1:11" ht="14.4" x14ac:dyDescent="0.3">
      <c r="A73" s="10">
        <v>25040499</v>
      </c>
      <c r="B73" s="10" t="s">
        <v>36</v>
      </c>
      <c r="C73" s="10" t="s">
        <v>35</v>
      </c>
      <c r="D73" s="10" t="s">
        <v>2381</v>
      </c>
      <c r="G73"/>
      <c r="H73"/>
      <c r="I73"/>
      <c r="J73"/>
      <c r="K73"/>
    </row>
    <row r="74" spans="1:11" ht="14.4" x14ac:dyDescent="0.3">
      <c r="C74" s="10" t="s">
        <v>22</v>
      </c>
      <c r="D74" s="10" t="s">
        <v>131</v>
      </c>
      <c r="E74" s="10" t="s">
        <v>1250</v>
      </c>
      <c r="G74"/>
      <c r="H74"/>
      <c r="I74"/>
      <c r="J74"/>
      <c r="K74"/>
    </row>
    <row r="75" spans="1:11" ht="14.4" x14ac:dyDescent="0.3">
      <c r="C75" s="10" t="s">
        <v>25</v>
      </c>
      <c r="D75" s="10" t="s">
        <v>127</v>
      </c>
      <c r="E75" s="10" t="s">
        <v>869</v>
      </c>
      <c r="G75"/>
      <c r="H75"/>
      <c r="I75"/>
      <c r="J75"/>
      <c r="K75"/>
    </row>
    <row r="76" spans="1:11" ht="14.4" x14ac:dyDescent="0.3">
      <c r="C76" s="10" t="s">
        <v>23</v>
      </c>
      <c r="D76" s="10" t="s">
        <v>2381</v>
      </c>
      <c r="G76"/>
      <c r="H76"/>
      <c r="I76"/>
      <c r="J76"/>
      <c r="K76"/>
    </row>
    <row r="77" spans="1:11" ht="14.4" x14ac:dyDescent="0.3">
      <c r="A77" s="10">
        <v>25040503</v>
      </c>
      <c r="B77" s="10" t="s">
        <v>27</v>
      </c>
      <c r="C77" s="10" t="s">
        <v>24</v>
      </c>
      <c r="D77" s="10" t="s">
        <v>2381</v>
      </c>
      <c r="G77"/>
      <c r="H77"/>
      <c r="I77"/>
      <c r="J77"/>
      <c r="K77"/>
    </row>
    <row r="78" spans="1:11" ht="14.4" x14ac:dyDescent="0.3">
      <c r="C78" s="10" t="s">
        <v>39</v>
      </c>
      <c r="D78" s="10" t="s">
        <v>2381</v>
      </c>
      <c r="G78"/>
      <c r="H78"/>
      <c r="I78"/>
      <c r="J78"/>
      <c r="K78"/>
    </row>
    <row r="79" spans="1:11" ht="14.4" x14ac:dyDescent="0.3">
      <c r="C79" s="10" t="s">
        <v>22</v>
      </c>
      <c r="D79" s="10" t="s">
        <v>134</v>
      </c>
      <c r="E79" s="10" t="s">
        <v>1279</v>
      </c>
      <c r="G79"/>
      <c r="H79"/>
      <c r="I79"/>
      <c r="J79"/>
      <c r="K79"/>
    </row>
    <row r="80" spans="1:11" ht="14.4" x14ac:dyDescent="0.3">
      <c r="C80" s="10" t="s">
        <v>25</v>
      </c>
      <c r="D80" s="10" t="s">
        <v>2381</v>
      </c>
      <c r="G80"/>
      <c r="H80"/>
      <c r="I80"/>
      <c r="J80"/>
      <c r="K80"/>
    </row>
    <row r="81" spans="1:11" ht="14.4" x14ac:dyDescent="0.3">
      <c r="C81" s="10" t="s">
        <v>23</v>
      </c>
      <c r="D81" s="10" t="s">
        <v>127</v>
      </c>
      <c r="E81" s="10" t="s">
        <v>1275</v>
      </c>
      <c r="G81"/>
      <c r="H81"/>
      <c r="I81"/>
      <c r="J81"/>
      <c r="K81"/>
    </row>
    <row r="82" spans="1:11" ht="14.4" x14ac:dyDescent="0.3">
      <c r="A82" s="10">
        <v>25040504</v>
      </c>
      <c r="B82" s="10" t="s">
        <v>92</v>
      </c>
      <c r="C82" s="10" t="s">
        <v>44</v>
      </c>
      <c r="D82" s="10" t="s">
        <v>131</v>
      </c>
      <c r="E82" s="10" t="s">
        <v>1149</v>
      </c>
      <c r="G82"/>
      <c r="H82"/>
      <c r="I82"/>
      <c r="J82"/>
      <c r="K82"/>
    </row>
    <row r="83" spans="1:11" ht="14.4" x14ac:dyDescent="0.3">
      <c r="C83" s="10" t="s">
        <v>43</v>
      </c>
      <c r="D83" s="10" t="s">
        <v>2381</v>
      </c>
      <c r="G83"/>
      <c r="H83"/>
      <c r="I83"/>
      <c r="J83"/>
      <c r="K83"/>
    </row>
    <row r="84" spans="1:11" ht="14.4" x14ac:dyDescent="0.3">
      <c r="C84" s="10" t="s">
        <v>52</v>
      </c>
      <c r="D84" s="10" t="s">
        <v>127</v>
      </c>
      <c r="E84" s="10" t="s">
        <v>1284</v>
      </c>
      <c r="G84"/>
      <c r="H84"/>
      <c r="I84"/>
      <c r="J84"/>
      <c r="K84"/>
    </row>
    <row r="85" spans="1:11" ht="14.4" x14ac:dyDescent="0.3">
      <c r="C85" s="10" t="s">
        <v>76</v>
      </c>
      <c r="D85" s="10" t="s">
        <v>2381</v>
      </c>
      <c r="G85"/>
      <c r="H85"/>
      <c r="I85"/>
      <c r="J85"/>
      <c r="K85"/>
    </row>
    <row r="86" spans="1:11" ht="14.4" x14ac:dyDescent="0.3">
      <c r="A86" s="10">
        <v>25040505</v>
      </c>
      <c r="B86" s="10" t="s">
        <v>102</v>
      </c>
      <c r="C86" s="10" t="s">
        <v>52</v>
      </c>
      <c r="D86" s="10" t="s">
        <v>2381</v>
      </c>
      <c r="G86"/>
      <c r="H86"/>
      <c r="I86"/>
      <c r="J86"/>
      <c r="K86"/>
    </row>
    <row r="87" spans="1:11" ht="14.4" x14ac:dyDescent="0.3">
      <c r="A87" s="10">
        <v>25040506</v>
      </c>
      <c r="B87" s="10" t="s">
        <v>70</v>
      </c>
      <c r="C87" s="10" t="s">
        <v>24</v>
      </c>
      <c r="D87" s="10" t="s">
        <v>133</v>
      </c>
      <c r="E87" s="10" t="s">
        <v>1303</v>
      </c>
      <c r="G87"/>
      <c r="H87"/>
      <c r="I87"/>
      <c r="J87"/>
      <c r="K87"/>
    </row>
    <row r="88" spans="1:11" ht="14.4" x14ac:dyDescent="0.3">
      <c r="C88" s="10" t="s">
        <v>22</v>
      </c>
      <c r="D88" s="10" t="s">
        <v>2381</v>
      </c>
      <c r="G88"/>
      <c r="H88"/>
      <c r="I88"/>
      <c r="J88"/>
      <c r="K88"/>
    </row>
    <row r="89" spans="1:11" ht="14.4" x14ac:dyDescent="0.3">
      <c r="C89" s="10" t="s">
        <v>23</v>
      </c>
      <c r="D89" s="10" t="s">
        <v>2381</v>
      </c>
      <c r="G89"/>
      <c r="H89"/>
      <c r="I89"/>
      <c r="J89"/>
      <c r="K89"/>
    </row>
    <row r="90" spans="1:11" ht="14.4" x14ac:dyDescent="0.3">
      <c r="A90" s="10">
        <v>25040508</v>
      </c>
      <c r="B90" s="10" t="s">
        <v>116</v>
      </c>
      <c r="C90" s="10" t="s">
        <v>110</v>
      </c>
      <c r="D90" s="10" t="s">
        <v>127</v>
      </c>
      <c r="E90" s="10" t="s">
        <v>1316</v>
      </c>
      <c r="G90"/>
      <c r="H90"/>
      <c r="I90"/>
      <c r="J90"/>
      <c r="K90"/>
    </row>
    <row r="91" spans="1:11" ht="14.4" x14ac:dyDescent="0.3">
      <c r="C91" s="10" t="s">
        <v>109</v>
      </c>
      <c r="D91" s="10" t="s">
        <v>2381</v>
      </c>
      <c r="G91"/>
      <c r="H91"/>
      <c r="I91"/>
      <c r="J91"/>
      <c r="K91"/>
    </row>
    <row r="92" spans="1:11" ht="14.4" x14ac:dyDescent="0.3">
      <c r="A92" s="10">
        <v>25040511</v>
      </c>
      <c r="B92" s="10" t="s">
        <v>103</v>
      </c>
      <c r="C92" s="10" t="s">
        <v>52</v>
      </c>
      <c r="D92" s="10" t="s">
        <v>133</v>
      </c>
      <c r="E92" s="10" t="s">
        <v>1342</v>
      </c>
      <c r="G92"/>
      <c r="H92"/>
      <c r="I92"/>
      <c r="J92"/>
      <c r="K92"/>
    </row>
    <row r="93" spans="1:11" ht="14.4" x14ac:dyDescent="0.3">
      <c r="A93" s="10">
        <v>25040512</v>
      </c>
      <c r="B93" s="10" t="s">
        <v>13</v>
      </c>
      <c r="C93" s="10" t="s">
        <v>12</v>
      </c>
      <c r="D93" s="10" t="s">
        <v>2381</v>
      </c>
      <c r="G93"/>
      <c r="H93"/>
      <c r="I93"/>
      <c r="J93"/>
      <c r="K93"/>
    </row>
    <row r="94" spans="1:11" ht="14.4" x14ac:dyDescent="0.3">
      <c r="A94" s="10">
        <v>25040515</v>
      </c>
      <c r="B94" s="10" t="s">
        <v>104</v>
      </c>
      <c r="C94" s="10" t="s">
        <v>52</v>
      </c>
      <c r="D94" s="10" t="s">
        <v>131</v>
      </c>
      <c r="E94" s="10" t="s">
        <v>719</v>
      </c>
      <c r="G94"/>
      <c r="H94"/>
      <c r="I94"/>
      <c r="J94"/>
      <c r="K94"/>
    </row>
    <row r="95" spans="1:11" ht="14.4" x14ac:dyDescent="0.3">
      <c r="A95" s="10">
        <v>25040519</v>
      </c>
      <c r="B95" s="10" t="s">
        <v>14</v>
      </c>
      <c r="C95" s="10" t="s">
        <v>9</v>
      </c>
      <c r="D95" s="10" t="s">
        <v>134</v>
      </c>
      <c r="E95" s="10" t="s">
        <v>1412</v>
      </c>
      <c r="G95"/>
      <c r="H95"/>
      <c r="I95"/>
      <c r="J95"/>
      <c r="K95"/>
    </row>
    <row r="96" spans="1:11" ht="14.4" x14ac:dyDescent="0.3">
      <c r="A96" s="10">
        <v>25040522</v>
      </c>
      <c r="B96" s="10" t="s">
        <v>10</v>
      </c>
      <c r="C96" s="10" t="s">
        <v>9</v>
      </c>
      <c r="D96" s="10" t="s">
        <v>127</v>
      </c>
      <c r="E96" s="10" t="s">
        <v>1437</v>
      </c>
      <c r="G96"/>
      <c r="H96"/>
      <c r="I96"/>
      <c r="J96"/>
      <c r="K96"/>
    </row>
    <row r="97" spans="1:11" ht="14.4" x14ac:dyDescent="0.3">
      <c r="A97" s="10">
        <v>25040523</v>
      </c>
      <c r="B97" s="10" t="s">
        <v>71</v>
      </c>
      <c r="C97" s="10" t="s">
        <v>37</v>
      </c>
      <c r="D97" s="10" t="s">
        <v>2381</v>
      </c>
      <c r="G97"/>
      <c r="H97"/>
      <c r="I97"/>
      <c r="J97"/>
      <c r="K97"/>
    </row>
    <row r="98" spans="1:11" ht="14.4" x14ac:dyDescent="0.3">
      <c r="A98" s="10">
        <v>25040524</v>
      </c>
      <c r="B98" s="10" t="s">
        <v>38</v>
      </c>
      <c r="C98" s="10" t="s">
        <v>24</v>
      </c>
      <c r="D98" s="10" t="s">
        <v>2381</v>
      </c>
      <c r="G98"/>
      <c r="H98"/>
      <c r="I98"/>
      <c r="J98"/>
      <c r="K98"/>
    </row>
    <row r="99" spans="1:11" ht="14.4" x14ac:dyDescent="0.3">
      <c r="C99" s="10" t="s">
        <v>37</v>
      </c>
      <c r="D99" s="10" t="s">
        <v>2381</v>
      </c>
      <c r="G99"/>
      <c r="H99"/>
      <c r="I99"/>
      <c r="J99"/>
      <c r="K99"/>
    </row>
    <row r="100" spans="1:11" ht="14.4" x14ac:dyDescent="0.3">
      <c r="C100" s="10" t="s">
        <v>22</v>
      </c>
      <c r="D100" s="10" t="s">
        <v>2381</v>
      </c>
      <c r="G100"/>
      <c r="H100"/>
      <c r="I100"/>
      <c r="J100"/>
      <c r="K100"/>
    </row>
    <row r="101" spans="1:11" ht="14.4" x14ac:dyDescent="0.3">
      <c r="C101" s="10" t="s">
        <v>25</v>
      </c>
      <c r="D101" s="10" t="s">
        <v>2381</v>
      </c>
      <c r="G101"/>
      <c r="H101"/>
      <c r="I101"/>
      <c r="J101"/>
      <c r="K101"/>
    </row>
    <row r="102" spans="1:11" ht="14.4" x14ac:dyDescent="0.3">
      <c r="C102" s="10" t="s">
        <v>23</v>
      </c>
      <c r="D102" s="10" t="s">
        <v>133</v>
      </c>
      <c r="E102" s="10" t="s">
        <v>573</v>
      </c>
      <c r="G102"/>
      <c r="H102"/>
      <c r="I102"/>
      <c r="J102"/>
      <c r="K102"/>
    </row>
    <row r="103" spans="1:11" ht="14.4" x14ac:dyDescent="0.3">
      <c r="A103" s="10">
        <v>25040525</v>
      </c>
      <c r="B103" s="10" t="s">
        <v>53</v>
      </c>
      <c r="C103" s="10" t="s">
        <v>52</v>
      </c>
      <c r="D103" s="10" t="s">
        <v>2381</v>
      </c>
      <c r="G103"/>
      <c r="H103"/>
      <c r="I103"/>
      <c r="J103"/>
      <c r="K103"/>
    </row>
    <row r="104" spans="1:11" ht="14.4" x14ac:dyDescent="0.3">
      <c r="A104" s="10">
        <v>25040526</v>
      </c>
      <c r="B104" s="10" t="s">
        <v>72</v>
      </c>
      <c r="C104" s="10" t="s">
        <v>52</v>
      </c>
      <c r="D104" s="10" t="s">
        <v>2381</v>
      </c>
      <c r="G104"/>
      <c r="H104"/>
      <c r="I104"/>
      <c r="J104"/>
      <c r="K104"/>
    </row>
    <row r="105" spans="1:11" ht="14.4" x14ac:dyDescent="0.3">
      <c r="A105" s="10">
        <v>25040527</v>
      </c>
      <c r="B105" s="10" t="s">
        <v>105</v>
      </c>
      <c r="C105" s="10" t="s">
        <v>46</v>
      </c>
      <c r="D105" s="10" t="s">
        <v>131</v>
      </c>
      <c r="E105" s="10" t="s">
        <v>643</v>
      </c>
      <c r="G105"/>
      <c r="H105"/>
      <c r="I105"/>
      <c r="J105"/>
      <c r="K105"/>
    </row>
    <row r="106" spans="1:11" ht="14.4" x14ac:dyDescent="0.3">
      <c r="C106" s="10" t="s">
        <v>24</v>
      </c>
      <c r="D106" s="10" t="s">
        <v>134</v>
      </c>
      <c r="E106" s="10" t="s">
        <v>318</v>
      </c>
      <c r="G106"/>
      <c r="H106"/>
      <c r="I106"/>
      <c r="J106"/>
      <c r="K106"/>
    </row>
    <row r="107" spans="1:11" ht="14.4" x14ac:dyDescent="0.3">
      <c r="A107" s="10">
        <v>25040528</v>
      </c>
      <c r="B107" s="10" t="s">
        <v>72</v>
      </c>
      <c r="C107" s="10" t="s">
        <v>52</v>
      </c>
      <c r="D107" s="10" t="s">
        <v>2381</v>
      </c>
      <c r="G107"/>
      <c r="H107"/>
      <c r="I107"/>
      <c r="J107"/>
      <c r="K107"/>
    </row>
    <row r="108" spans="1:11" ht="14.4" x14ac:dyDescent="0.3">
      <c r="A108" s="10">
        <v>25040529</v>
      </c>
      <c r="B108" s="10" t="s">
        <v>41</v>
      </c>
      <c r="C108" s="10" t="s">
        <v>24</v>
      </c>
      <c r="D108" s="10" t="s">
        <v>2381</v>
      </c>
      <c r="G108"/>
      <c r="H108"/>
      <c r="I108"/>
      <c r="J108"/>
      <c r="K108"/>
    </row>
    <row r="109" spans="1:11" ht="14.4" x14ac:dyDescent="0.3">
      <c r="C109" s="10" t="s">
        <v>26</v>
      </c>
      <c r="D109" s="10" t="s">
        <v>2381</v>
      </c>
      <c r="G109"/>
      <c r="H109"/>
      <c r="I109"/>
      <c r="J109"/>
      <c r="K109"/>
    </row>
    <row r="110" spans="1:11" ht="14.4" x14ac:dyDescent="0.3">
      <c r="C110" s="10" t="s">
        <v>22</v>
      </c>
      <c r="D110" s="10" t="s">
        <v>2381</v>
      </c>
      <c r="G110"/>
      <c r="H110"/>
      <c r="I110"/>
      <c r="J110"/>
      <c r="K110"/>
    </row>
    <row r="111" spans="1:11" ht="14.4" x14ac:dyDescent="0.3">
      <c r="C111" s="10" t="s">
        <v>25</v>
      </c>
      <c r="D111" s="10" t="s">
        <v>2381</v>
      </c>
      <c r="G111"/>
      <c r="H111"/>
      <c r="I111"/>
      <c r="J111"/>
      <c r="K111"/>
    </row>
    <row r="112" spans="1:11" ht="14.4" x14ac:dyDescent="0.3">
      <c r="C112" s="10" t="s">
        <v>23</v>
      </c>
      <c r="D112" s="10" t="s">
        <v>131</v>
      </c>
      <c r="E112" s="10" t="s">
        <v>711</v>
      </c>
      <c r="G112"/>
      <c r="H112"/>
      <c r="I112"/>
      <c r="J112"/>
      <c r="K112"/>
    </row>
    <row r="113" spans="1:11" ht="14.4" x14ac:dyDescent="0.3">
      <c r="A113" s="10">
        <v>25040532</v>
      </c>
      <c r="B113" s="10" t="s">
        <v>121</v>
      </c>
      <c r="C113" s="10" t="s">
        <v>94</v>
      </c>
      <c r="D113" s="10" t="s">
        <v>134</v>
      </c>
      <c r="E113" s="10" t="s">
        <v>1540</v>
      </c>
      <c r="G113"/>
      <c r="H113"/>
      <c r="I113"/>
      <c r="J113"/>
      <c r="K113"/>
    </row>
    <row r="114" spans="1:11" ht="14.4" x14ac:dyDescent="0.3">
      <c r="A114" s="10">
        <v>25040535</v>
      </c>
      <c r="B114" s="10" t="s">
        <v>73</v>
      </c>
      <c r="C114" s="10" t="s">
        <v>22</v>
      </c>
      <c r="D114" s="10" t="s">
        <v>2381</v>
      </c>
      <c r="G114"/>
      <c r="H114"/>
      <c r="I114"/>
      <c r="J114"/>
      <c r="K114"/>
    </row>
    <row r="115" spans="1:11" ht="14.4" x14ac:dyDescent="0.3">
      <c r="C115" s="10" t="s">
        <v>23</v>
      </c>
      <c r="D115" s="10" t="s">
        <v>2381</v>
      </c>
      <c r="G115"/>
      <c r="H115"/>
      <c r="I115"/>
      <c r="J115"/>
      <c r="K115"/>
    </row>
    <row r="116" spans="1:11" ht="14.4" x14ac:dyDescent="0.3">
      <c r="A116" s="10">
        <v>25040536</v>
      </c>
      <c r="B116" s="10" t="s">
        <v>74</v>
      </c>
      <c r="C116" s="10" t="s">
        <v>40</v>
      </c>
      <c r="D116" s="10" t="s">
        <v>2381</v>
      </c>
      <c r="G116"/>
      <c r="H116"/>
      <c r="I116"/>
      <c r="J116"/>
      <c r="K116"/>
    </row>
    <row r="117" spans="1:11" ht="14.4" x14ac:dyDescent="0.3">
      <c r="C117" s="10" t="s">
        <v>24</v>
      </c>
      <c r="D117" s="10" t="s">
        <v>2381</v>
      </c>
      <c r="G117"/>
      <c r="H117"/>
      <c r="I117"/>
      <c r="J117"/>
      <c r="K117"/>
    </row>
    <row r="118" spans="1:11" ht="14.4" x14ac:dyDescent="0.3">
      <c r="C118" s="10" t="s">
        <v>22</v>
      </c>
      <c r="D118" s="10" t="s">
        <v>134</v>
      </c>
      <c r="E118" s="10" t="s">
        <v>325</v>
      </c>
      <c r="G118"/>
      <c r="H118"/>
      <c r="I118"/>
      <c r="J118"/>
      <c r="K118"/>
    </row>
    <row r="119" spans="1:11" ht="14.4" x14ac:dyDescent="0.3">
      <c r="A119" s="10">
        <v>25040537</v>
      </c>
      <c r="B119" s="10" t="s">
        <v>41</v>
      </c>
      <c r="C119" s="10" t="s">
        <v>40</v>
      </c>
      <c r="D119" s="10" t="s">
        <v>2381</v>
      </c>
      <c r="G119"/>
      <c r="H119"/>
      <c r="I119"/>
      <c r="J119"/>
      <c r="K119"/>
    </row>
    <row r="120" spans="1:11" ht="14.4" x14ac:dyDescent="0.3">
      <c r="C120" s="10" t="s">
        <v>39</v>
      </c>
      <c r="D120" s="10" t="s">
        <v>2381</v>
      </c>
      <c r="G120"/>
      <c r="H120"/>
      <c r="I120"/>
      <c r="J120"/>
      <c r="K120"/>
    </row>
    <row r="121" spans="1:11" ht="14.4" x14ac:dyDescent="0.3">
      <c r="C121" s="10" t="s">
        <v>22</v>
      </c>
      <c r="D121" s="10" t="s">
        <v>131</v>
      </c>
      <c r="E121" s="10" t="s">
        <v>328</v>
      </c>
      <c r="G121"/>
      <c r="H121"/>
      <c r="I121"/>
      <c r="J121"/>
      <c r="K121"/>
    </row>
    <row r="122" spans="1:11" ht="14.4" x14ac:dyDescent="0.3">
      <c r="C122" s="10" t="s">
        <v>25</v>
      </c>
      <c r="D122" s="10" t="s">
        <v>2381</v>
      </c>
      <c r="G122"/>
      <c r="H122"/>
      <c r="I122"/>
      <c r="J122"/>
      <c r="K122"/>
    </row>
    <row r="123" spans="1:11" ht="14.4" x14ac:dyDescent="0.3">
      <c r="C123" s="10" t="s">
        <v>23</v>
      </c>
      <c r="D123" s="10" t="s">
        <v>2381</v>
      </c>
      <c r="G123"/>
      <c r="H123"/>
      <c r="I123"/>
      <c r="J123"/>
      <c r="K123"/>
    </row>
    <row r="124" spans="1:11" ht="14.4" x14ac:dyDescent="0.3">
      <c r="A124" s="10">
        <v>25040538</v>
      </c>
      <c r="B124" s="10" t="s">
        <v>42</v>
      </c>
      <c r="C124" s="10" t="s">
        <v>40</v>
      </c>
      <c r="D124" s="10" t="s">
        <v>2381</v>
      </c>
      <c r="G124"/>
      <c r="H124"/>
      <c r="I124"/>
      <c r="J124"/>
      <c r="K124"/>
    </row>
    <row r="125" spans="1:11" ht="14.4" x14ac:dyDescent="0.3">
      <c r="C125" s="10" t="s">
        <v>24</v>
      </c>
      <c r="D125" s="10" t="s">
        <v>2381</v>
      </c>
      <c r="G125"/>
      <c r="H125"/>
      <c r="I125"/>
      <c r="J125"/>
      <c r="K125"/>
    </row>
    <row r="126" spans="1:11" ht="14.4" x14ac:dyDescent="0.3">
      <c r="C126" s="10" t="s">
        <v>22</v>
      </c>
      <c r="D126" s="10" t="s">
        <v>2381</v>
      </c>
      <c r="G126"/>
      <c r="H126"/>
      <c r="I126"/>
      <c r="J126"/>
      <c r="K126"/>
    </row>
    <row r="127" spans="1:11" ht="14.4" x14ac:dyDescent="0.3">
      <c r="C127" s="10" t="s">
        <v>25</v>
      </c>
      <c r="D127" s="10" t="s">
        <v>2381</v>
      </c>
      <c r="G127"/>
      <c r="H127"/>
      <c r="I127"/>
      <c r="J127"/>
      <c r="K127"/>
    </row>
    <row r="128" spans="1:11" ht="14.4" x14ac:dyDescent="0.3">
      <c r="C128" s="10" t="s">
        <v>23</v>
      </c>
      <c r="D128" s="10" t="s">
        <v>127</v>
      </c>
      <c r="E128" s="10" t="s">
        <v>544</v>
      </c>
      <c r="G128"/>
      <c r="H128"/>
      <c r="I128"/>
      <c r="J128"/>
      <c r="K128"/>
    </row>
    <row r="129" spans="1:11" ht="14.4" x14ac:dyDescent="0.3">
      <c r="A129" s="10">
        <v>25040542</v>
      </c>
      <c r="B129" s="10" t="s">
        <v>75</v>
      </c>
      <c r="C129" s="10" t="s">
        <v>52</v>
      </c>
      <c r="D129" s="10" t="s">
        <v>2381</v>
      </c>
      <c r="G129"/>
      <c r="H129"/>
      <c r="I129"/>
      <c r="J129"/>
      <c r="K129"/>
    </row>
    <row r="130" spans="1:11" ht="14.4" x14ac:dyDescent="0.3">
      <c r="A130" s="10">
        <v>25040543</v>
      </c>
      <c r="B130" s="10" t="s">
        <v>38</v>
      </c>
      <c r="C130" s="10" t="s">
        <v>22</v>
      </c>
      <c r="D130" s="10" t="s">
        <v>2381</v>
      </c>
      <c r="G130"/>
      <c r="H130"/>
      <c r="I130"/>
      <c r="J130"/>
      <c r="K130"/>
    </row>
    <row r="131" spans="1:11" ht="14.4" x14ac:dyDescent="0.3">
      <c r="A131" s="10">
        <v>25040545</v>
      </c>
      <c r="B131" s="10" t="s">
        <v>122</v>
      </c>
      <c r="C131" s="10" t="s">
        <v>110</v>
      </c>
      <c r="D131" s="10" t="s">
        <v>133</v>
      </c>
      <c r="E131" s="10" t="s">
        <v>1642</v>
      </c>
      <c r="G131"/>
      <c r="H131"/>
      <c r="I131"/>
      <c r="J131"/>
      <c r="K131"/>
    </row>
    <row r="132" spans="1:11" ht="14.4" x14ac:dyDescent="0.3">
      <c r="C132" s="10" t="s">
        <v>109</v>
      </c>
      <c r="D132" s="10" t="s">
        <v>2381</v>
      </c>
      <c r="G132"/>
      <c r="H132"/>
      <c r="I132"/>
      <c r="J132"/>
      <c r="K132"/>
    </row>
    <row r="133" spans="1:11" ht="14.4" x14ac:dyDescent="0.3">
      <c r="A133" s="10">
        <v>25040548</v>
      </c>
      <c r="B133" s="10" t="s">
        <v>45</v>
      </c>
      <c r="C133" s="10" t="s">
        <v>44</v>
      </c>
      <c r="D133" s="10" t="s">
        <v>127</v>
      </c>
      <c r="E133" s="10" t="s">
        <v>1381</v>
      </c>
      <c r="G133"/>
      <c r="H133"/>
      <c r="I133"/>
      <c r="J133"/>
      <c r="K133"/>
    </row>
    <row r="134" spans="1:11" ht="14.4" x14ac:dyDescent="0.3">
      <c r="C134" s="10" t="s">
        <v>43</v>
      </c>
      <c r="D134" s="10" t="s">
        <v>131</v>
      </c>
      <c r="E134" s="10" t="s">
        <v>1670</v>
      </c>
      <c r="G134"/>
      <c r="H134"/>
      <c r="I134"/>
      <c r="J134"/>
      <c r="K134"/>
    </row>
    <row r="135" spans="1:11" ht="14.4" x14ac:dyDescent="0.3">
      <c r="A135" s="10">
        <v>25040549</v>
      </c>
      <c r="B135" s="10" t="s">
        <v>78</v>
      </c>
      <c r="C135" s="10" t="s">
        <v>77</v>
      </c>
      <c r="D135" s="10" t="s">
        <v>133</v>
      </c>
      <c r="E135" s="10" t="s">
        <v>1687</v>
      </c>
      <c r="G135"/>
      <c r="H135"/>
      <c r="I135"/>
      <c r="J135"/>
      <c r="K135"/>
    </row>
    <row r="136" spans="1:11" ht="14.4" x14ac:dyDescent="0.3">
      <c r="C136" s="10" t="s">
        <v>76</v>
      </c>
      <c r="D136" s="10" t="s">
        <v>2381</v>
      </c>
      <c r="G136"/>
      <c r="H136"/>
      <c r="I136"/>
      <c r="J136"/>
      <c r="K136"/>
    </row>
    <row r="137" spans="1:11" ht="14.4" x14ac:dyDescent="0.3">
      <c r="A137" s="10">
        <v>25040554</v>
      </c>
      <c r="B137" s="10" t="s">
        <v>53</v>
      </c>
      <c r="C137" s="10" t="s">
        <v>52</v>
      </c>
      <c r="D137" s="10" t="s">
        <v>134</v>
      </c>
      <c r="E137" s="10" t="s">
        <v>1353</v>
      </c>
      <c r="G137"/>
      <c r="H137"/>
      <c r="I137"/>
      <c r="J137"/>
      <c r="K137"/>
    </row>
    <row r="138" spans="1:11" ht="14.4" x14ac:dyDescent="0.3">
      <c r="A138" s="10">
        <v>25040555</v>
      </c>
      <c r="B138" s="10" t="s">
        <v>80</v>
      </c>
      <c r="C138" s="10" t="s">
        <v>79</v>
      </c>
      <c r="D138" s="10" t="s">
        <v>2381</v>
      </c>
      <c r="G138"/>
      <c r="H138"/>
      <c r="I138"/>
      <c r="J138"/>
      <c r="K138"/>
    </row>
    <row r="139" spans="1:11" ht="14.4" x14ac:dyDescent="0.3">
      <c r="A139" s="10">
        <v>25040559</v>
      </c>
      <c r="B139" s="10" t="s">
        <v>82</v>
      </c>
      <c r="C139" s="10" t="s">
        <v>81</v>
      </c>
      <c r="D139" s="10" t="s">
        <v>133</v>
      </c>
      <c r="E139" s="10" t="s">
        <v>443</v>
      </c>
      <c r="G139"/>
      <c r="H139"/>
      <c r="I139"/>
      <c r="J139"/>
      <c r="K139"/>
    </row>
    <row r="140" spans="1:11" ht="14.4" x14ac:dyDescent="0.3">
      <c r="A140" s="10">
        <v>25040565</v>
      </c>
      <c r="B140" s="10" t="s">
        <v>84</v>
      </c>
      <c r="C140" s="10" t="s">
        <v>83</v>
      </c>
      <c r="D140" s="10" t="s">
        <v>2381</v>
      </c>
      <c r="G140"/>
      <c r="H140"/>
      <c r="I140"/>
      <c r="J140"/>
      <c r="K140"/>
    </row>
    <row r="141" spans="1:11" ht="14.4" x14ac:dyDescent="0.3">
      <c r="C141" s="10" t="s">
        <v>37</v>
      </c>
      <c r="D141" s="10" t="s">
        <v>2381</v>
      </c>
      <c r="G141"/>
      <c r="H141"/>
      <c r="I141"/>
      <c r="J141"/>
      <c r="K141"/>
    </row>
    <row r="142" spans="1:11" ht="14.4" x14ac:dyDescent="0.3">
      <c r="C142" s="10" t="s">
        <v>22</v>
      </c>
      <c r="D142" s="10" t="s">
        <v>2381</v>
      </c>
      <c r="G142"/>
      <c r="H142"/>
      <c r="I142"/>
      <c r="J142"/>
      <c r="K142"/>
    </row>
    <row r="143" spans="1:11" ht="14.4" x14ac:dyDescent="0.3">
      <c r="A143" s="10">
        <v>25040566</v>
      </c>
      <c r="B143" s="10" t="s">
        <v>85</v>
      </c>
      <c r="C143" s="10" t="s">
        <v>37</v>
      </c>
      <c r="D143" s="10" t="s">
        <v>131</v>
      </c>
      <c r="E143" s="10" t="s">
        <v>642</v>
      </c>
      <c r="G143"/>
      <c r="H143"/>
      <c r="I143"/>
      <c r="J143"/>
      <c r="K143"/>
    </row>
    <row r="144" spans="1:11" ht="14.4" x14ac:dyDescent="0.3">
      <c r="A144" s="10">
        <v>25040569</v>
      </c>
      <c r="B144" s="10" t="s">
        <v>28</v>
      </c>
      <c r="C144" s="10" t="s">
        <v>35</v>
      </c>
      <c r="D144" s="10" t="s">
        <v>2381</v>
      </c>
      <c r="G144"/>
      <c r="H144"/>
      <c r="I144"/>
      <c r="J144"/>
      <c r="K144"/>
    </row>
    <row r="145" spans="1:11" ht="14.4" x14ac:dyDescent="0.3">
      <c r="C145" s="10" t="s">
        <v>26</v>
      </c>
      <c r="D145" s="10" t="s">
        <v>2381</v>
      </c>
      <c r="G145"/>
      <c r="H145"/>
      <c r="I145"/>
      <c r="J145"/>
      <c r="K145"/>
    </row>
    <row r="146" spans="1:11" ht="14.4" x14ac:dyDescent="0.3">
      <c r="C146" s="10" t="s">
        <v>22</v>
      </c>
      <c r="D146" s="10" t="s">
        <v>133</v>
      </c>
      <c r="E146" s="10" t="s">
        <v>1250</v>
      </c>
      <c r="G146"/>
      <c r="H146"/>
      <c r="I146"/>
      <c r="J146"/>
      <c r="K146"/>
    </row>
    <row r="147" spans="1:11" ht="14.4" x14ac:dyDescent="0.3">
      <c r="C147" s="10" t="s">
        <v>25</v>
      </c>
      <c r="D147" s="10" t="s">
        <v>2381</v>
      </c>
      <c r="G147"/>
      <c r="H147"/>
      <c r="I147"/>
      <c r="J147"/>
      <c r="K147"/>
    </row>
    <row r="148" spans="1:11" ht="14.4" x14ac:dyDescent="0.3">
      <c r="C148" s="10" t="s">
        <v>23</v>
      </c>
      <c r="D148" s="10" t="s">
        <v>2381</v>
      </c>
      <c r="G148"/>
      <c r="H148"/>
      <c r="I148"/>
      <c r="J148"/>
      <c r="K148"/>
    </row>
    <row r="149" spans="1:11" ht="14.4" x14ac:dyDescent="0.3">
      <c r="A149" s="10">
        <v>25040575</v>
      </c>
      <c r="B149" s="10" t="s">
        <v>86</v>
      </c>
      <c r="C149" s="10" t="s">
        <v>52</v>
      </c>
      <c r="D149" s="10" t="s">
        <v>2381</v>
      </c>
      <c r="G149"/>
      <c r="H149"/>
      <c r="I149"/>
      <c r="J149"/>
      <c r="K149"/>
    </row>
    <row r="150" spans="1:11" ht="14.4" x14ac:dyDescent="0.3">
      <c r="A150" s="10">
        <v>25040576</v>
      </c>
      <c r="B150" s="10" t="s">
        <v>56</v>
      </c>
      <c r="C150" s="10" t="s">
        <v>55</v>
      </c>
      <c r="D150" s="10" t="s">
        <v>131</v>
      </c>
      <c r="E150" s="10" t="s">
        <v>1904</v>
      </c>
      <c r="G150"/>
      <c r="H150"/>
      <c r="I150"/>
      <c r="J150"/>
      <c r="K150"/>
    </row>
    <row r="151" spans="1:11" ht="14.4" x14ac:dyDescent="0.3">
      <c r="A151" s="10">
        <v>25040578</v>
      </c>
      <c r="B151" s="10" t="s">
        <v>8</v>
      </c>
      <c r="C151" s="10" t="s">
        <v>7</v>
      </c>
      <c r="D151" s="10" t="s">
        <v>127</v>
      </c>
      <c r="E151" s="10" t="s">
        <v>1921</v>
      </c>
      <c r="G151"/>
      <c r="H151"/>
      <c r="I151"/>
      <c r="J151"/>
      <c r="K151"/>
    </row>
    <row r="152" spans="1:11" ht="14.4" x14ac:dyDescent="0.3">
      <c r="A152" s="10">
        <v>25040584</v>
      </c>
      <c r="B152" s="10" t="s">
        <v>71</v>
      </c>
      <c r="C152" s="10" t="s">
        <v>22</v>
      </c>
      <c r="D152" s="10" t="s">
        <v>2381</v>
      </c>
      <c r="G152"/>
      <c r="H152"/>
      <c r="I152"/>
      <c r="J152"/>
      <c r="K152"/>
    </row>
    <row r="153" spans="1:11" ht="14.4" x14ac:dyDescent="0.3">
      <c r="A153" s="10">
        <v>25040585</v>
      </c>
      <c r="B153" s="10" t="s">
        <v>106</v>
      </c>
      <c r="C153" s="10" t="s">
        <v>52</v>
      </c>
      <c r="D153" s="10" t="s">
        <v>140</v>
      </c>
      <c r="E153" s="10" t="s">
        <v>1968</v>
      </c>
      <c r="G153"/>
      <c r="H153"/>
      <c r="I153"/>
      <c r="J153"/>
      <c r="K153"/>
    </row>
    <row r="154" spans="1:11" ht="14.4" x14ac:dyDescent="0.3">
      <c r="A154" s="10">
        <v>25040587</v>
      </c>
      <c r="B154" s="10" t="s">
        <v>16</v>
      </c>
      <c r="C154" s="10" t="s">
        <v>15</v>
      </c>
      <c r="D154" s="10" t="s">
        <v>134</v>
      </c>
      <c r="E154" s="10" t="s">
        <v>1976</v>
      </c>
      <c r="G154"/>
      <c r="H154"/>
      <c r="I154"/>
      <c r="J154"/>
      <c r="K154"/>
    </row>
    <row r="155" spans="1:11" ht="14.4" x14ac:dyDescent="0.3">
      <c r="A155" s="10">
        <v>25040590</v>
      </c>
      <c r="B155" s="10" t="s">
        <v>107</v>
      </c>
      <c r="C155" s="10" t="s">
        <v>52</v>
      </c>
      <c r="D155" s="10" t="s">
        <v>2381</v>
      </c>
      <c r="G155"/>
      <c r="H155"/>
      <c r="I155"/>
      <c r="J155"/>
      <c r="K155"/>
    </row>
    <row r="156" spans="1:11" ht="14.4" x14ac:dyDescent="0.3">
      <c r="A156" s="10">
        <v>25040593</v>
      </c>
      <c r="B156" s="10" t="s">
        <v>93</v>
      </c>
      <c r="C156" s="10" t="s">
        <v>35</v>
      </c>
      <c r="D156" s="10" t="s">
        <v>2381</v>
      </c>
      <c r="G156"/>
      <c r="H156"/>
      <c r="I156"/>
      <c r="J156"/>
      <c r="K156"/>
    </row>
    <row r="157" spans="1:11" ht="14.4" x14ac:dyDescent="0.3">
      <c r="C157" s="10" t="s">
        <v>26</v>
      </c>
      <c r="D157" s="10" t="s">
        <v>2381</v>
      </c>
      <c r="G157"/>
      <c r="H157"/>
      <c r="I157"/>
      <c r="J157"/>
      <c r="K157"/>
    </row>
    <row r="158" spans="1:11" ht="14.4" x14ac:dyDescent="0.3">
      <c r="C158" s="10" t="s">
        <v>22</v>
      </c>
      <c r="D158" s="10" t="s">
        <v>2381</v>
      </c>
      <c r="G158"/>
      <c r="H158"/>
      <c r="I158"/>
      <c r="J158"/>
      <c r="K158"/>
    </row>
    <row r="159" spans="1:11" ht="14.4" x14ac:dyDescent="0.3">
      <c r="C159" s="10" t="s">
        <v>25</v>
      </c>
      <c r="D159" s="10" t="s">
        <v>2381</v>
      </c>
      <c r="G159"/>
      <c r="H159"/>
      <c r="I159"/>
      <c r="J159"/>
      <c r="K159"/>
    </row>
    <row r="160" spans="1:11" ht="14.4" x14ac:dyDescent="0.3">
      <c r="C160" s="10" t="s">
        <v>23</v>
      </c>
      <c r="D160" s="10" t="s">
        <v>2381</v>
      </c>
      <c r="G160"/>
      <c r="H160"/>
      <c r="I160"/>
      <c r="J160"/>
      <c r="K160"/>
    </row>
    <row r="161" spans="1:11" ht="14.4" x14ac:dyDescent="0.3">
      <c r="A161" s="10">
        <v>25040598</v>
      </c>
      <c r="B161" s="10" t="s">
        <v>108</v>
      </c>
      <c r="C161" s="10" t="s">
        <v>52</v>
      </c>
      <c r="D161" s="10" t="s">
        <v>131</v>
      </c>
      <c r="E161" s="10" t="s">
        <v>1215</v>
      </c>
      <c r="G161"/>
      <c r="H161"/>
      <c r="I161"/>
      <c r="J161"/>
      <c r="K161"/>
    </row>
    <row r="162" spans="1:11" ht="14.4" x14ac:dyDescent="0.3">
      <c r="A162" s="10">
        <v>25040602</v>
      </c>
      <c r="B162" s="10" t="s">
        <v>47</v>
      </c>
      <c r="C162" s="10" t="s">
        <v>46</v>
      </c>
      <c r="D162" s="10" t="s">
        <v>2381</v>
      </c>
      <c r="G162"/>
      <c r="H162"/>
      <c r="I162"/>
      <c r="J162"/>
      <c r="K162"/>
    </row>
    <row r="163" spans="1:11" ht="14.4" x14ac:dyDescent="0.3">
      <c r="C163" s="10" t="s">
        <v>22</v>
      </c>
      <c r="D163" s="10" t="s">
        <v>2381</v>
      </c>
      <c r="G163"/>
      <c r="H163"/>
      <c r="I163"/>
      <c r="J163"/>
      <c r="K163"/>
    </row>
    <row r="164" spans="1:11" ht="14.4" x14ac:dyDescent="0.3">
      <c r="A164" s="10">
        <v>25040604</v>
      </c>
      <c r="B164" s="10" t="s">
        <v>17</v>
      </c>
      <c r="C164" s="10" t="s">
        <v>7</v>
      </c>
      <c r="D164" s="10" t="s">
        <v>134</v>
      </c>
      <c r="E164" s="10" t="s">
        <v>2113</v>
      </c>
      <c r="G164"/>
      <c r="H164"/>
      <c r="I164"/>
      <c r="J164"/>
      <c r="K164"/>
    </row>
    <row r="165" spans="1:11" ht="14.4" x14ac:dyDescent="0.3">
      <c r="A165" s="10">
        <v>25040611</v>
      </c>
      <c r="B165" s="10" t="s">
        <v>19</v>
      </c>
      <c r="C165" s="10" t="s">
        <v>18</v>
      </c>
      <c r="D165" s="10" t="s">
        <v>2381</v>
      </c>
      <c r="G165"/>
      <c r="H165"/>
      <c r="I165"/>
      <c r="J165"/>
      <c r="K165"/>
    </row>
    <row r="166" spans="1:11" ht="14.4" x14ac:dyDescent="0.3">
      <c r="A166" s="10">
        <v>25040612</v>
      </c>
      <c r="B166" s="10" t="s">
        <v>49</v>
      </c>
      <c r="C166" s="10" t="s">
        <v>48</v>
      </c>
      <c r="D166" s="10" t="s">
        <v>2381</v>
      </c>
      <c r="G166"/>
      <c r="H166"/>
      <c r="I166"/>
      <c r="J166"/>
      <c r="K166"/>
    </row>
    <row r="167" spans="1:11" ht="14.4" x14ac:dyDescent="0.3">
      <c r="C167" s="10" t="s">
        <v>24</v>
      </c>
      <c r="D167" s="10" t="s">
        <v>131</v>
      </c>
      <c r="E167" s="10" t="s">
        <v>705</v>
      </c>
      <c r="G167"/>
      <c r="H167"/>
      <c r="I167"/>
      <c r="J167"/>
      <c r="K167"/>
    </row>
    <row r="168" spans="1:11" ht="14.4" x14ac:dyDescent="0.3">
      <c r="C168" s="10" t="s">
        <v>22</v>
      </c>
      <c r="D168" s="10" t="s">
        <v>127</v>
      </c>
      <c r="E168" s="10" t="s">
        <v>705</v>
      </c>
      <c r="G168"/>
      <c r="H168"/>
      <c r="I168"/>
      <c r="J168"/>
      <c r="K168"/>
    </row>
    <row r="169" spans="1:11" ht="14.4" x14ac:dyDescent="0.3">
      <c r="C169" s="10" t="s">
        <v>25</v>
      </c>
      <c r="D169" s="10" t="s">
        <v>2381</v>
      </c>
      <c r="G169"/>
      <c r="H169"/>
      <c r="I169"/>
      <c r="J169"/>
      <c r="K169"/>
    </row>
    <row r="170" spans="1:11" ht="14.4" x14ac:dyDescent="0.3">
      <c r="C170" s="10" t="s">
        <v>23</v>
      </c>
      <c r="D170" s="10" t="s">
        <v>2381</v>
      </c>
      <c r="G170"/>
      <c r="H170"/>
      <c r="I170"/>
      <c r="J170"/>
      <c r="K170"/>
    </row>
    <row r="171" spans="1:11" ht="14.4" x14ac:dyDescent="0.3">
      <c r="A171" s="10">
        <v>25040614</v>
      </c>
      <c r="B171" s="10" t="s">
        <v>87</v>
      </c>
      <c r="C171" s="10" t="s">
        <v>39</v>
      </c>
      <c r="D171" s="10" t="s">
        <v>2381</v>
      </c>
      <c r="G171"/>
      <c r="H171"/>
      <c r="I171"/>
      <c r="J171"/>
      <c r="K171"/>
    </row>
    <row r="172" spans="1:11" ht="14.4" x14ac:dyDescent="0.3">
      <c r="A172" s="10">
        <v>25040617</v>
      </c>
      <c r="B172" s="10" t="s">
        <v>88</v>
      </c>
      <c r="C172" s="10" t="s">
        <v>24</v>
      </c>
      <c r="D172" s="10" t="s">
        <v>2381</v>
      </c>
      <c r="G172"/>
      <c r="H172"/>
      <c r="I172"/>
      <c r="J172"/>
      <c r="K172"/>
    </row>
    <row r="173" spans="1:11" ht="14.4" x14ac:dyDescent="0.3">
      <c r="C173" s="10" t="s">
        <v>22</v>
      </c>
      <c r="D173" s="10" t="s">
        <v>140</v>
      </c>
      <c r="E173" s="10" t="s">
        <v>2219</v>
      </c>
      <c r="G173"/>
      <c r="H173"/>
      <c r="I173"/>
      <c r="J173"/>
      <c r="K173"/>
    </row>
    <row r="174" spans="1:11" ht="14.4" x14ac:dyDescent="0.3">
      <c r="C174" s="10" t="s">
        <v>23</v>
      </c>
      <c r="D174" s="10" t="s">
        <v>2381</v>
      </c>
      <c r="G174"/>
      <c r="H174"/>
      <c r="I174"/>
      <c r="J174"/>
      <c r="K174"/>
    </row>
    <row r="175" spans="1:11" ht="14.4" x14ac:dyDescent="0.3">
      <c r="A175" s="10">
        <v>25040618</v>
      </c>
      <c r="B175" s="10" t="s">
        <v>89</v>
      </c>
      <c r="C175" s="10" t="s">
        <v>52</v>
      </c>
      <c r="D175" s="10" t="s">
        <v>2381</v>
      </c>
      <c r="G175"/>
      <c r="H175"/>
      <c r="I175"/>
      <c r="J175"/>
      <c r="K175"/>
    </row>
    <row r="176" spans="1:11" ht="14.4" x14ac:dyDescent="0.3">
      <c r="A176" s="10">
        <v>25040619</v>
      </c>
      <c r="B176" s="10" t="s">
        <v>111</v>
      </c>
      <c r="C176" s="10" t="s">
        <v>33</v>
      </c>
      <c r="D176" s="10" t="s">
        <v>131</v>
      </c>
      <c r="E176" s="10" t="s">
        <v>1148</v>
      </c>
      <c r="G176"/>
      <c r="H176"/>
      <c r="I176"/>
      <c r="J176"/>
      <c r="K176"/>
    </row>
    <row r="177" spans="1:11" ht="14.4" x14ac:dyDescent="0.3">
      <c r="C177" s="10" t="s">
        <v>110</v>
      </c>
      <c r="D177" s="10" t="s">
        <v>2381</v>
      </c>
      <c r="G177"/>
      <c r="H177"/>
      <c r="I177"/>
      <c r="J177"/>
      <c r="K177"/>
    </row>
    <row r="178" spans="1:11" ht="14.4" x14ac:dyDescent="0.3">
      <c r="C178" s="10" t="s">
        <v>94</v>
      </c>
      <c r="D178" s="10" t="s">
        <v>2381</v>
      </c>
      <c r="G178"/>
      <c r="H178"/>
      <c r="I178"/>
      <c r="J178"/>
      <c r="K178"/>
    </row>
    <row r="179" spans="1:11" ht="14.4" x14ac:dyDescent="0.3">
      <c r="C179" s="10" t="s">
        <v>52</v>
      </c>
      <c r="D179" s="10" t="s">
        <v>133</v>
      </c>
      <c r="E179" s="10" t="s">
        <v>2244</v>
      </c>
      <c r="G179"/>
      <c r="H179"/>
      <c r="I179"/>
      <c r="J179"/>
      <c r="K179"/>
    </row>
    <row r="180" spans="1:11" ht="14.4" x14ac:dyDescent="0.3">
      <c r="C180" s="10" t="s">
        <v>109</v>
      </c>
      <c r="D180" s="10" t="s">
        <v>131</v>
      </c>
      <c r="E180" s="10" t="s">
        <v>2248</v>
      </c>
      <c r="G180"/>
      <c r="H180"/>
      <c r="I180"/>
      <c r="J180"/>
      <c r="K180"/>
    </row>
    <row r="181" spans="1:11" ht="14.4" x14ac:dyDescent="0.3">
      <c r="A181" s="10">
        <v>25040620</v>
      </c>
      <c r="B181" s="10" t="s">
        <v>90</v>
      </c>
      <c r="C181" s="10" t="s">
        <v>39</v>
      </c>
      <c r="D181" s="10" t="s">
        <v>2381</v>
      </c>
      <c r="G181"/>
      <c r="H181"/>
      <c r="I181"/>
      <c r="J181"/>
      <c r="K181"/>
    </row>
    <row r="182" spans="1:11" ht="14.4" x14ac:dyDescent="0.3">
      <c r="C182" s="10" t="s">
        <v>37</v>
      </c>
      <c r="D182" s="10" t="s">
        <v>131</v>
      </c>
      <c r="E182" s="10" t="s">
        <v>2260</v>
      </c>
      <c r="G182"/>
      <c r="H182"/>
      <c r="I182"/>
      <c r="J182"/>
      <c r="K182"/>
    </row>
    <row r="183" spans="1:11" ht="14.4" x14ac:dyDescent="0.3">
      <c r="C183" s="10" t="s">
        <v>22</v>
      </c>
      <c r="D183" s="10" t="s">
        <v>131</v>
      </c>
      <c r="E183" s="10" t="s">
        <v>442</v>
      </c>
      <c r="G183"/>
      <c r="H183"/>
      <c r="I183"/>
      <c r="J183"/>
      <c r="K183"/>
    </row>
    <row r="184" spans="1:11" ht="14.4" x14ac:dyDescent="0.3">
      <c r="A184" s="10">
        <v>25040621</v>
      </c>
      <c r="B184" s="10" t="s">
        <v>50</v>
      </c>
      <c r="C184" s="10" t="s">
        <v>39</v>
      </c>
      <c r="D184" s="10" t="s">
        <v>127</v>
      </c>
      <c r="E184" s="10" t="s">
        <v>1014</v>
      </c>
      <c r="G184"/>
      <c r="H184"/>
      <c r="I184"/>
      <c r="J184"/>
      <c r="K184"/>
    </row>
    <row r="185" spans="1:11" ht="14.4" x14ac:dyDescent="0.3">
      <c r="A185" s="10">
        <v>25040622</v>
      </c>
      <c r="B185" s="10" t="s">
        <v>123</v>
      </c>
      <c r="C185" s="10" t="s">
        <v>110</v>
      </c>
      <c r="D185" s="10" t="s">
        <v>131</v>
      </c>
      <c r="E185" s="10" t="s">
        <v>2281</v>
      </c>
      <c r="G185"/>
      <c r="H185"/>
      <c r="I185"/>
      <c r="J185"/>
      <c r="K185"/>
    </row>
    <row r="186" spans="1:11" ht="14.4" x14ac:dyDescent="0.3">
      <c r="C186" s="10" t="s">
        <v>109</v>
      </c>
      <c r="D186" s="10" t="s">
        <v>2381</v>
      </c>
      <c r="G186"/>
      <c r="H186"/>
      <c r="I186"/>
      <c r="J186"/>
      <c r="K186"/>
    </row>
    <row r="187" spans="1:11" ht="14.4" x14ac:dyDescent="0.3">
      <c r="A187" s="10">
        <v>25040624</v>
      </c>
      <c r="B187" s="10" t="s">
        <v>91</v>
      </c>
      <c r="C187" s="10" t="s">
        <v>35</v>
      </c>
      <c r="D187" s="10" t="s">
        <v>2381</v>
      </c>
      <c r="G187"/>
      <c r="H187"/>
      <c r="I187"/>
      <c r="J187"/>
      <c r="K187"/>
    </row>
    <row r="188" spans="1:11" ht="14.4" x14ac:dyDescent="0.3">
      <c r="C188" s="10" t="s">
        <v>26</v>
      </c>
      <c r="D188" s="10" t="s">
        <v>2381</v>
      </c>
      <c r="G188"/>
      <c r="H188"/>
      <c r="I188"/>
      <c r="J188"/>
      <c r="K188"/>
    </row>
    <row r="189" spans="1:11" ht="14.4" x14ac:dyDescent="0.3">
      <c r="C189" s="10" t="s">
        <v>22</v>
      </c>
      <c r="D189" s="10" t="s">
        <v>133</v>
      </c>
      <c r="E189" s="10" t="s">
        <v>576</v>
      </c>
      <c r="G189"/>
      <c r="H189"/>
      <c r="I189"/>
      <c r="J189"/>
      <c r="K189"/>
    </row>
    <row r="190" spans="1:11" ht="14.4" x14ac:dyDescent="0.3">
      <c r="C190" s="10" t="s">
        <v>25</v>
      </c>
      <c r="D190" s="10" t="s">
        <v>2381</v>
      </c>
      <c r="G190"/>
      <c r="H190"/>
      <c r="I190"/>
      <c r="J190"/>
      <c r="K190"/>
    </row>
    <row r="191" spans="1:11" ht="14.4" x14ac:dyDescent="0.3">
      <c r="C191" s="10" t="s">
        <v>23</v>
      </c>
      <c r="D191" s="10" t="s">
        <v>2381</v>
      </c>
      <c r="G191"/>
      <c r="H191"/>
      <c r="I191"/>
      <c r="J191"/>
      <c r="K191"/>
    </row>
    <row r="192" spans="1:11" ht="14.4" x14ac:dyDescent="0.3">
      <c r="A192" s="10">
        <v>25040625</v>
      </c>
      <c r="B192" s="10" t="s">
        <v>112</v>
      </c>
      <c r="C192" s="10" t="s">
        <v>96</v>
      </c>
      <c r="D192" s="10" t="s">
        <v>133</v>
      </c>
      <c r="E192" s="10" t="s">
        <v>956</v>
      </c>
      <c r="G192"/>
      <c r="H192"/>
      <c r="I192"/>
      <c r="J192"/>
      <c r="K192"/>
    </row>
    <row r="193" spans="1:11" ht="14.4" x14ac:dyDescent="0.3">
      <c r="C193" s="10" t="s">
        <v>94</v>
      </c>
      <c r="D193" s="10" t="s">
        <v>2381</v>
      </c>
      <c r="G193"/>
      <c r="H193"/>
      <c r="I193"/>
      <c r="J193"/>
      <c r="K193"/>
    </row>
    <row r="194" spans="1:11" ht="14.4" x14ac:dyDescent="0.3">
      <c r="C194" s="10" t="s">
        <v>109</v>
      </c>
      <c r="D194" s="10" t="s">
        <v>2381</v>
      </c>
      <c r="G194"/>
      <c r="H194"/>
      <c r="I194"/>
      <c r="J194"/>
      <c r="K194"/>
    </row>
    <row r="195" spans="1:11" ht="14.4" x14ac:dyDescent="0.3">
      <c r="C195" s="10" t="s">
        <v>95</v>
      </c>
      <c r="D195" s="10" t="s">
        <v>2381</v>
      </c>
      <c r="G195"/>
      <c r="H195"/>
      <c r="I195"/>
      <c r="J195"/>
      <c r="K195"/>
    </row>
    <row r="196" spans="1:11" ht="14.4" x14ac:dyDescent="0.3">
      <c r="C196" s="10" t="s">
        <v>97</v>
      </c>
      <c r="D196" s="10" t="s">
        <v>2381</v>
      </c>
      <c r="G196"/>
      <c r="H196"/>
      <c r="I196"/>
      <c r="J196"/>
      <c r="K196"/>
    </row>
    <row r="197" spans="1:11" ht="14.4" x14ac:dyDescent="0.3">
      <c r="A197" s="10">
        <v>25040627</v>
      </c>
      <c r="B197" s="10" t="s">
        <v>113</v>
      </c>
      <c r="C197" s="10" t="s">
        <v>94</v>
      </c>
      <c r="D197" s="10" t="s">
        <v>131</v>
      </c>
      <c r="E197" s="10" t="s">
        <v>2309</v>
      </c>
      <c r="G197"/>
      <c r="H197"/>
      <c r="I197"/>
      <c r="J197"/>
      <c r="K197"/>
    </row>
    <row r="198" spans="1:11" ht="14.4" x14ac:dyDescent="0.3">
      <c r="C198" s="10" t="s">
        <v>52</v>
      </c>
      <c r="D198" s="10" t="s">
        <v>133</v>
      </c>
      <c r="E198" s="10" t="s">
        <v>1238</v>
      </c>
      <c r="G198"/>
      <c r="H198"/>
      <c r="I198"/>
      <c r="J198"/>
      <c r="K198"/>
    </row>
    <row r="199" spans="1:11" ht="14.4" x14ac:dyDescent="0.3">
      <c r="A199" s="10">
        <v>25040628</v>
      </c>
      <c r="B199" s="10" t="s">
        <v>57</v>
      </c>
      <c r="C199" s="10" t="s">
        <v>23</v>
      </c>
      <c r="D199" s="10" t="s">
        <v>2381</v>
      </c>
      <c r="G199"/>
      <c r="H199"/>
      <c r="I199"/>
      <c r="J199"/>
      <c r="K199"/>
    </row>
    <row r="200" spans="1:11" ht="14.4" x14ac:dyDescent="0.3">
      <c r="A200" s="10">
        <v>25040629</v>
      </c>
      <c r="B200" s="10" t="s">
        <v>51</v>
      </c>
      <c r="C200" s="10" t="s">
        <v>22</v>
      </c>
      <c r="D200" s="10" t="s">
        <v>2381</v>
      </c>
      <c r="G200"/>
      <c r="H200"/>
      <c r="I200"/>
      <c r="J200"/>
      <c r="K200"/>
    </row>
    <row r="201" spans="1:11" ht="14.4" x14ac:dyDescent="0.3">
      <c r="A201" s="10">
        <v>25040634</v>
      </c>
      <c r="B201" s="10" t="s">
        <v>117</v>
      </c>
      <c r="C201" s="10" t="s">
        <v>110</v>
      </c>
      <c r="D201" s="10" t="s">
        <v>127</v>
      </c>
      <c r="E201" s="10" t="s">
        <v>2365</v>
      </c>
      <c r="G201"/>
      <c r="H201"/>
      <c r="I201"/>
      <c r="J201"/>
      <c r="K201"/>
    </row>
    <row r="202" spans="1:11" ht="14.4" x14ac:dyDescent="0.3">
      <c r="C202" s="10" t="s">
        <v>109</v>
      </c>
      <c r="D202" s="10" t="s">
        <v>2381</v>
      </c>
      <c r="G202"/>
      <c r="H202"/>
      <c r="I202"/>
      <c r="J202"/>
      <c r="K202"/>
    </row>
  </sheetData>
  <pageMargins left="0.7" right="0.7" top="0.75" bottom="0.75" header="0.3" footer="0.3"/>
  <pageSetup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D60CE-5468-40BE-8719-95DE67DA3A55}">
  <sheetPr>
    <tabColor rgb="FFFF0000"/>
  </sheetPr>
  <dimension ref="A1:CG202"/>
  <sheetViews>
    <sheetView workbookViewId="0">
      <selection activeCell="J15" sqref="J15"/>
    </sheetView>
  </sheetViews>
  <sheetFormatPr defaultRowHeight="10.199999999999999" x14ac:dyDescent="0.2"/>
  <cols>
    <col min="1" max="1" width="10" style="10" bestFit="1" customWidth="1"/>
    <col min="2" max="5" width="9.77734375" style="10" bestFit="1" customWidth="1"/>
    <col min="6" max="6" width="4" style="10" customWidth="1"/>
    <col min="7" max="8" width="8.88671875" style="10"/>
    <col min="9" max="9" width="41.109375" style="10" bestFit="1" customWidth="1"/>
    <col min="10" max="10" width="13.44140625" style="10" bestFit="1" customWidth="1"/>
    <col min="11" max="11" width="8.88671875" style="10"/>
    <col min="12" max="12" width="41.109375" style="10" bestFit="1" customWidth="1"/>
    <col min="13" max="13" width="18.44140625" style="10" bestFit="1" customWidth="1"/>
    <col min="14" max="14" width="12.109375" style="10" bestFit="1" customWidth="1"/>
    <col min="15" max="15" width="13.88671875" style="10" bestFit="1" customWidth="1"/>
    <col min="16" max="16" width="9.77734375" style="10" bestFit="1" customWidth="1"/>
    <col min="17" max="17" width="9.88671875" style="10" bestFit="1" customWidth="1"/>
    <col min="18" max="18" width="13.5546875" style="10" bestFit="1" customWidth="1"/>
    <col min="19" max="19" width="13.6640625" style="10" bestFit="1" customWidth="1"/>
    <col min="20" max="20" width="16.109375" style="10" bestFit="1" customWidth="1"/>
    <col min="21" max="21" width="12.6640625" style="10" bestFit="1" customWidth="1"/>
    <col min="22" max="22" width="16" style="10" bestFit="1" customWidth="1"/>
    <col min="23" max="23" width="12.44140625" style="10" bestFit="1" customWidth="1"/>
    <col min="24" max="24" width="13.33203125" style="10" bestFit="1" customWidth="1"/>
    <col min="25" max="25" width="9" style="10" bestFit="1" customWidth="1"/>
    <col min="26" max="26" width="13.33203125" style="10" bestFit="1" customWidth="1"/>
    <col min="27" max="27" width="12.6640625" style="10" bestFit="1" customWidth="1"/>
    <col min="28" max="28" width="13.109375" style="10" bestFit="1" customWidth="1"/>
    <col min="29" max="29" width="9.109375" style="10" bestFit="1" customWidth="1"/>
    <col min="30" max="30" width="11.88671875" style="10" bestFit="1" customWidth="1"/>
    <col min="31" max="31" width="13.109375" style="10" bestFit="1" customWidth="1"/>
    <col min="32" max="32" width="16.33203125" style="10" bestFit="1" customWidth="1"/>
    <col min="33" max="33" width="16.6640625" style="10" bestFit="1" customWidth="1"/>
    <col min="34" max="34" width="16.5546875" style="10" bestFit="1" customWidth="1"/>
    <col min="35" max="35" width="14.5546875" style="10" bestFit="1" customWidth="1"/>
    <col min="36" max="36" width="11.21875" style="10" bestFit="1" customWidth="1"/>
    <col min="37" max="37" width="12.6640625" style="10" bestFit="1" customWidth="1"/>
    <col min="38" max="38" width="13.5546875" style="10" bestFit="1" customWidth="1"/>
    <col min="39" max="39" width="18.21875" style="10" bestFit="1" customWidth="1"/>
    <col min="40" max="40" width="11.44140625" style="10" bestFit="1" customWidth="1"/>
    <col min="41" max="41" width="14.21875" style="10" bestFit="1" customWidth="1"/>
    <col min="42" max="42" width="13.77734375" style="10" bestFit="1" customWidth="1"/>
    <col min="43" max="43" width="13.88671875" style="10" bestFit="1" customWidth="1"/>
    <col min="44" max="44" width="14.21875" style="10" bestFit="1" customWidth="1"/>
    <col min="45" max="45" width="13.44140625" style="10" bestFit="1" customWidth="1"/>
    <col min="46" max="46" width="13.6640625" style="10" bestFit="1" customWidth="1"/>
    <col min="47" max="47" width="13.44140625" style="10" bestFit="1" customWidth="1"/>
    <col min="48" max="48" width="11.88671875" style="10" bestFit="1" customWidth="1"/>
    <col min="49" max="49" width="16.6640625" style="10" bestFit="1" customWidth="1"/>
    <col min="50" max="50" width="17.5546875" style="10" bestFit="1" customWidth="1"/>
    <col min="51" max="52" width="16" style="10" bestFit="1" customWidth="1"/>
    <col min="53" max="53" width="13.5546875" style="10" bestFit="1" customWidth="1"/>
    <col min="54" max="55" width="14" style="10" bestFit="1" customWidth="1"/>
    <col min="56" max="56" width="12.21875" style="10" bestFit="1" customWidth="1"/>
    <col min="57" max="57" width="15.6640625" style="10" bestFit="1" customWidth="1"/>
    <col min="58" max="58" width="13.21875" style="10" bestFit="1" customWidth="1"/>
    <col min="59" max="59" width="18" style="10" bestFit="1" customWidth="1"/>
    <col min="60" max="60" width="13.21875" style="10" bestFit="1" customWidth="1"/>
    <col min="61" max="61" width="15.109375" style="10" bestFit="1" customWidth="1"/>
    <col min="62" max="62" width="15.21875" style="10" bestFit="1" customWidth="1"/>
    <col min="63" max="63" width="13.44140625" style="10" bestFit="1" customWidth="1"/>
    <col min="64" max="64" width="13.5546875" style="10" bestFit="1" customWidth="1"/>
    <col min="65" max="65" width="16.44140625" style="10" bestFit="1" customWidth="1"/>
    <col min="66" max="66" width="12.44140625" style="10" bestFit="1" customWidth="1"/>
    <col min="67" max="67" width="7.33203125" style="10" bestFit="1" customWidth="1"/>
    <col min="68" max="68" width="12.21875" style="10" bestFit="1" customWidth="1"/>
    <col min="69" max="69" width="8.44140625" style="10" bestFit="1" customWidth="1"/>
    <col min="70" max="70" width="11.21875" style="10" bestFit="1" customWidth="1"/>
    <col min="71" max="71" width="10.109375" style="10" bestFit="1" customWidth="1"/>
    <col min="72" max="72" width="11.6640625" style="10" bestFit="1" customWidth="1"/>
    <col min="73" max="73" width="15.5546875" style="10" bestFit="1" customWidth="1"/>
    <col min="74" max="74" width="13.5546875" style="10" bestFit="1" customWidth="1"/>
    <col min="75" max="75" width="12.5546875" style="10" bestFit="1" customWidth="1"/>
    <col min="76" max="76" width="13.33203125" style="10" bestFit="1" customWidth="1"/>
    <col min="77" max="77" width="14.6640625" style="10" bestFit="1" customWidth="1"/>
    <col min="78" max="78" width="15.44140625" style="10" bestFit="1" customWidth="1"/>
    <col min="79" max="79" width="17.109375" style="10" bestFit="1" customWidth="1"/>
    <col min="80" max="80" width="12.6640625" style="10" bestFit="1" customWidth="1"/>
    <col min="81" max="81" width="9.88671875" style="10" bestFit="1" customWidth="1"/>
    <col min="82" max="82" width="14" style="10" bestFit="1" customWidth="1"/>
    <col min="83" max="83" width="12.44140625" style="10" bestFit="1" customWidth="1"/>
    <col min="84" max="84" width="14.21875" style="10" bestFit="1" customWidth="1"/>
    <col min="85" max="85" width="15.6640625" style="10" bestFit="1" customWidth="1"/>
    <col min="86" max="16384" width="8.88671875" style="10"/>
  </cols>
  <sheetData>
    <row r="1" spans="1:85" ht="14.4" x14ac:dyDescent="0.3">
      <c r="L1"/>
      <c r="M1"/>
    </row>
    <row r="3" spans="1:85" ht="14.4" x14ac:dyDescent="0.3">
      <c r="A3" s="9" t="s">
        <v>6</v>
      </c>
      <c r="B3" s="10" t="s">
        <v>2390</v>
      </c>
      <c r="C3"/>
      <c r="D3"/>
      <c r="E3"/>
      <c r="I3" s="9" t="s">
        <v>2378</v>
      </c>
      <c r="J3" s="10" t="s">
        <v>2384</v>
      </c>
      <c r="L3" s="9" t="s">
        <v>2378</v>
      </c>
      <c r="M3" s="9" t="s">
        <v>5</v>
      </c>
      <c r="N3" s="10" t="s">
        <v>2391</v>
      </c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</row>
    <row r="4" spans="1:85" ht="14.4" x14ac:dyDescent="0.3">
      <c r="A4" s="10">
        <v>25040404</v>
      </c>
      <c r="B4" s="12">
        <v>5</v>
      </c>
      <c r="C4"/>
      <c r="D4">
        <v>5</v>
      </c>
      <c r="E4">
        <f>COUNTIF($B$4:$B$90,D4)</f>
        <v>18</v>
      </c>
      <c r="I4" s="10" t="s">
        <v>48</v>
      </c>
      <c r="J4" s="12">
        <v>1</v>
      </c>
      <c r="L4" s="10" t="s">
        <v>22</v>
      </c>
      <c r="M4" s="10" t="s">
        <v>38</v>
      </c>
      <c r="N4" s="12">
        <v>3</v>
      </c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</row>
    <row r="5" spans="1:85" ht="14.4" x14ac:dyDescent="0.3">
      <c r="A5" s="10">
        <v>25040409</v>
      </c>
      <c r="B5" s="12">
        <v>3</v>
      </c>
      <c r="C5"/>
      <c r="D5">
        <v>3</v>
      </c>
      <c r="E5">
        <f t="shared" ref="E5:E8" si="0">COUNTIF($B$4:$B$90,D5)</f>
        <v>6</v>
      </c>
      <c r="I5" s="10" t="s">
        <v>83</v>
      </c>
      <c r="J5" s="12">
        <v>1</v>
      </c>
      <c r="L5" s="10" t="s">
        <v>22</v>
      </c>
      <c r="M5" s="10" t="s">
        <v>28</v>
      </c>
      <c r="N5" s="12">
        <v>2</v>
      </c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</row>
    <row r="6" spans="1:85" ht="14.4" x14ac:dyDescent="0.3">
      <c r="A6" s="10">
        <v>25040410</v>
      </c>
      <c r="B6" s="12">
        <v>2</v>
      </c>
      <c r="C6"/>
      <c r="D6">
        <v>2</v>
      </c>
      <c r="E6">
        <f t="shared" si="0"/>
        <v>19</v>
      </c>
      <c r="I6" s="10" t="s">
        <v>100</v>
      </c>
      <c r="J6" s="12">
        <v>1</v>
      </c>
      <c r="L6" s="10" t="s">
        <v>22</v>
      </c>
      <c r="M6" s="10" t="s">
        <v>27</v>
      </c>
      <c r="N6" s="12">
        <v>2</v>
      </c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</row>
    <row r="7" spans="1:85" ht="14.4" x14ac:dyDescent="0.3">
      <c r="A7" s="10">
        <v>25040416</v>
      </c>
      <c r="B7" s="12">
        <v>5</v>
      </c>
      <c r="C7"/>
      <c r="D7">
        <v>1</v>
      </c>
      <c r="E7">
        <f t="shared" si="0"/>
        <v>41</v>
      </c>
      <c r="I7" s="10" t="s">
        <v>31</v>
      </c>
      <c r="J7" s="12">
        <v>1</v>
      </c>
      <c r="L7" s="10" t="s">
        <v>22</v>
      </c>
      <c r="M7" s="10" t="s">
        <v>51</v>
      </c>
      <c r="N7" s="12">
        <v>2</v>
      </c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</row>
    <row r="8" spans="1:85" ht="14.4" x14ac:dyDescent="0.3">
      <c r="A8" s="10">
        <v>25040418</v>
      </c>
      <c r="B8" s="12">
        <v>2</v>
      </c>
      <c r="C8"/>
      <c r="D8">
        <v>4</v>
      </c>
      <c r="E8">
        <f t="shared" si="0"/>
        <v>3</v>
      </c>
      <c r="I8" s="10" t="s">
        <v>68</v>
      </c>
      <c r="J8" s="12">
        <v>1</v>
      </c>
      <c r="L8" s="10" t="s">
        <v>22</v>
      </c>
      <c r="M8" s="10" t="s">
        <v>41</v>
      </c>
      <c r="N8" s="12">
        <v>2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</row>
    <row r="9" spans="1:85" ht="14.4" x14ac:dyDescent="0.3">
      <c r="A9" s="10">
        <v>25040420</v>
      </c>
      <c r="B9" s="12">
        <v>1</v>
      </c>
      <c r="C9"/>
      <c r="D9"/>
      <c r="E9"/>
      <c r="I9" s="10" t="s">
        <v>55</v>
      </c>
      <c r="J9" s="12">
        <v>1</v>
      </c>
      <c r="L9" s="10" t="s">
        <v>22</v>
      </c>
      <c r="M9" s="10" t="s">
        <v>70</v>
      </c>
      <c r="N9" s="12">
        <v>1</v>
      </c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</row>
    <row r="10" spans="1:85" ht="14.4" x14ac:dyDescent="0.3">
      <c r="A10" s="10">
        <v>25040422</v>
      </c>
      <c r="B10" s="12">
        <v>2</v>
      </c>
      <c r="C10"/>
      <c r="D10"/>
      <c r="E10"/>
      <c r="I10" s="10" t="s">
        <v>30</v>
      </c>
      <c r="J10" s="12">
        <v>1</v>
      </c>
      <c r="L10" s="10" t="s">
        <v>22</v>
      </c>
      <c r="M10" s="10" t="s">
        <v>49</v>
      </c>
      <c r="N10" s="12">
        <v>1</v>
      </c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</row>
    <row r="11" spans="1:85" ht="14.4" x14ac:dyDescent="0.3">
      <c r="A11" s="10">
        <v>25040424</v>
      </c>
      <c r="B11" s="12">
        <v>5</v>
      </c>
      <c r="C11"/>
      <c r="D11"/>
      <c r="E11"/>
      <c r="I11" s="10" t="s">
        <v>98</v>
      </c>
      <c r="J11" s="12">
        <v>1</v>
      </c>
      <c r="L11" s="10" t="s">
        <v>22</v>
      </c>
      <c r="M11" s="10" t="s">
        <v>54</v>
      </c>
      <c r="N11" s="12">
        <v>1</v>
      </c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</row>
    <row r="12" spans="1:85" ht="14.4" x14ac:dyDescent="0.3">
      <c r="A12" s="10">
        <v>25040429</v>
      </c>
      <c r="B12" s="12">
        <v>1</v>
      </c>
      <c r="C12"/>
      <c r="D12"/>
      <c r="E12"/>
      <c r="I12" s="10" t="s">
        <v>29</v>
      </c>
      <c r="J12" s="12">
        <v>1</v>
      </c>
      <c r="L12" s="10" t="s">
        <v>22</v>
      </c>
      <c r="M12" s="10" t="s">
        <v>36</v>
      </c>
      <c r="N12" s="12">
        <v>1</v>
      </c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</row>
    <row r="13" spans="1:85" ht="14.4" x14ac:dyDescent="0.3">
      <c r="A13" s="10">
        <v>25040432</v>
      </c>
      <c r="B13" s="12">
        <v>1</v>
      </c>
      <c r="C13"/>
      <c r="D13"/>
      <c r="E13"/>
      <c r="I13" s="10" t="s">
        <v>67</v>
      </c>
      <c r="J13" s="12">
        <v>1</v>
      </c>
      <c r="L13" s="10" t="s">
        <v>22</v>
      </c>
      <c r="M13" s="10" t="s">
        <v>42</v>
      </c>
      <c r="N13" s="12">
        <v>1</v>
      </c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</row>
    <row r="14" spans="1:85" ht="14.4" x14ac:dyDescent="0.3">
      <c r="A14" s="10">
        <v>25040436</v>
      </c>
      <c r="B14" s="12">
        <v>2</v>
      </c>
      <c r="C14"/>
      <c r="D14"/>
      <c r="E14"/>
      <c r="I14" s="10" t="s">
        <v>32</v>
      </c>
      <c r="J14" s="12">
        <v>1</v>
      </c>
      <c r="L14" s="10" t="s">
        <v>22</v>
      </c>
      <c r="M14" s="10" t="s">
        <v>71</v>
      </c>
      <c r="N14" s="12">
        <v>1</v>
      </c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</row>
    <row r="15" spans="1:85" ht="14.4" x14ac:dyDescent="0.3">
      <c r="A15" s="10">
        <v>25040437</v>
      </c>
      <c r="B15" s="12">
        <v>4</v>
      </c>
      <c r="C15"/>
      <c r="D15"/>
      <c r="E15"/>
      <c r="I15" s="10" t="s">
        <v>15</v>
      </c>
      <c r="J15" s="12">
        <v>1</v>
      </c>
      <c r="L15" s="10" t="s">
        <v>22</v>
      </c>
      <c r="M15" s="10" t="s">
        <v>66</v>
      </c>
      <c r="N15" s="12">
        <v>1</v>
      </c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</row>
    <row r="16" spans="1:85" ht="14.4" x14ac:dyDescent="0.3">
      <c r="A16" s="10">
        <v>25040438</v>
      </c>
      <c r="B16" s="12">
        <v>1</v>
      </c>
      <c r="C16"/>
      <c r="D16"/>
      <c r="E16"/>
      <c r="I16" s="10" t="s">
        <v>77</v>
      </c>
      <c r="J16" s="12">
        <v>1</v>
      </c>
      <c r="L16" s="10" t="s">
        <v>22</v>
      </c>
      <c r="M16" s="10" t="s">
        <v>93</v>
      </c>
      <c r="N16" s="12">
        <v>1</v>
      </c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</row>
    <row r="17" spans="1:85" ht="14.4" x14ac:dyDescent="0.3">
      <c r="A17" s="10">
        <v>25040440</v>
      </c>
      <c r="B17" s="12">
        <v>5</v>
      </c>
      <c r="C17"/>
      <c r="D17"/>
      <c r="E17"/>
      <c r="I17" s="10" t="s">
        <v>18</v>
      </c>
      <c r="J17" s="12">
        <v>1</v>
      </c>
      <c r="L17" s="10" t="s">
        <v>22</v>
      </c>
      <c r="M17" s="10" t="s">
        <v>19</v>
      </c>
      <c r="N17" s="12">
        <v>1</v>
      </c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</row>
    <row r="18" spans="1:85" ht="14.4" x14ac:dyDescent="0.3">
      <c r="A18" s="10">
        <v>25040443</v>
      </c>
      <c r="B18" s="12">
        <v>2</v>
      </c>
      <c r="C18"/>
      <c r="D18"/>
      <c r="E18"/>
      <c r="I18" s="10" t="s">
        <v>81</v>
      </c>
      <c r="J18" s="12">
        <v>1</v>
      </c>
      <c r="L18" s="10" t="s">
        <v>22</v>
      </c>
      <c r="M18" s="10" t="s">
        <v>88</v>
      </c>
      <c r="N18" s="12">
        <v>1</v>
      </c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</row>
    <row r="19" spans="1:85" ht="14.4" x14ac:dyDescent="0.3">
      <c r="A19" s="10">
        <v>25040464</v>
      </c>
      <c r="B19" s="12">
        <v>5</v>
      </c>
      <c r="C19"/>
      <c r="D19"/>
      <c r="E19"/>
      <c r="I19" s="10" t="s">
        <v>20</v>
      </c>
      <c r="J19" s="12">
        <v>1</v>
      </c>
      <c r="L19" s="10" t="s">
        <v>22</v>
      </c>
      <c r="M19" s="10" t="s">
        <v>59</v>
      </c>
      <c r="N19" s="12">
        <v>1</v>
      </c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</row>
    <row r="20" spans="1:85" ht="14.4" x14ac:dyDescent="0.3">
      <c r="A20" s="10">
        <v>25040467</v>
      </c>
      <c r="B20" s="12">
        <v>1</v>
      </c>
      <c r="C20"/>
      <c r="D20"/>
      <c r="E20"/>
      <c r="I20" s="10" t="s">
        <v>79</v>
      </c>
      <c r="J20" s="12">
        <v>1</v>
      </c>
      <c r="L20" s="10" t="s">
        <v>22</v>
      </c>
      <c r="M20" s="10" t="s">
        <v>62</v>
      </c>
      <c r="N20" s="12">
        <v>1</v>
      </c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</row>
    <row r="21" spans="1:85" ht="14.4" x14ac:dyDescent="0.3">
      <c r="A21" s="10">
        <v>25040471</v>
      </c>
      <c r="B21" s="12">
        <v>5</v>
      </c>
      <c r="C21"/>
      <c r="D21"/>
      <c r="E21"/>
      <c r="I21" s="10" t="s">
        <v>61</v>
      </c>
      <c r="J21" s="12">
        <v>1</v>
      </c>
      <c r="L21" s="10" t="s">
        <v>22</v>
      </c>
      <c r="M21" s="10" t="s">
        <v>47</v>
      </c>
      <c r="N21" s="12">
        <v>1</v>
      </c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</row>
    <row r="22" spans="1:85" ht="14.4" x14ac:dyDescent="0.3">
      <c r="A22" s="10">
        <v>25040473</v>
      </c>
      <c r="B22" s="12">
        <v>2</v>
      </c>
      <c r="C22"/>
      <c r="D22"/>
      <c r="E22"/>
      <c r="I22" s="10" t="s">
        <v>12</v>
      </c>
      <c r="J22" s="12">
        <v>1</v>
      </c>
      <c r="L22" s="10" t="s">
        <v>22</v>
      </c>
      <c r="M22" s="10" t="s">
        <v>84</v>
      </c>
      <c r="N22" s="12">
        <v>1</v>
      </c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</row>
    <row r="23" spans="1:85" ht="14.4" x14ac:dyDescent="0.3">
      <c r="A23" s="10">
        <v>25040475</v>
      </c>
      <c r="B23" s="12">
        <v>1</v>
      </c>
      <c r="C23"/>
      <c r="D23"/>
      <c r="E23"/>
      <c r="I23" s="10" t="s">
        <v>65</v>
      </c>
      <c r="J23" s="12">
        <v>2</v>
      </c>
      <c r="L23" s="10" t="s">
        <v>22</v>
      </c>
      <c r="M23" s="10" t="s">
        <v>60</v>
      </c>
      <c r="N23" s="12">
        <v>1</v>
      </c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</row>
    <row r="24" spans="1:85" ht="14.4" x14ac:dyDescent="0.3">
      <c r="A24" s="10">
        <v>25040477</v>
      </c>
      <c r="B24" s="12">
        <v>1</v>
      </c>
      <c r="C24"/>
      <c r="D24"/>
      <c r="E24"/>
      <c r="I24" s="10" t="s">
        <v>7</v>
      </c>
      <c r="J24" s="12">
        <v>2</v>
      </c>
      <c r="L24" s="10" t="s">
        <v>22</v>
      </c>
      <c r="M24" s="10" t="s">
        <v>73</v>
      </c>
      <c r="N24" s="12">
        <v>1</v>
      </c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</row>
    <row r="25" spans="1:85" ht="14.4" x14ac:dyDescent="0.3">
      <c r="A25" s="10">
        <v>25040485</v>
      </c>
      <c r="B25" s="12">
        <v>1</v>
      </c>
      <c r="C25"/>
      <c r="D25"/>
      <c r="E25"/>
      <c r="I25" s="10" t="s">
        <v>64</v>
      </c>
      <c r="J25" s="12">
        <v>2</v>
      </c>
      <c r="L25" s="10" t="s">
        <v>22</v>
      </c>
      <c r="M25" s="10" t="s">
        <v>74</v>
      </c>
      <c r="N25" s="12">
        <v>1</v>
      </c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</row>
    <row r="26" spans="1:85" ht="14.4" x14ac:dyDescent="0.3">
      <c r="A26" s="10">
        <v>25040486</v>
      </c>
      <c r="B26" s="12">
        <v>2</v>
      </c>
      <c r="C26"/>
      <c r="D26"/>
      <c r="E26"/>
      <c r="I26" s="10" t="s">
        <v>95</v>
      </c>
      <c r="J26" s="12">
        <v>2</v>
      </c>
      <c r="L26" s="10" t="s">
        <v>22</v>
      </c>
      <c r="M26" s="10" t="s">
        <v>90</v>
      </c>
      <c r="N26" s="12">
        <v>1</v>
      </c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</row>
    <row r="27" spans="1:85" ht="14.4" x14ac:dyDescent="0.3">
      <c r="A27" s="10">
        <v>25040488</v>
      </c>
      <c r="B27" s="12">
        <v>1</v>
      </c>
      <c r="C27"/>
      <c r="D27"/>
      <c r="E27"/>
      <c r="I27" s="10" t="s">
        <v>76</v>
      </c>
      <c r="J27" s="12">
        <v>2</v>
      </c>
      <c r="L27" s="10" t="s">
        <v>22</v>
      </c>
      <c r="M27" s="10" t="s">
        <v>91</v>
      </c>
      <c r="N27" s="12">
        <v>1</v>
      </c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</row>
    <row r="28" spans="1:85" ht="14.4" x14ac:dyDescent="0.3">
      <c r="A28" s="10">
        <v>25040493</v>
      </c>
      <c r="B28" s="12">
        <v>2</v>
      </c>
      <c r="C28"/>
      <c r="D28"/>
      <c r="E28"/>
      <c r="I28" s="10" t="s">
        <v>96</v>
      </c>
      <c r="J28" s="12">
        <v>2</v>
      </c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</row>
    <row r="29" spans="1:85" ht="14.4" x14ac:dyDescent="0.3">
      <c r="A29" s="10">
        <v>25040496</v>
      </c>
      <c r="B29" s="12">
        <v>5</v>
      </c>
      <c r="C29"/>
      <c r="D29"/>
      <c r="E29"/>
      <c r="I29" s="10" t="s">
        <v>97</v>
      </c>
      <c r="J29" s="12">
        <v>2</v>
      </c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</row>
    <row r="30" spans="1:85" ht="14.4" x14ac:dyDescent="0.3">
      <c r="A30" s="10">
        <v>25040498</v>
      </c>
      <c r="B30" s="12">
        <v>2</v>
      </c>
      <c r="C30"/>
      <c r="D30"/>
      <c r="E30"/>
      <c r="I30" s="10" t="s">
        <v>33</v>
      </c>
      <c r="J30" s="12">
        <v>2</v>
      </c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</row>
    <row r="31" spans="1:85" ht="14.4" x14ac:dyDescent="0.3">
      <c r="A31" s="10">
        <v>25040499</v>
      </c>
      <c r="B31" s="12">
        <v>4</v>
      </c>
      <c r="C31"/>
      <c r="D31"/>
      <c r="E31"/>
      <c r="I31" s="10" t="s">
        <v>58</v>
      </c>
      <c r="J31" s="12">
        <v>2</v>
      </c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</row>
    <row r="32" spans="1:85" ht="14.4" x14ac:dyDescent="0.3">
      <c r="A32" s="10">
        <v>25040503</v>
      </c>
      <c r="B32" s="12">
        <v>5</v>
      </c>
      <c r="C32"/>
      <c r="D32"/>
      <c r="E32"/>
      <c r="I32" s="10" t="s">
        <v>43</v>
      </c>
      <c r="J32" s="12">
        <v>3</v>
      </c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</row>
    <row r="33" spans="1:85" ht="14.4" x14ac:dyDescent="0.3">
      <c r="A33" s="10">
        <v>25040504</v>
      </c>
      <c r="B33" s="12">
        <v>4</v>
      </c>
      <c r="C33"/>
      <c r="D33"/>
      <c r="E33"/>
      <c r="I33" s="10" t="s">
        <v>46</v>
      </c>
      <c r="J33" s="12">
        <v>3</v>
      </c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</row>
    <row r="34" spans="1:85" ht="14.4" x14ac:dyDescent="0.3">
      <c r="A34" s="10">
        <v>25040505</v>
      </c>
      <c r="B34" s="12">
        <v>1</v>
      </c>
      <c r="C34"/>
      <c r="D34"/>
      <c r="E34"/>
      <c r="I34" s="10" t="s">
        <v>9</v>
      </c>
      <c r="J34" s="12">
        <v>3</v>
      </c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</row>
    <row r="35" spans="1:85" ht="14.4" x14ac:dyDescent="0.3">
      <c r="A35" s="10">
        <v>25040506</v>
      </c>
      <c r="B35" s="12">
        <v>3</v>
      </c>
      <c r="C35"/>
      <c r="D35"/>
      <c r="E35"/>
      <c r="I35" s="10" t="s">
        <v>44</v>
      </c>
      <c r="J35" s="12">
        <v>3</v>
      </c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</row>
    <row r="36" spans="1:85" ht="14.4" x14ac:dyDescent="0.3">
      <c r="A36" s="10">
        <v>25040508</v>
      </c>
      <c r="B36" s="12">
        <v>2</v>
      </c>
      <c r="C36"/>
      <c r="D36"/>
      <c r="E36"/>
      <c r="I36" s="10" t="s">
        <v>40</v>
      </c>
      <c r="J36" s="12">
        <v>4</v>
      </c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</row>
    <row r="37" spans="1:85" ht="14.4" x14ac:dyDescent="0.3">
      <c r="A37" s="10">
        <v>25040511</v>
      </c>
      <c r="B37" s="12">
        <v>1</v>
      </c>
      <c r="C37"/>
      <c r="D37"/>
      <c r="E37"/>
      <c r="I37" s="10" t="s">
        <v>35</v>
      </c>
      <c r="J37" s="12">
        <v>4</v>
      </c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</row>
    <row r="38" spans="1:85" ht="14.4" x14ac:dyDescent="0.3">
      <c r="A38" s="10">
        <v>25040512</v>
      </c>
      <c r="B38" s="12">
        <v>1</v>
      </c>
      <c r="C38"/>
      <c r="D38"/>
      <c r="E38"/>
      <c r="I38" s="10" t="s">
        <v>94</v>
      </c>
      <c r="J38" s="12">
        <v>5</v>
      </c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</row>
    <row r="39" spans="1:85" ht="14.4" x14ac:dyDescent="0.3">
      <c r="A39" s="10">
        <v>25040515</v>
      </c>
      <c r="B39" s="12">
        <v>1</v>
      </c>
      <c r="C39"/>
      <c r="D39"/>
      <c r="E39"/>
      <c r="I39" s="10" t="s">
        <v>26</v>
      </c>
      <c r="J39" s="12">
        <v>6</v>
      </c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</row>
    <row r="40" spans="1:85" ht="14.4" x14ac:dyDescent="0.3">
      <c r="A40" s="10">
        <v>25040519</v>
      </c>
      <c r="B40" s="12">
        <v>1</v>
      </c>
      <c r="C40"/>
      <c r="D40"/>
      <c r="E40"/>
      <c r="I40" s="10" t="s">
        <v>39</v>
      </c>
      <c r="J40" s="12">
        <v>7</v>
      </c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</row>
    <row r="41" spans="1:85" ht="14.4" x14ac:dyDescent="0.3">
      <c r="A41" s="10">
        <v>25040522</v>
      </c>
      <c r="B41" s="12">
        <v>1</v>
      </c>
      <c r="C41"/>
      <c r="D41"/>
      <c r="E41"/>
      <c r="I41" s="10" t="s">
        <v>37</v>
      </c>
      <c r="J41" s="12">
        <v>8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</row>
    <row r="42" spans="1:85" ht="14.4" x14ac:dyDescent="0.3">
      <c r="A42" s="10">
        <v>25040523</v>
      </c>
      <c r="B42" s="12">
        <v>1</v>
      </c>
      <c r="C42"/>
      <c r="D42"/>
      <c r="E42"/>
      <c r="I42" s="10" t="s">
        <v>110</v>
      </c>
      <c r="J42" s="12">
        <v>10</v>
      </c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</row>
    <row r="43" spans="1:85" ht="14.4" x14ac:dyDescent="0.3">
      <c r="A43" s="10">
        <v>25040524</v>
      </c>
      <c r="B43" s="12">
        <v>5</v>
      </c>
      <c r="C43"/>
      <c r="D43"/>
      <c r="E43"/>
      <c r="I43" s="10" t="s">
        <v>109</v>
      </c>
      <c r="J43" s="12">
        <v>11</v>
      </c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</row>
    <row r="44" spans="1:85" ht="14.4" x14ac:dyDescent="0.3">
      <c r="A44" s="10">
        <v>25040525</v>
      </c>
      <c r="B44" s="12">
        <v>1</v>
      </c>
      <c r="C44"/>
      <c r="D44"/>
      <c r="E44"/>
      <c r="I44" s="10" t="s">
        <v>25</v>
      </c>
      <c r="J44" s="12">
        <v>12</v>
      </c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</row>
    <row r="45" spans="1:85" ht="14.4" x14ac:dyDescent="0.3">
      <c r="A45" s="10">
        <v>25040526</v>
      </c>
      <c r="B45" s="12">
        <v>1</v>
      </c>
      <c r="C45"/>
      <c r="D45"/>
      <c r="E45"/>
      <c r="I45" s="10" t="s">
        <v>24</v>
      </c>
      <c r="J45" s="12">
        <v>13</v>
      </c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</row>
    <row r="46" spans="1:85" ht="14.4" x14ac:dyDescent="0.3">
      <c r="A46" s="10">
        <v>25040527</v>
      </c>
      <c r="B46" s="12">
        <v>2</v>
      </c>
      <c r="C46"/>
      <c r="D46"/>
      <c r="E46"/>
      <c r="I46" s="10" t="s">
        <v>52</v>
      </c>
      <c r="J46" s="12">
        <v>18</v>
      </c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</row>
    <row r="47" spans="1:85" ht="14.4" x14ac:dyDescent="0.3">
      <c r="A47" s="10">
        <v>25040528</v>
      </c>
      <c r="B47" s="12">
        <v>1</v>
      </c>
      <c r="C47"/>
      <c r="D47"/>
      <c r="E47"/>
      <c r="I47" s="10" t="s">
        <v>23</v>
      </c>
      <c r="J47" s="12">
        <v>22</v>
      </c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</row>
    <row r="48" spans="1:85" ht="14.4" x14ac:dyDescent="0.3">
      <c r="A48" s="10">
        <v>25040529</v>
      </c>
      <c r="B48" s="12">
        <v>5</v>
      </c>
      <c r="C48"/>
      <c r="D48"/>
      <c r="E48"/>
      <c r="I48" s="10" t="s">
        <v>22</v>
      </c>
      <c r="J48" s="12">
        <v>30</v>
      </c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</row>
    <row r="49" spans="1:85" ht="14.4" x14ac:dyDescent="0.3">
      <c r="A49" s="10">
        <v>25040532</v>
      </c>
      <c r="B49" s="12">
        <v>1</v>
      </c>
      <c r="C49"/>
      <c r="D49"/>
      <c r="E49"/>
      <c r="I49"/>
      <c r="J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</row>
    <row r="50" spans="1:85" ht="14.4" x14ac:dyDescent="0.3">
      <c r="A50" s="10">
        <v>25040535</v>
      </c>
      <c r="B50" s="12">
        <v>2</v>
      </c>
      <c r="C50"/>
      <c r="D50"/>
      <c r="E50"/>
      <c r="I50"/>
      <c r="J50"/>
      <c r="L50"/>
      <c r="M50"/>
    </row>
    <row r="51" spans="1:85" ht="14.4" x14ac:dyDescent="0.3">
      <c r="A51" s="10">
        <v>25040536</v>
      </c>
      <c r="B51" s="12">
        <v>3</v>
      </c>
      <c r="C51"/>
      <c r="D51"/>
      <c r="E51"/>
      <c r="I51"/>
      <c r="J51"/>
      <c r="L51"/>
      <c r="M51"/>
    </row>
    <row r="52" spans="1:85" ht="14.4" x14ac:dyDescent="0.3">
      <c r="A52" s="10">
        <v>25040537</v>
      </c>
      <c r="B52" s="12">
        <v>5</v>
      </c>
      <c r="C52"/>
      <c r="D52"/>
      <c r="E52"/>
      <c r="I52"/>
      <c r="J52"/>
      <c r="L52"/>
      <c r="M52"/>
    </row>
    <row r="53" spans="1:85" ht="14.4" x14ac:dyDescent="0.3">
      <c r="A53" s="10">
        <v>25040538</v>
      </c>
      <c r="B53" s="12">
        <v>5</v>
      </c>
      <c r="C53"/>
      <c r="D53"/>
      <c r="E53"/>
      <c r="I53"/>
      <c r="J53"/>
      <c r="L53"/>
      <c r="M53"/>
    </row>
    <row r="54" spans="1:85" ht="14.4" x14ac:dyDescent="0.3">
      <c r="A54" s="10">
        <v>25040542</v>
      </c>
      <c r="B54" s="12">
        <v>1</v>
      </c>
      <c r="C54"/>
      <c r="D54"/>
      <c r="E54"/>
      <c r="I54"/>
      <c r="J54"/>
      <c r="L54"/>
      <c r="M54"/>
    </row>
    <row r="55" spans="1:85" ht="14.4" x14ac:dyDescent="0.3">
      <c r="A55" s="10">
        <v>25040543</v>
      </c>
      <c r="B55" s="12">
        <v>1</v>
      </c>
      <c r="C55"/>
      <c r="D55"/>
      <c r="E55"/>
      <c r="I55"/>
      <c r="J55"/>
      <c r="L55"/>
      <c r="M55"/>
    </row>
    <row r="56" spans="1:85" ht="14.4" x14ac:dyDescent="0.3">
      <c r="A56" s="10">
        <v>25040545</v>
      </c>
      <c r="B56" s="12">
        <v>2</v>
      </c>
      <c r="C56"/>
      <c r="D56"/>
      <c r="E56"/>
      <c r="I56"/>
      <c r="J56"/>
      <c r="L56"/>
      <c r="M56"/>
    </row>
    <row r="57" spans="1:85" ht="14.4" x14ac:dyDescent="0.3">
      <c r="A57" s="10">
        <v>25040548</v>
      </c>
      <c r="B57" s="12">
        <v>2</v>
      </c>
      <c r="C57"/>
      <c r="D57"/>
      <c r="E57"/>
      <c r="I57"/>
      <c r="J57"/>
      <c r="L57"/>
      <c r="M57"/>
    </row>
    <row r="58" spans="1:85" ht="14.4" x14ac:dyDescent="0.3">
      <c r="A58" s="10">
        <v>25040549</v>
      </c>
      <c r="B58" s="12">
        <v>2</v>
      </c>
      <c r="C58"/>
      <c r="D58"/>
      <c r="E58"/>
      <c r="I58"/>
      <c r="J58"/>
      <c r="L58"/>
      <c r="M58"/>
    </row>
    <row r="59" spans="1:85" ht="14.4" x14ac:dyDescent="0.3">
      <c r="A59" s="10">
        <v>25040554</v>
      </c>
      <c r="B59" s="12">
        <v>1</v>
      </c>
      <c r="C59"/>
      <c r="D59"/>
      <c r="E59"/>
      <c r="I59"/>
      <c r="J59"/>
      <c r="L59"/>
      <c r="M59"/>
    </row>
    <row r="60" spans="1:85" ht="14.4" x14ac:dyDescent="0.3">
      <c r="A60" s="10">
        <v>25040555</v>
      </c>
      <c r="B60" s="12">
        <v>1</v>
      </c>
      <c r="C60"/>
      <c r="D60"/>
      <c r="E60"/>
      <c r="I60"/>
      <c r="J60"/>
      <c r="L60"/>
      <c r="M60"/>
    </row>
    <row r="61" spans="1:85" ht="14.4" x14ac:dyDescent="0.3">
      <c r="A61" s="10">
        <v>25040559</v>
      </c>
      <c r="B61" s="12">
        <v>1</v>
      </c>
      <c r="C61"/>
      <c r="D61"/>
      <c r="E61"/>
      <c r="I61"/>
      <c r="J61"/>
      <c r="L61"/>
      <c r="M61"/>
    </row>
    <row r="62" spans="1:85" ht="14.4" x14ac:dyDescent="0.3">
      <c r="A62" s="10">
        <v>25040565</v>
      </c>
      <c r="B62" s="12">
        <v>3</v>
      </c>
      <c r="C62"/>
      <c r="D62"/>
      <c r="E62"/>
      <c r="I62"/>
      <c r="J62"/>
      <c r="L62"/>
      <c r="M62"/>
    </row>
    <row r="63" spans="1:85" ht="14.4" x14ac:dyDescent="0.3">
      <c r="A63" s="10">
        <v>25040566</v>
      </c>
      <c r="B63" s="12">
        <v>1</v>
      </c>
      <c r="C63"/>
      <c r="D63"/>
      <c r="E63"/>
      <c r="I63"/>
      <c r="J63"/>
      <c r="L63"/>
      <c r="M63"/>
    </row>
    <row r="64" spans="1:85" ht="14.4" x14ac:dyDescent="0.3">
      <c r="A64" s="10">
        <v>25040569</v>
      </c>
      <c r="B64" s="12">
        <v>5</v>
      </c>
      <c r="C64"/>
      <c r="D64"/>
      <c r="E64"/>
      <c r="I64"/>
      <c r="J64"/>
      <c r="L64"/>
      <c r="M64"/>
    </row>
    <row r="65" spans="1:13" ht="14.4" x14ac:dyDescent="0.3">
      <c r="A65" s="10">
        <v>25040575</v>
      </c>
      <c r="B65" s="12">
        <v>1</v>
      </c>
      <c r="C65"/>
      <c r="D65"/>
      <c r="E65"/>
      <c r="I65"/>
      <c r="J65"/>
      <c r="L65"/>
      <c r="M65"/>
    </row>
    <row r="66" spans="1:13" ht="14.4" x14ac:dyDescent="0.3">
      <c r="A66" s="10">
        <v>25040576</v>
      </c>
      <c r="B66" s="12">
        <v>1</v>
      </c>
      <c r="C66"/>
      <c r="D66"/>
      <c r="E66"/>
      <c r="I66"/>
      <c r="J66"/>
      <c r="L66"/>
      <c r="M66"/>
    </row>
    <row r="67" spans="1:13" ht="14.4" x14ac:dyDescent="0.3">
      <c r="A67" s="10">
        <v>25040578</v>
      </c>
      <c r="B67" s="12">
        <v>1</v>
      </c>
      <c r="C67"/>
      <c r="D67"/>
      <c r="E67"/>
      <c r="I67"/>
      <c r="J67"/>
      <c r="L67"/>
      <c r="M67"/>
    </row>
    <row r="68" spans="1:13" ht="14.4" x14ac:dyDescent="0.3">
      <c r="A68" s="10">
        <v>25040584</v>
      </c>
      <c r="B68" s="12">
        <v>1</v>
      </c>
      <c r="C68"/>
      <c r="D68"/>
      <c r="E68"/>
      <c r="I68"/>
      <c r="J68"/>
      <c r="L68"/>
      <c r="M68"/>
    </row>
    <row r="69" spans="1:13" ht="14.4" x14ac:dyDescent="0.3">
      <c r="A69" s="10">
        <v>25040585</v>
      </c>
      <c r="B69" s="12">
        <v>1</v>
      </c>
      <c r="C69"/>
      <c r="D69"/>
      <c r="E69"/>
      <c r="I69"/>
      <c r="J69"/>
      <c r="L69"/>
      <c r="M69"/>
    </row>
    <row r="70" spans="1:13" ht="14.4" x14ac:dyDescent="0.3">
      <c r="A70" s="10">
        <v>25040587</v>
      </c>
      <c r="B70" s="12">
        <v>1</v>
      </c>
      <c r="C70"/>
      <c r="D70"/>
      <c r="E70"/>
      <c r="I70"/>
      <c r="J70"/>
      <c r="L70"/>
      <c r="M70"/>
    </row>
    <row r="71" spans="1:13" ht="14.4" x14ac:dyDescent="0.3">
      <c r="A71" s="10">
        <v>25040590</v>
      </c>
      <c r="B71" s="12">
        <v>1</v>
      </c>
      <c r="C71"/>
      <c r="D71"/>
      <c r="E71"/>
      <c r="I71"/>
      <c r="J71"/>
      <c r="L71"/>
      <c r="M71"/>
    </row>
    <row r="72" spans="1:13" ht="14.4" x14ac:dyDescent="0.3">
      <c r="A72" s="10">
        <v>25040593</v>
      </c>
      <c r="B72" s="12">
        <v>5</v>
      </c>
      <c r="C72"/>
      <c r="D72"/>
      <c r="E72"/>
      <c r="I72"/>
      <c r="J72"/>
      <c r="L72"/>
      <c r="M72"/>
    </row>
    <row r="73" spans="1:13" ht="14.4" x14ac:dyDescent="0.3">
      <c r="A73" s="10">
        <v>25040598</v>
      </c>
      <c r="B73" s="12">
        <v>1</v>
      </c>
      <c r="C73"/>
      <c r="D73"/>
      <c r="E73"/>
      <c r="I73"/>
      <c r="J73"/>
      <c r="L73"/>
      <c r="M73"/>
    </row>
    <row r="74" spans="1:13" ht="14.4" x14ac:dyDescent="0.3">
      <c r="A74" s="10">
        <v>25040602</v>
      </c>
      <c r="B74" s="12">
        <v>2</v>
      </c>
      <c r="C74"/>
      <c r="D74"/>
      <c r="E74"/>
      <c r="I74"/>
      <c r="J74"/>
      <c r="L74"/>
      <c r="M74"/>
    </row>
    <row r="75" spans="1:13" ht="14.4" x14ac:dyDescent="0.3">
      <c r="A75" s="10">
        <v>25040604</v>
      </c>
      <c r="B75" s="12">
        <v>1</v>
      </c>
      <c r="C75"/>
      <c r="D75"/>
      <c r="E75"/>
      <c r="I75"/>
      <c r="J75"/>
      <c r="L75"/>
      <c r="M75"/>
    </row>
    <row r="76" spans="1:13" ht="14.4" x14ac:dyDescent="0.3">
      <c r="A76" s="10">
        <v>25040611</v>
      </c>
      <c r="B76" s="12">
        <v>1</v>
      </c>
      <c r="C76"/>
      <c r="D76"/>
      <c r="E76"/>
      <c r="I76"/>
      <c r="J76"/>
      <c r="L76"/>
      <c r="M76"/>
    </row>
    <row r="77" spans="1:13" ht="14.4" x14ac:dyDescent="0.3">
      <c r="A77" s="10">
        <v>25040612</v>
      </c>
      <c r="B77" s="12">
        <v>5</v>
      </c>
      <c r="C77"/>
      <c r="D77"/>
      <c r="E77"/>
      <c r="I77"/>
      <c r="J77"/>
      <c r="L77"/>
      <c r="M77"/>
    </row>
    <row r="78" spans="1:13" ht="14.4" x14ac:dyDescent="0.3">
      <c r="A78" s="10">
        <v>25040614</v>
      </c>
      <c r="B78" s="12">
        <v>1</v>
      </c>
      <c r="C78"/>
      <c r="D78"/>
      <c r="E78"/>
      <c r="I78"/>
      <c r="J78"/>
      <c r="L78"/>
      <c r="M78"/>
    </row>
    <row r="79" spans="1:13" ht="14.4" x14ac:dyDescent="0.3">
      <c r="A79" s="10">
        <v>25040617</v>
      </c>
      <c r="B79" s="12">
        <v>3</v>
      </c>
      <c r="C79"/>
      <c r="D79"/>
      <c r="E79"/>
      <c r="I79"/>
      <c r="J79"/>
      <c r="L79"/>
      <c r="M79"/>
    </row>
    <row r="80" spans="1:13" ht="14.4" x14ac:dyDescent="0.3">
      <c r="A80" s="10">
        <v>25040618</v>
      </c>
      <c r="B80" s="12">
        <v>1</v>
      </c>
      <c r="C80"/>
      <c r="D80"/>
      <c r="E80"/>
      <c r="I80"/>
      <c r="J80"/>
      <c r="L80"/>
      <c r="M80"/>
    </row>
    <row r="81" spans="1:13" ht="14.4" x14ac:dyDescent="0.3">
      <c r="A81" s="10">
        <v>25040619</v>
      </c>
      <c r="B81" s="12">
        <v>5</v>
      </c>
      <c r="C81"/>
      <c r="D81"/>
      <c r="E81"/>
      <c r="I81"/>
      <c r="J81"/>
      <c r="L81"/>
      <c r="M81"/>
    </row>
    <row r="82" spans="1:13" ht="14.4" x14ac:dyDescent="0.3">
      <c r="A82" s="10">
        <v>25040620</v>
      </c>
      <c r="B82" s="12">
        <v>3</v>
      </c>
      <c r="C82"/>
      <c r="D82"/>
      <c r="E82"/>
      <c r="I82"/>
      <c r="J82"/>
      <c r="L82"/>
      <c r="M82"/>
    </row>
    <row r="83" spans="1:13" ht="14.4" x14ac:dyDescent="0.3">
      <c r="A83" s="10">
        <v>25040621</v>
      </c>
      <c r="B83" s="12">
        <v>1</v>
      </c>
      <c r="C83"/>
      <c r="D83"/>
      <c r="E83"/>
      <c r="I83"/>
      <c r="J83"/>
      <c r="L83"/>
      <c r="M83"/>
    </row>
    <row r="84" spans="1:13" ht="14.4" x14ac:dyDescent="0.3">
      <c r="A84" s="10">
        <v>25040622</v>
      </c>
      <c r="B84" s="12">
        <v>2</v>
      </c>
      <c r="C84"/>
      <c r="D84"/>
      <c r="E84"/>
      <c r="I84"/>
      <c r="J84"/>
      <c r="L84"/>
      <c r="M84"/>
    </row>
    <row r="85" spans="1:13" ht="14.4" x14ac:dyDescent="0.3">
      <c r="A85" s="10">
        <v>25040624</v>
      </c>
      <c r="B85" s="12">
        <v>5</v>
      </c>
      <c r="C85"/>
      <c r="D85"/>
      <c r="E85"/>
      <c r="I85"/>
      <c r="J85"/>
      <c r="L85"/>
      <c r="M85"/>
    </row>
    <row r="86" spans="1:13" ht="14.4" x14ac:dyDescent="0.3">
      <c r="A86" s="10">
        <v>25040625</v>
      </c>
      <c r="B86" s="12">
        <v>5</v>
      </c>
      <c r="C86"/>
      <c r="D86"/>
      <c r="E86"/>
      <c r="I86"/>
      <c r="J86"/>
      <c r="L86"/>
      <c r="M86"/>
    </row>
    <row r="87" spans="1:13" ht="14.4" x14ac:dyDescent="0.3">
      <c r="A87" s="10">
        <v>25040627</v>
      </c>
      <c r="B87" s="12">
        <v>2</v>
      </c>
      <c r="C87"/>
      <c r="D87"/>
      <c r="E87"/>
      <c r="I87"/>
      <c r="J87"/>
      <c r="L87"/>
      <c r="M87"/>
    </row>
    <row r="88" spans="1:13" ht="14.4" x14ac:dyDescent="0.3">
      <c r="A88" s="10">
        <v>25040628</v>
      </c>
      <c r="B88" s="12">
        <v>1</v>
      </c>
      <c r="C88"/>
      <c r="D88"/>
      <c r="E88"/>
      <c r="I88"/>
      <c r="J88"/>
      <c r="L88"/>
      <c r="M88"/>
    </row>
    <row r="89" spans="1:13" ht="14.4" x14ac:dyDescent="0.3">
      <c r="A89" s="10">
        <v>25040629</v>
      </c>
      <c r="B89" s="12">
        <v>1</v>
      </c>
      <c r="C89"/>
      <c r="D89"/>
      <c r="E89"/>
      <c r="I89"/>
      <c r="J89"/>
      <c r="L89"/>
      <c r="M89"/>
    </row>
    <row r="90" spans="1:13" ht="14.4" x14ac:dyDescent="0.3">
      <c r="A90" s="10">
        <v>25040634</v>
      </c>
      <c r="B90" s="12">
        <v>2</v>
      </c>
      <c r="C90"/>
      <c r="D90"/>
      <c r="E90"/>
      <c r="I90"/>
      <c r="J90"/>
      <c r="L90"/>
      <c r="M90"/>
    </row>
    <row r="91" spans="1:13" ht="14.4" x14ac:dyDescent="0.3">
      <c r="A91"/>
      <c r="B91"/>
      <c r="C91"/>
      <c r="D91"/>
      <c r="E91"/>
      <c r="I91"/>
      <c r="J91"/>
      <c r="L91"/>
      <c r="M91"/>
    </row>
    <row r="92" spans="1:13" ht="14.4" x14ac:dyDescent="0.3">
      <c r="A92"/>
      <c r="B92"/>
      <c r="C92"/>
      <c r="D92"/>
      <c r="E92"/>
      <c r="I92"/>
      <c r="J92"/>
      <c r="L92"/>
      <c r="M92"/>
    </row>
    <row r="93" spans="1:13" ht="14.4" x14ac:dyDescent="0.3">
      <c r="A93"/>
      <c r="B93"/>
      <c r="C93"/>
      <c r="D93"/>
      <c r="E93"/>
      <c r="I93"/>
      <c r="J93"/>
      <c r="L93"/>
      <c r="M93"/>
    </row>
    <row r="94" spans="1:13" ht="14.4" x14ac:dyDescent="0.3">
      <c r="A94"/>
      <c r="B94"/>
      <c r="C94"/>
      <c r="D94"/>
      <c r="E94"/>
      <c r="I94"/>
      <c r="J94"/>
      <c r="L94"/>
      <c r="M94"/>
    </row>
    <row r="95" spans="1:13" ht="14.4" x14ac:dyDescent="0.3">
      <c r="A95"/>
      <c r="B95"/>
      <c r="C95"/>
      <c r="D95"/>
      <c r="E95"/>
      <c r="I95"/>
      <c r="J95"/>
      <c r="L95"/>
      <c r="M95"/>
    </row>
    <row r="96" spans="1:13" ht="14.4" x14ac:dyDescent="0.3">
      <c r="A96"/>
      <c r="B96"/>
      <c r="C96"/>
      <c r="D96"/>
      <c r="E96"/>
      <c r="I96"/>
      <c r="J96"/>
      <c r="L96"/>
      <c r="M96"/>
    </row>
    <row r="97" spans="1:13" ht="14.4" x14ac:dyDescent="0.3">
      <c r="A97"/>
      <c r="B97"/>
      <c r="C97"/>
      <c r="D97"/>
      <c r="E97"/>
      <c r="I97"/>
      <c r="J97"/>
      <c r="L97"/>
      <c r="M97"/>
    </row>
    <row r="98" spans="1:13" ht="14.4" x14ac:dyDescent="0.3">
      <c r="A98"/>
      <c r="B98"/>
      <c r="C98"/>
      <c r="D98"/>
      <c r="E98"/>
      <c r="I98"/>
      <c r="J98"/>
      <c r="L98"/>
      <c r="M98"/>
    </row>
    <row r="99" spans="1:13" ht="14.4" x14ac:dyDescent="0.3">
      <c r="A99"/>
      <c r="B99"/>
      <c r="C99"/>
      <c r="D99"/>
      <c r="E99"/>
      <c r="I99"/>
      <c r="J99"/>
      <c r="L99"/>
      <c r="M99"/>
    </row>
    <row r="100" spans="1:13" ht="14.4" x14ac:dyDescent="0.3">
      <c r="A100"/>
      <c r="B100"/>
      <c r="C100"/>
      <c r="D100"/>
      <c r="E100"/>
      <c r="I100"/>
      <c r="J100"/>
      <c r="L100"/>
      <c r="M100"/>
    </row>
    <row r="101" spans="1:13" ht="14.4" x14ac:dyDescent="0.3">
      <c r="A101"/>
      <c r="B101"/>
      <c r="C101"/>
      <c r="D101"/>
      <c r="E101"/>
      <c r="I101"/>
      <c r="J101"/>
      <c r="L101"/>
      <c r="M101"/>
    </row>
    <row r="102" spans="1:13" ht="14.4" x14ac:dyDescent="0.3">
      <c r="A102"/>
      <c r="B102"/>
      <c r="C102"/>
      <c r="D102"/>
      <c r="E102"/>
      <c r="I102"/>
      <c r="J102"/>
      <c r="L102"/>
      <c r="M102"/>
    </row>
    <row r="103" spans="1:13" ht="14.4" x14ac:dyDescent="0.3">
      <c r="A103"/>
      <c r="B103"/>
      <c r="C103"/>
      <c r="D103"/>
      <c r="E103"/>
      <c r="I103"/>
      <c r="J103"/>
      <c r="L103"/>
      <c r="M103"/>
    </row>
    <row r="104" spans="1:13" ht="14.4" x14ac:dyDescent="0.3">
      <c r="A104"/>
      <c r="B104"/>
      <c r="C104"/>
      <c r="D104"/>
      <c r="E104"/>
      <c r="I104"/>
      <c r="J104"/>
      <c r="L104"/>
      <c r="M104"/>
    </row>
    <row r="105" spans="1:13" ht="14.4" x14ac:dyDescent="0.3">
      <c r="A105"/>
      <c r="B105"/>
      <c r="C105"/>
      <c r="D105"/>
      <c r="E105"/>
      <c r="I105"/>
      <c r="J105"/>
      <c r="L105"/>
      <c r="M105"/>
    </row>
    <row r="106" spans="1:13" ht="14.4" x14ac:dyDescent="0.3">
      <c r="A106"/>
      <c r="B106"/>
      <c r="C106"/>
      <c r="D106"/>
      <c r="E106"/>
      <c r="I106"/>
      <c r="J106"/>
      <c r="L106"/>
      <c r="M106"/>
    </row>
    <row r="107" spans="1:13" ht="14.4" x14ac:dyDescent="0.3">
      <c r="A107"/>
      <c r="B107"/>
      <c r="C107"/>
      <c r="D107"/>
      <c r="E107"/>
      <c r="I107"/>
      <c r="J107"/>
      <c r="L107"/>
      <c r="M107"/>
    </row>
    <row r="108" spans="1:13" ht="14.4" x14ac:dyDescent="0.3">
      <c r="A108"/>
      <c r="B108"/>
      <c r="C108"/>
      <c r="D108"/>
      <c r="E108"/>
      <c r="I108"/>
      <c r="J108"/>
      <c r="L108"/>
      <c r="M108"/>
    </row>
    <row r="109" spans="1:13" ht="14.4" x14ac:dyDescent="0.3">
      <c r="A109"/>
      <c r="B109"/>
      <c r="C109"/>
      <c r="D109"/>
      <c r="E109"/>
      <c r="I109"/>
      <c r="J109"/>
      <c r="L109"/>
      <c r="M109"/>
    </row>
    <row r="110" spans="1:13" ht="14.4" x14ac:dyDescent="0.3">
      <c r="A110"/>
      <c r="B110"/>
      <c r="C110"/>
      <c r="D110"/>
      <c r="E110"/>
      <c r="I110"/>
      <c r="J110"/>
      <c r="L110"/>
      <c r="M110"/>
    </row>
    <row r="111" spans="1:13" ht="14.4" x14ac:dyDescent="0.3">
      <c r="A111"/>
      <c r="B111"/>
      <c r="C111"/>
      <c r="D111"/>
      <c r="E111"/>
      <c r="I111"/>
      <c r="J111"/>
      <c r="L111"/>
      <c r="M111"/>
    </row>
    <row r="112" spans="1:13" ht="14.4" x14ac:dyDescent="0.3">
      <c r="A112"/>
      <c r="B112"/>
      <c r="C112"/>
      <c r="D112"/>
      <c r="E112"/>
      <c r="I112"/>
      <c r="J112"/>
      <c r="L112"/>
      <c r="M112"/>
    </row>
    <row r="113" spans="1:13" ht="14.4" x14ac:dyDescent="0.3">
      <c r="A113"/>
      <c r="B113"/>
      <c r="C113"/>
      <c r="D113"/>
      <c r="E113"/>
      <c r="I113"/>
      <c r="J113"/>
      <c r="L113"/>
      <c r="M113"/>
    </row>
    <row r="114" spans="1:13" ht="14.4" x14ac:dyDescent="0.3">
      <c r="A114"/>
      <c r="B114"/>
      <c r="C114"/>
      <c r="D114"/>
      <c r="E114"/>
      <c r="I114"/>
      <c r="J114"/>
      <c r="L114"/>
      <c r="M114"/>
    </row>
    <row r="115" spans="1:13" ht="14.4" x14ac:dyDescent="0.3">
      <c r="A115"/>
      <c r="B115"/>
      <c r="C115"/>
      <c r="D115"/>
      <c r="E115"/>
      <c r="I115"/>
      <c r="J115"/>
      <c r="L115"/>
      <c r="M115"/>
    </row>
    <row r="116" spans="1:13" ht="14.4" x14ac:dyDescent="0.3">
      <c r="A116"/>
      <c r="B116"/>
      <c r="C116"/>
      <c r="D116"/>
      <c r="E116"/>
      <c r="I116"/>
      <c r="J116"/>
      <c r="L116"/>
      <c r="M116"/>
    </row>
    <row r="117" spans="1:13" ht="14.4" x14ac:dyDescent="0.3">
      <c r="A117"/>
      <c r="B117"/>
      <c r="C117"/>
      <c r="D117"/>
      <c r="E117"/>
      <c r="I117"/>
      <c r="J117"/>
      <c r="L117"/>
      <c r="M117"/>
    </row>
    <row r="118" spans="1:13" ht="14.4" x14ac:dyDescent="0.3">
      <c r="A118"/>
      <c r="B118"/>
      <c r="C118"/>
      <c r="D118"/>
      <c r="E118"/>
      <c r="I118"/>
      <c r="J118"/>
      <c r="L118"/>
      <c r="M118"/>
    </row>
    <row r="119" spans="1:13" ht="14.4" x14ac:dyDescent="0.3">
      <c r="A119"/>
      <c r="B119"/>
      <c r="C119"/>
      <c r="D119"/>
      <c r="E119"/>
      <c r="I119"/>
      <c r="J119"/>
      <c r="L119"/>
      <c r="M119"/>
    </row>
    <row r="120" spans="1:13" ht="14.4" x14ac:dyDescent="0.3">
      <c r="A120"/>
      <c r="B120"/>
      <c r="C120"/>
      <c r="D120"/>
      <c r="E120"/>
      <c r="I120"/>
      <c r="J120"/>
      <c r="L120"/>
      <c r="M120"/>
    </row>
    <row r="121" spans="1:13" ht="14.4" x14ac:dyDescent="0.3">
      <c r="A121"/>
      <c r="B121"/>
      <c r="C121"/>
      <c r="D121"/>
      <c r="E121"/>
      <c r="I121"/>
      <c r="J121"/>
      <c r="L121"/>
      <c r="M121"/>
    </row>
    <row r="122" spans="1:13" ht="14.4" x14ac:dyDescent="0.3">
      <c r="A122"/>
      <c r="B122"/>
      <c r="C122"/>
      <c r="D122"/>
      <c r="E122"/>
      <c r="I122"/>
      <c r="J122"/>
      <c r="L122"/>
      <c r="M122"/>
    </row>
    <row r="123" spans="1:13" ht="14.4" x14ac:dyDescent="0.3">
      <c r="A123"/>
      <c r="B123"/>
      <c r="C123"/>
      <c r="D123"/>
      <c r="E123"/>
      <c r="I123"/>
      <c r="J123"/>
      <c r="L123"/>
      <c r="M123"/>
    </row>
    <row r="124" spans="1:13" ht="14.4" x14ac:dyDescent="0.3">
      <c r="A124"/>
      <c r="B124"/>
      <c r="C124"/>
      <c r="D124"/>
      <c r="E124"/>
      <c r="I124"/>
      <c r="J124"/>
      <c r="L124"/>
      <c r="M124"/>
    </row>
    <row r="125" spans="1:13" ht="14.4" x14ac:dyDescent="0.3">
      <c r="A125"/>
      <c r="B125"/>
      <c r="C125"/>
      <c r="D125"/>
      <c r="E125"/>
      <c r="I125"/>
      <c r="J125"/>
      <c r="L125"/>
      <c r="M125"/>
    </row>
    <row r="126" spans="1:13" ht="14.4" x14ac:dyDescent="0.3">
      <c r="A126"/>
      <c r="B126"/>
      <c r="C126"/>
      <c r="D126"/>
      <c r="E126"/>
      <c r="I126"/>
      <c r="J126"/>
      <c r="L126"/>
      <c r="M126"/>
    </row>
    <row r="127" spans="1:13" ht="14.4" x14ac:dyDescent="0.3">
      <c r="A127"/>
      <c r="B127"/>
      <c r="C127"/>
      <c r="D127"/>
      <c r="E127"/>
      <c r="I127"/>
      <c r="J127"/>
      <c r="L127"/>
      <c r="M127"/>
    </row>
    <row r="128" spans="1:13" ht="14.4" x14ac:dyDescent="0.3">
      <c r="A128"/>
      <c r="B128"/>
      <c r="C128"/>
      <c r="D128"/>
      <c r="E128"/>
      <c r="I128"/>
      <c r="J128"/>
      <c r="L128"/>
      <c r="M128"/>
    </row>
    <row r="129" spans="1:13" ht="14.4" x14ac:dyDescent="0.3">
      <c r="A129"/>
      <c r="B129"/>
      <c r="C129"/>
      <c r="D129"/>
      <c r="E129"/>
      <c r="I129"/>
      <c r="J129"/>
      <c r="L129"/>
      <c r="M129"/>
    </row>
    <row r="130" spans="1:13" ht="14.4" x14ac:dyDescent="0.3">
      <c r="A130"/>
      <c r="B130"/>
      <c r="C130"/>
      <c r="D130"/>
      <c r="E130"/>
      <c r="I130"/>
      <c r="J130"/>
      <c r="L130"/>
      <c r="M130"/>
    </row>
    <row r="131" spans="1:13" ht="14.4" x14ac:dyDescent="0.3">
      <c r="A131"/>
      <c r="B131"/>
      <c r="C131"/>
      <c r="D131"/>
      <c r="E131"/>
      <c r="I131"/>
      <c r="J131"/>
      <c r="L131"/>
      <c r="M131"/>
    </row>
    <row r="132" spans="1:13" ht="14.4" x14ac:dyDescent="0.3">
      <c r="A132"/>
      <c r="B132"/>
      <c r="C132"/>
      <c r="D132"/>
      <c r="E132"/>
      <c r="I132"/>
      <c r="J132"/>
      <c r="L132"/>
      <c r="M132"/>
    </row>
    <row r="133" spans="1:13" ht="14.4" x14ac:dyDescent="0.3">
      <c r="A133"/>
      <c r="B133"/>
      <c r="C133"/>
      <c r="D133"/>
      <c r="E133"/>
      <c r="I133"/>
      <c r="J133"/>
      <c r="L133"/>
      <c r="M133"/>
    </row>
    <row r="134" spans="1:13" ht="14.4" x14ac:dyDescent="0.3">
      <c r="A134"/>
      <c r="B134"/>
      <c r="C134"/>
      <c r="D134"/>
      <c r="E134"/>
      <c r="I134"/>
      <c r="J134"/>
      <c r="L134"/>
      <c r="M134"/>
    </row>
    <row r="135" spans="1:13" ht="14.4" x14ac:dyDescent="0.3">
      <c r="A135"/>
      <c r="B135"/>
      <c r="C135"/>
      <c r="D135"/>
      <c r="E135"/>
      <c r="I135"/>
      <c r="J135"/>
      <c r="L135"/>
      <c r="M135"/>
    </row>
    <row r="136" spans="1:13" ht="14.4" x14ac:dyDescent="0.3">
      <c r="A136"/>
      <c r="B136"/>
      <c r="C136"/>
      <c r="D136"/>
      <c r="E136"/>
      <c r="I136"/>
      <c r="J136"/>
      <c r="L136"/>
      <c r="M136"/>
    </row>
    <row r="137" spans="1:13" ht="14.4" x14ac:dyDescent="0.3">
      <c r="A137"/>
      <c r="B137"/>
      <c r="C137"/>
      <c r="D137"/>
      <c r="E137"/>
      <c r="I137"/>
      <c r="J137"/>
      <c r="L137"/>
      <c r="M137"/>
    </row>
    <row r="138" spans="1:13" ht="14.4" x14ac:dyDescent="0.3">
      <c r="A138"/>
      <c r="B138"/>
      <c r="C138"/>
      <c r="D138"/>
      <c r="E138"/>
      <c r="I138"/>
      <c r="J138"/>
      <c r="L138"/>
      <c r="M138"/>
    </row>
    <row r="139" spans="1:13" ht="14.4" x14ac:dyDescent="0.3">
      <c r="A139"/>
      <c r="B139"/>
      <c r="C139"/>
      <c r="D139"/>
      <c r="E139"/>
      <c r="I139"/>
      <c r="J139"/>
      <c r="L139"/>
      <c r="M139"/>
    </row>
    <row r="140" spans="1:13" ht="14.4" x14ac:dyDescent="0.3">
      <c r="A140"/>
      <c r="B140"/>
      <c r="C140"/>
      <c r="D140"/>
      <c r="E140"/>
      <c r="I140"/>
      <c r="J140"/>
      <c r="L140"/>
      <c r="M140"/>
    </row>
    <row r="141" spans="1:13" ht="14.4" x14ac:dyDescent="0.3">
      <c r="A141"/>
      <c r="B141"/>
      <c r="C141"/>
      <c r="D141"/>
      <c r="E141"/>
      <c r="I141"/>
      <c r="J141"/>
      <c r="L141"/>
      <c r="M141"/>
    </row>
    <row r="142" spans="1:13" ht="14.4" x14ac:dyDescent="0.3">
      <c r="A142"/>
      <c r="B142"/>
      <c r="C142"/>
      <c r="D142"/>
      <c r="E142"/>
      <c r="I142"/>
      <c r="J142"/>
      <c r="L142"/>
      <c r="M142"/>
    </row>
    <row r="143" spans="1:13" ht="14.4" x14ac:dyDescent="0.3">
      <c r="A143"/>
      <c r="B143"/>
      <c r="C143"/>
      <c r="D143"/>
      <c r="E143"/>
      <c r="I143"/>
      <c r="J143"/>
      <c r="L143"/>
      <c r="M143"/>
    </row>
    <row r="144" spans="1:13" ht="14.4" x14ac:dyDescent="0.3">
      <c r="A144"/>
      <c r="B144"/>
      <c r="C144"/>
      <c r="D144"/>
      <c r="E144"/>
      <c r="I144"/>
      <c r="J144"/>
      <c r="L144"/>
      <c r="M144"/>
    </row>
    <row r="145" spans="1:13" ht="14.4" x14ac:dyDescent="0.3">
      <c r="A145"/>
      <c r="B145"/>
      <c r="C145"/>
      <c r="D145"/>
      <c r="E145"/>
      <c r="I145"/>
      <c r="J145"/>
      <c r="L145"/>
      <c r="M145"/>
    </row>
    <row r="146" spans="1:13" ht="14.4" x14ac:dyDescent="0.3">
      <c r="A146"/>
      <c r="B146"/>
      <c r="C146"/>
      <c r="D146"/>
      <c r="E146"/>
      <c r="I146"/>
      <c r="J146"/>
      <c r="L146"/>
      <c r="M146"/>
    </row>
    <row r="147" spans="1:13" ht="14.4" x14ac:dyDescent="0.3">
      <c r="A147"/>
      <c r="B147"/>
      <c r="C147"/>
      <c r="D147"/>
      <c r="E147"/>
      <c r="I147"/>
      <c r="J147"/>
      <c r="L147"/>
      <c r="M147"/>
    </row>
    <row r="148" spans="1:13" ht="14.4" x14ac:dyDescent="0.3">
      <c r="A148"/>
      <c r="B148"/>
      <c r="C148"/>
      <c r="D148"/>
      <c r="E148"/>
      <c r="I148"/>
      <c r="J148"/>
      <c r="L148"/>
      <c r="M148"/>
    </row>
    <row r="149" spans="1:13" ht="14.4" x14ac:dyDescent="0.3">
      <c r="A149"/>
      <c r="B149"/>
      <c r="C149"/>
      <c r="D149"/>
      <c r="E149"/>
      <c r="I149"/>
      <c r="J149"/>
      <c r="L149"/>
      <c r="M149"/>
    </row>
    <row r="150" spans="1:13" ht="14.4" x14ac:dyDescent="0.3">
      <c r="A150"/>
      <c r="B150"/>
      <c r="C150"/>
      <c r="D150"/>
      <c r="E150"/>
      <c r="I150"/>
      <c r="J150"/>
      <c r="L150"/>
      <c r="M150"/>
    </row>
    <row r="151" spans="1:13" ht="14.4" x14ac:dyDescent="0.3">
      <c r="A151"/>
      <c r="B151"/>
      <c r="C151"/>
      <c r="D151"/>
      <c r="E151"/>
      <c r="I151"/>
      <c r="J151"/>
      <c r="L151"/>
      <c r="M151"/>
    </row>
    <row r="152" spans="1:13" ht="14.4" x14ac:dyDescent="0.3">
      <c r="A152"/>
      <c r="B152"/>
      <c r="C152"/>
      <c r="D152"/>
      <c r="E152"/>
      <c r="I152"/>
      <c r="J152"/>
      <c r="L152"/>
      <c r="M152"/>
    </row>
    <row r="153" spans="1:13" ht="14.4" x14ac:dyDescent="0.3">
      <c r="A153"/>
      <c r="B153"/>
      <c r="C153"/>
      <c r="D153"/>
      <c r="E153"/>
      <c r="I153"/>
      <c r="J153"/>
      <c r="L153"/>
      <c r="M153"/>
    </row>
    <row r="154" spans="1:13" ht="14.4" x14ac:dyDescent="0.3">
      <c r="A154"/>
      <c r="B154"/>
      <c r="C154"/>
      <c r="D154"/>
      <c r="E154"/>
      <c r="I154"/>
      <c r="J154"/>
      <c r="L154"/>
      <c r="M154"/>
    </row>
    <row r="155" spans="1:13" ht="14.4" x14ac:dyDescent="0.3">
      <c r="A155"/>
      <c r="B155"/>
      <c r="C155"/>
      <c r="D155"/>
      <c r="E155"/>
      <c r="I155"/>
      <c r="J155"/>
      <c r="L155"/>
      <c r="M155"/>
    </row>
    <row r="156" spans="1:13" ht="14.4" x14ac:dyDescent="0.3">
      <c r="A156"/>
      <c r="B156"/>
      <c r="C156"/>
      <c r="D156"/>
      <c r="E156"/>
      <c r="I156"/>
      <c r="J156"/>
      <c r="L156"/>
      <c r="M156"/>
    </row>
    <row r="157" spans="1:13" ht="14.4" x14ac:dyDescent="0.3">
      <c r="A157"/>
      <c r="B157"/>
      <c r="C157"/>
      <c r="D157"/>
      <c r="E157"/>
      <c r="I157"/>
      <c r="J157"/>
      <c r="L157"/>
      <c r="M157"/>
    </row>
    <row r="158" spans="1:13" ht="14.4" x14ac:dyDescent="0.3">
      <c r="A158"/>
      <c r="B158"/>
      <c r="C158"/>
      <c r="D158"/>
      <c r="E158"/>
      <c r="I158"/>
      <c r="J158"/>
      <c r="L158"/>
      <c r="M158"/>
    </row>
    <row r="159" spans="1:13" ht="14.4" x14ac:dyDescent="0.3">
      <c r="A159"/>
      <c r="B159"/>
      <c r="C159"/>
      <c r="D159"/>
      <c r="E159"/>
      <c r="I159"/>
      <c r="J159"/>
      <c r="L159"/>
      <c r="M159"/>
    </row>
    <row r="160" spans="1:13" ht="14.4" x14ac:dyDescent="0.3">
      <c r="A160"/>
      <c r="B160"/>
      <c r="C160"/>
      <c r="D160"/>
      <c r="E160"/>
      <c r="I160"/>
      <c r="J160"/>
      <c r="L160"/>
      <c r="M160"/>
    </row>
    <row r="161" spans="1:13" ht="14.4" x14ac:dyDescent="0.3">
      <c r="A161"/>
      <c r="B161"/>
      <c r="C161"/>
      <c r="D161"/>
      <c r="E161"/>
      <c r="I161"/>
      <c r="J161"/>
      <c r="L161"/>
      <c r="M161"/>
    </row>
    <row r="162" spans="1:13" ht="14.4" x14ac:dyDescent="0.3">
      <c r="A162"/>
      <c r="B162"/>
      <c r="C162"/>
      <c r="D162"/>
      <c r="E162"/>
      <c r="I162"/>
      <c r="J162"/>
      <c r="L162"/>
      <c r="M162"/>
    </row>
    <row r="163" spans="1:13" ht="14.4" x14ac:dyDescent="0.3">
      <c r="A163"/>
      <c r="B163"/>
      <c r="C163"/>
      <c r="D163"/>
      <c r="E163"/>
      <c r="I163"/>
      <c r="J163"/>
      <c r="L163"/>
      <c r="M163"/>
    </row>
    <row r="164" spans="1:13" ht="14.4" x14ac:dyDescent="0.3">
      <c r="A164"/>
      <c r="B164"/>
      <c r="C164"/>
      <c r="D164"/>
      <c r="E164"/>
      <c r="I164"/>
      <c r="J164"/>
      <c r="L164"/>
      <c r="M164"/>
    </row>
    <row r="165" spans="1:13" ht="14.4" x14ac:dyDescent="0.3">
      <c r="A165"/>
      <c r="B165"/>
      <c r="C165"/>
      <c r="D165"/>
      <c r="E165"/>
      <c r="I165"/>
      <c r="J165"/>
      <c r="L165"/>
      <c r="M165"/>
    </row>
    <row r="166" spans="1:13" ht="14.4" x14ac:dyDescent="0.3">
      <c r="A166"/>
      <c r="B166"/>
      <c r="C166"/>
      <c r="D166"/>
      <c r="E166"/>
      <c r="I166"/>
      <c r="J166"/>
      <c r="L166"/>
      <c r="M166"/>
    </row>
    <row r="167" spans="1:13" ht="14.4" x14ac:dyDescent="0.3">
      <c r="A167"/>
      <c r="B167"/>
      <c r="C167"/>
      <c r="D167"/>
      <c r="E167"/>
      <c r="I167"/>
      <c r="J167"/>
      <c r="L167"/>
      <c r="M167"/>
    </row>
    <row r="168" spans="1:13" ht="14.4" x14ac:dyDescent="0.3">
      <c r="A168"/>
      <c r="B168"/>
      <c r="C168"/>
      <c r="D168"/>
      <c r="E168"/>
      <c r="I168"/>
      <c r="J168"/>
      <c r="L168"/>
      <c r="M168"/>
    </row>
    <row r="169" spans="1:13" ht="14.4" x14ac:dyDescent="0.3">
      <c r="A169"/>
      <c r="B169"/>
      <c r="C169"/>
      <c r="D169"/>
      <c r="E169"/>
      <c r="I169"/>
      <c r="J169"/>
      <c r="L169"/>
      <c r="M169"/>
    </row>
    <row r="170" spans="1:13" ht="14.4" x14ac:dyDescent="0.3">
      <c r="A170"/>
      <c r="B170"/>
      <c r="C170"/>
      <c r="D170"/>
      <c r="E170"/>
      <c r="I170"/>
      <c r="J170"/>
      <c r="L170"/>
      <c r="M170"/>
    </row>
    <row r="171" spans="1:13" ht="14.4" x14ac:dyDescent="0.3">
      <c r="A171"/>
      <c r="B171"/>
      <c r="C171"/>
      <c r="D171"/>
      <c r="E171"/>
      <c r="I171"/>
      <c r="J171"/>
      <c r="L171"/>
      <c r="M171"/>
    </row>
    <row r="172" spans="1:13" ht="14.4" x14ac:dyDescent="0.3">
      <c r="A172"/>
      <c r="B172"/>
      <c r="C172"/>
      <c r="D172"/>
      <c r="E172"/>
      <c r="I172"/>
      <c r="J172"/>
      <c r="L172"/>
      <c r="M172"/>
    </row>
    <row r="173" spans="1:13" ht="14.4" x14ac:dyDescent="0.3">
      <c r="A173"/>
      <c r="B173"/>
      <c r="C173"/>
      <c r="D173"/>
      <c r="E173"/>
      <c r="I173"/>
      <c r="J173"/>
      <c r="L173"/>
      <c r="M173"/>
    </row>
    <row r="174" spans="1:13" ht="14.4" x14ac:dyDescent="0.3">
      <c r="A174"/>
      <c r="B174"/>
      <c r="C174"/>
      <c r="D174"/>
      <c r="E174"/>
      <c r="I174"/>
      <c r="J174"/>
      <c r="L174"/>
      <c r="M174"/>
    </row>
    <row r="175" spans="1:13" ht="14.4" x14ac:dyDescent="0.3">
      <c r="A175"/>
      <c r="B175"/>
      <c r="C175"/>
      <c r="D175"/>
      <c r="E175"/>
      <c r="I175"/>
      <c r="J175"/>
      <c r="L175"/>
      <c r="M175"/>
    </row>
    <row r="176" spans="1:13" ht="14.4" x14ac:dyDescent="0.3">
      <c r="A176"/>
      <c r="B176"/>
      <c r="C176"/>
      <c r="D176"/>
      <c r="E176"/>
      <c r="I176"/>
      <c r="J176"/>
      <c r="L176"/>
      <c r="M176"/>
    </row>
    <row r="177" spans="1:13" ht="14.4" x14ac:dyDescent="0.3">
      <c r="A177"/>
      <c r="B177"/>
      <c r="C177"/>
      <c r="D177"/>
      <c r="E177"/>
      <c r="I177"/>
      <c r="J177"/>
      <c r="L177"/>
      <c r="M177"/>
    </row>
    <row r="178" spans="1:13" ht="14.4" x14ac:dyDescent="0.3">
      <c r="A178"/>
      <c r="B178"/>
      <c r="C178"/>
      <c r="D178"/>
      <c r="E178"/>
      <c r="I178"/>
      <c r="J178"/>
      <c r="L178"/>
      <c r="M178"/>
    </row>
    <row r="179" spans="1:13" ht="14.4" x14ac:dyDescent="0.3">
      <c r="A179"/>
      <c r="B179"/>
      <c r="C179"/>
      <c r="D179"/>
      <c r="E179"/>
      <c r="I179"/>
      <c r="J179"/>
      <c r="L179"/>
      <c r="M179"/>
    </row>
    <row r="180" spans="1:13" ht="14.4" x14ac:dyDescent="0.3">
      <c r="A180"/>
      <c r="B180"/>
      <c r="C180"/>
      <c r="D180"/>
      <c r="E180"/>
      <c r="I180"/>
      <c r="J180"/>
      <c r="L180"/>
      <c r="M180"/>
    </row>
    <row r="181" spans="1:13" ht="14.4" x14ac:dyDescent="0.3">
      <c r="A181"/>
      <c r="B181"/>
      <c r="C181"/>
      <c r="D181"/>
      <c r="E181"/>
      <c r="I181"/>
      <c r="J181"/>
      <c r="L181"/>
      <c r="M181"/>
    </row>
    <row r="182" spans="1:13" ht="14.4" x14ac:dyDescent="0.3">
      <c r="A182"/>
      <c r="B182"/>
      <c r="C182"/>
      <c r="D182"/>
      <c r="E182"/>
      <c r="I182"/>
      <c r="J182"/>
      <c r="L182"/>
      <c r="M182"/>
    </row>
    <row r="183" spans="1:13" ht="14.4" x14ac:dyDescent="0.3">
      <c r="A183"/>
      <c r="B183"/>
      <c r="C183"/>
      <c r="D183"/>
      <c r="E183"/>
      <c r="I183"/>
      <c r="J183"/>
      <c r="L183"/>
      <c r="M183"/>
    </row>
    <row r="184" spans="1:13" ht="14.4" x14ac:dyDescent="0.3">
      <c r="A184"/>
      <c r="B184"/>
      <c r="C184"/>
      <c r="D184"/>
      <c r="E184"/>
      <c r="I184"/>
      <c r="J184"/>
      <c r="L184"/>
      <c r="M184"/>
    </row>
    <row r="185" spans="1:13" ht="14.4" x14ac:dyDescent="0.3">
      <c r="A185"/>
      <c r="B185"/>
      <c r="C185"/>
      <c r="D185"/>
      <c r="E185"/>
      <c r="I185"/>
      <c r="J185"/>
      <c r="L185"/>
      <c r="M185"/>
    </row>
    <row r="186" spans="1:13" ht="14.4" x14ac:dyDescent="0.3">
      <c r="A186"/>
      <c r="B186"/>
      <c r="C186"/>
      <c r="D186"/>
      <c r="E186"/>
      <c r="I186"/>
      <c r="J186"/>
      <c r="L186"/>
      <c r="M186"/>
    </row>
    <row r="187" spans="1:13" ht="14.4" x14ac:dyDescent="0.3">
      <c r="A187"/>
      <c r="B187"/>
      <c r="C187"/>
      <c r="D187"/>
      <c r="E187"/>
      <c r="I187"/>
      <c r="J187"/>
      <c r="L187"/>
      <c r="M187"/>
    </row>
    <row r="188" spans="1:13" ht="14.4" x14ac:dyDescent="0.3">
      <c r="A188"/>
      <c r="B188"/>
      <c r="C188"/>
      <c r="D188"/>
      <c r="E188"/>
      <c r="I188"/>
      <c r="J188"/>
      <c r="L188"/>
      <c r="M188"/>
    </row>
    <row r="189" spans="1:13" ht="14.4" x14ac:dyDescent="0.3">
      <c r="A189"/>
      <c r="B189"/>
      <c r="C189"/>
      <c r="D189"/>
      <c r="E189"/>
      <c r="I189"/>
      <c r="J189"/>
      <c r="L189"/>
      <c r="M189"/>
    </row>
    <row r="190" spans="1:13" ht="14.4" x14ac:dyDescent="0.3">
      <c r="A190"/>
      <c r="B190"/>
      <c r="C190"/>
      <c r="D190"/>
      <c r="E190"/>
      <c r="I190"/>
      <c r="J190"/>
      <c r="L190"/>
      <c r="M190"/>
    </row>
    <row r="191" spans="1:13" ht="14.4" x14ac:dyDescent="0.3">
      <c r="A191"/>
      <c r="B191"/>
      <c r="C191"/>
      <c r="D191"/>
      <c r="E191"/>
      <c r="I191"/>
      <c r="J191"/>
      <c r="L191"/>
      <c r="M191"/>
    </row>
    <row r="192" spans="1:13" ht="14.4" x14ac:dyDescent="0.3">
      <c r="A192"/>
      <c r="B192"/>
      <c r="C192"/>
      <c r="D192"/>
      <c r="E192"/>
      <c r="I192"/>
      <c r="J192"/>
      <c r="L192"/>
      <c r="M192"/>
    </row>
    <row r="193" spans="1:13" ht="14.4" x14ac:dyDescent="0.3">
      <c r="A193"/>
      <c r="B193"/>
      <c r="C193"/>
      <c r="D193"/>
      <c r="E193"/>
      <c r="I193"/>
      <c r="J193"/>
      <c r="L193"/>
      <c r="M193"/>
    </row>
    <row r="194" spans="1:13" ht="14.4" x14ac:dyDescent="0.3">
      <c r="A194"/>
      <c r="B194"/>
      <c r="C194"/>
      <c r="D194"/>
      <c r="E194"/>
      <c r="I194"/>
      <c r="J194"/>
      <c r="L194"/>
      <c r="M194"/>
    </row>
    <row r="195" spans="1:13" ht="14.4" x14ac:dyDescent="0.3">
      <c r="A195"/>
      <c r="B195"/>
      <c r="C195"/>
      <c r="D195"/>
      <c r="E195"/>
      <c r="I195"/>
      <c r="J195"/>
      <c r="L195"/>
      <c r="M195"/>
    </row>
    <row r="196" spans="1:13" ht="14.4" x14ac:dyDescent="0.3">
      <c r="A196"/>
      <c r="B196"/>
      <c r="C196"/>
      <c r="D196"/>
      <c r="E196"/>
      <c r="I196"/>
      <c r="J196"/>
      <c r="L196"/>
      <c r="M196"/>
    </row>
    <row r="197" spans="1:13" ht="14.4" x14ac:dyDescent="0.3">
      <c r="A197"/>
      <c r="B197"/>
      <c r="C197"/>
      <c r="D197"/>
      <c r="E197"/>
      <c r="I197"/>
      <c r="J197"/>
      <c r="L197"/>
      <c r="M197"/>
    </row>
    <row r="198" spans="1:13" ht="14.4" x14ac:dyDescent="0.3">
      <c r="A198"/>
      <c r="B198"/>
      <c r="C198"/>
      <c r="D198"/>
      <c r="E198"/>
      <c r="I198"/>
      <c r="J198"/>
      <c r="L198"/>
      <c r="M198"/>
    </row>
    <row r="199" spans="1:13" ht="14.4" x14ac:dyDescent="0.3">
      <c r="A199"/>
      <c r="B199"/>
      <c r="C199"/>
      <c r="D199"/>
      <c r="E199"/>
      <c r="I199"/>
      <c r="J199"/>
      <c r="L199"/>
      <c r="M199"/>
    </row>
    <row r="200" spans="1:13" ht="14.4" x14ac:dyDescent="0.3">
      <c r="A200"/>
      <c r="B200"/>
      <c r="C200"/>
      <c r="D200"/>
      <c r="E200"/>
      <c r="I200"/>
      <c r="J200"/>
      <c r="L200"/>
      <c r="M200"/>
    </row>
    <row r="201" spans="1:13" ht="14.4" x14ac:dyDescent="0.3">
      <c r="A201"/>
      <c r="B201"/>
      <c r="C201"/>
      <c r="D201"/>
      <c r="E201"/>
      <c r="I201"/>
      <c r="J201"/>
      <c r="L201"/>
      <c r="M201"/>
    </row>
    <row r="202" spans="1:13" ht="14.4" x14ac:dyDescent="0.3">
      <c r="A202"/>
      <c r="B202"/>
      <c r="C202"/>
      <c r="D202"/>
      <c r="E202"/>
      <c r="I202"/>
      <c r="J202"/>
      <c r="L202"/>
      <c r="M202"/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B9A5D-FB8B-448B-BB3E-BE0394C55169}">
  <dimension ref="A1:J200"/>
  <sheetViews>
    <sheetView topLeftCell="A2" workbookViewId="0">
      <selection activeCell="H2" sqref="H2"/>
    </sheetView>
  </sheetViews>
  <sheetFormatPr defaultRowHeight="14.4" x14ac:dyDescent="0.3"/>
  <cols>
    <col min="1" max="1" width="13" bestFit="1" customWidth="1"/>
    <col min="2" max="2" width="30.5546875" customWidth="1"/>
    <col min="3" max="6" width="13" customWidth="1"/>
    <col min="7" max="7" width="25" bestFit="1" customWidth="1"/>
    <col min="8" max="8" width="9.5546875" bestFit="1" customWidth="1"/>
    <col min="9" max="9" width="10.77734375" bestFit="1" customWidth="1"/>
    <col min="10" max="10" width="54.77734375" bestFit="1" customWidth="1"/>
  </cols>
  <sheetData>
    <row r="1" spans="1:10" x14ac:dyDescent="0.3">
      <c r="A1" t="s">
        <v>6</v>
      </c>
      <c r="B1" t="s">
        <v>2380</v>
      </c>
      <c r="C1" t="s">
        <v>2379</v>
      </c>
      <c r="D1" t="s">
        <v>2382</v>
      </c>
      <c r="E1" t="s">
        <v>2383</v>
      </c>
      <c r="F1" t="s">
        <v>182</v>
      </c>
      <c r="G1" t="s">
        <v>5</v>
      </c>
      <c r="H1" t="s">
        <v>125</v>
      </c>
      <c r="I1" t="s">
        <v>2377</v>
      </c>
      <c r="J1" t="s">
        <v>2378</v>
      </c>
    </row>
    <row r="2" spans="1:10" x14ac:dyDescent="0.3">
      <c r="A2">
        <v>25040404</v>
      </c>
      <c r="B2" t="str">
        <f>Table1__2[[#This Row],[ad_number]]&amp;Table1__2[[#This Row],[Value]]</f>
        <v>25040404Tianjin Well-Carry Logistics Co.,Ltd</v>
      </c>
      <c r="C2">
        <f>COUNTIF($B$1:B2,Table1__2[[#This Row],[Column2]])</f>
        <v>1</v>
      </c>
      <c r="D2" t="str">
        <f>Table1__2[[#This Row],[Column2]]&amp;Table1__2[[#This Row],[Column1]]</f>
        <v>25040404Tianjin Well-Carry Logistics Co.,Ltd1</v>
      </c>
      <c r="E2" t="str">
        <f>VLOOKUP(Table1__2[[#This Row],[Column12]],qreport!D:H,5,FALSE)</f>
        <v>Confirmed</v>
      </c>
      <c r="F2" t="str">
        <f>VLOOKUP(Table1__2[[#This Row],[Column12]],qreport!D:AQ,40,FALSE)</f>
        <v>USD 2,090.00</v>
      </c>
      <c r="G2" s="8" t="s">
        <v>38</v>
      </c>
      <c r="H2" s="7">
        <v>45761</v>
      </c>
      <c r="I2" s="8" t="s">
        <v>0</v>
      </c>
      <c r="J2" s="8" t="s">
        <v>22</v>
      </c>
    </row>
    <row r="3" spans="1:10" x14ac:dyDescent="0.3">
      <c r="A3">
        <v>25040404</v>
      </c>
      <c r="B3" t="str">
        <f>Table1__2[[#This Row],[ad_number]]&amp;Table1__2[[#This Row],[Value]]</f>
        <v>25040404Transit Ace</v>
      </c>
      <c r="C3">
        <f>COUNTIF($B$1:B3,Table1__2[[#This Row],[Column2]])</f>
        <v>1</v>
      </c>
      <c r="D3" t="str">
        <f>Table1__2[[#This Row],[Column2]]&amp;Table1__2[[#This Row],[Column1]]</f>
        <v>25040404Transit Ace1</v>
      </c>
      <c r="E3" t="e">
        <f>VLOOKUP(Table1__2[[#This Row],[Column12]],qreport!D:H,5,FALSE)</f>
        <v>#N/A</v>
      </c>
      <c r="F3" t="e">
        <f>VLOOKUP(Table1__2[[#This Row],[Column12]],qreport!D:AQ,40,FALSE)</f>
        <v>#N/A</v>
      </c>
      <c r="G3" s="8" t="s">
        <v>38</v>
      </c>
      <c r="H3" s="7">
        <v>45761</v>
      </c>
      <c r="I3" s="8" t="s">
        <v>1</v>
      </c>
      <c r="J3" s="8" t="s">
        <v>23</v>
      </c>
    </row>
    <row r="4" spans="1:10" x14ac:dyDescent="0.3">
      <c r="A4">
        <v>25040404</v>
      </c>
      <c r="B4" t="str">
        <f>Table1__2[[#This Row],[ad_number]]&amp;Table1__2[[#This Row],[Value]]</f>
        <v>25040404Trans-Bridge Logistics Company Limited</v>
      </c>
      <c r="C4">
        <f>COUNTIF($B$1:B4,Table1__2[[#This Row],[Column2]])</f>
        <v>1</v>
      </c>
      <c r="D4" t="str">
        <f>Table1__2[[#This Row],[Column2]]&amp;Table1__2[[#This Row],[Column1]]</f>
        <v>25040404Trans-Bridge Logistics Company Limited1</v>
      </c>
      <c r="E4" t="e">
        <f>VLOOKUP(Table1__2[[#This Row],[Column12]],qreport!D:H,5,FALSE)</f>
        <v>#N/A</v>
      </c>
      <c r="F4" t="e">
        <f>VLOOKUP(Table1__2[[#This Row],[Column12]],qreport!D:AQ,40,FALSE)</f>
        <v>#N/A</v>
      </c>
      <c r="G4" s="8" t="s">
        <v>38</v>
      </c>
      <c r="H4" s="7">
        <v>45761</v>
      </c>
      <c r="I4" s="8" t="s">
        <v>2</v>
      </c>
      <c r="J4" s="8" t="s">
        <v>25</v>
      </c>
    </row>
    <row r="5" spans="1:10" x14ac:dyDescent="0.3">
      <c r="A5">
        <v>25040404</v>
      </c>
      <c r="B5" t="str">
        <f>Table1__2[[#This Row],[ad_number]]&amp;Table1__2[[#This Row],[Value]]</f>
        <v>25040404Tianjin Golden Railway International Logistics Co.,Ltd</v>
      </c>
      <c r="C5">
        <f>COUNTIF($B$1:B5,Table1__2[[#This Row],[Column2]])</f>
        <v>1</v>
      </c>
      <c r="D5" t="str">
        <f>Table1__2[[#This Row],[Column2]]&amp;Table1__2[[#This Row],[Column1]]</f>
        <v>25040404Tianjin Golden Railway International Logistics Co.,Ltd1</v>
      </c>
      <c r="E5" t="e">
        <f>VLOOKUP(Table1__2[[#This Row],[Column12]],qreport!D:H,5,FALSE)</f>
        <v>#N/A</v>
      </c>
      <c r="F5" t="e">
        <f>VLOOKUP(Table1__2[[#This Row],[Column12]],qreport!D:AQ,40,FALSE)</f>
        <v>#N/A</v>
      </c>
      <c r="G5" s="8" t="s">
        <v>38</v>
      </c>
      <c r="H5" s="7">
        <v>45761</v>
      </c>
      <c r="I5" s="8" t="s">
        <v>3</v>
      </c>
      <c r="J5" s="8" t="s">
        <v>26</v>
      </c>
    </row>
    <row r="6" spans="1:10" x14ac:dyDescent="0.3">
      <c r="A6">
        <v>25040404</v>
      </c>
      <c r="B6" t="str">
        <f>Table1__2[[#This Row],[ad_number]]&amp;Table1__2[[#This Row],[Value]]</f>
        <v>25040404Tianjin RT Logistics Co., Ltd</v>
      </c>
      <c r="C6">
        <f>COUNTIF($B$1:B6,Table1__2[[#This Row],[Column2]])</f>
        <v>1</v>
      </c>
      <c r="D6" t="str">
        <f>Table1__2[[#This Row],[Column2]]&amp;Table1__2[[#This Row],[Column1]]</f>
        <v>25040404Tianjin RT Logistics Co., Ltd1</v>
      </c>
      <c r="E6" t="e">
        <f>VLOOKUP(Table1__2[[#This Row],[Column12]],qreport!D:H,5,FALSE)</f>
        <v>#N/A</v>
      </c>
      <c r="F6" t="e">
        <f>VLOOKUP(Table1__2[[#This Row],[Column12]],qreport!D:AQ,40,FALSE)</f>
        <v>#N/A</v>
      </c>
      <c r="G6" s="8" t="s">
        <v>38</v>
      </c>
      <c r="H6" s="7">
        <v>45761</v>
      </c>
      <c r="I6" s="8" t="s">
        <v>4</v>
      </c>
      <c r="J6" s="8" t="s">
        <v>37</v>
      </c>
    </row>
    <row r="7" spans="1:10" x14ac:dyDescent="0.3">
      <c r="A7">
        <v>25040409</v>
      </c>
      <c r="B7" t="str">
        <f>Table1__2[[#This Row],[ad_number]]&amp;Table1__2[[#This Row],[Value]]</f>
        <v>25040409Transit Ace</v>
      </c>
      <c r="C7">
        <f>COUNTIF($B$1:B7,Table1__2[[#This Row],[Column2]])</f>
        <v>1</v>
      </c>
      <c r="D7" t="str">
        <f>Table1__2[[#This Row],[Column2]]&amp;Table1__2[[#This Row],[Column1]]</f>
        <v>25040409Transit Ace1</v>
      </c>
      <c r="E7" t="str">
        <f>VLOOKUP(Table1__2[[#This Row],[Column12]],qreport!D:H,5,FALSE)</f>
        <v>Ready</v>
      </c>
      <c r="F7" t="str">
        <f>VLOOKUP(Table1__2[[#This Row],[Column12]],qreport!D:AQ,40,FALSE)</f>
        <v>USD 4,400.00</v>
      </c>
      <c r="G7" s="8" t="s">
        <v>59</v>
      </c>
      <c r="H7" s="7">
        <v>45761</v>
      </c>
      <c r="I7" s="8" t="s">
        <v>0</v>
      </c>
      <c r="J7" s="8" t="s">
        <v>23</v>
      </c>
    </row>
    <row r="8" spans="1:10" x14ac:dyDescent="0.3">
      <c r="A8">
        <v>25040409</v>
      </c>
      <c r="B8" t="str">
        <f>Table1__2[[#This Row],[ad_number]]&amp;Table1__2[[#This Row],[Value]]</f>
        <v>25040409Tianjin Well-Carry Logistics Co.,Ltd</v>
      </c>
      <c r="C8">
        <f>COUNTIF($B$1:B8,Table1__2[[#This Row],[Column2]])</f>
        <v>1</v>
      </c>
      <c r="D8" t="str">
        <f>Table1__2[[#This Row],[Column2]]&amp;Table1__2[[#This Row],[Column1]]</f>
        <v>25040409Tianjin Well-Carry Logistics Co.,Ltd1</v>
      </c>
      <c r="E8" t="e">
        <f>VLOOKUP(Table1__2[[#This Row],[Column12]],qreport!D:H,5,FALSE)</f>
        <v>#N/A</v>
      </c>
      <c r="F8" t="e">
        <f>VLOOKUP(Table1__2[[#This Row],[Column12]],qreport!D:AQ,40,FALSE)</f>
        <v>#N/A</v>
      </c>
      <c r="G8" s="8" t="s">
        <v>59</v>
      </c>
      <c r="H8" s="7">
        <v>45761</v>
      </c>
      <c r="I8" s="8" t="s">
        <v>1</v>
      </c>
      <c r="J8" s="8" t="s">
        <v>22</v>
      </c>
    </row>
    <row r="9" spans="1:10" x14ac:dyDescent="0.3">
      <c r="A9">
        <v>25040409</v>
      </c>
      <c r="B9" t="str">
        <f>Table1__2[[#This Row],[ad_number]]&amp;Table1__2[[#This Row],[Value]]</f>
        <v>25040409Tianjin Enrui International Logistics CO.,LTD</v>
      </c>
      <c r="C9">
        <f>COUNTIF($B$1:B9,Table1__2[[#This Row],[Column2]])</f>
        <v>1</v>
      </c>
      <c r="D9" t="str">
        <f>Table1__2[[#This Row],[Column2]]&amp;Table1__2[[#This Row],[Column1]]</f>
        <v>25040409Tianjin Enrui International Logistics CO.,LTD1</v>
      </c>
      <c r="E9" t="e">
        <f>VLOOKUP(Table1__2[[#This Row],[Column12]],qreport!D:H,5,FALSE)</f>
        <v>#N/A</v>
      </c>
      <c r="F9" t="e">
        <f>VLOOKUP(Table1__2[[#This Row],[Column12]],qreport!D:AQ,40,FALSE)</f>
        <v>#N/A</v>
      </c>
      <c r="G9" s="8" t="s">
        <v>59</v>
      </c>
      <c r="H9" s="7">
        <v>45761</v>
      </c>
      <c r="I9" s="8" t="s">
        <v>2</v>
      </c>
      <c r="J9" s="8" t="s">
        <v>58</v>
      </c>
    </row>
    <row r="10" spans="1:10" x14ac:dyDescent="0.3">
      <c r="A10">
        <v>25040410</v>
      </c>
      <c r="B10" t="str">
        <f>Table1__2[[#This Row],[ad_number]]&amp;Table1__2[[#This Row],[Value]]</f>
        <v>25040410EGT Express Cz, S.R.O</v>
      </c>
      <c r="C10">
        <f>COUNTIF($B$1:B10,Table1__2[[#This Row],[Column2]])</f>
        <v>1</v>
      </c>
      <c r="D10" t="str">
        <f>Table1__2[[#This Row],[Column2]]&amp;Table1__2[[#This Row],[Column1]]</f>
        <v>25040410EGT Express Cz, S.R.O1</v>
      </c>
      <c r="E10" t="str">
        <f>VLOOKUP(Table1__2[[#This Row],[Column12]],qreport!D:H,5,FALSE)</f>
        <v>Confirmed</v>
      </c>
      <c r="F10" t="str">
        <f>VLOOKUP(Table1__2[[#This Row],[Column12]],qreport!D:AQ,40,FALSE)</f>
        <v>EUR 3,530.00</v>
      </c>
      <c r="G10" s="8" t="s">
        <v>114</v>
      </c>
      <c r="H10" s="7">
        <v>45761</v>
      </c>
      <c r="I10" s="8" t="s">
        <v>0</v>
      </c>
      <c r="J10" s="8" t="s">
        <v>110</v>
      </c>
    </row>
    <row r="11" spans="1:10" x14ac:dyDescent="0.3">
      <c r="A11">
        <v>25040410</v>
      </c>
      <c r="B11" t="str">
        <f>Table1__2[[#This Row],[ad_number]]&amp;Table1__2[[#This Row],[Value]]</f>
        <v>25040410Primum</v>
      </c>
      <c r="C11">
        <f>COUNTIF($B$1:B11,Table1__2[[#This Row],[Column2]])</f>
        <v>1</v>
      </c>
      <c r="D11" t="str">
        <f>Table1__2[[#This Row],[Column2]]&amp;Table1__2[[#This Row],[Column1]]</f>
        <v>25040410Primum1</v>
      </c>
      <c r="E11" t="e">
        <f>VLOOKUP(Table1__2[[#This Row],[Column12]],qreport!D:H,5,FALSE)</f>
        <v>#N/A</v>
      </c>
      <c r="F11" t="e">
        <f>VLOOKUP(Table1__2[[#This Row],[Column12]],qreport!D:AQ,40,FALSE)</f>
        <v>#N/A</v>
      </c>
      <c r="G11" s="8" t="s">
        <v>114</v>
      </c>
      <c r="H11" s="7">
        <v>45761</v>
      </c>
      <c r="I11" s="8" t="s">
        <v>1</v>
      </c>
      <c r="J11" s="8" t="s">
        <v>109</v>
      </c>
    </row>
    <row r="12" spans="1:10" x14ac:dyDescent="0.3">
      <c r="A12">
        <v>25040416</v>
      </c>
      <c r="B12" t="str">
        <f>Table1__2[[#This Row],[ad_number]]&amp;Table1__2[[#This Row],[Value]]</f>
        <v>25040416Tianjin Well-Carry Logistics Co.,Ltd</v>
      </c>
      <c r="C12">
        <f>COUNTIF($B$1:B12,Table1__2[[#This Row],[Column2]])</f>
        <v>1</v>
      </c>
      <c r="D12" t="str">
        <f>Table1__2[[#This Row],[Column2]]&amp;Table1__2[[#This Row],[Column1]]</f>
        <v>25040416Tianjin Well-Carry Logistics Co.,Ltd1</v>
      </c>
      <c r="E12" t="e">
        <f>VLOOKUP(Table1__2[[#This Row],[Column12]],qreport!D:H,5,FALSE)</f>
        <v>#N/A</v>
      </c>
      <c r="F12" t="e">
        <f>VLOOKUP(Table1__2[[#This Row],[Column12]],qreport!D:AQ,40,FALSE)</f>
        <v>#N/A</v>
      </c>
      <c r="G12" s="8" t="s">
        <v>60</v>
      </c>
      <c r="H12" s="7">
        <v>45761</v>
      </c>
      <c r="I12" s="8" t="s">
        <v>0</v>
      </c>
      <c r="J12" s="8" t="s">
        <v>22</v>
      </c>
    </row>
    <row r="13" spans="1:10" x14ac:dyDescent="0.3">
      <c r="A13">
        <v>25040416</v>
      </c>
      <c r="B13" t="str">
        <f>Table1__2[[#This Row],[ad_number]]&amp;Table1__2[[#This Row],[Value]]</f>
        <v>25040416Transit Ace</v>
      </c>
      <c r="C13">
        <f>COUNTIF($B$1:B13,Table1__2[[#This Row],[Column2]])</f>
        <v>1</v>
      </c>
      <c r="D13" t="str">
        <f>Table1__2[[#This Row],[Column2]]&amp;Table1__2[[#This Row],[Column1]]</f>
        <v>25040416Transit Ace1</v>
      </c>
      <c r="E13" t="e">
        <f>VLOOKUP(Table1__2[[#This Row],[Column12]],qreport!D:H,5,FALSE)</f>
        <v>#N/A</v>
      </c>
      <c r="F13" t="e">
        <f>VLOOKUP(Table1__2[[#This Row],[Column12]],qreport!D:AQ,40,FALSE)</f>
        <v>#N/A</v>
      </c>
      <c r="G13" s="8" t="s">
        <v>60</v>
      </c>
      <c r="H13" s="7">
        <v>45761</v>
      </c>
      <c r="I13" s="8" t="s">
        <v>1</v>
      </c>
      <c r="J13" s="8" t="s">
        <v>23</v>
      </c>
    </row>
    <row r="14" spans="1:10" x14ac:dyDescent="0.3">
      <c r="A14">
        <v>25040416</v>
      </c>
      <c r="B14" t="str">
        <f>Table1__2[[#This Row],[ad_number]]&amp;Table1__2[[#This Row],[Value]]</f>
        <v>25040416Jiayou International Logistics (Beijing)</v>
      </c>
      <c r="C14">
        <f>COUNTIF($B$1:B14,Table1__2[[#This Row],[Column2]])</f>
        <v>1</v>
      </c>
      <c r="D14" t="str">
        <f>Table1__2[[#This Row],[Column2]]&amp;Table1__2[[#This Row],[Column1]]</f>
        <v>25040416Jiayou International Logistics (Beijing)1</v>
      </c>
      <c r="E14" t="str">
        <f>VLOOKUP(Table1__2[[#This Row],[Column12]],qreport!D:H,5,FALSE)</f>
        <v>Sent</v>
      </c>
      <c r="F14" t="str">
        <f>VLOOKUP(Table1__2[[#This Row],[Column12]],qreport!D:AQ,40,FALSE)</f>
        <v>USD 2,520.00</v>
      </c>
      <c r="G14" s="8" t="s">
        <v>60</v>
      </c>
      <c r="H14" s="7">
        <v>45761</v>
      </c>
      <c r="I14" s="8" t="s">
        <v>2</v>
      </c>
      <c r="J14" s="8" t="s">
        <v>40</v>
      </c>
    </row>
    <row r="15" spans="1:10" x14ac:dyDescent="0.3">
      <c r="A15">
        <v>25040416</v>
      </c>
      <c r="B15" t="str">
        <f>Table1__2[[#This Row],[ad_number]]&amp;Table1__2[[#This Row],[Value]]</f>
        <v>25040416Sino-Worlink International Logistics Co., Ltd</v>
      </c>
      <c r="C15">
        <f>COUNTIF($B$1:B15,Table1__2[[#This Row],[Column2]])</f>
        <v>1</v>
      </c>
      <c r="D15" t="str">
        <f>Table1__2[[#This Row],[Column2]]&amp;Table1__2[[#This Row],[Column1]]</f>
        <v>25040416Sino-Worlink International Logistics Co., Ltd1</v>
      </c>
      <c r="E15" t="e">
        <f>VLOOKUP(Table1__2[[#This Row],[Column12]],qreport!D:H,5,FALSE)</f>
        <v>#N/A</v>
      </c>
      <c r="F15" t="e">
        <f>VLOOKUP(Table1__2[[#This Row],[Column12]],qreport!D:AQ,40,FALSE)</f>
        <v>#N/A</v>
      </c>
      <c r="G15" s="8" t="s">
        <v>60</v>
      </c>
      <c r="H15" s="7">
        <v>45761</v>
      </c>
      <c r="I15" s="8" t="s">
        <v>3</v>
      </c>
      <c r="J15" s="8" t="s">
        <v>24</v>
      </c>
    </row>
    <row r="16" spans="1:10" x14ac:dyDescent="0.3">
      <c r="A16">
        <v>25040416</v>
      </c>
      <c r="B16" t="str">
        <f>Table1__2[[#This Row],[ad_number]]&amp;Table1__2[[#This Row],[Value]]</f>
        <v>25040416Tianjin Enrui International Logistics CO.,LTD</v>
      </c>
      <c r="C16">
        <f>COUNTIF($B$1:B16,Table1__2[[#This Row],[Column2]])</f>
        <v>1</v>
      </c>
      <c r="D16" t="str">
        <f>Table1__2[[#This Row],[Column2]]&amp;Table1__2[[#This Row],[Column1]]</f>
        <v>25040416Tianjin Enrui International Logistics CO.,LTD1</v>
      </c>
      <c r="E16" t="str">
        <f>VLOOKUP(Table1__2[[#This Row],[Column12]],qreport!D:H,5,FALSE)</f>
        <v>Sent</v>
      </c>
      <c r="F16" t="str">
        <f>VLOOKUP(Table1__2[[#This Row],[Column12]],qreport!D:AQ,40,FALSE)</f>
        <v>USD 2,850.00</v>
      </c>
      <c r="G16" s="8" t="s">
        <v>60</v>
      </c>
      <c r="H16" s="7">
        <v>45761</v>
      </c>
      <c r="I16" s="8" t="s">
        <v>4</v>
      </c>
      <c r="J16" s="8" t="s">
        <v>58</v>
      </c>
    </row>
    <row r="17" spans="1:10" x14ac:dyDescent="0.3">
      <c r="A17">
        <v>25040418</v>
      </c>
      <c r="B17" t="str">
        <f>Table1__2[[#This Row],[ad_number]]&amp;Table1__2[[#This Row],[Value]]</f>
        <v>25040418EGT Express Cz, S.R.O</v>
      </c>
      <c r="C17">
        <f>COUNTIF($B$1:B17,Table1__2[[#This Row],[Column2]])</f>
        <v>1</v>
      </c>
      <c r="D17" t="str">
        <f>Table1__2[[#This Row],[Column2]]&amp;Table1__2[[#This Row],[Column1]]</f>
        <v>25040418EGT Express Cz, S.R.O1</v>
      </c>
      <c r="E17" t="str">
        <f>VLOOKUP(Table1__2[[#This Row],[Column12]],qreport!D:H,5,FALSE)</f>
        <v>Sent</v>
      </c>
      <c r="F17" t="str">
        <f>VLOOKUP(Table1__2[[#This Row],[Column12]],qreport!D:AQ,40,FALSE)</f>
        <v>EUR 1,240.00</v>
      </c>
      <c r="G17" s="8" t="s">
        <v>118</v>
      </c>
      <c r="H17" s="7">
        <v>45761</v>
      </c>
      <c r="I17" s="8" t="s">
        <v>0</v>
      </c>
      <c r="J17" s="8" t="s">
        <v>110</v>
      </c>
    </row>
    <row r="18" spans="1:10" x14ac:dyDescent="0.3">
      <c r="A18">
        <v>25040418</v>
      </c>
      <c r="B18" t="str">
        <f>Table1__2[[#This Row],[ad_number]]&amp;Table1__2[[#This Row],[Value]]</f>
        <v>25040418Primum</v>
      </c>
      <c r="C18">
        <f>COUNTIF($B$1:B18,Table1__2[[#This Row],[Column2]])</f>
        <v>1</v>
      </c>
      <c r="D18" t="str">
        <f>Table1__2[[#This Row],[Column2]]&amp;Table1__2[[#This Row],[Column1]]</f>
        <v>25040418Primum1</v>
      </c>
      <c r="E18" t="e">
        <f>VLOOKUP(Table1__2[[#This Row],[Column12]],qreport!D:H,5,FALSE)</f>
        <v>#N/A</v>
      </c>
      <c r="F18" t="e">
        <f>VLOOKUP(Table1__2[[#This Row],[Column12]],qreport!D:AQ,40,FALSE)</f>
        <v>#N/A</v>
      </c>
      <c r="G18" s="8" t="s">
        <v>118</v>
      </c>
      <c r="H18" s="7">
        <v>45761</v>
      </c>
      <c r="I18" s="8" t="s">
        <v>1</v>
      </c>
      <c r="J18" s="8" t="s">
        <v>109</v>
      </c>
    </row>
    <row r="19" spans="1:10" x14ac:dyDescent="0.3">
      <c r="A19">
        <v>25040420</v>
      </c>
      <c r="B19" t="str">
        <f>Table1__2[[#This Row],[ad_number]]&amp;Table1__2[[#This Row],[Value]]</f>
        <v>25040420Grupo Caliche</v>
      </c>
      <c r="C19">
        <f>COUNTIF($B$1:B19,Table1__2[[#This Row],[Column2]])</f>
        <v>1</v>
      </c>
      <c r="D19" t="str">
        <f>Table1__2[[#This Row],[Column2]]&amp;Table1__2[[#This Row],[Column1]]</f>
        <v>25040420Grupo Caliche1</v>
      </c>
      <c r="E19" t="str">
        <f>VLOOKUP(Table1__2[[#This Row],[Column12]],qreport!D:H,5,FALSE)</f>
        <v>Sent</v>
      </c>
      <c r="F19" t="str">
        <f>VLOOKUP(Table1__2[[#This Row],[Column12]],qreport!D:AQ,40,FALSE)</f>
        <v>USD 930.00</v>
      </c>
      <c r="G19" s="8" t="s">
        <v>21</v>
      </c>
      <c r="H19" s="7">
        <v>45761</v>
      </c>
      <c r="I19" s="8" t="s">
        <v>0</v>
      </c>
      <c r="J19" s="8" t="s">
        <v>20</v>
      </c>
    </row>
    <row r="20" spans="1:10" x14ac:dyDescent="0.3">
      <c r="A20">
        <v>25040422</v>
      </c>
      <c r="B20" t="str">
        <f>Table1__2[[#This Row],[ad_number]]&amp;Table1__2[[#This Row],[Value]]</f>
        <v>25040422Logistar International Transport LTD (Turkey)</v>
      </c>
      <c r="C20">
        <f>COUNTIF($B$1:B20,Table1__2[[#This Row],[Column2]])</f>
        <v>1</v>
      </c>
      <c r="D20" t="str">
        <f>Table1__2[[#This Row],[Column2]]&amp;Table1__2[[#This Row],[Column1]]</f>
        <v>25040422Logistar International Transport LTD (Turkey)1</v>
      </c>
      <c r="E20" t="str">
        <f>VLOOKUP(Table1__2[[#This Row],[Column12]],qreport!D:H,5,FALSE)</f>
        <v>Sent</v>
      </c>
      <c r="F20" t="str">
        <f>VLOOKUP(Table1__2[[#This Row],[Column12]],qreport!D:AQ,40,FALSE)</f>
        <v>USD 5,000.00</v>
      </c>
      <c r="G20" s="8" t="s">
        <v>92</v>
      </c>
      <c r="H20" s="7">
        <v>45761</v>
      </c>
      <c r="I20" s="8" t="s">
        <v>0</v>
      </c>
      <c r="J20" s="8" t="s">
        <v>43</v>
      </c>
    </row>
    <row r="21" spans="1:10" x14ac:dyDescent="0.3">
      <c r="A21">
        <v>25040422</v>
      </c>
      <c r="B21" t="str">
        <f>Table1__2[[#This Row],[ad_number]]&amp;Table1__2[[#This Row],[Value]]</f>
        <v>25040422Azurite Logistics LLP</v>
      </c>
      <c r="C21">
        <f>COUNTIF($B$1:B21,Table1__2[[#This Row],[Column2]])</f>
        <v>1</v>
      </c>
      <c r="D21" t="str">
        <f>Table1__2[[#This Row],[Column2]]&amp;Table1__2[[#This Row],[Column1]]</f>
        <v>25040422Azurite Logistics LLP1</v>
      </c>
      <c r="E21" t="e">
        <f>VLOOKUP(Table1__2[[#This Row],[Column12]],qreport!D:H,5,FALSE)</f>
        <v>#N/A</v>
      </c>
      <c r="F21" t="e">
        <f>VLOOKUP(Table1__2[[#This Row],[Column12]],qreport!D:AQ,40,FALSE)</f>
        <v>#N/A</v>
      </c>
      <c r="G21" s="8" t="s">
        <v>92</v>
      </c>
      <c r="H21" s="7">
        <v>45761</v>
      </c>
      <c r="I21" s="8" t="s">
        <v>1</v>
      </c>
      <c r="J21" s="8" t="s">
        <v>44</v>
      </c>
    </row>
    <row r="22" spans="1:10" x14ac:dyDescent="0.3">
      <c r="A22">
        <v>25040424</v>
      </c>
      <c r="B22" t="str">
        <f>Table1__2[[#This Row],[ad_number]]&amp;Table1__2[[#This Row],[Value]]</f>
        <v>25040424Tianjin Well-Carry Logistics Co.,Ltd</v>
      </c>
      <c r="C22">
        <f>COUNTIF($B$1:B22,Table1__2[[#This Row],[Column2]])</f>
        <v>1</v>
      </c>
      <c r="D22" t="str">
        <f>Table1__2[[#This Row],[Column2]]&amp;Table1__2[[#This Row],[Column1]]</f>
        <v>25040424Tianjin Well-Carry Logistics Co.,Ltd1</v>
      </c>
      <c r="E22" t="str">
        <f>VLOOKUP(Table1__2[[#This Row],[Column12]],qreport!D:H,5,FALSE)</f>
        <v>Confirmed</v>
      </c>
      <c r="F22" t="str">
        <f>VLOOKUP(Table1__2[[#This Row],[Column12]],qreport!D:AQ,40,FALSE)</f>
        <v>USD 2,060.00</v>
      </c>
      <c r="G22" s="8" t="s">
        <v>27</v>
      </c>
      <c r="H22" s="7">
        <v>45761</v>
      </c>
      <c r="I22" s="8" t="s">
        <v>0</v>
      </c>
      <c r="J22" s="8" t="s">
        <v>22</v>
      </c>
    </row>
    <row r="23" spans="1:10" x14ac:dyDescent="0.3">
      <c r="A23">
        <v>25040424</v>
      </c>
      <c r="B23" t="str">
        <f>Table1__2[[#This Row],[ad_number]]&amp;Table1__2[[#This Row],[Value]]</f>
        <v>25040424Transit Ace</v>
      </c>
      <c r="C23">
        <f>COUNTIF($B$1:B23,Table1__2[[#This Row],[Column2]])</f>
        <v>1</v>
      </c>
      <c r="D23" t="str">
        <f>Table1__2[[#This Row],[Column2]]&amp;Table1__2[[#This Row],[Column1]]</f>
        <v>25040424Transit Ace1</v>
      </c>
      <c r="E23" t="e">
        <f>VLOOKUP(Table1__2[[#This Row],[Column12]],qreport!D:H,5,FALSE)</f>
        <v>#N/A</v>
      </c>
      <c r="F23" t="e">
        <f>VLOOKUP(Table1__2[[#This Row],[Column12]],qreport!D:AQ,40,FALSE)</f>
        <v>#N/A</v>
      </c>
      <c r="G23" s="8" t="s">
        <v>27</v>
      </c>
      <c r="H23" s="7">
        <v>45761</v>
      </c>
      <c r="I23" s="8" t="s">
        <v>1</v>
      </c>
      <c r="J23" s="8" t="s">
        <v>23</v>
      </c>
    </row>
    <row r="24" spans="1:10" x14ac:dyDescent="0.3">
      <c r="A24">
        <v>25040424</v>
      </c>
      <c r="B24" t="str">
        <f>Table1__2[[#This Row],[ad_number]]&amp;Table1__2[[#This Row],[Value]]</f>
        <v>25040424Sino-Worlink International Logistics Co., Ltd</v>
      </c>
      <c r="C24">
        <f>COUNTIF($B$1:B24,Table1__2[[#This Row],[Column2]])</f>
        <v>1</v>
      </c>
      <c r="D24" t="str">
        <f>Table1__2[[#This Row],[Column2]]&amp;Table1__2[[#This Row],[Column1]]</f>
        <v>25040424Sino-Worlink International Logistics Co., Ltd1</v>
      </c>
      <c r="E24" t="e">
        <f>VLOOKUP(Table1__2[[#This Row],[Column12]],qreport!D:H,5,FALSE)</f>
        <v>#N/A</v>
      </c>
      <c r="F24" t="e">
        <f>VLOOKUP(Table1__2[[#This Row],[Column12]],qreport!D:AQ,40,FALSE)</f>
        <v>#N/A</v>
      </c>
      <c r="G24" s="8" t="s">
        <v>27</v>
      </c>
      <c r="H24" s="7">
        <v>45761</v>
      </c>
      <c r="I24" s="8" t="s">
        <v>2</v>
      </c>
      <c r="J24" s="8" t="s">
        <v>24</v>
      </c>
    </row>
    <row r="25" spans="1:10" x14ac:dyDescent="0.3">
      <c r="A25">
        <v>25040424</v>
      </c>
      <c r="B25" t="str">
        <f>Table1__2[[#This Row],[ad_number]]&amp;Table1__2[[#This Row],[Value]]</f>
        <v>25040424Trans-Bridge Logistics Company Limited</v>
      </c>
      <c r="C25">
        <f>COUNTIF($B$1:B25,Table1__2[[#This Row],[Column2]])</f>
        <v>1</v>
      </c>
      <c r="D25" t="str">
        <f>Table1__2[[#This Row],[Column2]]&amp;Table1__2[[#This Row],[Column1]]</f>
        <v>25040424Trans-Bridge Logistics Company Limited1</v>
      </c>
      <c r="E25" t="str">
        <f>VLOOKUP(Table1__2[[#This Row],[Column12]],qreport!D:H,5,FALSE)</f>
        <v>Cost Filled</v>
      </c>
      <c r="F25" t="str">
        <f>VLOOKUP(Table1__2[[#This Row],[Column12]],qreport!D:AQ,40,FALSE)</f>
        <v>USD 1,850.00</v>
      </c>
      <c r="G25" s="8" t="s">
        <v>27</v>
      </c>
      <c r="H25" s="7">
        <v>45761</v>
      </c>
      <c r="I25" s="8" t="s">
        <v>3</v>
      </c>
      <c r="J25" s="8" t="s">
        <v>25</v>
      </c>
    </row>
    <row r="26" spans="1:10" x14ac:dyDescent="0.3">
      <c r="A26">
        <v>25040424</v>
      </c>
      <c r="B26" t="str">
        <f>Table1__2[[#This Row],[ad_number]]&amp;Table1__2[[#This Row],[Value]]</f>
        <v>25040424Tianjin Golden Railway International Logistics Co.,Ltd</v>
      </c>
      <c r="C26">
        <f>COUNTIF($B$1:B26,Table1__2[[#This Row],[Column2]])</f>
        <v>1</v>
      </c>
      <c r="D26" t="str">
        <f>Table1__2[[#This Row],[Column2]]&amp;Table1__2[[#This Row],[Column1]]</f>
        <v>25040424Tianjin Golden Railway International Logistics Co.,Ltd1</v>
      </c>
      <c r="E26" t="e">
        <f>VLOOKUP(Table1__2[[#This Row],[Column12]],qreport!D:H,5,FALSE)</f>
        <v>#N/A</v>
      </c>
      <c r="F26" t="e">
        <f>VLOOKUP(Table1__2[[#This Row],[Column12]],qreport!D:AQ,40,FALSE)</f>
        <v>#N/A</v>
      </c>
      <c r="G26" s="8" t="s">
        <v>27</v>
      </c>
      <c r="H26" s="7">
        <v>45761</v>
      </c>
      <c r="I26" s="8" t="s">
        <v>4</v>
      </c>
      <c r="J26" s="8" t="s">
        <v>26</v>
      </c>
    </row>
    <row r="27" spans="1:10" x14ac:dyDescent="0.3">
      <c r="A27">
        <v>25040429</v>
      </c>
      <c r="B27" t="str">
        <f>Table1__2[[#This Row],[ad_number]]&amp;Table1__2[[#This Row],[Value]]</f>
        <v>25040429Tianjin Well-Carry Logistics Co.,Ltd</v>
      </c>
      <c r="C27">
        <f>COUNTIF($B$1:B27,Table1__2[[#This Row],[Column2]])</f>
        <v>1</v>
      </c>
      <c r="D27" t="str">
        <f>Table1__2[[#This Row],[Column2]]&amp;Table1__2[[#This Row],[Column1]]</f>
        <v>25040429Tianjin Well-Carry Logistics Co.,Ltd1</v>
      </c>
      <c r="E27" t="e">
        <f>VLOOKUP(Table1__2[[#This Row],[Column12]],qreport!D:H,5,FALSE)</f>
        <v>#N/A</v>
      </c>
      <c r="F27" t="e">
        <f>VLOOKUP(Table1__2[[#This Row],[Column12]],qreport!D:AQ,40,FALSE)</f>
        <v>#N/A</v>
      </c>
      <c r="G27" s="8" t="s">
        <v>28</v>
      </c>
      <c r="H27" s="7">
        <v>45761</v>
      </c>
      <c r="I27" s="8" t="s">
        <v>0</v>
      </c>
      <c r="J27" s="8" t="s">
        <v>22</v>
      </c>
    </row>
    <row r="28" spans="1:10" x14ac:dyDescent="0.3">
      <c r="A28">
        <v>25040432</v>
      </c>
      <c r="B28" t="str">
        <f>Table1__2[[#This Row],[ad_number]]&amp;Table1__2[[#This Row],[Value]]</f>
        <v>25040432Tianjin Well-Carry Logistics Co.,Ltd</v>
      </c>
      <c r="C28">
        <f>COUNTIF($B$1:B28,Table1__2[[#This Row],[Column2]])</f>
        <v>1</v>
      </c>
      <c r="D28" t="str">
        <f>Table1__2[[#This Row],[Column2]]&amp;Table1__2[[#This Row],[Column1]]</f>
        <v>25040432Tianjin Well-Carry Logistics Co.,Ltd1</v>
      </c>
      <c r="E28" t="e">
        <f>VLOOKUP(Table1__2[[#This Row],[Column12]],qreport!D:H,5,FALSE)</f>
        <v>#N/A</v>
      </c>
      <c r="F28" t="e">
        <f>VLOOKUP(Table1__2[[#This Row],[Column12]],qreport!D:AQ,40,FALSE)</f>
        <v>#N/A</v>
      </c>
      <c r="G28" s="8" t="s">
        <v>51</v>
      </c>
      <c r="H28" s="7">
        <v>45761</v>
      </c>
      <c r="I28" s="8" t="s">
        <v>0</v>
      </c>
      <c r="J28" s="8" t="s">
        <v>22</v>
      </c>
    </row>
    <row r="29" spans="1:10" x14ac:dyDescent="0.3">
      <c r="A29">
        <v>25040436</v>
      </c>
      <c r="B29" t="str">
        <f>Table1__2[[#This Row],[ad_number]]&amp;Table1__2[[#This Row],[Value]]</f>
        <v>25040436Sino-Worlink International Logistics Co., Ltd</v>
      </c>
      <c r="C29">
        <f>COUNTIF($B$1:B29,Table1__2[[#This Row],[Column2]])</f>
        <v>1</v>
      </c>
      <c r="D29" t="str">
        <f>Table1__2[[#This Row],[Column2]]&amp;Table1__2[[#This Row],[Column1]]</f>
        <v>25040436Sino-Worlink International Logistics Co., Ltd1</v>
      </c>
      <c r="E29" t="str">
        <f>VLOOKUP(Table1__2[[#This Row],[Column12]],qreport!D:H,5,FALSE)</f>
        <v>Ready</v>
      </c>
      <c r="F29" t="str">
        <f>VLOOKUP(Table1__2[[#This Row],[Column12]],qreport!D:AQ,40,FALSE)</f>
        <v>USD 3,000.00</v>
      </c>
      <c r="G29" s="8" t="s">
        <v>124</v>
      </c>
      <c r="H29" s="7">
        <v>45761</v>
      </c>
      <c r="I29" s="8" t="s">
        <v>0</v>
      </c>
      <c r="J29" s="8" t="s">
        <v>24</v>
      </c>
    </row>
    <row r="30" spans="1:10" x14ac:dyDescent="0.3">
      <c r="A30">
        <v>25040436</v>
      </c>
      <c r="B30" t="str">
        <f>Table1__2[[#This Row],[ad_number]]&amp;Table1__2[[#This Row],[Value]]</f>
        <v>25040436All way link (Beijing) logitstics Co., Ltd</v>
      </c>
      <c r="C30">
        <f>COUNTIF($B$1:B30,Table1__2[[#This Row],[Column2]])</f>
        <v>1</v>
      </c>
      <c r="D30" t="str">
        <f>Table1__2[[#This Row],[Column2]]&amp;Table1__2[[#This Row],[Column1]]</f>
        <v>25040436All way link (Beijing) logitstics Co., Ltd1</v>
      </c>
      <c r="E30" t="e">
        <f>VLOOKUP(Table1__2[[#This Row],[Column12]],qreport!D:H,5,FALSE)</f>
        <v>#N/A</v>
      </c>
      <c r="F30" t="e">
        <f>VLOOKUP(Table1__2[[#This Row],[Column12]],qreport!D:AQ,40,FALSE)</f>
        <v>#N/A</v>
      </c>
      <c r="G30" s="8" t="s">
        <v>124</v>
      </c>
      <c r="H30" s="7">
        <v>45761</v>
      </c>
      <c r="I30" s="8" t="s">
        <v>1</v>
      </c>
      <c r="J30" s="8" t="s">
        <v>46</v>
      </c>
    </row>
    <row r="31" spans="1:10" x14ac:dyDescent="0.3">
      <c r="A31">
        <v>25040437</v>
      </c>
      <c r="B31" t="str">
        <f>Table1__2[[#This Row],[ad_number]]&amp;Table1__2[[#This Row],[Value]]</f>
        <v>25040437Transit Ace</v>
      </c>
      <c r="C31">
        <f>COUNTIF($B$1:B31,Table1__2[[#This Row],[Column2]])</f>
        <v>1</v>
      </c>
      <c r="D31" t="str">
        <f>Table1__2[[#This Row],[Column2]]&amp;Table1__2[[#This Row],[Column1]]</f>
        <v>25040437Transit Ace1</v>
      </c>
      <c r="E31" t="e">
        <f>VLOOKUP(Table1__2[[#This Row],[Column12]],qreport!D:H,5,FALSE)</f>
        <v>#N/A</v>
      </c>
      <c r="F31" t="e">
        <f>VLOOKUP(Table1__2[[#This Row],[Column12]],qreport!D:AQ,40,FALSE)</f>
        <v>#N/A</v>
      </c>
      <c r="G31" s="8" t="s">
        <v>62</v>
      </c>
      <c r="H31" s="7">
        <v>45761</v>
      </c>
      <c r="I31" s="8" t="s">
        <v>0</v>
      </c>
      <c r="J31" s="8" t="s">
        <v>23</v>
      </c>
    </row>
    <row r="32" spans="1:10" x14ac:dyDescent="0.3">
      <c r="A32">
        <v>25040437</v>
      </c>
      <c r="B32" t="str">
        <f>Table1__2[[#This Row],[ad_number]]&amp;Table1__2[[#This Row],[Value]]</f>
        <v>25040437Tianjin Well-Carry Logistics Co.,Ltd</v>
      </c>
      <c r="C32">
        <f>COUNTIF($B$1:B32,Table1__2[[#This Row],[Column2]])</f>
        <v>1</v>
      </c>
      <c r="D32" t="str">
        <f>Table1__2[[#This Row],[Column2]]&amp;Table1__2[[#This Row],[Column1]]</f>
        <v>25040437Tianjin Well-Carry Logistics Co.,Ltd1</v>
      </c>
      <c r="E32" t="str">
        <f>VLOOKUP(Table1__2[[#This Row],[Column12]],qreport!D:H,5,FALSE)</f>
        <v>Started</v>
      </c>
      <c r="F32" t="str">
        <f>VLOOKUP(Table1__2[[#This Row],[Column12]],qreport!D:AQ,40,FALSE)</f>
        <v>USD 2,990.00</v>
      </c>
      <c r="G32" s="8" t="s">
        <v>62</v>
      </c>
      <c r="H32" s="7">
        <v>45761</v>
      </c>
      <c r="I32" s="8" t="s">
        <v>1</v>
      </c>
      <c r="J32" s="8" t="s">
        <v>22</v>
      </c>
    </row>
    <row r="33" spans="1:10" x14ac:dyDescent="0.3">
      <c r="A33">
        <v>25040437</v>
      </c>
      <c r="B33" t="str">
        <f>Table1__2[[#This Row],[ad_number]]&amp;Table1__2[[#This Row],[Value]]</f>
        <v>25040437Sino-Worlink International Logistics Co., Ltd</v>
      </c>
      <c r="C33">
        <f>COUNTIF($B$1:B33,Table1__2[[#This Row],[Column2]])</f>
        <v>1</v>
      </c>
      <c r="D33" t="str">
        <f>Table1__2[[#This Row],[Column2]]&amp;Table1__2[[#This Row],[Column1]]</f>
        <v>25040437Sino-Worlink International Logistics Co., Ltd1</v>
      </c>
      <c r="E33" t="e">
        <f>VLOOKUP(Table1__2[[#This Row],[Column12]],qreport!D:H,5,FALSE)</f>
        <v>#N/A</v>
      </c>
      <c r="F33" t="e">
        <f>VLOOKUP(Table1__2[[#This Row],[Column12]],qreport!D:AQ,40,FALSE)</f>
        <v>#N/A</v>
      </c>
      <c r="G33" s="8" t="s">
        <v>62</v>
      </c>
      <c r="H33" s="7">
        <v>45761</v>
      </c>
      <c r="I33" s="8" t="s">
        <v>2</v>
      </c>
      <c r="J33" s="8" t="s">
        <v>24</v>
      </c>
    </row>
    <row r="34" spans="1:10" x14ac:dyDescent="0.3">
      <c r="A34">
        <v>25040437</v>
      </c>
      <c r="B34" t="str">
        <f>Table1__2[[#This Row],[ad_number]]&amp;Table1__2[[#This Row],[Value]]</f>
        <v>25040437Erlian Wei Er Si Trade Co.Ltd</v>
      </c>
      <c r="C34">
        <f>COUNTIF($B$1:B34,Table1__2[[#This Row],[Column2]])</f>
        <v>1</v>
      </c>
      <c r="D34" t="str">
        <f>Table1__2[[#This Row],[Column2]]&amp;Table1__2[[#This Row],[Column1]]</f>
        <v>25040437Erlian Wei Er Si Trade Co.Ltd1</v>
      </c>
      <c r="E34" t="e">
        <f>VLOOKUP(Table1__2[[#This Row],[Column12]],qreport!D:H,5,FALSE)</f>
        <v>#N/A</v>
      </c>
      <c r="F34" t="e">
        <f>VLOOKUP(Table1__2[[#This Row],[Column12]],qreport!D:AQ,40,FALSE)</f>
        <v>#N/A</v>
      </c>
      <c r="G34" s="8" t="s">
        <v>62</v>
      </c>
      <c r="H34" s="7">
        <v>45761</v>
      </c>
      <c r="I34" s="8" t="s">
        <v>3</v>
      </c>
      <c r="J34" s="8" t="s">
        <v>61</v>
      </c>
    </row>
    <row r="35" spans="1:10" x14ac:dyDescent="0.3">
      <c r="A35">
        <v>25040438</v>
      </c>
      <c r="B35" t="str">
        <f>Table1__2[[#This Row],[ad_number]]&amp;Table1__2[[#This Row],[Value]]</f>
        <v>25040438Tianjin RT Logistics Co., Ltd</v>
      </c>
      <c r="C35">
        <f>COUNTIF($B$1:B35,Table1__2[[#This Row],[Column2]])</f>
        <v>1</v>
      </c>
      <c r="D35" t="str">
        <f>Table1__2[[#This Row],[Column2]]&amp;Table1__2[[#This Row],[Column1]]</f>
        <v>25040438Tianjin RT Logistics Co., Ltd1</v>
      </c>
      <c r="E35" t="str">
        <f>VLOOKUP(Table1__2[[#This Row],[Column12]],qreport!D:H,5,FALSE)</f>
        <v>Cost Filled</v>
      </c>
      <c r="F35" t="str">
        <f>VLOOKUP(Table1__2[[#This Row],[Column12]],qreport!D:AQ,40,FALSE)</f>
        <v>USD 2,568.00</v>
      </c>
      <c r="G35" s="8" t="s">
        <v>63</v>
      </c>
      <c r="H35" s="7">
        <v>45761</v>
      </c>
      <c r="I35" s="8" t="s">
        <v>0</v>
      </c>
      <c r="J35" s="8" t="s">
        <v>37</v>
      </c>
    </row>
    <row r="36" spans="1:10" x14ac:dyDescent="0.3">
      <c r="A36">
        <v>25040440</v>
      </c>
      <c r="B36" t="str">
        <f>Table1__2[[#This Row],[ad_number]]&amp;Table1__2[[#This Row],[Value]]</f>
        <v>25040440MFH LLC</v>
      </c>
      <c r="C36">
        <f>COUNTIF($B$1:B36,Table1__2[[#This Row],[Column2]])</f>
        <v>1</v>
      </c>
      <c r="D36" t="str">
        <f>Table1__2[[#This Row],[Column2]]&amp;Table1__2[[#This Row],[Column1]]</f>
        <v>25040440MFH LLC1</v>
      </c>
      <c r="E36" t="e">
        <f>VLOOKUP(Table1__2[[#This Row],[Column12]],qreport!D:H,5,FALSE)</f>
        <v>#N/A</v>
      </c>
      <c r="F36" t="e">
        <f>VLOOKUP(Table1__2[[#This Row],[Column12]],qreport!D:AQ,40,FALSE)</f>
        <v>#N/A</v>
      </c>
      <c r="G36" s="8" t="s">
        <v>99</v>
      </c>
      <c r="H36" s="7">
        <v>45761</v>
      </c>
      <c r="I36" s="8" t="s">
        <v>0</v>
      </c>
      <c r="J36" s="8" t="s">
        <v>94</v>
      </c>
    </row>
    <row r="37" spans="1:10" x14ac:dyDescent="0.3">
      <c r="A37">
        <v>25040440</v>
      </c>
      <c r="B37" t="str">
        <f>Table1__2[[#This Row],[ad_number]]&amp;Table1__2[[#This Row],[Value]]</f>
        <v>25040440RUTRANSLOGISTIC</v>
      </c>
      <c r="C37">
        <f>COUNTIF($B$1:B37,Table1__2[[#This Row],[Column2]])</f>
        <v>1</v>
      </c>
      <c r="D37" t="str">
        <f>Table1__2[[#This Row],[Column2]]&amp;Table1__2[[#This Row],[Column1]]</f>
        <v>25040440RUTRANSLOGISTIC1</v>
      </c>
      <c r="E37" t="e">
        <f>VLOOKUP(Table1__2[[#This Row],[Column12]],qreport!D:H,5,FALSE)</f>
        <v>#N/A</v>
      </c>
      <c r="F37" t="e">
        <f>VLOOKUP(Table1__2[[#This Row],[Column12]],qreport!D:AQ,40,FALSE)</f>
        <v>#N/A</v>
      </c>
      <c r="G37" s="8" t="s">
        <v>99</v>
      </c>
      <c r="H37" s="7">
        <v>45761</v>
      </c>
      <c r="I37" s="8" t="s">
        <v>1</v>
      </c>
      <c r="J37" s="8" t="s">
        <v>95</v>
      </c>
    </row>
    <row r="38" spans="1:10" x14ac:dyDescent="0.3">
      <c r="A38">
        <v>25040440</v>
      </c>
      <c r="B38" t="str">
        <f>Table1__2[[#This Row],[ad_number]]&amp;Table1__2[[#This Row],[Value]]</f>
        <v>25040440Cargo Line</v>
      </c>
      <c r="C38">
        <f>COUNTIF($B$1:B38,Table1__2[[#This Row],[Column2]])</f>
        <v>1</v>
      </c>
      <c r="D38" t="str">
        <f>Table1__2[[#This Row],[Column2]]&amp;Table1__2[[#This Row],[Column1]]</f>
        <v>25040440Cargo Line1</v>
      </c>
      <c r="E38" t="e">
        <f>VLOOKUP(Table1__2[[#This Row],[Column12]],qreport!D:H,5,FALSE)</f>
        <v>#N/A</v>
      </c>
      <c r="F38" t="e">
        <f>VLOOKUP(Table1__2[[#This Row],[Column12]],qreport!D:AQ,40,FALSE)</f>
        <v>#N/A</v>
      </c>
      <c r="G38" s="8" t="s">
        <v>99</v>
      </c>
      <c r="H38" s="7">
        <v>45761</v>
      </c>
      <c r="I38" s="8" t="s">
        <v>2</v>
      </c>
      <c r="J38" s="8" t="s">
        <v>96</v>
      </c>
    </row>
    <row r="39" spans="1:10" x14ac:dyDescent="0.3">
      <c r="A39">
        <v>25040440</v>
      </c>
      <c r="B39" t="str">
        <f>Table1__2[[#This Row],[ad_number]]&amp;Table1__2[[#This Row],[Value]]</f>
        <v>25040440TELS Cargo</v>
      </c>
      <c r="C39">
        <f>COUNTIF($B$1:B39,Table1__2[[#This Row],[Column2]])</f>
        <v>1</v>
      </c>
      <c r="D39" t="str">
        <f>Table1__2[[#This Row],[Column2]]&amp;Table1__2[[#This Row],[Column1]]</f>
        <v>25040440TELS Cargo1</v>
      </c>
      <c r="E39" t="str">
        <f>VLOOKUP(Table1__2[[#This Row],[Column12]],qreport!D:H,5,FALSE)</f>
        <v>Sent</v>
      </c>
      <c r="F39" t="str">
        <f>VLOOKUP(Table1__2[[#This Row],[Column12]],qreport!D:AQ,40,FALSE)</f>
        <v>USD 11,700.00</v>
      </c>
      <c r="G39" s="8" t="s">
        <v>99</v>
      </c>
      <c r="H39" s="7">
        <v>45761</v>
      </c>
      <c r="I39" s="8" t="s">
        <v>3</v>
      </c>
      <c r="J39" s="8" t="s">
        <v>97</v>
      </c>
    </row>
    <row r="40" spans="1:10" x14ac:dyDescent="0.3">
      <c r="A40">
        <v>25040440</v>
      </c>
      <c r="B40" t="str">
        <f>Table1__2[[#This Row],[ad_number]]&amp;Table1__2[[#This Row],[Value]]</f>
        <v>25040440Way Group LLC</v>
      </c>
      <c r="C40">
        <f>COUNTIF($B$1:B40,Table1__2[[#This Row],[Column2]])</f>
        <v>1</v>
      </c>
      <c r="D40" t="str">
        <f>Table1__2[[#This Row],[Column2]]&amp;Table1__2[[#This Row],[Column1]]</f>
        <v>25040440Way Group LLC1</v>
      </c>
      <c r="E40" t="e">
        <f>VLOOKUP(Table1__2[[#This Row],[Column12]],qreport!D:H,5,FALSE)</f>
        <v>#N/A</v>
      </c>
      <c r="F40" t="e">
        <f>VLOOKUP(Table1__2[[#This Row],[Column12]],qreport!D:AQ,40,FALSE)</f>
        <v>#N/A</v>
      </c>
      <c r="G40" s="8" t="s">
        <v>99</v>
      </c>
      <c r="H40" s="7">
        <v>45761</v>
      </c>
      <c r="I40" s="8" t="s">
        <v>4</v>
      </c>
      <c r="J40" s="8" t="s">
        <v>98</v>
      </c>
    </row>
    <row r="41" spans="1:10" x14ac:dyDescent="0.3">
      <c r="A41">
        <v>25040443</v>
      </c>
      <c r="B41" t="str">
        <f>Table1__2[[#This Row],[ad_number]]&amp;Table1__2[[#This Row],[Value]]</f>
        <v>25040443EGT Express Cz, S.R.O</v>
      </c>
      <c r="C41">
        <f>COUNTIF($B$1:B41,Table1__2[[#This Row],[Column2]])</f>
        <v>1</v>
      </c>
      <c r="D41" t="str">
        <f>Table1__2[[#This Row],[Column2]]&amp;Table1__2[[#This Row],[Column1]]</f>
        <v>25040443EGT Express Cz, S.R.O1</v>
      </c>
      <c r="E41" t="str">
        <f>VLOOKUP(Table1__2[[#This Row],[Column12]],qreport!D:H,5,FALSE)</f>
        <v>Confirmed</v>
      </c>
      <c r="F41" t="str">
        <f>VLOOKUP(Table1__2[[#This Row],[Column12]],qreport!D:AQ,40,FALSE)</f>
        <v>EUR 625.00</v>
      </c>
      <c r="G41" s="8" t="s">
        <v>115</v>
      </c>
      <c r="H41" s="7">
        <v>45762</v>
      </c>
      <c r="I41" s="8" t="s">
        <v>0</v>
      </c>
      <c r="J41" s="8" t="s">
        <v>110</v>
      </c>
    </row>
    <row r="42" spans="1:10" x14ac:dyDescent="0.3">
      <c r="A42">
        <v>25040443</v>
      </c>
      <c r="B42" t="str">
        <f>Table1__2[[#This Row],[ad_number]]&amp;Table1__2[[#This Row],[Value]]</f>
        <v>25040443Primum</v>
      </c>
      <c r="C42">
        <f>COUNTIF($B$1:B42,Table1__2[[#This Row],[Column2]])</f>
        <v>1</v>
      </c>
      <c r="D42" t="str">
        <f>Table1__2[[#This Row],[Column2]]&amp;Table1__2[[#This Row],[Column1]]</f>
        <v>25040443Primum1</v>
      </c>
      <c r="E42" t="e">
        <f>VLOOKUP(Table1__2[[#This Row],[Column12]],qreport!D:H,5,FALSE)</f>
        <v>#N/A</v>
      </c>
      <c r="F42" t="e">
        <f>VLOOKUP(Table1__2[[#This Row],[Column12]],qreport!D:AQ,40,FALSE)</f>
        <v>#N/A</v>
      </c>
      <c r="G42" s="8" t="s">
        <v>115</v>
      </c>
      <c r="H42" s="7">
        <v>45762</v>
      </c>
      <c r="I42" s="8" t="s">
        <v>1</v>
      </c>
      <c r="J42" s="8" t="s">
        <v>109</v>
      </c>
    </row>
    <row r="43" spans="1:10" x14ac:dyDescent="0.3">
      <c r="A43">
        <v>25040464</v>
      </c>
      <c r="B43" t="str">
        <f>Table1__2[[#This Row],[ad_number]]&amp;Table1__2[[#This Row],[Value]]</f>
        <v>25040464CS4 Logistics</v>
      </c>
      <c r="C43">
        <f>COUNTIF($B$1:B43,Table1__2[[#This Row],[Column2]])</f>
        <v>1</v>
      </c>
      <c r="D43" t="str">
        <f>Table1__2[[#This Row],[Column2]]&amp;Table1__2[[#This Row],[Column1]]</f>
        <v>25040464CS4 Logistics1</v>
      </c>
      <c r="E43" t="e">
        <f>VLOOKUP(Table1__2[[#This Row],[Column12]],qreport!D:H,5,FALSE)</f>
        <v>#N/A</v>
      </c>
      <c r="F43" t="e">
        <f>VLOOKUP(Table1__2[[#This Row],[Column12]],qreport!D:AQ,40,FALSE)</f>
        <v>#N/A</v>
      </c>
      <c r="G43" s="8" t="s">
        <v>34</v>
      </c>
      <c r="H43" s="7">
        <v>45762</v>
      </c>
      <c r="I43" s="8" t="s">
        <v>0</v>
      </c>
      <c r="J43" s="8" t="s">
        <v>29</v>
      </c>
    </row>
    <row r="44" spans="1:10" x14ac:dyDescent="0.3">
      <c r="A44">
        <v>25040464</v>
      </c>
      <c r="B44" t="str">
        <f>Table1__2[[#This Row],[ad_number]]&amp;Table1__2[[#This Row],[Value]]</f>
        <v>25040464Clasquin Germany</v>
      </c>
      <c r="C44">
        <f>COUNTIF($B$1:B44,Table1__2[[#This Row],[Column2]])</f>
        <v>1</v>
      </c>
      <c r="D44" t="str">
        <f>Table1__2[[#This Row],[Column2]]&amp;Table1__2[[#This Row],[Column1]]</f>
        <v>25040464Clasquin Germany1</v>
      </c>
      <c r="E44" t="e">
        <f>VLOOKUP(Table1__2[[#This Row],[Column12]],qreport!D:H,5,FALSE)</f>
        <v>#N/A</v>
      </c>
      <c r="F44" t="e">
        <f>VLOOKUP(Table1__2[[#This Row],[Column12]],qreport!D:AQ,40,FALSE)</f>
        <v>#N/A</v>
      </c>
      <c r="G44" s="8" t="s">
        <v>34</v>
      </c>
      <c r="H44" s="7">
        <v>45762</v>
      </c>
      <c r="I44" s="8" t="s">
        <v>1</v>
      </c>
      <c r="J44" s="8" t="s">
        <v>30</v>
      </c>
    </row>
    <row r="45" spans="1:10" x14ac:dyDescent="0.3">
      <c r="A45">
        <v>25040464</v>
      </c>
      <c r="B45" t="str">
        <f>Table1__2[[#This Row],[ad_number]]&amp;Table1__2[[#This Row],[Value]]</f>
        <v>25040464TS Logistics GmbH</v>
      </c>
      <c r="C45">
        <f>COUNTIF($B$1:B45,Table1__2[[#This Row],[Column2]])</f>
        <v>1</v>
      </c>
      <c r="D45" t="str">
        <f>Table1__2[[#This Row],[Column2]]&amp;Table1__2[[#This Row],[Column1]]</f>
        <v>25040464TS Logistics GmbH1</v>
      </c>
      <c r="E45" t="e">
        <f>VLOOKUP(Table1__2[[#This Row],[Column12]],qreport!D:H,5,FALSE)</f>
        <v>#N/A</v>
      </c>
      <c r="F45" t="e">
        <f>VLOOKUP(Table1__2[[#This Row],[Column12]],qreport!D:AQ,40,FALSE)</f>
        <v>#N/A</v>
      </c>
      <c r="G45" s="8" t="s">
        <v>34</v>
      </c>
      <c r="H45" s="7">
        <v>45762</v>
      </c>
      <c r="I45" s="8" t="s">
        <v>2</v>
      </c>
      <c r="J45" s="8" t="s">
        <v>31</v>
      </c>
    </row>
    <row r="46" spans="1:10" x14ac:dyDescent="0.3">
      <c r="A46">
        <v>25040464</v>
      </c>
      <c r="B46" t="str">
        <f>Table1__2[[#This Row],[ad_number]]&amp;Table1__2[[#This Row],[Value]]</f>
        <v>25040464Duisport agency GMBH</v>
      </c>
      <c r="C46">
        <f>COUNTIF($B$1:B46,Table1__2[[#This Row],[Column2]])</f>
        <v>1</v>
      </c>
      <c r="D46" t="str">
        <f>Table1__2[[#This Row],[Column2]]&amp;Table1__2[[#This Row],[Column1]]</f>
        <v>25040464Duisport agency GMBH1</v>
      </c>
      <c r="E46" t="e">
        <f>VLOOKUP(Table1__2[[#This Row],[Column12]],qreport!D:H,5,FALSE)</f>
        <v>#N/A</v>
      </c>
      <c r="F46" t="e">
        <f>VLOOKUP(Table1__2[[#This Row],[Column12]],qreport!D:AQ,40,FALSE)</f>
        <v>#N/A</v>
      </c>
      <c r="G46" s="8" t="s">
        <v>34</v>
      </c>
      <c r="H46" s="7">
        <v>45762</v>
      </c>
      <c r="I46" s="8" t="s">
        <v>3</v>
      </c>
      <c r="J46" s="8" t="s">
        <v>32</v>
      </c>
    </row>
    <row r="47" spans="1:10" x14ac:dyDescent="0.3">
      <c r="A47">
        <v>25040464</v>
      </c>
      <c r="B47" t="str">
        <f>Table1__2[[#This Row],[ad_number]]&amp;Table1__2[[#This Row],[Value]]</f>
        <v>25040464Dynamic Forwarding B.V.</v>
      </c>
      <c r="C47">
        <f>COUNTIF($B$1:B47,Table1__2[[#This Row],[Column2]])</f>
        <v>1</v>
      </c>
      <c r="D47" t="str">
        <f>Table1__2[[#This Row],[Column2]]&amp;Table1__2[[#This Row],[Column1]]</f>
        <v>25040464Dynamic Forwarding B.V.1</v>
      </c>
      <c r="E47" t="e">
        <f>VLOOKUP(Table1__2[[#This Row],[Column12]],qreport!D:H,5,FALSE)</f>
        <v>#N/A</v>
      </c>
      <c r="F47" t="e">
        <f>VLOOKUP(Table1__2[[#This Row],[Column12]],qreport!D:AQ,40,FALSE)</f>
        <v>#N/A</v>
      </c>
      <c r="G47" s="8" t="s">
        <v>34</v>
      </c>
      <c r="H47" s="7">
        <v>45762</v>
      </c>
      <c r="I47" s="8" t="s">
        <v>4</v>
      </c>
      <c r="J47" s="8" t="s">
        <v>33</v>
      </c>
    </row>
    <row r="48" spans="1:10" x14ac:dyDescent="0.3">
      <c r="A48">
        <v>25040467</v>
      </c>
      <c r="B48" t="str">
        <f>Table1__2[[#This Row],[ad_number]]&amp;Table1__2[[#This Row],[Value]]</f>
        <v>25040467ML Express LLC</v>
      </c>
      <c r="C48">
        <f>COUNTIF($B$1:B48,Table1__2[[#This Row],[Column2]])</f>
        <v>1</v>
      </c>
      <c r="D48" t="str">
        <f>Table1__2[[#This Row],[Column2]]&amp;Table1__2[[#This Row],[Column1]]</f>
        <v>25040467ML Express LLC1</v>
      </c>
      <c r="E48" t="str">
        <f>VLOOKUP(Table1__2[[#This Row],[Column12]],qreport!D:H,5,FALSE)</f>
        <v>Cost Filled</v>
      </c>
      <c r="F48" t="str">
        <f>VLOOKUP(Table1__2[[#This Row],[Column12]],qreport!D:AQ,40,FALSE)</f>
        <v>USD 1,136.00</v>
      </c>
      <c r="G48" s="8" t="s">
        <v>11</v>
      </c>
      <c r="H48" s="7">
        <v>45762</v>
      </c>
      <c r="I48" s="8" t="s">
        <v>0</v>
      </c>
      <c r="J48" s="8" t="s">
        <v>9</v>
      </c>
    </row>
    <row r="49" spans="1:10" x14ac:dyDescent="0.3">
      <c r="A49">
        <v>25040471</v>
      </c>
      <c r="B49" t="str">
        <f>Table1__2[[#This Row],[ad_number]]&amp;Table1__2[[#This Row],[Value]]</f>
        <v>25040471Tianjin New Huidong Logistics</v>
      </c>
      <c r="C49">
        <f>COUNTIF($B$1:B49,Table1__2[[#This Row],[Column2]])</f>
        <v>1</v>
      </c>
      <c r="D49" t="str">
        <f>Table1__2[[#This Row],[Column2]]&amp;Table1__2[[#This Row],[Column1]]</f>
        <v>25040471Tianjin New Huidong Logistics1</v>
      </c>
      <c r="E49" t="str">
        <f>VLOOKUP(Table1__2[[#This Row],[Column12]],qreport!D:H,5,FALSE)</f>
        <v>Ready</v>
      </c>
      <c r="F49" t="str">
        <f>VLOOKUP(Table1__2[[#This Row],[Column12]],qreport!D:AQ,40,FALSE)</f>
        <v>USD 2,070.00</v>
      </c>
      <c r="G49" s="8" t="s">
        <v>66</v>
      </c>
      <c r="H49" s="7">
        <v>45762</v>
      </c>
      <c r="I49" s="8" t="s">
        <v>0</v>
      </c>
      <c r="J49" s="8" t="s">
        <v>39</v>
      </c>
    </row>
    <row r="50" spans="1:10" x14ac:dyDescent="0.3">
      <c r="A50">
        <v>25040471</v>
      </c>
      <c r="B50" t="str">
        <f>Table1__2[[#This Row],[ad_number]]&amp;Table1__2[[#This Row],[Value]]</f>
        <v>25040471Tianjin Well-Carry Logistics Co.,Ltd</v>
      </c>
      <c r="C50">
        <f>COUNTIF($B$1:B50,Table1__2[[#This Row],[Column2]])</f>
        <v>1</v>
      </c>
      <c r="D50" t="str">
        <f>Table1__2[[#This Row],[Column2]]&amp;Table1__2[[#This Row],[Column1]]</f>
        <v>25040471Tianjin Well-Carry Logistics Co.,Ltd1</v>
      </c>
      <c r="E50" t="e">
        <f>VLOOKUP(Table1__2[[#This Row],[Column12]],qreport!D:H,5,FALSE)</f>
        <v>#N/A</v>
      </c>
      <c r="F50" t="e">
        <f>VLOOKUP(Table1__2[[#This Row],[Column12]],qreport!D:AQ,40,FALSE)</f>
        <v>#N/A</v>
      </c>
      <c r="G50" s="8" t="s">
        <v>66</v>
      </c>
      <c r="H50" s="7">
        <v>45762</v>
      </c>
      <c r="I50" s="8" t="s">
        <v>1</v>
      </c>
      <c r="J50" s="8" t="s">
        <v>22</v>
      </c>
    </row>
    <row r="51" spans="1:10" x14ac:dyDescent="0.3">
      <c r="A51">
        <v>25040471</v>
      </c>
      <c r="B51" t="str">
        <f>Table1__2[[#This Row],[ad_number]]&amp;Table1__2[[#This Row],[Value]]</f>
        <v>25040471Transit Ace</v>
      </c>
      <c r="C51">
        <f>COUNTIF($B$1:B51,Table1__2[[#This Row],[Column2]])</f>
        <v>1</v>
      </c>
      <c r="D51" t="str">
        <f>Table1__2[[#This Row],[Column2]]&amp;Table1__2[[#This Row],[Column1]]</f>
        <v>25040471Transit Ace1</v>
      </c>
      <c r="E51" t="e">
        <f>VLOOKUP(Table1__2[[#This Row],[Column12]],qreport!D:H,5,FALSE)</f>
        <v>#N/A</v>
      </c>
      <c r="F51" t="e">
        <f>VLOOKUP(Table1__2[[#This Row],[Column12]],qreport!D:AQ,40,FALSE)</f>
        <v>#N/A</v>
      </c>
      <c r="G51" s="8" t="s">
        <v>66</v>
      </c>
      <c r="H51" s="7">
        <v>45762</v>
      </c>
      <c r="I51" s="8" t="s">
        <v>2</v>
      </c>
      <c r="J51" s="8" t="s">
        <v>23</v>
      </c>
    </row>
    <row r="52" spans="1:10" x14ac:dyDescent="0.3">
      <c r="A52">
        <v>25040471</v>
      </c>
      <c r="B52" t="str">
        <f>Table1__2[[#This Row],[ad_number]]&amp;Table1__2[[#This Row],[Value]]</f>
        <v>25040471SJL</v>
      </c>
      <c r="C52">
        <f>COUNTIF($B$1:B52,Table1__2[[#This Row],[Column2]])</f>
        <v>1</v>
      </c>
      <c r="D52" t="str">
        <f>Table1__2[[#This Row],[Column2]]&amp;Table1__2[[#This Row],[Column1]]</f>
        <v>25040471SJL1</v>
      </c>
      <c r="E52" t="e">
        <f>VLOOKUP(Table1__2[[#This Row],[Column12]],qreport!D:H,5,FALSE)</f>
        <v>#N/A</v>
      </c>
      <c r="F52" t="e">
        <f>VLOOKUP(Table1__2[[#This Row],[Column12]],qreport!D:AQ,40,FALSE)</f>
        <v>#N/A</v>
      </c>
      <c r="G52" s="8" t="s">
        <v>66</v>
      </c>
      <c r="H52" s="7">
        <v>45762</v>
      </c>
      <c r="I52" s="8" t="s">
        <v>3</v>
      </c>
      <c r="J52" s="8" t="s">
        <v>64</v>
      </c>
    </row>
    <row r="53" spans="1:10" x14ac:dyDescent="0.3">
      <c r="A53">
        <v>25040471</v>
      </c>
      <c r="B53" t="str">
        <f>Table1__2[[#This Row],[ad_number]]&amp;Table1__2[[#This Row],[Value]]</f>
        <v>25040471Dongyoung Shipping Co.,Ltd</v>
      </c>
      <c r="C53">
        <f>COUNTIF($B$1:B53,Table1__2[[#This Row],[Column2]])</f>
        <v>1</v>
      </c>
      <c r="D53" t="str">
        <f>Table1__2[[#This Row],[Column2]]&amp;Table1__2[[#This Row],[Column1]]</f>
        <v>25040471Dongyoung Shipping Co.,Ltd1</v>
      </c>
      <c r="E53" t="e">
        <f>VLOOKUP(Table1__2[[#This Row],[Column12]],qreport!D:H,5,FALSE)</f>
        <v>#N/A</v>
      </c>
      <c r="F53" t="e">
        <f>VLOOKUP(Table1__2[[#This Row],[Column12]],qreport!D:AQ,40,FALSE)</f>
        <v>#N/A</v>
      </c>
      <c r="G53" s="8" t="s">
        <v>66</v>
      </c>
      <c r="H53" s="7">
        <v>45762</v>
      </c>
      <c r="I53" s="8" t="s">
        <v>4</v>
      </c>
      <c r="J53" s="8" t="s">
        <v>65</v>
      </c>
    </row>
    <row r="54" spans="1:10" x14ac:dyDescent="0.3">
      <c r="A54">
        <v>25040473</v>
      </c>
      <c r="B54" t="str">
        <f>Table1__2[[#This Row],[ad_number]]&amp;Table1__2[[#This Row],[Value]]</f>
        <v>25040473Sinotrans North China Co., Ltd Intermodal Transportation Branch</v>
      </c>
      <c r="C54">
        <f>COUNTIF($B$1:B54,Table1__2[[#This Row],[Column2]])</f>
        <v>1</v>
      </c>
      <c r="D54" t="str">
        <f>Table1__2[[#This Row],[Column2]]&amp;Table1__2[[#This Row],[Column1]]</f>
        <v>25040473Sinotrans North China Co., Ltd Intermodal Transportation Branch1</v>
      </c>
      <c r="E54" t="e">
        <f>VLOOKUP(Table1__2[[#This Row],[Column12]],qreport!D:H,5,FALSE)</f>
        <v>#N/A</v>
      </c>
      <c r="F54" t="e">
        <f>VLOOKUP(Table1__2[[#This Row],[Column12]],qreport!D:AQ,40,FALSE)</f>
        <v>#N/A</v>
      </c>
      <c r="G54" s="8" t="s">
        <v>69</v>
      </c>
      <c r="H54" s="7">
        <v>45762</v>
      </c>
      <c r="I54" s="8" t="s">
        <v>0</v>
      </c>
      <c r="J54" s="8" t="s">
        <v>67</v>
      </c>
    </row>
    <row r="55" spans="1:10" x14ac:dyDescent="0.3">
      <c r="A55">
        <v>25040473</v>
      </c>
      <c r="B55" t="str">
        <f>Table1__2[[#This Row],[ad_number]]&amp;Table1__2[[#This Row],[Value]]</f>
        <v>25040473CIMC Wetrans Logistics</v>
      </c>
      <c r="C55">
        <f>COUNTIF($B$1:B55,Table1__2[[#This Row],[Column2]])</f>
        <v>1</v>
      </c>
      <c r="D55" t="str">
        <f>Table1__2[[#This Row],[Column2]]&amp;Table1__2[[#This Row],[Column1]]</f>
        <v>25040473CIMC Wetrans Logistics1</v>
      </c>
      <c r="E55" t="e">
        <f>VLOOKUP(Table1__2[[#This Row],[Column12]],qreport!D:H,5,FALSE)</f>
        <v>#N/A</v>
      </c>
      <c r="F55" t="e">
        <f>VLOOKUP(Table1__2[[#This Row],[Column12]],qreport!D:AQ,40,FALSE)</f>
        <v>#N/A</v>
      </c>
      <c r="G55" s="8" t="s">
        <v>69</v>
      </c>
      <c r="H55" s="7">
        <v>45762</v>
      </c>
      <c r="I55" s="8" t="s">
        <v>1</v>
      </c>
      <c r="J55" s="8" t="s">
        <v>68</v>
      </c>
    </row>
    <row r="56" spans="1:10" x14ac:dyDescent="0.3">
      <c r="A56">
        <v>25040475</v>
      </c>
      <c r="B56" t="str">
        <f>Table1__2[[#This Row],[ad_number]]&amp;Table1__2[[#This Row],[Value]]</f>
        <v>25040475Tianjin RT Logistics Co., Ltd</v>
      </c>
      <c r="C56">
        <f>COUNTIF($B$1:B56,Table1__2[[#This Row],[Column2]])</f>
        <v>1</v>
      </c>
      <c r="D56" t="str">
        <f>Table1__2[[#This Row],[Column2]]&amp;Table1__2[[#This Row],[Column1]]</f>
        <v>25040475Tianjin RT Logistics Co., Ltd1</v>
      </c>
      <c r="E56" t="e">
        <f>VLOOKUP(Table1__2[[#This Row],[Column12]],qreport!D:H,5,FALSE)</f>
        <v>#N/A</v>
      </c>
      <c r="F56" t="e">
        <f>VLOOKUP(Table1__2[[#This Row],[Column12]],qreport!D:AQ,40,FALSE)</f>
        <v>#N/A</v>
      </c>
      <c r="G56" s="8" t="s">
        <v>28</v>
      </c>
      <c r="H56" s="7">
        <v>45762</v>
      </c>
      <c r="I56" s="8" t="s">
        <v>0</v>
      </c>
      <c r="J56" s="8" t="s">
        <v>37</v>
      </c>
    </row>
    <row r="57" spans="1:10" x14ac:dyDescent="0.3">
      <c r="A57">
        <v>25040477</v>
      </c>
      <c r="B57" t="str">
        <f>Table1__2[[#This Row],[ad_number]]&amp;Table1__2[[#This Row],[Value]]</f>
        <v>25040477ML Trucking</v>
      </c>
      <c r="C57">
        <f>COUNTIF($B$1:B57,Table1__2[[#This Row],[Column2]])</f>
        <v>1</v>
      </c>
      <c r="D57" t="str">
        <f>Table1__2[[#This Row],[Column2]]&amp;Table1__2[[#This Row],[Column1]]</f>
        <v>25040477ML Trucking1</v>
      </c>
      <c r="E57" t="str">
        <f>VLOOKUP(Table1__2[[#This Row],[Column12]],qreport!D:H,5,FALSE)</f>
        <v>Sent</v>
      </c>
      <c r="F57" t="str">
        <f>VLOOKUP(Table1__2[[#This Row],[Column12]],qreport!D:AQ,40,FALSE)</f>
        <v>USD 2,850.00</v>
      </c>
      <c r="G57" s="8" t="s">
        <v>53</v>
      </c>
      <c r="H57" s="7">
        <v>45762</v>
      </c>
      <c r="I57" s="8" t="s">
        <v>0</v>
      </c>
      <c r="J57" s="8" t="s">
        <v>52</v>
      </c>
    </row>
    <row r="58" spans="1:10" x14ac:dyDescent="0.3">
      <c r="A58">
        <v>25040485</v>
      </c>
      <c r="B58" t="str">
        <f>Table1__2[[#This Row],[ad_number]]&amp;Table1__2[[#This Row],[Value]]</f>
        <v>25040485ML Trucking</v>
      </c>
      <c r="C58">
        <f>COUNTIF($B$1:B58,Table1__2[[#This Row],[Column2]])</f>
        <v>1</v>
      </c>
      <c r="D58" t="str">
        <f>Table1__2[[#This Row],[Column2]]&amp;Table1__2[[#This Row],[Column1]]</f>
        <v>25040485ML Trucking1</v>
      </c>
      <c r="E58" t="e">
        <f>VLOOKUP(Table1__2[[#This Row],[Column12]],qreport!D:H,5,FALSE)</f>
        <v>#N/A</v>
      </c>
      <c r="F58" t="e">
        <f>VLOOKUP(Table1__2[[#This Row],[Column12]],qreport!D:AQ,40,FALSE)</f>
        <v>#N/A</v>
      </c>
      <c r="G58" s="8" t="s">
        <v>53</v>
      </c>
      <c r="H58" s="7">
        <v>45763</v>
      </c>
      <c r="I58" s="8" t="s">
        <v>0</v>
      </c>
      <c r="J58" s="8" t="s">
        <v>52</v>
      </c>
    </row>
    <row r="59" spans="1:10" x14ac:dyDescent="0.3">
      <c r="A59">
        <v>25040486</v>
      </c>
      <c r="B59" t="str">
        <f>Table1__2[[#This Row],[ad_number]]&amp;Table1__2[[#This Row],[Value]]</f>
        <v>25040486EGT Express Cz, S.R.O</v>
      </c>
      <c r="C59">
        <f>COUNTIF($B$1:B59,Table1__2[[#This Row],[Column2]])</f>
        <v>1</v>
      </c>
      <c r="D59" t="str">
        <f>Table1__2[[#This Row],[Column2]]&amp;Table1__2[[#This Row],[Column1]]</f>
        <v>25040486EGT Express Cz, S.R.O1</v>
      </c>
      <c r="E59" t="str">
        <f>VLOOKUP(Table1__2[[#This Row],[Column12]],qreport!D:H,5,FALSE)</f>
        <v>Sent</v>
      </c>
      <c r="F59" t="str">
        <f>VLOOKUP(Table1__2[[#This Row],[Column12]],qreport!D:AQ,40,FALSE)</f>
        <v>EUR 5,385.00</v>
      </c>
      <c r="G59" s="8" t="s">
        <v>119</v>
      </c>
      <c r="H59" s="7">
        <v>45763</v>
      </c>
      <c r="I59" s="8" t="s">
        <v>0</v>
      </c>
      <c r="J59" s="8" t="s">
        <v>110</v>
      </c>
    </row>
    <row r="60" spans="1:10" x14ac:dyDescent="0.3">
      <c r="A60">
        <v>25040486</v>
      </c>
      <c r="B60" t="str">
        <f>Table1__2[[#This Row],[ad_number]]&amp;Table1__2[[#This Row],[Value]]</f>
        <v>25040486Primum</v>
      </c>
      <c r="C60">
        <f>COUNTIF($B$1:B60,Table1__2[[#This Row],[Column2]])</f>
        <v>1</v>
      </c>
      <c r="D60" t="str">
        <f>Table1__2[[#This Row],[Column2]]&amp;Table1__2[[#This Row],[Column1]]</f>
        <v>25040486Primum1</v>
      </c>
      <c r="E60" t="e">
        <f>VLOOKUP(Table1__2[[#This Row],[Column12]],qreport!D:H,5,FALSE)</f>
        <v>#N/A</v>
      </c>
      <c r="F60" t="e">
        <f>VLOOKUP(Table1__2[[#This Row],[Column12]],qreport!D:AQ,40,FALSE)</f>
        <v>#N/A</v>
      </c>
      <c r="G60" s="8" t="s">
        <v>119</v>
      </c>
      <c r="H60" s="7">
        <v>45763</v>
      </c>
      <c r="I60" s="8" t="s">
        <v>1</v>
      </c>
      <c r="J60" s="8" t="s">
        <v>109</v>
      </c>
    </row>
    <row r="61" spans="1:10" x14ac:dyDescent="0.3">
      <c r="A61">
        <v>25040488</v>
      </c>
      <c r="B61" t="str">
        <f>Table1__2[[#This Row],[ad_number]]&amp;Table1__2[[#This Row],[Value]]</f>
        <v>25040488Trans East West Sp. z o.o.</v>
      </c>
      <c r="C61">
        <f>COUNTIF($B$1:B61,Table1__2[[#This Row],[Column2]])</f>
        <v>1</v>
      </c>
      <c r="D61" t="str">
        <f>Table1__2[[#This Row],[Column2]]&amp;Table1__2[[#This Row],[Column1]]</f>
        <v>25040488Trans East West Sp. z o.o.1</v>
      </c>
      <c r="E61" t="e">
        <f>VLOOKUP(Table1__2[[#This Row],[Column12]],qreport!D:H,5,FALSE)</f>
        <v>#N/A</v>
      </c>
      <c r="F61" t="e">
        <f>VLOOKUP(Table1__2[[#This Row],[Column12]],qreport!D:AQ,40,FALSE)</f>
        <v>#N/A</v>
      </c>
      <c r="G61" s="8" t="s">
        <v>101</v>
      </c>
      <c r="H61" s="7">
        <v>45763</v>
      </c>
      <c r="I61" s="8" t="s">
        <v>0</v>
      </c>
      <c r="J61" s="8" t="s">
        <v>100</v>
      </c>
    </row>
    <row r="62" spans="1:10" x14ac:dyDescent="0.3">
      <c r="A62">
        <v>25040493</v>
      </c>
      <c r="B62" t="str">
        <f>Table1__2[[#This Row],[ad_number]]&amp;Table1__2[[#This Row],[Value]]</f>
        <v>25040493EGT Express Cz, S.R.O</v>
      </c>
      <c r="C62">
        <f>COUNTIF($B$1:B62,Table1__2[[#This Row],[Column2]])</f>
        <v>1</v>
      </c>
      <c r="D62" t="str">
        <f>Table1__2[[#This Row],[Column2]]&amp;Table1__2[[#This Row],[Column1]]</f>
        <v>25040493EGT Express Cz, S.R.O1</v>
      </c>
      <c r="E62" t="str">
        <f>VLOOKUP(Table1__2[[#This Row],[Column12]],qreport!D:H,5,FALSE)</f>
        <v>Sent</v>
      </c>
      <c r="F62" t="str">
        <f>VLOOKUP(Table1__2[[#This Row],[Column12]],qreport!D:AQ,40,FALSE)</f>
        <v>EUR 1,190.00</v>
      </c>
      <c r="G62" s="8" t="s">
        <v>120</v>
      </c>
      <c r="H62" s="7">
        <v>45763</v>
      </c>
      <c r="I62" s="8" t="s">
        <v>0</v>
      </c>
      <c r="J62" s="8" t="s">
        <v>110</v>
      </c>
    </row>
    <row r="63" spans="1:10" x14ac:dyDescent="0.3">
      <c r="A63">
        <v>25040493</v>
      </c>
      <c r="B63" t="str">
        <f>Table1__2[[#This Row],[ad_number]]&amp;Table1__2[[#This Row],[Value]]</f>
        <v>25040493Primum</v>
      </c>
      <c r="C63">
        <f>COUNTIF($B$1:B63,Table1__2[[#This Row],[Column2]])</f>
        <v>1</v>
      </c>
      <c r="D63" t="str">
        <f>Table1__2[[#This Row],[Column2]]&amp;Table1__2[[#This Row],[Column1]]</f>
        <v>25040493Primum1</v>
      </c>
      <c r="E63" t="e">
        <f>VLOOKUP(Table1__2[[#This Row],[Column12]],qreport!D:H,5,FALSE)</f>
        <v>#N/A</v>
      </c>
      <c r="F63" t="e">
        <f>VLOOKUP(Table1__2[[#This Row],[Column12]],qreport!D:AQ,40,FALSE)</f>
        <v>#N/A</v>
      </c>
      <c r="G63" s="8" t="s">
        <v>120</v>
      </c>
      <c r="H63" s="7">
        <v>45763</v>
      </c>
      <c r="I63" s="8" t="s">
        <v>1</v>
      </c>
      <c r="J63" s="8" t="s">
        <v>109</v>
      </c>
    </row>
    <row r="64" spans="1:10" x14ac:dyDescent="0.3">
      <c r="A64">
        <v>25040496</v>
      </c>
      <c r="B64" t="str">
        <f>Table1__2[[#This Row],[ad_number]]&amp;Table1__2[[#This Row],[Value]]</f>
        <v>25040496Dongyoung Shipping Co.,Ltd</v>
      </c>
      <c r="C64">
        <f>COUNTIF($B$1:B64,Table1__2[[#This Row],[Column2]])</f>
        <v>1</v>
      </c>
      <c r="D64" t="str">
        <f>Table1__2[[#This Row],[Column2]]&amp;Table1__2[[#This Row],[Column1]]</f>
        <v>25040496Dongyoung Shipping Co.,Ltd1</v>
      </c>
      <c r="E64" t="str">
        <f>VLOOKUP(Table1__2[[#This Row],[Column12]],qreport!D:H,5,FALSE)</f>
        <v>Cost Filled</v>
      </c>
      <c r="F64" t="str">
        <f>VLOOKUP(Table1__2[[#This Row],[Column12]],qreport!D:AQ,40,FALSE)</f>
        <v>USD 2,600.00</v>
      </c>
      <c r="G64" s="8" t="s">
        <v>19</v>
      </c>
      <c r="H64" s="7">
        <v>45763</v>
      </c>
      <c r="I64" s="8" t="s">
        <v>0</v>
      </c>
      <c r="J64" s="8" t="s">
        <v>65</v>
      </c>
    </row>
    <row r="65" spans="1:10" x14ac:dyDescent="0.3">
      <c r="A65">
        <v>25040496</v>
      </c>
      <c r="B65" t="str">
        <f>Table1__2[[#This Row],[ad_number]]&amp;Table1__2[[#This Row],[Value]]</f>
        <v>25040496SJL</v>
      </c>
      <c r="C65">
        <f>COUNTIF($B$1:B65,Table1__2[[#This Row],[Column2]])</f>
        <v>1</v>
      </c>
      <c r="D65" t="str">
        <f>Table1__2[[#This Row],[Column2]]&amp;Table1__2[[#This Row],[Column1]]</f>
        <v>25040496SJL1</v>
      </c>
      <c r="E65" t="e">
        <f>VLOOKUP(Table1__2[[#This Row],[Column12]],qreport!D:H,5,FALSE)</f>
        <v>#N/A</v>
      </c>
      <c r="F65" t="e">
        <f>VLOOKUP(Table1__2[[#This Row],[Column12]],qreport!D:AQ,40,FALSE)</f>
        <v>#N/A</v>
      </c>
      <c r="G65" s="8" t="s">
        <v>19</v>
      </c>
      <c r="H65" s="7">
        <v>45763</v>
      </c>
      <c r="I65" s="8" t="s">
        <v>1</v>
      </c>
      <c r="J65" s="8" t="s">
        <v>64</v>
      </c>
    </row>
    <row r="66" spans="1:10" x14ac:dyDescent="0.3">
      <c r="A66">
        <v>25040496</v>
      </c>
      <c r="B66" t="str">
        <f>Table1__2[[#This Row],[ad_number]]&amp;Table1__2[[#This Row],[Value]]</f>
        <v>25040496Transit Ace</v>
      </c>
      <c r="C66">
        <f>COUNTIF($B$1:B66,Table1__2[[#This Row],[Column2]])</f>
        <v>1</v>
      </c>
      <c r="D66" t="str">
        <f>Table1__2[[#This Row],[Column2]]&amp;Table1__2[[#This Row],[Column1]]</f>
        <v>25040496Transit Ace1</v>
      </c>
      <c r="E66" t="e">
        <f>VLOOKUP(Table1__2[[#This Row],[Column12]],qreport!D:H,5,FALSE)</f>
        <v>#N/A</v>
      </c>
      <c r="F66" t="e">
        <f>VLOOKUP(Table1__2[[#This Row],[Column12]],qreport!D:AQ,40,FALSE)</f>
        <v>#N/A</v>
      </c>
      <c r="G66" s="8" t="s">
        <v>19</v>
      </c>
      <c r="H66" s="7">
        <v>45763</v>
      </c>
      <c r="I66" s="8" t="s">
        <v>2</v>
      </c>
      <c r="J66" s="8" t="s">
        <v>23</v>
      </c>
    </row>
    <row r="67" spans="1:10" x14ac:dyDescent="0.3">
      <c r="A67">
        <v>25040496</v>
      </c>
      <c r="B67" t="str">
        <f>Table1__2[[#This Row],[ad_number]]&amp;Table1__2[[#This Row],[Value]]</f>
        <v>25040496Tianjin Well-Carry Logistics Co.,Ltd</v>
      </c>
      <c r="C67">
        <f>COUNTIF($B$1:B67,Table1__2[[#This Row],[Column2]])</f>
        <v>1</v>
      </c>
      <c r="D67" t="str">
        <f>Table1__2[[#This Row],[Column2]]&amp;Table1__2[[#This Row],[Column1]]</f>
        <v>25040496Tianjin Well-Carry Logistics Co.,Ltd1</v>
      </c>
      <c r="E67" t="e">
        <f>VLOOKUP(Table1__2[[#This Row],[Column12]],qreport!D:H,5,FALSE)</f>
        <v>#N/A</v>
      </c>
      <c r="F67" t="e">
        <f>VLOOKUP(Table1__2[[#This Row],[Column12]],qreport!D:AQ,40,FALSE)</f>
        <v>#N/A</v>
      </c>
      <c r="G67" s="8" t="s">
        <v>19</v>
      </c>
      <c r="H67" s="7">
        <v>45763</v>
      </c>
      <c r="I67" s="8" t="s">
        <v>3</v>
      </c>
      <c r="J67" s="8" t="s">
        <v>22</v>
      </c>
    </row>
    <row r="68" spans="1:10" x14ac:dyDescent="0.3">
      <c r="A68">
        <v>25040496</v>
      </c>
      <c r="B68" t="str">
        <f>Table1__2[[#This Row],[ad_number]]&amp;Table1__2[[#This Row],[Value]]</f>
        <v>25040496Tianjin New Huidong Logistics</v>
      </c>
      <c r="C68">
        <f>COUNTIF($B$1:B68,Table1__2[[#This Row],[Column2]])</f>
        <v>1</v>
      </c>
      <c r="D68" t="str">
        <f>Table1__2[[#This Row],[Column2]]&amp;Table1__2[[#This Row],[Column1]]</f>
        <v>25040496Tianjin New Huidong Logistics1</v>
      </c>
      <c r="E68" t="e">
        <f>VLOOKUP(Table1__2[[#This Row],[Column12]],qreport!D:H,5,FALSE)</f>
        <v>#N/A</v>
      </c>
      <c r="F68" t="e">
        <f>VLOOKUP(Table1__2[[#This Row],[Column12]],qreport!D:AQ,40,FALSE)</f>
        <v>#N/A</v>
      </c>
      <c r="G68" s="8" t="s">
        <v>19</v>
      </c>
      <c r="H68" s="7">
        <v>45763</v>
      </c>
      <c r="I68" s="8" t="s">
        <v>4</v>
      </c>
      <c r="J68" s="8" t="s">
        <v>39</v>
      </c>
    </row>
    <row r="69" spans="1:10" x14ac:dyDescent="0.3">
      <c r="A69">
        <v>25040498</v>
      </c>
      <c r="B69" t="str">
        <f>Table1__2[[#This Row],[ad_number]]&amp;Table1__2[[#This Row],[Value]]</f>
        <v>25040498Tianjin Well-Carry Logistics Co.,Ltd</v>
      </c>
      <c r="C69">
        <f>COUNTIF($B$1:B69,Table1__2[[#This Row],[Column2]])</f>
        <v>1</v>
      </c>
      <c r="D69" t="str">
        <f>Table1__2[[#This Row],[Column2]]&amp;Table1__2[[#This Row],[Column1]]</f>
        <v>25040498Tianjin Well-Carry Logistics Co.,Ltd1</v>
      </c>
      <c r="E69" t="str">
        <f>VLOOKUP(Table1__2[[#This Row],[Column12]],qreport!D:H,5,FALSE)</f>
        <v>Confirmed</v>
      </c>
      <c r="F69" t="str">
        <f>VLOOKUP(Table1__2[[#This Row],[Column12]],qreport!D:AQ,40,FALSE)</f>
        <v>USD 4,350.00</v>
      </c>
      <c r="G69" s="8" t="s">
        <v>54</v>
      </c>
      <c r="H69" s="7">
        <v>45763</v>
      </c>
      <c r="I69" s="8" t="s">
        <v>0</v>
      </c>
      <c r="J69" s="8" t="s">
        <v>22</v>
      </c>
    </row>
    <row r="70" spans="1:10" x14ac:dyDescent="0.3">
      <c r="A70">
        <v>25040498</v>
      </c>
      <c r="B70" t="str">
        <f>Table1__2[[#This Row],[ad_number]]&amp;Table1__2[[#This Row],[Value]]</f>
        <v>25040498Transit Ace</v>
      </c>
      <c r="C70">
        <f>COUNTIF($B$1:B70,Table1__2[[#This Row],[Column2]])</f>
        <v>1</v>
      </c>
      <c r="D70" t="str">
        <f>Table1__2[[#This Row],[Column2]]&amp;Table1__2[[#This Row],[Column1]]</f>
        <v>25040498Transit Ace1</v>
      </c>
      <c r="E70" t="e">
        <f>VLOOKUP(Table1__2[[#This Row],[Column12]],qreport!D:H,5,FALSE)</f>
        <v>#N/A</v>
      </c>
      <c r="F70" t="e">
        <f>VLOOKUP(Table1__2[[#This Row],[Column12]],qreport!D:AQ,40,FALSE)</f>
        <v>#N/A</v>
      </c>
      <c r="G70" s="8" t="s">
        <v>54</v>
      </c>
      <c r="H70" s="7">
        <v>45763</v>
      </c>
      <c r="I70" s="8" t="s">
        <v>1</v>
      </c>
      <c r="J70" s="8" t="s">
        <v>23</v>
      </c>
    </row>
    <row r="71" spans="1:10" x14ac:dyDescent="0.3">
      <c r="A71">
        <v>25040499</v>
      </c>
      <c r="B71" t="str">
        <f>Table1__2[[#This Row],[ad_number]]&amp;Table1__2[[#This Row],[Value]]</f>
        <v>25040499Tianjin Well-Carry Logistics Co.,Ltd</v>
      </c>
      <c r="C71">
        <f>COUNTIF($B$1:B71,Table1__2[[#This Row],[Column2]])</f>
        <v>1</v>
      </c>
      <c r="D71" t="str">
        <f>Table1__2[[#This Row],[Column2]]&amp;Table1__2[[#This Row],[Column1]]</f>
        <v>25040499Tianjin Well-Carry Logistics Co.,Ltd1</v>
      </c>
      <c r="E71" t="str">
        <f>VLOOKUP(Table1__2[[#This Row],[Column12]],qreport!D:H,5,FALSE)</f>
        <v>Cost Filled</v>
      </c>
      <c r="F71" t="str">
        <f>VLOOKUP(Table1__2[[#This Row],[Column12]],qreport!D:AQ,40,FALSE)</f>
        <v>USD 1,460.00</v>
      </c>
      <c r="G71" s="8" t="s">
        <v>36</v>
      </c>
      <c r="H71" s="7">
        <v>45763</v>
      </c>
      <c r="I71" s="8" t="s">
        <v>0</v>
      </c>
      <c r="J71" s="8" t="s">
        <v>22</v>
      </c>
    </row>
    <row r="72" spans="1:10" x14ac:dyDescent="0.3">
      <c r="A72">
        <v>25040499</v>
      </c>
      <c r="B72" t="str">
        <f>Table1__2[[#This Row],[ad_number]]&amp;Table1__2[[#This Row],[Value]]</f>
        <v>25040499Transit Ace</v>
      </c>
      <c r="C72">
        <f>COUNTIF($B$1:B72,Table1__2[[#This Row],[Column2]])</f>
        <v>1</v>
      </c>
      <c r="D72" t="str">
        <f>Table1__2[[#This Row],[Column2]]&amp;Table1__2[[#This Row],[Column1]]</f>
        <v>25040499Transit Ace1</v>
      </c>
      <c r="E72" t="e">
        <f>VLOOKUP(Table1__2[[#This Row],[Column12]],qreport!D:H,5,FALSE)</f>
        <v>#N/A</v>
      </c>
      <c r="F72" t="e">
        <f>VLOOKUP(Table1__2[[#This Row],[Column12]],qreport!D:AQ,40,FALSE)</f>
        <v>#N/A</v>
      </c>
      <c r="G72" s="8" t="s">
        <v>36</v>
      </c>
      <c r="H72" s="7">
        <v>45763</v>
      </c>
      <c r="I72" s="8" t="s">
        <v>1</v>
      </c>
      <c r="J72" s="8" t="s">
        <v>23</v>
      </c>
    </row>
    <row r="73" spans="1:10" x14ac:dyDescent="0.3">
      <c r="A73">
        <v>25040499</v>
      </c>
      <c r="B73" t="str">
        <f>Table1__2[[#This Row],[ad_number]]&amp;Table1__2[[#This Row],[Value]]</f>
        <v>25040499Trans-Bridge Logistics Company Limited</v>
      </c>
      <c r="C73">
        <f>COUNTIF($B$1:B73,Table1__2[[#This Row],[Column2]])</f>
        <v>1</v>
      </c>
      <c r="D73" t="str">
        <f>Table1__2[[#This Row],[Column2]]&amp;Table1__2[[#This Row],[Column1]]</f>
        <v>25040499Trans-Bridge Logistics Company Limited1</v>
      </c>
      <c r="E73" t="str">
        <f>VLOOKUP(Table1__2[[#This Row],[Column12]],qreport!D:H,5,FALSE)</f>
        <v>Confirmed</v>
      </c>
      <c r="F73" t="str">
        <f>VLOOKUP(Table1__2[[#This Row],[Column12]],qreport!D:AQ,40,FALSE)</f>
        <v>USD 1,500.00</v>
      </c>
      <c r="G73" s="8" t="s">
        <v>36</v>
      </c>
      <c r="H73" s="7">
        <v>45763</v>
      </c>
      <c r="I73" s="8" t="s">
        <v>2</v>
      </c>
      <c r="J73" s="8" t="s">
        <v>25</v>
      </c>
    </row>
    <row r="74" spans="1:10" x14ac:dyDescent="0.3">
      <c r="A74">
        <v>25040499</v>
      </c>
      <c r="B74" t="str">
        <f>Table1__2[[#This Row],[ad_number]]&amp;Table1__2[[#This Row],[Value]]</f>
        <v>25040499Teda Hailuda International Cargo Agent Co., Ltd</v>
      </c>
      <c r="C74">
        <f>COUNTIF($B$1:B74,Table1__2[[#This Row],[Column2]])</f>
        <v>1</v>
      </c>
      <c r="D74" t="str">
        <f>Table1__2[[#This Row],[Column2]]&amp;Table1__2[[#This Row],[Column1]]</f>
        <v>25040499Teda Hailuda International Cargo Agent Co., Ltd1</v>
      </c>
      <c r="E74" t="e">
        <f>VLOOKUP(Table1__2[[#This Row],[Column12]],qreport!D:H,5,FALSE)</f>
        <v>#N/A</v>
      </c>
      <c r="F74" t="e">
        <f>VLOOKUP(Table1__2[[#This Row],[Column12]],qreport!D:AQ,40,FALSE)</f>
        <v>#N/A</v>
      </c>
      <c r="G74" s="8" t="s">
        <v>36</v>
      </c>
      <c r="H74" s="7">
        <v>45763</v>
      </c>
      <c r="I74" s="8" t="s">
        <v>3</v>
      </c>
      <c r="J74" s="8" t="s">
        <v>35</v>
      </c>
    </row>
    <row r="75" spans="1:10" x14ac:dyDescent="0.3">
      <c r="A75">
        <v>25040503</v>
      </c>
      <c r="B75" t="str">
        <f>Table1__2[[#This Row],[ad_number]]&amp;Table1__2[[#This Row],[Value]]</f>
        <v>25040503Tianjin Well-Carry Logistics Co.,Ltd</v>
      </c>
      <c r="C75">
        <f>COUNTIF($B$1:B75,Table1__2[[#This Row],[Column2]])</f>
        <v>1</v>
      </c>
      <c r="D75" t="str">
        <f>Table1__2[[#This Row],[Column2]]&amp;Table1__2[[#This Row],[Column1]]</f>
        <v>25040503Tianjin Well-Carry Logistics Co.,Ltd1</v>
      </c>
      <c r="E75" t="str">
        <f>VLOOKUP(Table1__2[[#This Row],[Column12]],qreport!D:H,5,FALSE)</f>
        <v>Ready</v>
      </c>
      <c r="F75" t="str">
        <f>VLOOKUP(Table1__2[[#This Row],[Column12]],qreport!D:AQ,40,FALSE)</f>
        <v>USD 1,700.00</v>
      </c>
      <c r="G75" s="8" t="s">
        <v>27</v>
      </c>
      <c r="H75" s="7">
        <v>45763</v>
      </c>
      <c r="I75" s="8" t="s">
        <v>0</v>
      </c>
      <c r="J75" s="8" t="s">
        <v>22</v>
      </c>
    </row>
    <row r="76" spans="1:10" x14ac:dyDescent="0.3">
      <c r="A76">
        <v>25040503</v>
      </c>
      <c r="B76" t="str">
        <f>Table1__2[[#This Row],[ad_number]]&amp;Table1__2[[#This Row],[Value]]</f>
        <v>25040503Transit Ace</v>
      </c>
      <c r="C76">
        <f>COUNTIF($B$1:B76,Table1__2[[#This Row],[Column2]])</f>
        <v>1</v>
      </c>
      <c r="D76" t="str">
        <f>Table1__2[[#This Row],[Column2]]&amp;Table1__2[[#This Row],[Column1]]</f>
        <v>25040503Transit Ace1</v>
      </c>
      <c r="E76" t="str">
        <f>VLOOKUP(Table1__2[[#This Row],[Column12]],qreport!D:H,5,FALSE)</f>
        <v>Confirmed</v>
      </c>
      <c r="F76" t="str">
        <f>VLOOKUP(Table1__2[[#This Row],[Column12]],qreport!D:AQ,40,FALSE)</f>
        <v>USD 1,970.00</v>
      </c>
      <c r="G76" s="8" t="s">
        <v>27</v>
      </c>
      <c r="H76" s="7">
        <v>45763</v>
      </c>
      <c r="I76" s="8" t="s">
        <v>1</v>
      </c>
      <c r="J76" s="8" t="s">
        <v>23</v>
      </c>
    </row>
    <row r="77" spans="1:10" x14ac:dyDescent="0.3">
      <c r="A77">
        <v>25040503</v>
      </c>
      <c r="B77" t="str">
        <f>Table1__2[[#This Row],[ad_number]]&amp;Table1__2[[#This Row],[Value]]</f>
        <v>25040503Tianjin New Huidong Logistics</v>
      </c>
      <c r="C77">
        <f>COUNTIF($B$1:B77,Table1__2[[#This Row],[Column2]])</f>
        <v>1</v>
      </c>
      <c r="D77" t="str">
        <f>Table1__2[[#This Row],[Column2]]&amp;Table1__2[[#This Row],[Column1]]</f>
        <v>25040503Tianjin New Huidong Logistics1</v>
      </c>
      <c r="E77" t="e">
        <f>VLOOKUP(Table1__2[[#This Row],[Column12]],qreport!D:H,5,FALSE)</f>
        <v>#N/A</v>
      </c>
      <c r="F77" t="e">
        <f>VLOOKUP(Table1__2[[#This Row],[Column12]],qreport!D:AQ,40,FALSE)</f>
        <v>#N/A</v>
      </c>
      <c r="G77" s="8" t="s">
        <v>27</v>
      </c>
      <c r="H77" s="7">
        <v>45763</v>
      </c>
      <c r="I77" s="8" t="s">
        <v>2</v>
      </c>
      <c r="J77" s="8" t="s">
        <v>39</v>
      </c>
    </row>
    <row r="78" spans="1:10" x14ac:dyDescent="0.3">
      <c r="A78">
        <v>25040503</v>
      </c>
      <c r="B78" t="str">
        <f>Table1__2[[#This Row],[ad_number]]&amp;Table1__2[[#This Row],[Value]]</f>
        <v>25040503Sino-Worlink International Logistics Co., Ltd</v>
      </c>
      <c r="C78">
        <f>COUNTIF($B$1:B78,Table1__2[[#This Row],[Column2]])</f>
        <v>1</v>
      </c>
      <c r="D78" t="str">
        <f>Table1__2[[#This Row],[Column2]]&amp;Table1__2[[#This Row],[Column1]]</f>
        <v>25040503Sino-Worlink International Logistics Co., Ltd1</v>
      </c>
      <c r="E78" t="e">
        <f>VLOOKUP(Table1__2[[#This Row],[Column12]],qreport!D:H,5,FALSE)</f>
        <v>#N/A</v>
      </c>
      <c r="F78" t="e">
        <f>VLOOKUP(Table1__2[[#This Row],[Column12]],qreport!D:AQ,40,FALSE)</f>
        <v>#N/A</v>
      </c>
      <c r="G78" s="8" t="s">
        <v>27</v>
      </c>
      <c r="H78" s="7">
        <v>45763</v>
      </c>
      <c r="I78" s="8" t="s">
        <v>3</v>
      </c>
      <c r="J78" s="8" t="s">
        <v>24</v>
      </c>
    </row>
    <row r="79" spans="1:10" x14ac:dyDescent="0.3">
      <c r="A79">
        <v>25040503</v>
      </c>
      <c r="B79" t="str">
        <f>Table1__2[[#This Row],[ad_number]]&amp;Table1__2[[#This Row],[Value]]</f>
        <v>25040503Trans-Bridge Logistics Company Limited</v>
      </c>
      <c r="C79">
        <f>COUNTIF($B$1:B79,Table1__2[[#This Row],[Column2]])</f>
        <v>1</v>
      </c>
      <c r="D79" t="str">
        <f>Table1__2[[#This Row],[Column2]]&amp;Table1__2[[#This Row],[Column1]]</f>
        <v>25040503Trans-Bridge Logistics Company Limited1</v>
      </c>
      <c r="E79" t="e">
        <f>VLOOKUP(Table1__2[[#This Row],[Column12]],qreport!D:H,5,FALSE)</f>
        <v>#N/A</v>
      </c>
      <c r="F79" t="e">
        <f>VLOOKUP(Table1__2[[#This Row],[Column12]],qreport!D:AQ,40,FALSE)</f>
        <v>#N/A</v>
      </c>
      <c r="G79" s="8" t="s">
        <v>27</v>
      </c>
      <c r="H79" s="7">
        <v>45763</v>
      </c>
      <c r="I79" s="8" t="s">
        <v>4</v>
      </c>
      <c r="J79" s="8" t="s">
        <v>25</v>
      </c>
    </row>
    <row r="80" spans="1:10" x14ac:dyDescent="0.3">
      <c r="A80">
        <v>25040504</v>
      </c>
      <c r="B80" t="str">
        <f>Table1__2[[#This Row],[ad_number]]&amp;Table1__2[[#This Row],[Value]]</f>
        <v>25040504ST lojistik</v>
      </c>
      <c r="C80">
        <f>COUNTIF($B$1:B80,Table1__2[[#This Row],[Column2]])</f>
        <v>1</v>
      </c>
      <c r="D80" t="str">
        <f>Table1__2[[#This Row],[Column2]]&amp;Table1__2[[#This Row],[Column1]]</f>
        <v>25040504ST lojistik1</v>
      </c>
      <c r="E80" t="e">
        <f>VLOOKUP(Table1__2[[#This Row],[Column12]],qreport!D:H,5,FALSE)</f>
        <v>#N/A</v>
      </c>
      <c r="F80" t="e">
        <f>VLOOKUP(Table1__2[[#This Row],[Column12]],qreport!D:AQ,40,FALSE)</f>
        <v>#N/A</v>
      </c>
      <c r="G80" s="8" t="s">
        <v>92</v>
      </c>
      <c r="H80" s="7">
        <v>45763</v>
      </c>
      <c r="I80" s="8" t="s">
        <v>0</v>
      </c>
      <c r="J80" s="8" t="s">
        <v>76</v>
      </c>
    </row>
    <row r="81" spans="1:10" x14ac:dyDescent="0.3">
      <c r="A81">
        <v>25040504</v>
      </c>
      <c r="B81" t="str">
        <f>Table1__2[[#This Row],[ad_number]]&amp;Table1__2[[#This Row],[Value]]</f>
        <v>25040504Azurite Logistics LLP</v>
      </c>
      <c r="C81">
        <f>COUNTIF($B$1:B81,Table1__2[[#This Row],[Column2]])</f>
        <v>1</v>
      </c>
      <c r="D81" t="str">
        <f>Table1__2[[#This Row],[Column2]]&amp;Table1__2[[#This Row],[Column1]]</f>
        <v>25040504Azurite Logistics LLP1</v>
      </c>
      <c r="E81" t="str">
        <f>VLOOKUP(Table1__2[[#This Row],[Column12]],qreport!D:H,5,FALSE)</f>
        <v>Cost Filled</v>
      </c>
      <c r="F81" t="str">
        <f>VLOOKUP(Table1__2[[#This Row],[Column12]],qreport!D:AQ,40,FALSE)</f>
        <v>USD 10,500.00</v>
      </c>
      <c r="G81" s="8" t="s">
        <v>92</v>
      </c>
      <c r="H81" s="7">
        <v>45763</v>
      </c>
      <c r="I81" s="8" t="s">
        <v>1</v>
      </c>
      <c r="J81" s="8" t="s">
        <v>44</v>
      </c>
    </row>
    <row r="82" spans="1:10" x14ac:dyDescent="0.3">
      <c r="A82">
        <v>25040504</v>
      </c>
      <c r="B82" t="str">
        <f>Table1__2[[#This Row],[ad_number]]&amp;Table1__2[[#This Row],[Value]]</f>
        <v>25040504ML Trucking</v>
      </c>
      <c r="C82">
        <f>COUNTIF($B$1:B82,Table1__2[[#This Row],[Column2]])</f>
        <v>1</v>
      </c>
      <c r="D82" t="str">
        <f>Table1__2[[#This Row],[Column2]]&amp;Table1__2[[#This Row],[Column1]]</f>
        <v>25040504ML Trucking1</v>
      </c>
      <c r="E82" t="str">
        <f>VLOOKUP(Table1__2[[#This Row],[Column12]],qreport!D:H,5,FALSE)</f>
        <v>Confirmed</v>
      </c>
      <c r="F82" t="str">
        <f>VLOOKUP(Table1__2[[#This Row],[Column12]],qreport!D:AQ,40,FALSE)</f>
        <v>USD 10,400.00</v>
      </c>
      <c r="G82" s="8" t="s">
        <v>92</v>
      </c>
      <c r="H82" s="7">
        <v>45763</v>
      </c>
      <c r="I82" s="8" t="s">
        <v>2</v>
      </c>
      <c r="J82" s="8" t="s">
        <v>52</v>
      </c>
    </row>
    <row r="83" spans="1:10" x14ac:dyDescent="0.3">
      <c r="A83">
        <v>25040504</v>
      </c>
      <c r="B83" t="str">
        <f>Table1__2[[#This Row],[ad_number]]&amp;Table1__2[[#This Row],[Value]]</f>
        <v>25040504Logistar International Transport LTD (Turkey)</v>
      </c>
      <c r="C83">
        <f>COUNTIF($B$1:B83,Table1__2[[#This Row],[Column2]])</f>
        <v>1</v>
      </c>
      <c r="D83" t="str">
        <f>Table1__2[[#This Row],[Column2]]&amp;Table1__2[[#This Row],[Column1]]</f>
        <v>25040504Logistar International Transport LTD (Turkey)1</v>
      </c>
      <c r="E83" t="e">
        <f>VLOOKUP(Table1__2[[#This Row],[Column12]],qreport!D:H,5,FALSE)</f>
        <v>#N/A</v>
      </c>
      <c r="F83" t="e">
        <f>VLOOKUP(Table1__2[[#This Row],[Column12]],qreport!D:AQ,40,FALSE)</f>
        <v>#N/A</v>
      </c>
      <c r="G83" s="8" t="s">
        <v>92</v>
      </c>
      <c r="H83" s="7">
        <v>45763</v>
      </c>
      <c r="I83" s="8" t="s">
        <v>3</v>
      </c>
      <c r="J83" s="8" t="s">
        <v>43</v>
      </c>
    </row>
    <row r="84" spans="1:10" x14ac:dyDescent="0.3">
      <c r="A84">
        <v>25040505</v>
      </c>
      <c r="B84" t="str">
        <f>Table1__2[[#This Row],[ad_number]]&amp;Table1__2[[#This Row],[Value]]</f>
        <v>25040505ML Trucking</v>
      </c>
      <c r="C84">
        <f>COUNTIF($B$1:B84,Table1__2[[#This Row],[Column2]])</f>
        <v>1</v>
      </c>
      <c r="D84" t="str">
        <f>Table1__2[[#This Row],[Column2]]&amp;Table1__2[[#This Row],[Column1]]</f>
        <v>25040505ML Trucking1</v>
      </c>
      <c r="E84" t="e">
        <f>VLOOKUP(Table1__2[[#This Row],[Column12]],qreport!D:H,5,FALSE)</f>
        <v>#N/A</v>
      </c>
      <c r="F84" t="e">
        <f>VLOOKUP(Table1__2[[#This Row],[Column12]],qreport!D:AQ,40,FALSE)</f>
        <v>#N/A</v>
      </c>
      <c r="G84" s="8" t="s">
        <v>102</v>
      </c>
      <c r="H84" s="7">
        <v>45763</v>
      </c>
      <c r="I84" s="8" t="s">
        <v>0</v>
      </c>
      <c r="J84" s="8" t="s">
        <v>52</v>
      </c>
    </row>
    <row r="85" spans="1:10" x14ac:dyDescent="0.3">
      <c r="A85">
        <v>25040506</v>
      </c>
      <c r="B85" t="str">
        <f>Table1__2[[#This Row],[ad_number]]&amp;Table1__2[[#This Row],[Value]]</f>
        <v>25040506Tianjin Well-Carry Logistics Co.,Ltd</v>
      </c>
      <c r="C85">
        <f>COUNTIF($B$1:B85,Table1__2[[#This Row],[Column2]])</f>
        <v>1</v>
      </c>
      <c r="D85" t="str">
        <f>Table1__2[[#This Row],[Column2]]&amp;Table1__2[[#This Row],[Column1]]</f>
        <v>25040506Tianjin Well-Carry Logistics Co.,Ltd1</v>
      </c>
      <c r="E85" t="e">
        <f>VLOOKUP(Table1__2[[#This Row],[Column12]],qreport!D:H,5,FALSE)</f>
        <v>#N/A</v>
      </c>
      <c r="F85" t="e">
        <f>VLOOKUP(Table1__2[[#This Row],[Column12]],qreport!D:AQ,40,FALSE)</f>
        <v>#N/A</v>
      </c>
      <c r="G85" s="8" t="s">
        <v>70</v>
      </c>
      <c r="H85" s="7">
        <v>45763</v>
      </c>
      <c r="I85" s="8" t="s">
        <v>0</v>
      </c>
      <c r="J85" s="8" t="s">
        <v>22</v>
      </c>
    </row>
    <row r="86" spans="1:10" x14ac:dyDescent="0.3">
      <c r="A86">
        <v>25040506</v>
      </c>
      <c r="B86" t="str">
        <f>Table1__2[[#This Row],[ad_number]]&amp;Table1__2[[#This Row],[Value]]</f>
        <v>25040506Transit Ace</v>
      </c>
      <c r="C86">
        <f>COUNTIF($B$1:B86,Table1__2[[#This Row],[Column2]])</f>
        <v>1</v>
      </c>
      <c r="D86" t="str">
        <f>Table1__2[[#This Row],[Column2]]&amp;Table1__2[[#This Row],[Column1]]</f>
        <v>25040506Transit Ace1</v>
      </c>
      <c r="E86" t="e">
        <f>VLOOKUP(Table1__2[[#This Row],[Column12]],qreport!D:H,5,FALSE)</f>
        <v>#N/A</v>
      </c>
      <c r="F86" t="e">
        <f>VLOOKUP(Table1__2[[#This Row],[Column12]],qreport!D:AQ,40,FALSE)</f>
        <v>#N/A</v>
      </c>
      <c r="G86" s="8" t="s">
        <v>70</v>
      </c>
      <c r="H86" s="7">
        <v>45763</v>
      </c>
      <c r="I86" s="8" t="s">
        <v>1</v>
      </c>
      <c r="J86" s="8" t="s">
        <v>23</v>
      </c>
    </row>
    <row r="87" spans="1:10" x14ac:dyDescent="0.3">
      <c r="A87">
        <v>25040506</v>
      </c>
      <c r="B87" t="str">
        <f>Table1__2[[#This Row],[ad_number]]&amp;Table1__2[[#This Row],[Value]]</f>
        <v>25040506Sino-Worlink International Logistics Co., Ltd</v>
      </c>
      <c r="C87">
        <f>COUNTIF($B$1:B87,Table1__2[[#This Row],[Column2]])</f>
        <v>1</v>
      </c>
      <c r="D87" t="str">
        <f>Table1__2[[#This Row],[Column2]]&amp;Table1__2[[#This Row],[Column1]]</f>
        <v>25040506Sino-Worlink International Logistics Co., Ltd1</v>
      </c>
      <c r="E87" t="str">
        <f>VLOOKUP(Table1__2[[#This Row],[Column12]],qreport!D:H,5,FALSE)</f>
        <v>Sent</v>
      </c>
      <c r="F87" t="str">
        <f>VLOOKUP(Table1__2[[#This Row],[Column12]],qreport!D:AQ,40,FALSE)</f>
        <v>USD 4,050.00</v>
      </c>
      <c r="G87" s="8" t="s">
        <v>70</v>
      </c>
      <c r="H87" s="7">
        <v>45763</v>
      </c>
      <c r="I87" s="8" t="s">
        <v>2</v>
      </c>
      <c r="J87" s="8" t="s">
        <v>24</v>
      </c>
    </row>
    <row r="88" spans="1:10" x14ac:dyDescent="0.3">
      <c r="A88">
        <v>25040508</v>
      </c>
      <c r="B88" t="str">
        <f>Table1__2[[#This Row],[ad_number]]&amp;Table1__2[[#This Row],[Value]]</f>
        <v>25040508EGT Express Cz, S.R.O</v>
      </c>
      <c r="C88">
        <f>COUNTIF($B$1:B88,Table1__2[[#This Row],[Column2]])</f>
        <v>1</v>
      </c>
      <c r="D88" t="str">
        <f>Table1__2[[#This Row],[Column2]]&amp;Table1__2[[#This Row],[Column1]]</f>
        <v>25040508EGT Express Cz, S.R.O1</v>
      </c>
      <c r="E88" t="str">
        <f>VLOOKUP(Table1__2[[#This Row],[Column12]],qreport!D:H,5,FALSE)</f>
        <v>Confirmed</v>
      </c>
      <c r="F88" t="str">
        <f>VLOOKUP(Table1__2[[#This Row],[Column12]],qreport!D:AQ,40,FALSE)</f>
        <v>EUR 1,660.00</v>
      </c>
      <c r="G88" s="8" t="s">
        <v>116</v>
      </c>
      <c r="H88" s="7">
        <v>45763</v>
      </c>
      <c r="I88" s="8" t="s">
        <v>0</v>
      </c>
      <c r="J88" s="8" t="s">
        <v>110</v>
      </c>
    </row>
    <row r="89" spans="1:10" x14ac:dyDescent="0.3">
      <c r="A89">
        <v>25040508</v>
      </c>
      <c r="B89" t="str">
        <f>Table1__2[[#This Row],[ad_number]]&amp;Table1__2[[#This Row],[Value]]</f>
        <v>25040508Primum</v>
      </c>
      <c r="C89">
        <f>COUNTIF($B$1:B89,Table1__2[[#This Row],[Column2]])</f>
        <v>1</v>
      </c>
      <c r="D89" t="str">
        <f>Table1__2[[#This Row],[Column2]]&amp;Table1__2[[#This Row],[Column1]]</f>
        <v>25040508Primum1</v>
      </c>
      <c r="E89" t="e">
        <f>VLOOKUP(Table1__2[[#This Row],[Column12]],qreport!D:H,5,FALSE)</f>
        <v>#N/A</v>
      </c>
      <c r="F89" t="e">
        <f>VLOOKUP(Table1__2[[#This Row],[Column12]],qreport!D:AQ,40,FALSE)</f>
        <v>#N/A</v>
      </c>
      <c r="G89" s="8" t="s">
        <v>116</v>
      </c>
      <c r="H89" s="7">
        <v>45763</v>
      </c>
      <c r="I89" s="8" t="s">
        <v>1</v>
      </c>
      <c r="J89" s="8" t="s">
        <v>109</v>
      </c>
    </row>
    <row r="90" spans="1:10" x14ac:dyDescent="0.3">
      <c r="A90">
        <v>25040511</v>
      </c>
      <c r="B90" t="str">
        <f>Table1__2[[#This Row],[ad_number]]&amp;Table1__2[[#This Row],[Value]]</f>
        <v>25040511ML Trucking</v>
      </c>
      <c r="C90">
        <f>COUNTIF($B$1:B90,Table1__2[[#This Row],[Column2]])</f>
        <v>1</v>
      </c>
      <c r="D90" t="str">
        <f>Table1__2[[#This Row],[Column2]]&amp;Table1__2[[#This Row],[Column1]]</f>
        <v>25040511ML Trucking1</v>
      </c>
      <c r="E90" t="str">
        <f>VLOOKUP(Table1__2[[#This Row],[Column12]],qreport!D:H,5,FALSE)</f>
        <v>Sent</v>
      </c>
      <c r="F90" t="str">
        <f>VLOOKUP(Table1__2[[#This Row],[Column12]],qreport!D:AQ,40,FALSE)</f>
        <v>MNT 3,500,000.00</v>
      </c>
      <c r="G90" s="8" t="s">
        <v>103</v>
      </c>
      <c r="H90" s="7">
        <v>45763</v>
      </c>
      <c r="I90" s="8" t="s">
        <v>0</v>
      </c>
      <c r="J90" s="8" t="s">
        <v>52</v>
      </c>
    </row>
    <row r="91" spans="1:10" x14ac:dyDescent="0.3">
      <c r="A91">
        <v>25040512</v>
      </c>
      <c r="B91" t="str">
        <f>Table1__2[[#This Row],[ad_number]]&amp;Table1__2[[#This Row],[Value]]</f>
        <v>25040512Sinotrans Erlian Co., Ltd</v>
      </c>
      <c r="C91">
        <f>COUNTIF($B$1:B91,Table1__2[[#This Row],[Column2]])</f>
        <v>1</v>
      </c>
      <c r="D91" t="str">
        <f>Table1__2[[#This Row],[Column2]]&amp;Table1__2[[#This Row],[Column1]]</f>
        <v>25040512Sinotrans Erlian Co., Ltd1</v>
      </c>
      <c r="E91" t="e">
        <f>VLOOKUP(Table1__2[[#This Row],[Column12]],qreport!D:H,5,FALSE)</f>
        <v>#N/A</v>
      </c>
      <c r="F91" t="e">
        <f>VLOOKUP(Table1__2[[#This Row],[Column12]],qreport!D:AQ,40,FALSE)</f>
        <v>#N/A</v>
      </c>
      <c r="G91" s="8" t="s">
        <v>13</v>
      </c>
      <c r="H91" s="7">
        <v>45763</v>
      </c>
      <c r="I91" s="8" t="s">
        <v>0</v>
      </c>
      <c r="J91" s="8" t="s">
        <v>12</v>
      </c>
    </row>
    <row r="92" spans="1:10" x14ac:dyDescent="0.3">
      <c r="A92">
        <v>25040515</v>
      </c>
      <c r="B92" t="str">
        <f>Table1__2[[#This Row],[ad_number]]&amp;Table1__2[[#This Row],[Value]]</f>
        <v>25040515ML Trucking</v>
      </c>
      <c r="C92">
        <f>COUNTIF($B$1:B92,Table1__2[[#This Row],[Column2]])</f>
        <v>1</v>
      </c>
      <c r="D92" t="str">
        <f>Table1__2[[#This Row],[Column2]]&amp;Table1__2[[#This Row],[Column1]]</f>
        <v>25040515ML Trucking1</v>
      </c>
      <c r="E92" t="str">
        <f>VLOOKUP(Table1__2[[#This Row],[Column12]],qreport!D:H,5,FALSE)</f>
        <v>Cost Filled</v>
      </c>
      <c r="F92" t="str">
        <f>VLOOKUP(Table1__2[[#This Row],[Column12]],qreport!D:AQ,40,FALSE)</f>
        <v>USD 2,050.00</v>
      </c>
      <c r="G92" s="8" t="s">
        <v>104</v>
      </c>
      <c r="H92" s="7">
        <v>45763</v>
      </c>
      <c r="I92" s="8" t="s">
        <v>0</v>
      </c>
      <c r="J92" s="8" t="s">
        <v>52</v>
      </c>
    </row>
    <row r="93" spans="1:10" x14ac:dyDescent="0.3">
      <c r="A93">
        <v>25040519</v>
      </c>
      <c r="B93" t="str">
        <f>Table1__2[[#This Row],[ad_number]]&amp;Table1__2[[#This Row],[Value]]</f>
        <v>25040519ML Express LLC</v>
      </c>
      <c r="C93">
        <f>COUNTIF($B$1:B93,Table1__2[[#This Row],[Column2]])</f>
        <v>1</v>
      </c>
      <c r="D93" t="str">
        <f>Table1__2[[#This Row],[Column2]]&amp;Table1__2[[#This Row],[Column1]]</f>
        <v>25040519ML Express LLC1</v>
      </c>
      <c r="E93" t="str">
        <f>VLOOKUP(Table1__2[[#This Row],[Column12]],qreport!D:H,5,FALSE)</f>
        <v>Ready</v>
      </c>
      <c r="F93" t="str">
        <f>VLOOKUP(Table1__2[[#This Row],[Column12]],qreport!D:AQ,40,FALSE)</f>
        <v>USD 2,558.74</v>
      </c>
      <c r="G93" s="8" t="s">
        <v>14</v>
      </c>
      <c r="H93" s="7">
        <v>45763</v>
      </c>
      <c r="I93" s="8" t="s">
        <v>0</v>
      </c>
      <c r="J93" s="8" t="s">
        <v>9</v>
      </c>
    </row>
    <row r="94" spans="1:10" x14ac:dyDescent="0.3">
      <c r="A94">
        <v>25040522</v>
      </c>
      <c r="B94" t="str">
        <f>Table1__2[[#This Row],[ad_number]]&amp;Table1__2[[#This Row],[Value]]</f>
        <v>25040522ML Express LLC</v>
      </c>
      <c r="C94">
        <f>COUNTIF($B$1:B94,Table1__2[[#This Row],[Column2]])</f>
        <v>1</v>
      </c>
      <c r="D94" t="str">
        <f>Table1__2[[#This Row],[Column2]]&amp;Table1__2[[#This Row],[Column1]]</f>
        <v>25040522ML Express LLC1</v>
      </c>
      <c r="E94" t="str">
        <f>VLOOKUP(Table1__2[[#This Row],[Column12]],qreport!D:H,5,FALSE)</f>
        <v>Confirmed</v>
      </c>
      <c r="F94" t="str">
        <f>VLOOKUP(Table1__2[[#This Row],[Column12]],qreport!D:AQ,40,FALSE)</f>
        <v>USD 583.11</v>
      </c>
      <c r="G94" s="8" t="s">
        <v>10</v>
      </c>
      <c r="H94" s="7">
        <v>45763</v>
      </c>
      <c r="I94" s="8" t="s">
        <v>0</v>
      </c>
      <c r="J94" s="8" t="s">
        <v>9</v>
      </c>
    </row>
    <row r="95" spans="1:10" x14ac:dyDescent="0.3">
      <c r="A95">
        <v>25040523</v>
      </c>
      <c r="B95" t="str">
        <f>Table1__2[[#This Row],[ad_number]]&amp;Table1__2[[#This Row],[Value]]</f>
        <v>25040523Tianjin RT Logistics Co., Ltd</v>
      </c>
      <c r="C95">
        <f>COUNTIF($B$1:B95,Table1__2[[#This Row],[Column2]])</f>
        <v>1</v>
      </c>
      <c r="D95" t="str">
        <f>Table1__2[[#This Row],[Column2]]&amp;Table1__2[[#This Row],[Column1]]</f>
        <v>25040523Tianjin RT Logistics Co., Ltd1</v>
      </c>
      <c r="E95" t="e">
        <f>VLOOKUP(Table1__2[[#This Row],[Column12]],qreport!D:H,5,FALSE)</f>
        <v>#N/A</v>
      </c>
      <c r="F95" t="e">
        <f>VLOOKUP(Table1__2[[#This Row],[Column12]],qreport!D:AQ,40,FALSE)</f>
        <v>#N/A</v>
      </c>
      <c r="G95" s="8" t="s">
        <v>71</v>
      </c>
      <c r="H95" s="7">
        <v>45763</v>
      </c>
      <c r="I95" s="8" t="s">
        <v>0</v>
      </c>
      <c r="J95" s="8" t="s">
        <v>37</v>
      </c>
    </row>
    <row r="96" spans="1:10" x14ac:dyDescent="0.3">
      <c r="A96">
        <v>25040524</v>
      </c>
      <c r="B96" t="str">
        <f>Table1__2[[#This Row],[ad_number]]&amp;Table1__2[[#This Row],[Value]]</f>
        <v>25040524Tianjin Well-Carry Logistics Co.,Ltd</v>
      </c>
      <c r="C96">
        <f>COUNTIF($B$1:B96,Table1__2[[#This Row],[Column2]])</f>
        <v>1</v>
      </c>
      <c r="D96" t="str">
        <f>Table1__2[[#This Row],[Column2]]&amp;Table1__2[[#This Row],[Column1]]</f>
        <v>25040524Tianjin Well-Carry Logistics Co.,Ltd1</v>
      </c>
      <c r="E96" t="e">
        <f>VLOOKUP(Table1__2[[#This Row],[Column12]],qreport!D:H,5,FALSE)</f>
        <v>#N/A</v>
      </c>
      <c r="F96" t="e">
        <f>VLOOKUP(Table1__2[[#This Row],[Column12]],qreport!D:AQ,40,FALSE)</f>
        <v>#N/A</v>
      </c>
      <c r="G96" s="8" t="s">
        <v>38</v>
      </c>
      <c r="H96" s="7">
        <v>45763</v>
      </c>
      <c r="I96" s="8" t="s">
        <v>0</v>
      </c>
      <c r="J96" s="8" t="s">
        <v>22</v>
      </c>
    </row>
    <row r="97" spans="1:10" x14ac:dyDescent="0.3">
      <c r="A97">
        <v>25040524</v>
      </c>
      <c r="B97" t="str">
        <f>Table1__2[[#This Row],[ad_number]]&amp;Table1__2[[#This Row],[Value]]</f>
        <v>25040524Transit Ace</v>
      </c>
      <c r="C97">
        <f>COUNTIF($B$1:B97,Table1__2[[#This Row],[Column2]])</f>
        <v>1</v>
      </c>
      <c r="D97" t="str">
        <f>Table1__2[[#This Row],[Column2]]&amp;Table1__2[[#This Row],[Column1]]</f>
        <v>25040524Transit Ace1</v>
      </c>
      <c r="E97" t="str">
        <f>VLOOKUP(Table1__2[[#This Row],[Column12]],qreport!D:H,5,FALSE)</f>
        <v>Sent</v>
      </c>
      <c r="F97" t="str">
        <f>VLOOKUP(Table1__2[[#This Row],[Column12]],qreport!D:AQ,40,FALSE)</f>
        <v>USD 2,800.00</v>
      </c>
      <c r="G97" s="8" t="s">
        <v>38</v>
      </c>
      <c r="H97" s="7">
        <v>45763</v>
      </c>
      <c r="I97" s="8" t="s">
        <v>1</v>
      </c>
      <c r="J97" s="8" t="s">
        <v>23</v>
      </c>
    </row>
    <row r="98" spans="1:10" x14ac:dyDescent="0.3">
      <c r="A98">
        <v>25040524</v>
      </c>
      <c r="B98" t="str">
        <f>Table1__2[[#This Row],[ad_number]]&amp;Table1__2[[#This Row],[Value]]</f>
        <v>25040524Sino-Worlink International Logistics Co., Ltd</v>
      </c>
      <c r="C98">
        <f>COUNTIF($B$1:B98,Table1__2[[#This Row],[Column2]])</f>
        <v>1</v>
      </c>
      <c r="D98" t="str">
        <f>Table1__2[[#This Row],[Column2]]&amp;Table1__2[[#This Row],[Column1]]</f>
        <v>25040524Sino-Worlink International Logistics Co., Ltd1</v>
      </c>
      <c r="E98" t="e">
        <f>VLOOKUP(Table1__2[[#This Row],[Column12]],qreport!D:H,5,FALSE)</f>
        <v>#N/A</v>
      </c>
      <c r="F98" t="e">
        <f>VLOOKUP(Table1__2[[#This Row],[Column12]],qreport!D:AQ,40,FALSE)</f>
        <v>#N/A</v>
      </c>
      <c r="G98" s="8" t="s">
        <v>38</v>
      </c>
      <c r="H98" s="7">
        <v>45763</v>
      </c>
      <c r="I98" s="8" t="s">
        <v>2</v>
      </c>
      <c r="J98" s="8" t="s">
        <v>24</v>
      </c>
    </row>
    <row r="99" spans="1:10" x14ac:dyDescent="0.3">
      <c r="A99">
        <v>25040524</v>
      </c>
      <c r="B99" t="str">
        <f>Table1__2[[#This Row],[ad_number]]&amp;Table1__2[[#This Row],[Value]]</f>
        <v>25040524Trans-Bridge Logistics Company Limited</v>
      </c>
      <c r="C99">
        <f>COUNTIF($B$1:B99,Table1__2[[#This Row],[Column2]])</f>
        <v>1</v>
      </c>
      <c r="D99" t="str">
        <f>Table1__2[[#This Row],[Column2]]&amp;Table1__2[[#This Row],[Column1]]</f>
        <v>25040524Trans-Bridge Logistics Company Limited1</v>
      </c>
      <c r="E99" t="e">
        <f>VLOOKUP(Table1__2[[#This Row],[Column12]],qreport!D:H,5,FALSE)</f>
        <v>#N/A</v>
      </c>
      <c r="F99" t="e">
        <f>VLOOKUP(Table1__2[[#This Row],[Column12]],qreport!D:AQ,40,FALSE)</f>
        <v>#N/A</v>
      </c>
      <c r="G99" s="8" t="s">
        <v>38</v>
      </c>
      <c r="H99" s="7">
        <v>45763</v>
      </c>
      <c r="I99" s="8" t="s">
        <v>3</v>
      </c>
      <c r="J99" s="8" t="s">
        <v>25</v>
      </c>
    </row>
    <row r="100" spans="1:10" x14ac:dyDescent="0.3">
      <c r="A100">
        <v>25040524</v>
      </c>
      <c r="B100" t="str">
        <f>Table1__2[[#This Row],[ad_number]]&amp;Table1__2[[#This Row],[Value]]</f>
        <v>25040524Tianjin RT Logistics Co., Ltd</v>
      </c>
      <c r="C100">
        <f>COUNTIF($B$1:B100,Table1__2[[#This Row],[Column2]])</f>
        <v>1</v>
      </c>
      <c r="D100" t="str">
        <f>Table1__2[[#This Row],[Column2]]&amp;Table1__2[[#This Row],[Column1]]</f>
        <v>25040524Tianjin RT Logistics Co., Ltd1</v>
      </c>
      <c r="E100" t="e">
        <f>VLOOKUP(Table1__2[[#This Row],[Column12]],qreport!D:H,5,FALSE)</f>
        <v>#N/A</v>
      </c>
      <c r="F100" t="e">
        <f>VLOOKUP(Table1__2[[#This Row],[Column12]],qreport!D:AQ,40,FALSE)</f>
        <v>#N/A</v>
      </c>
      <c r="G100" s="8" t="s">
        <v>38</v>
      </c>
      <c r="H100" s="7">
        <v>45763</v>
      </c>
      <c r="I100" s="8" t="s">
        <v>4</v>
      </c>
      <c r="J100" s="8" t="s">
        <v>37</v>
      </c>
    </row>
    <row r="101" spans="1:10" x14ac:dyDescent="0.3">
      <c r="A101">
        <v>25040525</v>
      </c>
      <c r="B101" t="str">
        <f>Table1__2[[#This Row],[ad_number]]&amp;Table1__2[[#This Row],[Value]]</f>
        <v>25040525ML Trucking</v>
      </c>
      <c r="C101">
        <f>COUNTIF($B$1:B101,Table1__2[[#This Row],[Column2]])</f>
        <v>1</v>
      </c>
      <c r="D101" t="str">
        <f>Table1__2[[#This Row],[Column2]]&amp;Table1__2[[#This Row],[Column1]]</f>
        <v>25040525ML Trucking1</v>
      </c>
      <c r="E101" t="e">
        <f>VLOOKUP(Table1__2[[#This Row],[Column12]],qreport!D:H,5,FALSE)</f>
        <v>#N/A</v>
      </c>
      <c r="F101" t="e">
        <f>VLOOKUP(Table1__2[[#This Row],[Column12]],qreport!D:AQ,40,FALSE)</f>
        <v>#N/A</v>
      </c>
      <c r="G101" s="8" t="s">
        <v>53</v>
      </c>
      <c r="H101" s="7">
        <v>45763</v>
      </c>
      <c r="I101" s="8" t="s">
        <v>0</v>
      </c>
      <c r="J101" s="8" t="s">
        <v>52</v>
      </c>
    </row>
    <row r="102" spans="1:10" x14ac:dyDescent="0.3">
      <c r="A102">
        <v>25040526</v>
      </c>
      <c r="B102" t="str">
        <f>Table1__2[[#This Row],[ad_number]]&amp;Table1__2[[#This Row],[Value]]</f>
        <v>25040526ML Trucking</v>
      </c>
      <c r="C102">
        <f>COUNTIF($B$1:B102,Table1__2[[#This Row],[Column2]])</f>
        <v>1</v>
      </c>
      <c r="D102" t="str">
        <f>Table1__2[[#This Row],[Column2]]&amp;Table1__2[[#This Row],[Column1]]</f>
        <v>25040526ML Trucking1</v>
      </c>
      <c r="E102" t="e">
        <f>VLOOKUP(Table1__2[[#This Row],[Column12]],qreport!D:H,5,FALSE)</f>
        <v>#N/A</v>
      </c>
      <c r="F102" t="e">
        <f>VLOOKUP(Table1__2[[#This Row],[Column12]],qreport!D:AQ,40,FALSE)</f>
        <v>#N/A</v>
      </c>
      <c r="G102" s="8" t="s">
        <v>72</v>
      </c>
      <c r="H102" s="7">
        <v>45763</v>
      </c>
      <c r="I102" s="8" t="s">
        <v>0</v>
      </c>
      <c r="J102" s="8" t="s">
        <v>52</v>
      </c>
    </row>
    <row r="103" spans="1:10" x14ac:dyDescent="0.3">
      <c r="A103">
        <v>25040527</v>
      </c>
      <c r="B103" t="str">
        <f>Table1__2[[#This Row],[ad_number]]&amp;Table1__2[[#This Row],[Value]]</f>
        <v>25040527Sino-Worlink International Logistics Co., Ltd</v>
      </c>
      <c r="C103">
        <f>COUNTIF($B$1:B103,Table1__2[[#This Row],[Column2]])</f>
        <v>1</v>
      </c>
      <c r="D103" t="str">
        <f>Table1__2[[#This Row],[Column2]]&amp;Table1__2[[#This Row],[Column1]]</f>
        <v>25040527Sino-Worlink International Logistics Co., Ltd1</v>
      </c>
      <c r="E103" t="str">
        <f>VLOOKUP(Table1__2[[#This Row],[Column12]],qreport!D:H,5,FALSE)</f>
        <v>Ready</v>
      </c>
      <c r="F103" t="str">
        <f>VLOOKUP(Table1__2[[#This Row],[Column12]],qreport!D:AQ,40,FALSE)</f>
        <v>USD 4,300.00</v>
      </c>
      <c r="G103" s="8" t="s">
        <v>105</v>
      </c>
      <c r="H103" s="7">
        <v>45763</v>
      </c>
      <c r="I103" s="8" t="s">
        <v>0</v>
      </c>
      <c r="J103" s="8" t="s">
        <v>24</v>
      </c>
    </row>
    <row r="104" spans="1:10" x14ac:dyDescent="0.3">
      <c r="A104">
        <v>25040527</v>
      </c>
      <c r="B104" t="str">
        <f>Table1__2[[#This Row],[ad_number]]&amp;Table1__2[[#This Row],[Value]]</f>
        <v>25040527All way link (Beijing) logitstics Co., Ltd</v>
      </c>
      <c r="C104">
        <f>COUNTIF($B$1:B104,Table1__2[[#This Row],[Column2]])</f>
        <v>1</v>
      </c>
      <c r="D104" t="str">
        <f>Table1__2[[#This Row],[Column2]]&amp;Table1__2[[#This Row],[Column1]]</f>
        <v>25040527All way link (Beijing) logitstics Co., Ltd1</v>
      </c>
      <c r="E104" t="str">
        <f>VLOOKUP(Table1__2[[#This Row],[Column12]],qreport!D:H,5,FALSE)</f>
        <v>Cost Filled</v>
      </c>
      <c r="F104" t="str">
        <f>VLOOKUP(Table1__2[[#This Row],[Column12]],qreport!D:AQ,40,FALSE)</f>
        <v>USD 3,700.00</v>
      </c>
      <c r="G104" s="8" t="s">
        <v>105</v>
      </c>
      <c r="H104" s="7">
        <v>45763</v>
      </c>
      <c r="I104" s="8" t="s">
        <v>1</v>
      </c>
      <c r="J104" s="8" t="s">
        <v>46</v>
      </c>
    </row>
    <row r="105" spans="1:10" x14ac:dyDescent="0.3">
      <c r="A105">
        <v>25040528</v>
      </c>
      <c r="B105" t="str">
        <f>Table1__2[[#This Row],[ad_number]]&amp;Table1__2[[#This Row],[Value]]</f>
        <v>25040528ML Trucking</v>
      </c>
      <c r="C105">
        <f>COUNTIF($B$1:B105,Table1__2[[#This Row],[Column2]])</f>
        <v>1</v>
      </c>
      <c r="D105" t="str">
        <f>Table1__2[[#This Row],[Column2]]&amp;Table1__2[[#This Row],[Column1]]</f>
        <v>25040528ML Trucking1</v>
      </c>
      <c r="E105" t="e">
        <f>VLOOKUP(Table1__2[[#This Row],[Column12]],qreport!D:H,5,FALSE)</f>
        <v>#N/A</v>
      </c>
      <c r="F105" t="e">
        <f>VLOOKUP(Table1__2[[#This Row],[Column12]],qreport!D:AQ,40,FALSE)</f>
        <v>#N/A</v>
      </c>
      <c r="G105" s="8" t="s">
        <v>72</v>
      </c>
      <c r="H105" s="7">
        <v>45763</v>
      </c>
      <c r="I105" s="8" t="s">
        <v>0</v>
      </c>
      <c r="J105" s="8" t="s">
        <v>52</v>
      </c>
    </row>
    <row r="106" spans="1:10" x14ac:dyDescent="0.3">
      <c r="A106">
        <v>25040529</v>
      </c>
      <c r="B106" t="str">
        <f>Table1__2[[#This Row],[ad_number]]&amp;Table1__2[[#This Row],[Value]]</f>
        <v>25040529Tianjin Well-Carry Logistics Co.,Ltd</v>
      </c>
      <c r="C106">
        <f>COUNTIF($B$1:B106,Table1__2[[#This Row],[Column2]])</f>
        <v>1</v>
      </c>
      <c r="D106" t="str">
        <f>Table1__2[[#This Row],[Column2]]&amp;Table1__2[[#This Row],[Column1]]</f>
        <v>25040529Tianjin Well-Carry Logistics Co.,Ltd1</v>
      </c>
      <c r="E106" t="e">
        <f>VLOOKUP(Table1__2[[#This Row],[Column12]],qreport!D:H,5,FALSE)</f>
        <v>#N/A</v>
      </c>
      <c r="F106" t="e">
        <f>VLOOKUP(Table1__2[[#This Row],[Column12]],qreport!D:AQ,40,FALSE)</f>
        <v>#N/A</v>
      </c>
      <c r="G106" s="8" t="s">
        <v>41</v>
      </c>
      <c r="H106" s="7">
        <v>45763</v>
      </c>
      <c r="I106" s="8" t="s">
        <v>0</v>
      </c>
      <c r="J106" s="8" t="s">
        <v>22</v>
      </c>
    </row>
    <row r="107" spans="1:10" x14ac:dyDescent="0.3">
      <c r="A107">
        <v>25040529</v>
      </c>
      <c r="B107" t="str">
        <f>Table1__2[[#This Row],[ad_number]]&amp;Table1__2[[#This Row],[Value]]</f>
        <v>25040529Transit Ace</v>
      </c>
      <c r="C107">
        <f>COUNTIF($B$1:B107,Table1__2[[#This Row],[Column2]])</f>
        <v>1</v>
      </c>
      <c r="D107" t="str">
        <f>Table1__2[[#This Row],[Column2]]&amp;Table1__2[[#This Row],[Column1]]</f>
        <v>25040529Transit Ace1</v>
      </c>
      <c r="E107" t="str">
        <f>VLOOKUP(Table1__2[[#This Row],[Column12]],qreport!D:H,5,FALSE)</f>
        <v>Cost Filled</v>
      </c>
      <c r="F107" t="str">
        <f>VLOOKUP(Table1__2[[#This Row],[Column12]],qreport!D:AQ,40,FALSE)</f>
        <v>USD 2,630.00</v>
      </c>
      <c r="G107" s="8" t="s">
        <v>41</v>
      </c>
      <c r="H107" s="7">
        <v>45763</v>
      </c>
      <c r="I107" s="8" t="s">
        <v>1</v>
      </c>
      <c r="J107" s="8" t="s">
        <v>23</v>
      </c>
    </row>
    <row r="108" spans="1:10" x14ac:dyDescent="0.3">
      <c r="A108">
        <v>25040529</v>
      </c>
      <c r="B108" t="str">
        <f>Table1__2[[#This Row],[ad_number]]&amp;Table1__2[[#This Row],[Value]]</f>
        <v>25040529Sino-Worlink International Logistics Co., Ltd</v>
      </c>
      <c r="C108">
        <f>COUNTIF($B$1:B108,Table1__2[[#This Row],[Column2]])</f>
        <v>1</v>
      </c>
      <c r="D108" t="str">
        <f>Table1__2[[#This Row],[Column2]]&amp;Table1__2[[#This Row],[Column1]]</f>
        <v>25040529Sino-Worlink International Logistics Co., Ltd1</v>
      </c>
      <c r="E108" t="e">
        <f>VLOOKUP(Table1__2[[#This Row],[Column12]],qreport!D:H,5,FALSE)</f>
        <v>#N/A</v>
      </c>
      <c r="F108" t="e">
        <f>VLOOKUP(Table1__2[[#This Row],[Column12]],qreport!D:AQ,40,FALSE)</f>
        <v>#N/A</v>
      </c>
      <c r="G108" s="8" t="s">
        <v>41</v>
      </c>
      <c r="H108" s="7">
        <v>45763</v>
      </c>
      <c r="I108" s="8" t="s">
        <v>2</v>
      </c>
      <c r="J108" s="8" t="s">
        <v>24</v>
      </c>
    </row>
    <row r="109" spans="1:10" x14ac:dyDescent="0.3">
      <c r="A109">
        <v>25040529</v>
      </c>
      <c r="B109" t="str">
        <f>Table1__2[[#This Row],[ad_number]]&amp;Table1__2[[#This Row],[Value]]</f>
        <v>25040529Trans-Bridge Logistics Company Limited</v>
      </c>
      <c r="C109">
        <f>COUNTIF($B$1:B109,Table1__2[[#This Row],[Column2]])</f>
        <v>1</v>
      </c>
      <c r="D109" t="str">
        <f>Table1__2[[#This Row],[Column2]]&amp;Table1__2[[#This Row],[Column1]]</f>
        <v>25040529Trans-Bridge Logistics Company Limited1</v>
      </c>
      <c r="E109" t="e">
        <f>VLOOKUP(Table1__2[[#This Row],[Column12]],qreport!D:H,5,FALSE)</f>
        <v>#N/A</v>
      </c>
      <c r="F109" t="e">
        <f>VLOOKUP(Table1__2[[#This Row],[Column12]],qreport!D:AQ,40,FALSE)</f>
        <v>#N/A</v>
      </c>
      <c r="G109" s="8" t="s">
        <v>41</v>
      </c>
      <c r="H109" s="7">
        <v>45763</v>
      </c>
      <c r="I109" s="8" t="s">
        <v>3</v>
      </c>
      <c r="J109" s="8" t="s">
        <v>25</v>
      </c>
    </row>
    <row r="110" spans="1:10" x14ac:dyDescent="0.3">
      <c r="A110">
        <v>25040529</v>
      </c>
      <c r="B110" t="str">
        <f>Table1__2[[#This Row],[ad_number]]&amp;Table1__2[[#This Row],[Value]]</f>
        <v>25040529Tianjin Golden Railway International Logistics Co.,Ltd</v>
      </c>
      <c r="C110">
        <f>COUNTIF($B$1:B110,Table1__2[[#This Row],[Column2]])</f>
        <v>1</v>
      </c>
      <c r="D110" t="str">
        <f>Table1__2[[#This Row],[Column2]]&amp;Table1__2[[#This Row],[Column1]]</f>
        <v>25040529Tianjin Golden Railway International Logistics Co.,Ltd1</v>
      </c>
      <c r="E110" t="e">
        <f>VLOOKUP(Table1__2[[#This Row],[Column12]],qreport!D:H,5,FALSE)</f>
        <v>#N/A</v>
      </c>
      <c r="F110" t="e">
        <f>VLOOKUP(Table1__2[[#This Row],[Column12]],qreport!D:AQ,40,FALSE)</f>
        <v>#N/A</v>
      </c>
      <c r="G110" s="8" t="s">
        <v>41</v>
      </c>
      <c r="H110" s="7">
        <v>45763</v>
      </c>
      <c r="I110" s="8" t="s">
        <v>4</v>
      </c>
      <c r="J110" s="8" t="s">
        <v>26</v>
      </c>
    </row>
    <row r="111" spans="1:10" x14ac:dyDescent="0.3">
      <c r="A111">
        <v>25040532</v>
      </c>
      <c r="B111" t="str">
        <f>Table1__2[[#This Row],[ad_number]]&amp;Table1__2[[#This Row],[Value]]</f>
        <v>25040532MFH LLC</v>
      </c>
      <c r="C111">
        <f>COUNTIF($B$1:B111,Table1__2[[#This Row],[Column2]])</f>
        <v>1</v>
      </c>
      <c r="D111" t="str">
        <f>Table1__2[[#This Row],[Column2]]&amp;Table1__2[[#This Row],[Column1]]</f>
        <v>25040532MFH LLC1</v>
      </c>
      <c r="E111" t="str">
        <f>VLOOKUP(Table1__2[[#This Row],[Column12]],qreport!D:H,5,FALSE)</f>
        <v>Ready</v>
      </c>
      <c r="F111" t="str">
        <f>VLOOKUP(Table1__2[[#This Row],[Column12]],qreport!D:AQ,40,FALSE)</f>
        <v>MNT 11,300,000.00</v>
      </c>
      <c r="G111" s="8" t="s">
        <v>121</v>
      </c>
      <c r="H111" s="7">
        <v>45763</v>
      </c>
      <c r="I111" s="8" t="s">
        <v>0</v>
      </c>
      <c r="J111" s="8" t="s">
        <v>94</v>
      </c>
    </row>
    <row r="112" spans="1:10" x14ac:dyDescent="0.3">
      <c r="A112">
        <v>25040535</v>
      </c>
      <c r="B112" t="str">
        <f>Table1__2[[#This Row],[ad_number]]&amp;Table1__2[[#This Row],[Value]]</f>
        <v>25040535Transit Ace</v>
      </c>
      <c r="C112">
        <f>COUNTIF($B$1:B112,Table1__2[[#This Row],[Column2]])</f>
        <v>1</v>
      </c>
      <c r="D112" t="str">
        <f>Table1__2[[#This Row],[Column2]]&amp;Table1__2[[#This Row],[Column1]]</f>
        <v>25040535Transit Ace1</v>
      </c>
      <c r="E112" t="e">
        <f>VLOOKUP(Table1__2[[#This Row],[Column12]],qreport!D:H,5,FALSE)</f>
        <v>#N/A</v>
      </c>
      <c r="F112" t="e">
        <f>VLOOKUP(Table1__2[[#This Row],[Column12]],qreport!D:AQ,40,FALSE)</f>
        <v>#N/A</v>
      </c>
      <c r="G112" s="8" t="s">
        <v>73</v>
      </c>
      <c r="H112" s="7">
        <v>45763</v>
      </c>
      <c r="I112" s="8" t="s">
        <v>0</v>
      </c>
      <c r="J112" s="8" t="s">
        <v>23</v>
      </c>
    </row>
    <row r="113" spans="1:10" x14ac:dyDescent="0.3">
      <c r="A113">
        <v>25040535</v>
      </c>
      <c r="B113" t="str">
        <f>Table1__2[[#This Row],[ad_number]]&amp;Table1__2[[#This Row],[Value]]</f>
        <v>25040535Tianjin Well-Carry Logistics Co.,Ltd</v>
      </c>
      <c r="C113">
        <f>COUNTIF($B$1:B113,Table1__2[[#This Row],[Column2]])</f>
        <v>1</v>
      </c>
      <c r="D113" t="str">
        <f>Table1__2[[#This Row],[Column2]]&amp;Table1__2[[#This Row],[Column1]]</f>
        <v>25040535Tianjin Well-Carry Logistics Co.,Ltd1</v>
      </c>
      <c r="E113" t="e">
        <f>VLOOKUP(Table1__2[[#This Row],[Column12]],qreport!D:H,5,FALSE)</f>
        <v>#N/A</v>
      </c>
      <c r="F113" t="e">
        <f>VLOOKUP(Table1__2[[#This Row],[Column12]],qreport!D:AQ,40,FALSE)</f>
        <v>#N/A</v>
      </c>
      <c r="G113" s="8" t="s">
        <v>73</v>
      </c>
      <c r="H113" s="7">
        <v>45763</v>
      </c>
      <c r="I113" s="8" t="s">
        <v>1</v>
      </c>
      <c r="J113" s="8" t="s">
        <v>22</v>
      </c>
    </row>
    <row r="114" spans="1:10" x14ac:dyDescent="0.3">
      <c r="A114">
        <v>25040536</v>
      </c>
      <c r="B114" t="str">
        <f>Table1__2[[#This Row],[ad_number]]&amp;Table1__2[[#This Row],[Value]]</f>
        <v>25040536Tianjin Well-Carry Logistics Co.,Ltd</v>
      </c>
      <c r="C114">
        <f>COUNTIF($B$1:B114,Table1__2[[#This Row],[Column2]])</f>
        <v>1</v>
      </c>
      <c r="D114" t="str">
        <f>Table1__2[[#This Row],[Column2]]&amp;Table1__2[[#This Row],[Column1]]</f>
        <v>25040536Tianjin Well-Carry Logistics Co.,Ltd1</v>
      </c>
      <c r="E114" t="str">
        <f>VLOOKUP(Table1__2[[#This Row],[Column12]],qreport!D:H,5,FALSE)</f>
        <v>Ready</v>
      </c>
      <c r="F114" t="str">
        <f>VLOOKUP(Table1__2[[#This Row],[Column12]],qreport!D:AQ,40,FALSE)</f>
        <v>USD 4,100.00</v>
      </c>
      <c r="G114" s="8" t="s">
        <v>74</v>
      </c>
      <c r="H114" s="7">
        <v>45763</v>
      </c>
      <c r="I114" s="8" t="s">
        <v>0</v>
      </c>
      <c r="J114" s="8" t="s">
        <v>22</v>
      </c>
    </row>
    <row r="115" spans="1:10" x14ac:dyDescent="0.3">
      <c r="A115">
        <v>25040536</v>
      </c>
      <c r="B115" t="str">
        <f>Table1__2[[#This Row],[ad_number]]&amp;Table1__2[[#This Row],[Value]]</f>
        <v>25040536Sino-Worlink International Logistics Co., Ltd</v>
      </c>
      <c r="C115">
        <f>COUNTIF($B$1:B115,Table1__2[[#This Row],[Column2]])</f>
        <v>1</v>
      </c>
      <c r="D115" t="str">
        <f>Table1__2[[#This Row],[Column2]]&amp;Table1__2[[#This Row],[Column1]]</f>
        <v>25040536Sino-Worlink International Logistics Co., Ltd1</v>
      </c>
      <c r="E115" t="e">
        <f>VLOOKUP(Table1__2[[#This Row],[Column12]],qreport!D:H,5,FALSE)</f>
        <v>#N/A</v>
      </c>
      <c r="F115" t="e">
        <f>VLOOKUP(Table1__2[[#This Row],[Column12]],qreport!D:AQ,40,FALSE)</f>
        <v>#N/A</v>
      </c>
      <c r="G115" s="8" t="s">
        <v>74</v>
      </c>
      <c r="H115" s="7">
        <v>45763</v>
      </c>
      <c r="I115" s="8" t="s">
        <v>1</v>
      </c>
      <c r="J115" s="8" t="s">
        <v>24</v>
      </c>
    </row>
    <row r="116" spans="1:10" x14ac:dyDescent="0.3">
      <c r="A116">
        <v>25040536</v>
      </c>
      <c r="B116" t="str">
        <f>Table1__2[[#This Row],[ad_number]]&amp;Table1__2[[#This Row],[Value]]</f>
        <v>25040536Jiayou International Logistics (Beijing)</v>
      </c>
      <c r="C116">
        <f>COUNTIF($B$1:B116,Table1__2[[#This Row],[Column2]])</f>
        <v>1</v>
      </c>
      <c r="D116" t="str">
        <f>Table1__2[[#This Row],[Column2]]&amp;Table1__2[[#This Row],[Column1]]</f>
        <v>25040536Jiayou International Logistics (Beijing)1</v>
      </c>
      <c r="E116" t="e">
        <f>VLOOKUP(Table1__2[[#This Row],[Column12]],qreport!D:H,5,FALSE)</f>
        <v>#N/A</v>
      </c>
      <c r="F116" t="e">
        <f>VLOOKUP(Table1__2[[#This Row],[Column12]],qreport!D:AQ,40,FALSE)</f>
        <v>#N/A</v>
      </c>
      <c r="G116" s="8" t="s">
        <v>74</v>
      </c>
      <c r="H116" s="7">
        <v>45763</v>
      </c>
      <c r="I116" s="8" t="s">
        <v>2</v>
      </c>
      <c r="J116" s="8" t="s">
        <v>40</v>
      </c>
    </row>
    <row r="117" spans="1:10" x14ac:dyDescent="0.3">
      <c r="A117">
        <v>25040537</v>
      </c>
      <c r="B117" t="str">
        <f>Table1__2[[#This Row],[ad_number]]&amp;Table1__2[[#This Row],[Value]]</f>
        <v>25040537Tianjin Well-Carry Logistics Co.,Ltd</v>
      </c>
      <c r="C117">
        <f>COUNTIF($B$1:B117,Table1__2[[#This Row],[Column2]])</f>
        <v>1</v>
      </c>
      <c r="D117" t="str">
        <f>Table1__2[[#This Row],[Column2]]&amp;Table1__2[[#This Row],[Column1]]</f>
        <v>25040537Tianjin Well-Carry Logistics Co.,Ltd1</v>
      </c>
      <c r="E117" t="str">
        <f>VLOOKUP(Table1__2[[#This Row],[Column12]],qreport!D:H,5,FALSE)</f>
        <v>Cost Filled</v>
      </c>
      <c r="F117" t="str">
        <f>VLOOKUP(Table1__2[[#This Row],[Column12]],qreport!D:AQ,40,FALSE)</f>
        <v>USD 2,190.00</v>
      </c>
      <c r="G117" s="8" t="s">
        <v>41</v>
      </c>
      <c r="H117" s="7">
        <v>45763</v>
      </c>
      <c r="I117" s="8" t="s">
        <v>0</v>
      </c>
      <c r="J117" s="8" t="s">
        <v>22</v>
      </c>
    </row>
    <row r="118" spans="1:10" x14ac:dyDescent="0.3">
      <c r="A118">
        <v>25040537</v>
      </c>
      <c r="B118" t="str">
        <f>Table1__2[[#This Row],[ad_number]]&amp;Table1__2[[#This Row],[Value]]</f>
        <v>25040537Transit Ace</v>
      </c>
      <c r="C118">
        <f>COUNTIF($B$1:B118,Table1__2[[#This Row],[Column2]])</f>
        <v>1</v>
      </c>
      <c r="D118" t="str">
        <f>Table1__2[[#This Row],[Column2]]&amp;Table1__2[[#This Row],[Column1]]</f>
        <v>25040537Transit Ace1</v>
      </c>
      <c r="E118" t="e">
        <f>VLOOKUP(Table1__2[[#This Row],[Column12]],qreport!D:H,5,FALSE)</f>
        <v>#N/A</v>
      </c>
      <c r="F118" t="e">
        <f>VLOOKUP(Table1__2[[#This Row],[Column12]],qreport!D:AQ,40,FALSE)</f>
        <v>#N/A</v>
      </c>
      <c r="G118" s="8" t="s">
        <v>41</v>
      </c>
      <c r="H118" s="7">
        <v>45763</v>
      </c>
      <c r="I118" s="8" t="s">
        <v>1</v>
      </c>
      <c r="J118" s="8" t="s">
        <v>23</v>
      </c>
    </row>
    <row r="119" spans="1:10" x14ac:dyDescent="0.3">
      <c r="A119">
        <v>25040537</v>
      </c>
      <c r="B119" t="str">
        <f>Table1__2[[#This Row],[ad_number]]&amp;Table1__2[[#This Row],[Value]]</f>
        <v>25040537Tianjin New Huidong Logistics</v>
      </c>
      <c r="C119">
        <f>COUNTIF($B$1:B119,Table1__2[[#This Row],[Column2]])</f>
        <v>1</v>
      </c>
      <c r="D119" t="str">
        <f>Table1__2[[#This Row],[Column2]]&amp;Table1__2[[#This Row],[Column1]]</f>
        <v>25040537Tianjin New Huidong Logistics1</v>
      </c>
      <c r="E119" t="e">
        <f>VLOOKUP(Table1__2[[#This Row],[Column12]],qreport!D:H,5,FALSE)</f>
        <v>#N/A</v>
      </c>
      <c r="F119" t="e">
        <f>VLOOKUP(Table1__2[[#This Row],[Column12]],qreport!D:AQ,40,FALSE)</f>
        <v>#N/A</v>
      </c>
      <c r="G119" s="8" t="s">
        <v>41</v>
      </c>
      <c r="H119" s="7">
        <v>45763</v>
      </c>
      <c r="I119" s="8" t="s">
        <v>2</v>
      </c>
      <c r="J119" s="8" t="s">
        <v>39</v>
      </c>
    </row>
    <row r="120" spans="1:10" x14ac:dyDescent="0.3">
      <c r="A120">
        <v>25040537</v>
      </c>
      <c r="B120" t="str">
        <f>Table1__2[[#This Row],[ad_number]]&amp;Table1__2[[#This Row],[Value]]</f>
        <v>25040537Trans-Bridge Logistics Company Limited</v>
      </c>
      <c r="C120">
        <f>COUNTIF($B$1:B120,Table1__2[[#This Row],[Column2]])</f>
        <v>1</v>
      </c>
      <c r="D120" t="str">
        <f>Table1__2[[#This Row],[Column2]]&amp;Table1__2[[#This Row],[Column1]]</f>
        <v>25040537Trans-Bridge Logistics Company Limited1</v>
      </c>
      <c r="E120" t="e">
        <f>VLOOKUP(Table1__2[[#This Row],[Column12]],qreport!D:H,5,FALSE)</f>
        <v>#N/A</v>
      </c>
      <c r="F120" t="e">
        <f>VLOOKUP(Table1__2[[#This Row],[Column12]],qreport!D:AQ,40,FALSE)</f>
        <v>#N/A</v>
      </c>
      <c r="G120" s="8" t="s">
        <v>41</v>
      </c>
      <c r="H120" s="7">
        <v>45763</v>
      </c>
      <c r="I120" s="8" t="s">
        <v>3</v>
      </c>
      <c r="J120" s="8" t="s">
        <v>25</v>
      </c>
    </row>
    <row r="121" spans="1:10" x14ac:dyDescent="0.3">
      <c r="A121">
        <v>25040537</v>
      </c>
      <c r="B121" t="str">
        <f>Table1__2[[#This Row],[ad_number]]&amp;Table1__2[[#This Row],[Value]]</f>
        <v>25040537Jiayou International Logistics (Beijing)</v>
      </c>
      <c r="C121">
        <f>COUNTIF($B$1:B121,Table1__2[[#This Row],[Column2]])</f>
        <v>1</v>
      </c>
      <c r="D121" t="str">
        <f>Table1__2[[#This Row],[Column2]]&amp;Table1__2[[#This Row],[Column1]]</f>
        <v>25040537Jiayou International Logistics (Beijing)1</v>
      </c>
      <c r="E121" t="e">
        <f>VLOOKUP(Table1__2[[#This Row],[Column12]],qreport!D:H,5,FALSE)</f>
        <v>#N/A</v>
      </c>
      <c r="F121" t="e">
        <f>VLOOKUP(Table1__2[[#This Row],[Column12]],qreport!D:AQ,40,FALSE)</f>
        <v>#N/A</v>
      </c>
      <c r="G121" s="8" t="s">
        <v>41</v>
      </c>
      <c r="H121" s="7">
        <v>45763</v>
      </c>
      <c r="I121" s="8" t="s">
        <v>4</v>
      </c>
      <c r="J121" s="8" t="s">
        <v>40</v>
      </c>
    </row>
    <row r="122" spans="1:10" x14ac:dyDescent="0.3">
      <c r="A122">
        <v>25040538</v>
      </c>
      <c r="B122" t="str">
        <f>Table1__2[[#This Row],[ad_number]]&amp;Table1__2[[#This Row],[Value]]</f>
        <v>25040538Tianjin Well-Carry Logistics Co.,Ltd</v>
      </c>
      <c r="C122">
        <f>COUNTIF($B$1:B122,Table1__2[[#This Row],[Column2]])</f>
        <v>1</v>
      </c>
      <c r="D122" t="str">
        <f>Table1__2[[#This Row],[Column2]]&amp;Table1__2[[#This Row],[Column1]]</f>
        <v>25040538Tianjin Well-Carry Logistics Co.,Ltd1</v>
      </c>
      <c r="E122" t="e">
        <f>VLOOKUP(Table1__2[[#This Row],[Column12]],qreport!D:H,5,FALSE)</f>
        <v>#N/A</v>
      </c>
      <c r="F122" t="e">
        <f>VLOOKUP(Table1__2[[#This Row],[Column12]],qreport!D:AQ,40,FALSE)</f>
        <v>#N/A</v>
      </c>
      <c r="G122" s="8" t="s">
        <v>42</v>
      </c>
      <c r="H122" s="7">
        <v>45763</v>
      </c>
      <c r="I122" s="8" t="s">
        <v>0</v>
      </c>
      <c r="J122" s="8" t="s">
        <v>22</v>
      </c>
    </row>
    <row r="123" spans="1:10" x14ac:dyDescent="0.3">
      <c r="A123">
        <v>25040538</v>
      </c>
      <c r="B123" t="str">
        <f>Table1__2[[#This Row],[ad_number]]&amp;Table1__2[[#This Row],[Value]]</f>
        <v>25040538Transit Ace</v>
      </c>
      <c r="C123">
        <f>COUNTIF($B$1:B123,Table1__2[[#This Row],[Column2]])</f>
        <v>1</v>
      </c>
      <c r="D123" t="str">
        <f>Table1__2[[#This Row],[Column2]]&amp;Table1__2[[#This Row],[Column1]]</f>
        <v>25040538Transit Ace1</v>
      </c>
      <c r="E123" t="str">
        <f>VLOOKUP(Table1__2[[#This Row],[Column12]],qreport!D:H,5,FALSE)</f>
        <v>Confirmed</v>
      </c>
      <c r="F123" t="str">
        <f>VLOOKUP(Table1__2[[#This Row],[Column12]],qreport!D:AQ,40,FALSE)</f>
        <v>USD 1,850.00</v>
      </c>
      <c r="G123" s="8" t="s">
        <v>42</v>
      </c>
      <c r="H123" s="7">
        <v>45763</v>
      </c>
      <c r="I123" s="8" t="s">
        <v>1</v>
      </c>
      <c r="J123" s="8" t="s">
        <v>23</v>
      </c>
    </row>
    <row r="124" spans="1:10" x14ac:dyDescent="0.3">
      <c r="A124">
        <v>25040538</v>
      </c>
      <c r="B124" t="str">
        <f>Table1__2[[#This Row],[ad_number]]&amp;Table1__2[[#This Row],[Value]]</f>
        <v>25040538Sino-Worlink International Logistics Co., Ltd</v>
      </c>
      <c r="C124">
        <f>COUNTIF($B$1:B124,Table1__2[[#This Row],[Column2]])</f>
        <v>1</v>
      </c>
      <c r="D124" t="str">
        <f>Table1__2[[#This Row],[Column2]]&amp;Table1__2[[#This Row],[Column1]]</f>
        <v>25040538Sino-Worlink International Logistics Co., Ltd1</v>
      </c>
      <c r="E124" t="e">
        <f>VLOOKUP(Table1__2[[#This Row],[Column12]],qreport!D:H,5,FALSE)</f>
        <v>#N/A</v>
      </c>
      <c r="F124" t="e">
        <f>VLOOKUP(Table1__2[[#This Row],[Column12]],qreport!D:AQ,40,FALSE)</f>
        <v>#N/A</v>
      </c>
      <c r="G124" s="8" t="s">
        <v>42</v>
      </c>
      <c r="H124" s="7">
        <v>45763</v>
      </c>
      <c r="I124" s="8" t="s">
        <v>2</v>
      </c>
      <c r="J124" s="8" t="s">
        <v>24</v>
      </c>
    </row>
    <row r="125" spans="1:10" x14ac:dyDescent="0.3">
      <c r="A125">
        <v>25040538</v>
      </c>
      <c r="B125" t="str">
        <f>Table1__2[[#This Row],[ad_number]]&amp;Table1__2[[#This Row],[Value]]</f>
        <v>25040538Jiayou International Logistics (Beijing)</v>
      </c>
      <c r="C125">
        <f>COUNTIF($B$1:B125,Table1__2[[#This Row],[Column2]])</f>
        <v>1</v>
      </c>
      <c r="D125" t="str">
        <f>Table1__2[[#This Row],[Column2]]&amp;Table1__2[[#This Row],[Column1]]</f>
        <v>25040538Jiayou International Logistics (Beijing)1</v>
      </c>
      <c r="E125" t="e">
        <f>VLOOKUP(Table1__2[[#This Row],[Column12]],qreport!D:H,5,FALSE)</f>
        <v>#N/A</v>
      </c>
      <c r="F125" t="e">
        <f>VLOOKUP(Table1__2[[#This Row],[Column12]],qreport!D:AQ,40,FALSE)</f>
        <v>#N/A</v>
      </c>
      <c r="G125" s="8" t="s">
        <v>42</v>
      </c>
      <c r="H125" s="7">
        <v>45763</v>
      </c>
      <c r="I125" s="8" t="s">
        <v>3</v>
      </c>
      <c r="J125" s="8" t="s">
        <v>40</v>
      </c>
    </row>
    <row r="126" spans="1:10" x14ac:dyDescent="0.3">
      <c r="A126">
        <v>25040538</v>
      </c>
      <c r="B126" t="str">
        <f>Table1__2[[#This Row],[ad_number]]&amp;Table1__2[[#This Row],[Value]]</f>
        <v>25040538Trans-Bridge Logistics Company Limited</v>
      </c>
      <c r="C126">
        <f>COUNTIF($B$1:B126,Table1__2[[#This Row],[Column2]])</f>
        <v>1</v>
      </c>
      <c r="D126" t="str">
        <f>Table1__2[[#This Row],[Column2]]&amp;Table1__2[[#This Row],[Column1]]</f>
        <v>25040538Trans-Bridge Logistics Company Limited1</v>
      </c>
      <c r="E126" t="e">
        <f>VLOOKUP(Table1__2[[#This Row],[Column12]],qreport!D:H,5,FALSE)</f>
        <v>#N/A</v>
      </c>
      <c r="F126" t="e">
        <f>VLOOKUP(Table1__2[[#This Row],[Column12]],qreport!D:AQ,40,FALSE)</f>
        <v>#N/A</v>
      </c>
      <c r="G126" s="8" t="s">
        <v>42</v>
      </c>
      <c r="H126" s="7">
        <v>45763</v>
      </c>
      <c r="I126" s="8" t="s">
        <v>4</v>
      </c>
      <c r="J126" s="8" t="s">
        <v>25</v>
      </c>
    </row>
    <row r="127" spans="1:10" x14ac:dyDescent="0.3">
      <c r="A127">
        <v>25040542</v>
      </c>
      <c r="B127" t="str">
        <f>Table1__2[[#This Row],[ad_number]]&amp;Table1__2[[#This Row],[Value]]</f>
        <v>25040542ML Trucking</v>
      </c>
      <c r="C127">
        <f>COUNTIF($B$1:B127,Table1__2[[#This Row],[Column2]])</f>
        <v>1</v>
      </c>
      <c r="D127" t="str">
        <f>Table1__2[[#This Row],[Column2]]&amp;Table1__2[[#This Row],[Column1]]</f>
        <v>25040542ML Trucking1</v>
      </c>
      <c r="E127" t="e">
        <f>VLOOKUP(Table1__2[[#This Row],[Column12]],qreport!D:H,5,FALSE)</f>
        <v>#N/A</v>
      </c>
      <c r="F127" t="e">
        <f>VLOOKUP(Table1__2[[#This Row],[Column12]],qreport!D:AQ,40,FALSE)</f>
        <v>#N/A</v>
      </c>
      <c r="G127" s="8" t="s">
        <v>75</v>
      </c>
      <c r="H127" s="7">
        <v>45763</v>
      </c>
      <c r="I127" s="8" t="s">
        <v>0</v>
      </c>
      <c r="J127" s="8" t="s">
        <v>52</v>
      </c>
    </row>
    <row r="128" spans="1:10" x14ac:dyDescent="0.3">
      <c r="A128">
        <v>25040543</v>
      </c>
      <c r="B128" t="str">
        <f>Table1__2[[#This Row],[ad_number]]&amp;Table1__2[[#This Row],[Value]]</f>
        <v>25040543Tianjin Well-Carry Logistics Co.,Ltd</v>
      </c>
      <c r="C128">
        <f>COUNTIF($B$1:B128,Table1__2[[#This Row],[Column2]])</f>
        <v>1</v>
      </c>
      <c r="D128" t="str">
        <f>Table1__2[[#This Row],[Column2]]&amp;Table1__2[[#This Row],[Column1]]</f>
        <v>25040543Tianjin Well-Carry Logistics Co.,Ltd1</v>
      </c>
      <c r="E128" t="e">
        <f>VLOOKUP(Table1__2[[#This Row],[Column12]],qreport!D:H,5,FALSE)</f>
        <v>#N/A</v>
      </c>
      <c r="F128" t="e">
        <f>VLOOKUP(Table1__2[[#This Row],[Column12]],qreport!D:AQ,40,FALSE)</f>
        <v>#N/A</v>
      </c>
      <c r="G128" s="8" t="s">
        <v>38</v>
      </c>
      <c r="H128" s="7">
        <v>45764</v>
      </c>
      <c r="I128" s="8" t="s">
        <v>0</v>
      </c>
      <c r="J128" s="8" t="s">
        <v>22</v>
      </c>
    </row>
    <row r="129" spans="1:10" x14ac:dyDescent="0.3">
      <c r="A129">
        <v>25040545</v>
      </c>
      <c r="B129" t="str">
        <f>Table1__2[[#This Row],[ad_number]]&amp;Table1__2[[#This Row],[Value]]</f>
        <v>25040545EGT Express Cz, S.R.O</v>
      </c>
      <c r="C129">
        <f>COUNTIF($B$1:B129,Table1__2[[#This Row],[Column2]])</f>
        <v>1</v>
      </c>
      <c r="D129" t="str">
        <f>Table1__2[[#This Row],[Column2]]&amp;Table1__2[[#This Row],[Column1]]</f>
        <v>25040545EGT Express Cz, S.R.O1</v>
      </c>
      <c r="E129" t="str">
        <f>VLOOKUP(Table1__2[[#This Row],[Column12]],qreport!D:H,5,FALSE)</f>
        <v>Sent</v>
      </c>
      <c r="F129" t="str">
        <f>VLOOKUP(Table1__2[[#This Row],[Column12]],qreport!D:AQ,40,FALSE)</f>
        <v>EUR 375.00</v>
      </c>
      <c r="G129" s="8" t="s">
        <v>122</v>
      </c>
      <c r="H129" s="7">
        <v>45764</v>
      </c>
      <c r="I129" s="8" t="s">
        <v>0</v>
      </c>
      <c r="J129" s="8" t="s">
        <v>110</v>
      </c>
    </row>
    <row r="130" spans="1:10" x14ac:dyDescent="0.3">
      <c r="A130">
        <v>25040545</v>
      </c>
      <c r="B130" t="str">
        <f>Table1__2[[#This Row],[ad_number]]&amp;Table1__2[[#This Row],[Value]]</f>
        <v>25040545Primum</v>
      </c>
      <c r="C130">
        <f>COUNTIF($B$1:B130,Table1__2[[#This Row],[Column2]])</f>
        <v>1</v>
      </c>
      <c r="D130" t="str">
        <f>Table1__2[[#This Row],[Column2]]&amp;Table1__2[[#This Row],[Column1]]</f>
        <v>25040545Primum1</v>
      </c>
      <c r="E130" t="e">
        <f>VLOOKUP(Table1__2[[#This Row],[Column12]],qreport!D:H,5,FALSE)</f>
        <v>#N/A</v>
      </c>
      <c r="F130" t="e">
        <f>VLOOKUP(Table1__2[[#This Row],[Column12]],qreport!D:AQ,40,FALSE)</f>
        <v>#N/A</v>
      </c>
      <c r="G130" s="8" t="s">
        <v>122</v>
      </c>
      <c r="H130" s="7">
        <v>45764</v>
      </c>
      <c r="I130" s="8" t="s">
        <v>1</v>
      </c>
      <c r="J130" s="8" t="s">
        <v>109</v>
      </c>
    </row>
    <row r="131" spans="1:10" x14ac:dyDescent="0.3">
      <c r="A131">
        <v>25040548</v>
      </c>
      <c r="B131" t="str">
        <f>Table1__2[[#This Row],[ad_number]]&amp;Table1__2[[#This Row],[Value]]</f>
        <v>25040548Logistar International Transport LTD (Turkey)</v>
      </c>
      <c r="C131">
        <f>COUNTIF($B$1:B131,Table1__2[[#This Row],[Column2]])</f>
        <v>1</v>
      </c>
      <c r="D131" t="str">
        <f>Table1__2[[#This Row],[Column2]]&amp;Table1__2[[#This Row],[Column1]]</f>
        <v>25040548Logistar International Transport LTD (Turkey)1</v>
      </c>
      <c r="E131" t="str">
        <f>VLOOKUP(Table1__2[[#This Row],[Column12]],qreport!D:H,5,FALSE)</f>
        <v>Cost Filled</v>
      </c>
      <c r="F131" t="str">
        <f>VLOOKUP(Table1__2[[#This Row],[Column12]],qreport!D:AQ,40,FALSE)</f>
        <v>USD 5,200.00</v>
      </c>
      <c r="G131" s="8" t="s">
        <v>45</v>
      </c>
      <c r="H131" s="7">
        <v>45764</v>
      </c>
      <c r="I131" s="8" t="s">
        <v>0</v>
      </c>
      <c r="J131" s="8" t="s">
        <v>43</v>
      </c>
    </row>
    <row r="132" spans="1:10" x14ac:dyDescent="0.3">
      <c r="A132">
        <v>25040548</v>
      </c>
      <c r="B132" t="str">
        <f>Table1__2[[#This Row],[ad_number]]&amp;Table1__2[[#This Row],[Value]]</f>
        <v>25040548Azurite Logistics LLP</v>
      </c>
      <c r="C132">
        <f>COUNTIF($B$1:B132,Table1__2[[#This Row],[Column2]])</f>
        <v>1</v>
      </c>
      <c r="D132" t="str">
        <f>Table1__2[[#This Row],[Column2]]&amp;Table1__2[[#This Row],[Column1]]</f>
        <v>25040548Azurite Logistics LLP1</v>
      </c>
      <c r="E132" t="str">
        <f>VLOOKUP(Table1__2[[#This Row],[Column12]],qreport!D:H,5,FALSE)</f>
        <v>Confirmed</v>
      </c>
      <c r="F132" t="str">
        <f>VLOOKUP(Table1__2[[#This Row],[Column12]],qreport!D:AQ,40,FALSE)</f>
        <v>USD 4,800.00</v>
      </c>
      <c r="G132" s="8" t="s">
        <v>45</v>
      </c>
      <c r="H132" s="7">
        <v>45764</v>
      </c>
      <c r="I132" s="8" t="s">
        <v>1</v>
      </c>
      <c r="J132" s="8" t="s">
        <v>44</v>
      </c>
    </row>
    <row r="133" spans="1:10" x14ac:dyDescent="0.3">
      <c r="A133">
        <v>25040549</v>
      </c>
      <c r="B133" t="str">
        <f>Table1__2[[#This Row],[ad_number]]&amp;Table1__2[[#This Row],[Value]]</f>
        <v>25040549ST lojistik</v>
      </c>
      <c r="C133">
        <f>COUNTIF($B$1:B133,Table1__2[[#This Row],[Column2]])</f>
        <v>1</v>
      </c>
      <c r="D133" t="str">
        <f>Table1__2[[#This Row],[Column2]]&amp;Table1__2[[#This Row],[Column1]]</f>
        <v>25040549ST lojistik1</v>
      </c>
      <c r="E133" t="e">
        <f>VLOOKUP(Table1__2[[#This Row],[Column12]],qreport!D:H,5,FALSE)</f>
        <v>#N/A</v>
      </c>
      <c r="F133" t="e">
        <f>VLOOKUP(Table1__2[[#This Row],[Column12]],qreport!D:AQ,40,FALSE)</f>
        <v>#N/A</v>
      </c>
      <c r="G133" s="8" t="s">
        <v>78</v>
      </c>
      <c r="H133" s="7">
        <v>45764</v>
      </c>
      <c r="I133" s="8" t="s">
        <v>0</v>
      </c>
      <c r="J133" s="8" t="s">
        <v>76</v>
      </c>
    </row>
    <row r="134" spans="1:10" x14ac:dyDescent="0.3">
      <c r="A134">
        <v>25040549</v>
      </c>
      <c r="B134" t="str">
        <f>Table1__2[[#This Row],[ad_number]]&amp;Table1__2[[#This Row],[Value]]</f>
        <v>25040549Omega Shipping</v>
      </c>
      <c r="C134">
        <f>COUNTIF($B$1:B134,Table1__2[[#This Row],[Column2]])</f>
        <v>1</v>
      </c>
      <c r="D134" t="str">
        <f>Table1__2[[#This Row],[Column2]]&amp;Table1__2[[#This Row],[Column1]]</f>
        <v>25040549Omega Shipping1</v>
      </c>
      <c r="E134" t="str">
        <f>VLOOKUP(Table1__2[[#This Row],[Column12]],qreport!D:H,5,FALSE)</f>
        <v>Sent</v>
      </c>
      <c r="F134" t="str">
        <f>VLOOKUP(Table1__2[[#This Row],[Column12]],qreport!D:AQ,40,FALSE)</f>
        <v>USD 878.00</v>
      </c>
      <c r="G134" s="8" t="s">
        <v>78</v>
      </c>
      <c r="H134" s="7">
        <v>45764</v>
      </c>
      <c r="I134" s="8" t="s">
        <v>1</v>
      </c>
      <c r="J134" s="8" t="s">
        <v>77</v>
      </c>
    </row>
    <row r="135" spans="1:10" x14ac:dyDescent="0.3">
      <c r="A135">
        <v>25040554</v>
      </c>
      <c r="B135" t="str">
        <f>Table1__2[[#This Row],[ad_number]]&amp;Table1__2[[#This Row],[Value]]</f>
        <v>25040554ML Trucking</v>
      </c>
      <c r="C135">
        <f>COUNTIF($B$1:B135,Table1__2[[#This Row],[Column2]])</f>
        <v>1</v>
      </c>
      <c r="D135" t="str">
        <f>Table1__2[[#This Row],[Column2]]&amp;Table1__2[[#This Row],[Column1]]</f>
        <v>25040554ML Trucking1</v>
      </c>
      <c r="E135" t="str">
        <f>VLOOKUP(Table1__2[[#This Row],[Column12]],qreport!D:H,5,FALSE)</f>
        <v>Ready</v>
      </c>
      <c r="F135" t="str">
        <f>VLOOKUP(Table1__2[[#This Row],[Column12]],qreport!D:AQ,40,FALSE)</f>
        <v>MNT 5,500,000.00</v>
      </c>
      <c r="G135" s="8" t="s">
        <v>53</v>
      </c>
      <c r="H135" s="7">
        <v>45764</v>
      </c>
      <c r="I135" s="8" t="s">
        <v>0</v>
      </c>
      <c r="J135" s="8" t="s">
        <v>52</v>
      </c>
    </row>
    <row r="136" spans="1:10" x14ac:dyDescent="0.3">
      <c r="A136">
        <v>25040555</v>
      </c>
      <c r="B136" t="str">
        <f>Table1__2[[#This Row],[ad_number]]&amp;Table1__2[[#This Row],[Value]]</f>
        <v>25040555Rohlig France S.A.S</v>
      </c>
      <c r="C136">
        <f>COUNTIF($B$1:B136,Table1__2[[#This Row],[Column2]])</f>
        <v>1</v>
      </c>
      <c r="D136" t="str">
        <f>Table1__2[[#This Row],[Column2]]&amp;Table1__2[[#This Row],[Column1]]</f>
        <v>25040555Rohlig France S.A.S1</v>
      </c>
      <c r="E136" t="e">
        <f>VLOOKUP(Table1__2[[#This Row],[Column12]],qreport!D:H,5,FALSE)</f>
        <v>#N/A</v>
      </c>
      <c r="F136" t="e">
        <f>VLOOKUP(Table1__2[[#This Row],[Column12]],qreport!D:AQ,40,FALSE)</f>
        <v>#N/A</v>
      </c>
      <c r="G136" s="8" t="s">
        <v>80</v>
      </c>
      <c r="H136" s="7">
        <v>45764</v>
      </c>
      <c r="I136" s="8" t="s">
        <v>0</v>
      </c>
      <c r="J136" s="8" t="s">
        <v>79</v>
      </c>
    </row>
    <row r="137" spans="1:10" x14ac:dyDescent="0.3">
      <c r="A137">
        <v>25040559</v>
      </c>
      <c r="B137" t="str">
        <f>Table1__2[[#This Row],[ad_number]]&amp;Table1__2[[#This Row],[Value]]</f>
        <v>25040559PGL Japan Inc</v>
      </c>
      <c r="C137">
        <f>COUNTIF($B$1:B137,Table1__2[[#This Row],[Column2]])</f>
        <v>1</v>
      </c>
      <c r="D137" t="str">
        <f>Table1__2[[#This Row],[Column2]]&amp;Table1__2[[#This Row],[Column1]]</f>
        <v>25040559PGL Japan Inc1</v>
      </c>
      <c r="E137" t="str">
        <f>VLOOKUP(Table1__2[[#This Row],[Column12]],qreport!D:H,5,FALSE)</f>
        <v>Sent</v>
      </c>
      <c r="F137" t="str">
        <f>VLOOKUP(Table1__2[[#This Row],[Column12]],qreport!D:AQ,40,FALSE)</f>
        <v>USD 100.00</v>
      </c>
      <c r="G137" s="8" t="s">
        <v>82</v>
      </c>
      <c r="H137" s="7">
        <v>45764</v>
      </c>
      <c r="I137" s="8" t="s">
        <v>0</v>
      </c>
      <c r="J137" s="8" t="s">
        <v>81</v>
      </c>
    </row>
    <row r="138" spans="1:10" x14ac:dyDescent="0.3">
      <c r="A138">
        <v>25040565</v>
      </c>
      <c r="B138" t="str">
        <f>Table1__2[[#This Row],[ad_number]]&amp;Table1__2[[#This Row],[Value]]</f>
        <v>25040565Tianjin Well-Carry Logistics Co.,Ltd</v>
      </c>
      <c r="C138">
        <f>COUNTIF($B$1:B138,Table1__2[[#This Row],[Column2]])</f>
        <v>1</v>
      </c>
      <c r="D138" t="str">
        <f>Table1__2[[#This Row],[Column2]]&amp;Table1__2[[#This Row],[Column1]]</f>
        <v>25040565Tianjin Well-Carry Logistics Co.,Ltd1</v>
      </c>
      <c r="E138" t="e">
        <f>VLOOKUP(Table1__2[[#This Row],[Column12]],qreport!D:H,5,FALSE)</f>
        <v>#N/A</v>
      </c>
      <c r="F138" t="e">
        <f>VLOOKUP(Table1__2[[#This Row],[Column12]],qreport!D:AQ,40,FALSE)</f>
        <v>#N/A</v>
      </c>
      <c r="G138" s="8" t="s">
        <v>84</v>
      </c>
      <c r="H138" s="7">
        <v>45764</v>
      </c>
      <c r="I138" s="8" t="s">
        <v>0</v>
      </c>
      <c r="J138" s="8" t="s">
        <v>22</v>
      </c>
    </row>
    <row r="139" spans="1:10" x14ac:dyDescent="0.3">
      <c r="A139">
        <v>25040565</v>
      </c>
      <c r="B139" t="str">
        <f>Table1__2[[#This Row],[ad_number]]&amp;Table1__2[[#This Row],[Value]]</f>
        <v>25040565Tianjin RT Logistics Co., Ltd</v>
      </c>
      <c r="C139">
        <f>COUNTIF($B$1:B139,Table1__2[[#This Row],[Column2]])</f>
        <v>1</v>
      </c>
      <c r="D139" t="str">
        <f>Table1__2[[#This Row],[Column2]]&amp;Table1__2[[#This Row],[Column1]]</f>
        <v>25040565Tianjin RT Logistics Co., Ltd1</v>
      </c>
      <c r="E139" t="e">
        <f>VLOOKUP(Table1__2[[#This Row],[Column12]],qreport!D:H,5,FALSE)</f>
        <v>#N/A</v>
      </c>
      <c r="F139" t="e">
        <f>VLOOKUP(Table1__2[[#This Row],[Column12]],qreport!D:AQ,40,FALSE)</f>
        <v>#N/A</v>
      </c>
      <c r="G139" s="8" t="s">
        <v>84</v>
      </c>
      <c r="H139" s="7">
        <v>45764</v>
      </c>
      <c r="I139" s="8" t="s">
        <v>1</v>
      </c>
      <c r="J139" s="8" t="s">
        <v>37</v>
      </c>
    </row>
    <row r="140" spans="1:10" x14ac:dyDescent="0.3">
      <c r="A140">
        <v>25040565</v>
      </c>
      <c r="B140" t="str">
        <f>Table1__2[[#This Row],[ad_number]]&amp;Table1__2[[#This Row],[Value]]</f>
        <v>25040565Kito International</v>
      </c>
      <c r="C140">
        <f>COUNTIF($B$1:B140,Table1__2[[#This Row],[Column2]])</f>
        <v>1</v>
      </c>
      <c r="D140" t="str">
        <f>Table1__2[[#This Row],[Column2]]&amp;Table1__2[[#This Row],[Column1]]</f>
        <v>25040565Kito International1</v>
      </c>
      <c r="E140" t="e">
        <f>VLOOKUP(Table1__2[[#This Row],[Column12]],qreport!D:H,5,FALSE)</f>
        <v>#N/A</v>
      </c>
      <c r="F140" t="e">
        <f>VLOOKUP(Table1__2[[#This Row],[Column12]],qreport!D:AQ,40,FALSE)</f>
        <v>#N/A</v>
      </c>
      <c r="G140" s="8" t="s">
        <v>84</v>
      </c>
      <c r="H140" s="7">
        <v>45764</v>
      </c>
      <c r="I140" s="8" t="s">
        <v>2</v>
      </c>
      <c r="J140" s="8" t="s">
        <v>83</v>
      </c>
    </row>
    <row r="141" spans="1:10" x14ac:dyDescent="0.3">
      <c r="A141">
        <v>25040566</v>
      </c>
      <c r="B141" t="str">
        <f>Table1__2[[#This Row],[ad_number]]&amp;Table1__2[[#This Row],[Value]]</f>
        <v>25040566Tianjin RT Logistics Co., Ltd</v>
      </c>
      <c r="C141">
        <f>COUNTIF($B$1:B141,Table1__2[[#This Row],[Column2]])</f>
        <v>1</v>
      </c>
      <c r="D141" t="str">
        <f>Table1__2[[#This Row],[Column2]]&amp;Table1__2[[#This Row],[Column1]]</f>
        <v>25040566Tianjin RT Logistics Co., Ltd1</v>
      </c>
      <c r="E141" t="str">
        <f>VLOOKUP(Table1__2[[#This Row],[Column12]],qreport!D:H,5,FALSE)</f>
        <v>Cost Filled</v>
      </c>
      <c r="F141" t="str">
        <f>VLOOKUP(Table1__2[[#This Row],[Column12]],qreport!D:AQ,40,FALSE)</f>
        <v>USD 3,050.00</v>
      </c>
      <c r="G141" s="8" t="s">
        <v>85</v>
      </c>
      <c r="H141" s="7">
        <v>45764</v>
      </c>
      <c r="I141" s="8" t="s">
        <v>0</v>
      </c>
      <c r="J141" s="8" t="s">
        <v>37</v>
      </c>
    </row>
    <row r="142" spans="1:10" x14ac:dyDescent="0.3">
      <c r="A142">
        <v>25040569</v>
      </c>
      <c r="B142" t="str">
        <f>Table1__2[[#This Row],[ad_number]]&amp;Table1__2[[#This Row],[Value]]</f>
        <v>25040569Tianjin Well-Carry Logistics Co.,Ltd</v>
      </c>
      <c r="C142">
        <f>COUNTIF($B$1:B142,Table1__2[[#This Row],[Column2]])</f>
        <v>1</v>
      </c>
      <c r="D142" t="str">
        <f>Table1__2[[#This Row],[Column2]]&amp;Table1__2[[#This Row],[Column1]]</f>
        <v>25040569Tianjin Well-Carry Logistics Co.,Ltd1</v>
      </c>
      <c r="E142" t="str">
        <f>VLOOKUP(Table1__2[[#This Row],[Column12]],qreport!D:H,5,FALSE)</f>
        <v>Sent</v>
      </c>
      <c r="F142" t="str">
        <f>VLOOKUP(Table1__2[[#This Row],[Column12]],qreport!D:AQ,40,FALSE)</f>
        <v>USD 1,460.00</v>
      </c>
      <c r="G142" s="8" t="s">
        <v>28</v>
      </c>
      <c r="H142" s="7">
        <v>45764</v>
      </c>
      <c r="I142" s="8" t="s">
        <v>0</v>
      </c>
      <c r="J142" s="8" t="s">
        <v>22</v>
      </c>
    </row>
    <row r="143" spans="1:10" x14ac:dyDescent="0.3">
      <c r="A143">
        <v>25040569</v>
      </c>
      <c r="B143" t="str">
        <f>Table1__2[[#This Row],[ad_number]]&amp;Table1__2[[#This Row],[Value]]</f>
        <v>25040569Transit Ace</v>
      </c>
      <c r="C143">
        <f>COUNTIF($B$1:B143,Table1__2[[#This Row],[Column2]])</f>
        <v>1</v>
      </c>
      <c r="D143" t="str">
        <f>Table1__2[[#This Row],[Column2]]&amp;Table1__2[[#This Row],[Column1]]</f>
        <v>25040569Transit Ace1</v>
      </c>
      <c r="E143" t="e">
        <f>VLOOKUP(Table1__2[[#This Row],[Column12]],qreport!D:H,5,FALSE)</f>
        <v>#N/A</v>
      </c>
      <c r="F143" t="e">
        <f>VLOOKUP(Table1__2[[#This Row],[Column12]],qreport!D:AQ,40,FALSE)</f>
        <v>#N/A</v>
      </c>
      <c r="G143" s="8" t="s">
        <v>28</v>
      </c>
      <c r="H143" s="7">
        <v>45764</v>
      </c>
      <c r="I143" s="8" t="s">
        <v>1</v>
      </c>
      <c r="J143" s="8" t="s">
        <v>23</v>
      </c>
    </row>
    <row r="144" spans="1:10" x14ac:dyDescent="0.3">
      <c r="A144">
        <v>25040569</v>
      </c>
      <c r="B144" t="str">
        <f>Table1__2[[#This Row],[ad_number]]&amp;Table1__2[[#This Row],[Value]]</f>
        <v>25040569Tianjin Golden Railway International Logistics Co.,Ltd</v>
      </c>
      <c r="C144">
        <f>COUNTIF($B$1:B144,Table1__2[[#This Row],[Column2]])</f>
        <v>1</v>
      </c>
      <c r="D144" t="str">
        <f>Table1__2[[#This Row],[Column2]]&amp;Table1__2[[#This Row],[Column1]]</f>
        <v>25040569Tianjin Golden Railway International Logistics Co.,Ltd1</v>
      </c>
      <c r="E144" t="e">
        <f>VLOOKUP(Table1__2[[#This Row],[Column12]],qreport!D:H,5,FALSE)</f>
        <v>#N/A</v>
      </c>
      <c r="F144" t="e">
        <f>VLOOKUP(Table1__2[[#This Row],[Column12]],qreport!D:AQ,40,FALSE)</f>
        <v>#N/A</v>
      </c>
      <c r="G144" s="8" t="s">
        <v>28</v>
      </c>
      <c r="H144" s="7">
        <v>45764</v>
      </c>
      <c r="I144" s="8" t="s">
        <v>2</v>
      </c>
      <c r="J144" s="8" t="s">
        <v>26</v>
      </c>
    </row>
    <row r="145" spans="1:10" x14ac:dyDescent="0.3">
      <c r="A145">
        <v>25040569</v>
      </c>
      <c r="B145" t="str">
        <f>Table1__2[[#This Row],[ad_number]]&amp;Table1__2[[#This Row],[Value]]</f>
        <v>25040569Trans-Bridge Logistics Company Limited</v>
      </c>
      <c r="C145">
        <f>COUNTIF($B$1:B145,Table1__2[[#This Row],[Column2]])</f>
        <v>1</v>
      </c>
      <c r="D145" t="str">
        <f>Table1__2[[#This Row],[Column2]]&amp;Table1__2[[#This Row],[Column1]]</f>
        <v>25040569Trans-Bridge Logistics Company Limited1</v>
      </c>
      <c r="E145" t="e">
        <f>VLOOKUP(Table1__2[[#This Row],[Column12]],qreport!D:H,5,FALSE)</f>
        <v>#N/A</v>
      </c>
      <c r="F145" t="e">
        <f>VLOOKUP(Table1__2[[#This Row],[Column12]],qreport!D:AQ,40,FALSE)</f>
        <v>#N/A</v>
      </c>
      <c r="G145" s="8" t="s">
        <v>28</v>
      </c>
      <c r="H145" s="7">
        <v>45764</v>
      </c>
      <c r="I145" s="8" t="s">
        <v>3</v>
      </c>
      <c r="J145" s="8" t="s">
        <v>25</v>
      </c>
    </row>
    <row r="146" spans="1:10" x14ac:dyDescent="0.3">
      <c r="A146">
        <v>25040569</v>
      </c>
      <c r="B146" t="str">
        <f>Table1__2[[#This Row],[ad_number]]&amp;Table1__2[[#This Row],[Value]]</f>
        <v>25040569Teda Hailuda International Cargo Agent Co., Ltd</v>
      </c>
      <c r="C146">
        <f>COUNTIF($B$1:B146,Table1__2[[#This Row],[Column2]])</f>
        <v>1</v>
      </c>
      <c r="D146" t="str">
        <f>Table1__2[[#This Row],[Column2]]&amp;Table1__2[[#This Row],[Column1]]</f>
        <v>25040569Teda Hailuda International Cargo Agent Co., Ltd1</v>
      </c>
      <c r="E146" t="e">
        <f>VLOOKUP(Table1__2[[#This Row],[Column12]],qreport!D:H,5,FALSE)</f>
        <v>#N/A</v>
      </c>
      <c r="F146" t="e">
        <f>VLOOKUP(Table1__2[[#This Row],[Column12]],qreport!D:AQ,40,FALSE)</f>
        <v>#N/A</v>
      </c>
      <c r="G146" s="8" t="s">
        <v>28</v>
      </c>
      <c r="H146" s="7">
        <v>45764</v>
      </c>
      <c r="I146" s="8" t="s">
        <v>4</v>
      </c>
      <c r="J146" s="8" t="s">
        <v>35</v>
      </c>
    </row>
    <row r="147" spans="1:10" x14ac:dyDescent="0.3">
      <c r="A147">
        <v>25040575</v>
      </c>
      <c r="B147" t="str">
        <f>Table1__2[[#This Row],[ad_number]]&amp;Table1__2[[#This Row],[Value]]</f>
        <v>25040575ML Trucking</v>
      </c>
      <c r="C147">
        <f>COUNTIF($B$1:B147,Table1__2[[#This Row],[Column2]])</f>
        <v>1</v>
      </c>
      <c r="D147" t="str">
        <f>Table1__2[[#This Row],[Column2]]&amp;Table1__2[[#This Row],[Column1]]</f>
        <v>25040575ML Trucking1</v>
      </c>
      <c r="E147" t="e">
        <f>VLOOKUP(Table1__2[[#This Row],[Column12]],qreport!D:H,5,FALSE)</f>
        <v>#N/A</v>
      </c>
      <c r="F147" t="e">
        <f>VLOOKUP(Table1__2[[#This Row],[Column12]],qreport!D:AQ,40,FALSE)</f>
        <v>#N/A</v>
      </c>
      <c r="G147" s="8" t="s">
        <v>86</v>
      </c>
      <c r="H147" s="7">
        <v>45764</v>
      </c>
      <c r="I147" s="8" t="s">
        <v>0</v>
      </c>
      <c r="J147" s="8" t="s">
        <v>52</v>
      </c>
    </row>
    <row r="148" spans="1:10" x14ac:dyDescent="0.3">
      <c r="A148">
        <v>25040576</v>
      </c>
      <c r="B148" t="str">
        <f>Table1__2[[#This Row],[ad_number]]&amp;Table1__2[[#This Row],[Value]]</f>
        <v>25040576Lopa Co.,ltd</v>
      </c>
      <c r="C148">
        <f>COUNTIF($B$1:B148,Table1__2[[#This Row],[Column2]])</f>
        <v>1</v>
      </c>
      <c r="D148" t="str">
        <f>Table1__2[[#This Row],[Column2]]&amp;Table1__2[[#This Row],[Column1]]</f>
        <v>25040576Lopa Co.,ltd1</v>
      </c>
      <c r="E148" t="str">
        <f>VLOOKUP(Table1__2[[#This Row],[Column12]],qreport!D:H,5,FALSE)</f>
        <v>Cost Filled</v>
      </c>
      <c r="F148" t="str">
        <f>VLOOKUP(Table1__2[[#This Row],[Column12]],qreport!D:AQ,40,FALSE)</f>
        <v>USD 2,790.00</v>
      </c>
      <c r="G148" s="8" t="s">
        <v>56</v>
      </c>
      <c r="H148" s="7">
        <v>45764</v>
      </c>
      <c r="I148" s="8" t="s">
        <v>0</v>
      </c>
      <c r="J148" s="8" t="s">
        <v>55</v>
      </c>
    </row>
    <row r="149" spans="1:10" x14ac:dyDescent="0.3">
      <c r="A149">
        <v>25040578</v>
      </c>
      <c r="B149" t="str">
        <f>Table1__2[[#This Row],[ad_number]]&amp;Table1__2[[#This Row],[Value]]</f>
        <v>25040578IFEX</v>
      </c>
      <c r="C149">
        <f>COUNTIF($B$1:B149,Table1__2[[#This Row],[Column2]])</f>
        <v>1</v>
      </c>
      <c r="D149" t="str">
        <f>Table1__2[[#This Row],[Column2]]&amp;Table1__2[[#This Row],[Column1]]</f>
        <v>25040578IFEX1</v>
      </c>
      <c r="E149" t="str">
        <f>VLOOKUP(Table1__2[[#This Row],[Column12]],qreport!D:H,5,FALSE)</f>
        <v>Confirmed</v>
      </c>
      <c r="F149" t="str">
        <f>VLOOKUP(Table1__2[[#This Row],[Column12]],qreport!D:AQ,40,FALSE)</f>
        <v>USD 425.50</v>
      </c>
      <c r="G149" s="8" t="s">
        <v>8</v>
      </c>
      <c r="H149" s="7">
        <v>45764</v>
      </c>
      <c r="I149" s="8" t="s">
        <v>0</v>
      </c>
      <c r="J149" s="8" t="s">
        <v>7</v>
      </c>
    </row>
    <row r="150" spans="1:10" x14ac:dyDescent="0.3">
      <c r="A150">
        <v>25040584</v>
      </c>
      <c r="B150" t="str">
        <f>Table1__2[[#This Row],[ad_number]]&amp;Table1__2[[#This Row],[Value]]</f>
        <v>25040584Tianjin Well-Carry Logistics Co.,Ltd</v>
      </c>
      <c r="C150">
        <f>COUNTIF($B$1:B150,Table1__2[[#This Row],[Column2]])</f>
        <v>1</v>
      </c>
      <c r="D150" t="str">
        <f>Table1__2[[#This Row],[Column2]]&amp;Table1__2[[#This Row],[Column1]]</f>
        <v>25040584Tianjin Well-Carry Logistics Co.,Ltd1</v>
      </c>
      <c r="E150" t="e">
        <f>VLOOKUP(Table1__2[[#This Row],[Column12]],qreport!D:H,5,FALSE)</f>
        <v>#N/A</v>
      </c>
      <c r="F150" t="e">
        <f>VLOOKUP(Table1__2[[#This Row],[Column12]],qreport!D:AQ,40,FALSE)</f>
        <v>#N/A</v>
      </c>
      <c r="G150" s="8" t="s">
        <v>71</v>
      </c>
      <c r="H150" s="7">
        <v>45764</v>
      </c>
      <c r="I150" s="8" t="s">
        <v>0</v>
      </c>
      <c r="J150" s="8" t="s">
        <v>22</v>
      </c>
    </row>
    <row r="151" spans="1:10" x14ac:dyDescent="0.3">
      <c r="A151">
        <v>25040585</v>
      </c>
      <c r="B151" t="str">
        <f>Table1__2[[#This Row],[ad_number]]&amp;Table1__2[[#This Row],[Value]]</f>
        <v>25040585ML Trucking</v>
      </c>
      <c r="C151">
        <f>COUNTIF($B$1:B151,Table1__2[[#This Row],[Column2]])</f>
        <v>1</v>
      </c>
      <c r="D151" t="str">
        <f>Table1__2[[#This Row],[Column2]]&amp;Table1__2[[#This Row],[Column1]]</f>
        <v>25040585ML Trucking1</v>
      </c>
      <c r="E151" t="str">
        <f>VLOOKUP(Table1__2[[#This Row],[Column12]],qreport!D:H,5,FALSE)</f>
        <v>Started</v>
      </c>
      <c r="F151" t="str">
        <f>VLOOKUP(Table1__2[[#This Row],[Column12]],qreport!D:AQ,40,FALSE)</f>
        <v>MNT 2,300,000.00</v>
      </c>
      <c r="G151" s="8" t="s">
        <v>106</v>
      </c>
      <c r="H151" s="7">
        <v>45764</v>
      </c>
      <c r="I151" s="8" t="s">
        <v>0</v>
      </c>
      <c r="J151" s="8" t="s">
        <v>52</v>
      </c>
    </row>
    <row r="152" spans="1:10" x14ac:dyDescent="0.3">
      <c r="A152">
        <v>25040587</v>
      </c>
      <c r="B152" t="str">
        <f>Table1__2[[#This Row],[ad_number]]&amp;Table1__2[[#This Row],[Value]]</f>
        <v>25040587Great Share International Logistics Co.,Ltd</v>
      </c>
      <c r="C152">
        <f>COUNTIF($B$1:B152,Table1__2[[#This Row],[Column2]])</f>
        <v>1</v>
      </c>
      <c r="D152" t="str">
        <f>Table1__2[[#This Row],[Column2]]&amp;Table1__2[[#This Row],[Column1]]</f>
        <v>25040587Great Share International Logistics Co.,Ltd1</v>
      </c>
      <c r="E152" t="str">
        <f>VLOOKUP(Table1__2[[#This Row],[Column12]],qreport!D:H,5,FALSE)</f>
        <v>Ready</v>
      </c>
      <c r="F152" t="str">
        <f>VLOOKUP(Table1__2[[#This Row],[Column12]],qreport!D:AQ,40,FALSE)</f>
        <v>USD 987.00</v>
      </c>
      <c r="G152" s="8" t="s">
        <v>16</v>
      </c>
      <c r="H152" s="7">
        <v>45764</v>
      </c>
      <c r="I152" s="8" t="s">
        <v>0</v>
      </c>
      <c r="J152" s="8" t="s">
        <v>15</v>
      </c>
    </row>
    <row r="153" spans="1:10" x14ac:dyDescent="0.3">
      <c r="A153">
        <v>25040590</v>
      </c>
      <c r="B153" t="str">
        <f>Table1__2[[#This Row],[ad_number]]&amp;Table1__2[[#This Row],[Value]]</f>
        <v>25040590ML Trucking</v>
      </c>
      <c r="C153">
        <f>COUNTIF($B$1:B153,Table1__2[[#This Row],[Column2]])</f>
        <v>1</v>
      </c>
      <c r="D153" t="str">
        <f>Table1__2[[#This Row],[Column2]]&amp;Table1__2[[#This Row],[Column1]]</f>
        <v>25040590ML Trucking1</v>
      </c>
      <c r="E153" t="e">
        <f>VLOOKUP(Table1__2[[#This Row],[Column12]],qreport!D:H,5,FALSE)</f>
        <v>#N/A</v>
      </c>
      <c r="F153" t="e">
        <f>VLOOKUP(Table1__2[[#This Row],[Column12]],qreport!D:AQ,40,FALSE)</f>
        <v>#N/A</v>
      </c>
      <c r="G153" s="8" t="s">
        <v>107</v>
      </c>
      <c r="H153" s="7">
        <v>45764</v>
      </c>
      <c r="I153" s="8" t="s">
        <v>0</v>
      </c>
      <c r="J153" s="8" t="s">
        <v>52</v>
      </c>
    </row>
    <row r="154" spans="1:10" x14ac:dyDescent="0.3">
      <c r="A154">
        <v>25040593</v>
      </c>
      <c r="B154" t="str">
        <f>Table1__2[[#This Row],[ad_number]]&amp;Table1__2[[#This Row],[Value]]</f>
        <v>25040593Tianjin Well-Carry Logistics Co.,Ltd</v>
      </c>
      <c r="C154">
        <f>COUNTIF($B$1:B154,Table1__2[[#This Row],[Column2]])</f>
        <v>1</v>
      </c>
      <c r="D154" t="str">
        <f>Table1__2[[#This Row],[Column2]]&amp;Table1__2[[#This Row],[Column1]]</f>
        <v>25040593Tianjin Well-Carry Logistics Co.,Ltd1</v>
      </c>
      <c r="E154" t="e">
        <f>VLOOKUP(Table1__2[[#This Row],[Column12]],qreport!D:H,5,FALSE)</f>
        <v>#N/A</v>
      </c>
      <c r="F154" t="e">
        <f>VLOOKUP(Table1__2[[#This Row],[Column12]],qreport!D:AQ,40,FALSE)</f>
        <v>#N/A</v>
      </c>
      <c r="G154" s="8" t="s">
        <v>93</v>
      </c>
      <c r="H154" s="7">
        <v>45764</v>
      </c>
      <c r="I154" s="8" t="s">
        <v>0</v>
      </c>
      <c r="J154" s="8" t="s">
        <v>22</v>
      </c>
    </row>
    <row r="155" spans="1:10" x14ac:dyDescent="0.3">
      <c r="A155">
        <v>25040593</v>
      </c>
      <c r="B155" t="str">
        <f>Table1__2[[#This Row],[ad_number]]&amp;Table1__2[[#This Row],[Value]]</f>
        <v>25040593Transit Ace</v>
      </c>
      <c r="C155">
        <f>COUNTIF($B$1:B155,Table1__2[[#This Row],[Column2]])</f>
        <v>1</v>
      </c>
      <c r="D155" t="str">
        <f>Table1__2[[#This Row],[Column2]]&amp;Table1__2[[#This Row],[Column1]]</f>
        <v>25040593Transit Ace1</v>
      </c>
      <c r="E155" t="e">
        <f>VLOOKUP(Table1__2[[#This Row],[Column12]],qreport!D:H,5,FALSE)</f>
        <v>#N/A</v>
      </c>
      <c r="F155" t="e">
        <f>VLOOKUP(Table1__2[[#This Row],[Column12]],qreport!D:AQ,40,FALSE)</f>
        <v>#N/A</v>
      </c>
      <c r="G155" s="8" t="s">
        <v>93</v>
      </c>
      <c r="H155" s="7">
        <v>45764</v>
      </c>
      <c r="I155" s="8" t="s">
        <v>1</v>
      </c>
      <c r="J155" s="8" t="s">
        <v>23</v>
      </c>
    </row>
    <row r="156" spans="1:10" x14ac:dyDescent="0.3">
      <c r="A156">
        <v>25040593</v>
      </c>
      <c r="B156" t="str">
        <f>Table1__2[[#This Row],[ad_number]]&amp;Table1__2[[#This Row],[Value]]</f>
        <v>25040593Trans-Bridge Logistics Company Limited</v>
      </c>
      <c r="C156">
        <f>COUNTIF($B$1:B156,Table1__2[[#This Row],[Column2]])</f>
        <v>1</v>
      </c>
      <c r="D156" t="str">
        <f>Table1__2[[#This Row],[Column2]]&amp;Table1__2[[#This Row],[Column1]]</f>
        <v>25040593Trans-Bridge Logistics Company Limited1</v>
      </c>
      <c r="E156" t="e">
        <f>VLOOKUP(Table1__2[[#This Row],[Column12]],qreport!D:H,5,FALSE)</f>
        <v>#N/A</v>
      </c>
      <c r="F156" t="e">
        <f>VLOOKUP(Table1__2[[#This Row],[Column12]],qreport!D:AQ,40,FALSE)</f>
        <v>#N/A</v>
      </c>
      <c r="G156" s="8" t="s">
        <v>93</v>
      </c>
      <c r="H156" s="7">
        <v>45764</v>
      </c>
      <c r="I156" s="8" t="s">
        <v>2</v>
      </c>
      <c r="J156" s="8" t="s">
        <v>25</v>
      </c>
    </row>
    <row r="157" spans="1:10" x14ac:dyDescent="0.3">
      <c r="A157">
        <v>25040593</v>
      </c>
      <c r="B157" t="str">
        <f>Table1__2[[#This Row],[ad_number]]&amp;Table1__2[[#This Row],[Value]]</f>
        <v>25040593Tianjin Golden Railway International Logistics Co.,Ltd</v>
      </c>
      <c r="C157">
        <f>COUNTIF($B$1:B157,Table1__2[[#This Row],[Column2]])</f>
        <v>1</v>
      </c>
      <c r="D157" t="str">
        <f>Table1__2[[#This Row],[Column2]]&amp;Table1__2[[#This Row],[Column1]]</f>
        <v>25040593Tianjin Golden Railway International Logistics Co.,Ltd1</v>
      </c>
      <c r="E157" t="e">
        <f>VLOOKUP(Table1__2[[#This Row],[Column12]],qreport!D:H,5,FALSE)</f>
        <v>#N/A</v>
      </c>
      <c r="F157" t="e">
        <f>VLOOKUP(Table1__2[[#This Row],[Column12]],qreport!D:AQ,40,FALSE)</f>
        <v>#N/A</v>
      </c>
      <c r="G157" s="8" t="s">
        <v>93</v>
      </c>
      <c r="H157" s="7">
        <v>45764</v>
      </c>
      <c r="I157" s="8" t="s">
        <v>3</v>
      </c>
      <c r="J157" s="8" t="s">
        <v>26</v>
      </c>
    </row>
    <row r="158" spans="1:10" x14ac:dyDescent="0.3">
      <c r="A158">
        <v>25040593</v>
      </c>
      <c r="B158" t="str">
        <f>Table1__2[[#This Row],[ad_number]]&amp;Table1__2[[#This Row],[Value]]</f>
        <v>25040593Teda Hailuda International Cargo Agent Co., Ltd</v>
      </c>
      <c r="C158">
        <f>COUNTIF($B$1:B158,Table1__2[[#This Row],[Column2]])</f>
        <v>1</v>
      </c>
      <c r="D158" t="str">
        <f>Table1__2[[#This Row],[Column2]]&amp;Table1__2[[#This Row],[Column1]]</f>
        <v>25040593Teda Hailuda International Cargo Agent Co., Ltd1</v>
      </c>
      <c r="E158" t="e">
        <f>VLOOKUP(Table1__2[[#This Row],[Column12]],qreport!D:H,5,FALSE)</f>
        <v>#N/A</v>
      </c>
      <c r="F158" t="e">
        <f>VLOOKUP(Table1__2[[#This Row],[Column12]],qreport!D:AQ,40,FALSE)</f>
        <v>#N/A</v>
      </c>
      <c r="G158" s="8" t="s">
        <v>93</v>
      </c>
      <c r="H158" s="7">
        <v>45764</v>
      </c>
      <c r="I158" s="8" t="s">
        <v>4</v>
      </c>
      <c r="J158" s="8" t="s">
        <v>35</v>
      </c>
    </row>
    <row r="159" spans="1:10" x14ac:dyDescent="0.3">
      <c r="A159">
        <v>25040598</v>
      </c>
      <c r="B159" t="str">
        <f>Table1__2[[#This Row],[ad_number]]&amp;Table1__2[[#This Row],[Value]]</f>
        <v>25040598ML Trucking</v>
      </c>
      <c r="C159">
        <f>COUNTIF($B$1:B159,Table1__2[[#This Row],[Column2]])</f>
        <v>1</v>
      </c>
      <c r="D159" t="str">
        <f>Table1__2[[#This Row],[Column2]]&amp;Table1__2[[#This Row],[Column1]]</f>
        <v>25040598ML Trucking1</v>
      </c>
      <c r="E159" t="str">
        <f>VLOOKUP(Table1__2[[#This Row],[Column12]],qreport!D:H,5,FALSE)</f>
        <v>Cost Filled</v>
      </c>
      <c r="F159" t="str">
        <f>VLOOKUP(Table1__2[[#This Row],[Column12]],qreport!D:AQ,40,FALSE)</f>
        <v>USD 2,600.00</v>
      </c>
      <c r="G159" s="8" t="s">
        <v>108</v>
      </c>
      <c r="H159" s="7">
        <v>45764</v>
      </c>
      <c r="I159" s="8" t="s">
        <v>0</v>
      </c>
      <c r="J159" s="8" t="s">
        <v>52</v>
      </c>
    </row>
    <row r="160" spans="1:10" x14ac:dyDescent="0.3">
      <c r="A160">
        <v>25040602</v>
      </c>
      <c r="B160" t="str">
        <f>Table1__2[[#This Row],[ad_number]]&amp;Table1__2[[#This Row],[Value]]</f>
        <v>25040602Tianjin Well-Carry Logistics Co.,Ltd</v>
      </c>
      <c r="C160">
        <f>COUNTIF($B$1:B160,Table1__2[[#This Row],[Column2]])</f>
        <v>1</v>
      </c>
      <c r="D160" t="str">
        <f>Table1__2[[#This Row],[Column2]]&amp;Table1__2[[#This Row],[Column1]]</f>
        <v>25040602Tianjin Well-Carry Logistics Co.,Ltd1</v>
      </c>
      <c r="E160" t="e">
        <f>VLOOKUP(Table1__2[[#This Row],[Column12]],qreport!D:H,5,FALSE)</f>
        <v>#N/A</v>
      </c>
      <c r="F160" t="e">
        <f>VLOOKUP(Table1__2[[#This Row],[Column12]],qreport!D:AQ,40,FALSE)</f>
        <v>#N/A</v>
      </c>
      <c r="G160" s="8" t="s">
        <v>47</v>
      </c>
      <c r="H160" s="7">
        <v>45765</v>
      </c>
      <c r="I160" s="8" t="s">
        <v>0</v>
      </c>
      <c r="J160" s="8" t="s">
        <v>22</v>
      </c>
    </row>
    <row r="161" spans="1:10" x14ac:dyDescent="0.3">
      <c r="A161">
        <v>25040602</v>
      </c>
      <c r="B161" t="str">
        <f>Table1__2[[#This Row],[ad_number]]&amp;Table1__2[[#This Row],[Value]]</f>
        <v>25040602All way link (Beijing) logitstics Co., Ltd</v>
      </c>
      <c r="C161">
        <f>COUNTIF($B$1:B161,Table1__2[[#This Row],[Column2]])</f>
        <v>1</v>
      </c>
      <c r="D161" t="str">
        <f>Table1__2[[#This Row],[Column2]]&amp;Table1__2[[#This Row],[Column1]]</f>
        <v>25040602All way link (Beijing) logitstics Co., Ltd1</v>
      </c>
      <c r="E161" t="e">
        <f>VLOOKUP(Table1__2[[#This Row],[Column12]],qreport!D:H,5,FALSE)</f>
        <v>#N/A</v>
      </c>
      <c r="F161" t="e">
        <f>VLOOKUP(Table1__2[[#This Row],[Column12]],qreport!D:AQ,40,FALSE)</f>
        <v>#N/A</v>
      </c>
      <c r="G161" s="8" t="s">
        <v>47</v>
      </c>
      <c r="H161" s="7">
        <v>45765</v>
      </c>
      <c r="I161" s="8" t="s">
        <v>1</v>
      </c>
      <c r="J161" s="8" t="s">
        <v>46</v>
      </c>
    </row>
    <row r="162" spans="1:10" x14ac:dyDescent="0.3">
      <c r="A162">
        <v>25040604</v>
      </c>
      <c r="B162" t="str">
        <f>Table1__2[[#This Row],[ad_number]]&amp;Table1__2[[#This Row],[Value]]</f>
        <v>25040604IFEX</v>
      </c>
      <c r="C162">
        <f>COUNTIF($B$1:B162,Table1__2[[#This Row],[Column2]])</f>
        <v>1</v>
      </c>
      <c r="D162" t="str">
        <f>Table1__2[[#This Row],[Column2]]&amp;Table1__2[[#This Row],[Column1]]</f>
        <v>25040604IFEX1</v>
      </c>
      <c r="E162" t="str">
        <f>VLOOKUP(Table1__2[[#This Row],[Column12]],qreport!D:H,5,FALSE)</f>
        <v>Ready</v>
      </c>
      <c r="F162" t="str">
        <f>VLOOKUP(Table1__2[[#This Row],[Column12]],qreport!D:AQ,40,FALSE)</f>
        <v>USD 321.47</v>
      </c>
      <c r="G162" s="8" t="s">
        <v>17</v>
      </c>
      <c r="H162" s="7">
        <v>45765</v>
      </c>
      <c r="I162" s="8" t="s">
        <v>0</v>
      </c>
      <c r="J162" s="8" t="s">
        <v>7</v>
      </c>
    </row>
    <row r="163" spans="1:10" x14ac:dyDescent="0.3">
      <c r="A163">
        <v>25040611</v>
      </c>
      <c r="B163" t="str">
        <f>Table1__2[[#This Row],[ad_number]]&amp;Table1__2[[#This Row],[Value]]</f>
        <v>25040611CJ Logix Inc</v>
      </c>
      <c r="C163">
        <f>COUNTIF($B$1:B163,Table1__2[[#This Row],[Column2]])</f>
        <v>1</v>
      </c>
      <c r="D163" t="str">
        <f>Table1__2[[#This Row],[Column2]]&amp;Table1__2[[#This Row],[Column1]]</f>
        <v>25040611CJ Logix Inc1</v>
      </c>
      <c r="E163" t="e">
        <f>VLOOKUP(Table1__2[[#This Row],[Column12]],qreport!D:H,5,FALSE)</f>
        <v>#N/A</v>
      </c>
      <c r="F163" t="e">
        <f>VLOOKUP(Table1__2[[#This Row],[Column12]],qreport!D:AQ,40,FALSE)</f>
        <v>#N/A</v>
      </c>
      <c r="G163" s="8" t="s">
        <v>19</v>
      </c>
      <c r="H163" s="7">
        <v>45765</v>
      </c>
      <c r="I163" s="8" t="s">
        <v>0</v>
      </c>
      <c r="J163" s="8" t="s">
        <v>18</v>
      </c>
    </row>
    <row r="164" spans="1:10" x14ac:dyDescent="0.3">
      <c r="A164">
        <v>25040612</v>
      </c>
      <c r="B164" t="str">
        <f>Table1__2[[#This Row],[ad_number]]&amp;Table1__2[[#This Row],[Value]]</f>
        <v>25040612Tianjin Well-Carry Logistics Co.,Ltd</v>
      </c>
      <c r="C164">
        <f>COUNTIF($B$1:B164,Table1__2[[#This Row],[Column2]])</f>
        <v>1</v>
      </c>
      <c r="D164" t="str">
        <f>Table1__2[[#This Row],[Column2]]&amp;Table1__2[[#This Row],[Column1]]</f>
        <v>25040612Tianjin Well-Carry Logistics Co.,Ltd1</v>
      </c>
      <c r="E164" t="str">
        <f>VLOOKUP(Table1__2[[#This Row],[Column12]],qreport!D:H,5,FALSE)</f>
        <v>Confirmed</v>
      </c>
      <c r="F164" t="str">
        <f>VLOOKUP(Table1__2[[#This Row],[Column12]],qreport!D:AQ,40,FALSE)</f>
        <v>USD 2,450.00</v>
      </c>
      <c r="G164" s="8" t="s">
        <v>49</v>
      </c>
      <c r="H164" s="7">
        <v>45765</v>
      </c>
      <c r="I164" s="8" t="s">
        <v>0</v>
      </c>
      <c r="J164" s="8" t="s">
        <v>22</v>
      </c>
    </row>
    <row r="165" spans="1:10" x14ac:dyDescent="0.3">
      <c r="A165">
        <v>25040612</v>
      </c>
      <c r="B165" t="str">
        <f>Table1__2[[#This Row],[ad_number]]&amp;Table1__2[[#This Row],[Value]]</f>
        <v>25040612Transit Ace</v>
      </c>
      <c r="C165">
        <f>COUNTIF($B$1:B165,Table1__2[[#This Row],[Column2]])</f>
        <v>1</v>
      </c>
      <c r="D165" t="str">
        <f>Table1__2[[#This Row],[Column2]]&amp;Table1__2[[#This Row],[Column1]]</f>
        <v>25040612Transit Ace1</v>
      </c>
      <c r="E165" t="e">
        <f>VLOOKUP(Table1__2[[#This Row],[Column12]],qreport!D:H,5,FALSE)</f>
        <v>#N/A</v>
      </c>
      <c r="F165" t="e">
        <f>VLOOKUP(Table1__2[[#This Row],[Column12]],qreport!D:AQ,40,FALSE)</f>
        <v>#N/A</v>
      </c>
      <c r="G165" s="8" t="s">
        <v>49</v>
      </c>
      <c r="H165" s="7">
        <v>45765</v>
      </c>
      <c r="I165" s="8" t="s">
        <v>1</v>
      </c>
      <c r="J165" s="8" t="s">
        <v>23</v>
      </c>
    </row>
    <row r="166" spans="1:10" x14ac:dyDescent="0.3">
      <c r="A166">
        <v>25040612</v>
      </c>
      <c r="B166" t="str">
        <f>Table1__2[[#This Row],[ad_number]]&amp;Table1__2[[#This Row],[Value]]</f>
        <v>25040612Sino-Worlink International Logistics Co., Ltd</v>
      </c>
      <c r="C166">
        <f>COUNTIF($B$1:B166,Table1__2[[#This Row],[Column2]])</f>
        <v>1</v>
      </c>
      <c r="D166" t="str">
        <f>Table1__2[[#This Row],[Column2]]&amp;Table1__2[[#This Row],[Column1]]</f>
        <v>25040612Sino-Worlink International Logistics Co., Ltd1</v>
      </c>
      <c r="E166" t="str">
        <f>VLOOKUP(Table1__2[[#This Row],[Column12]],qreport!D:H,5,FALSE)</f>
        <v>Cost Filled</v>
      </c>
      <c r="F166" t="str">
        <f>VLOOKUP(Table1__2[[#This Row],[Column12]],qreport!D:AQ,40,FALSE)</f>
        <v>USD 2,450.00</v>
      </c>
      <c r="G166" s="8" t="s">
        <v>49</v>
      </c>
      <c r="H166" s="7">
        <v>45765</v>
      </c>
      <c r="I166" s="8" t="s">
        <v>2</v>
      </c>
      <c r="J166" s="8" t="s">
        <v>24</v>
      </c>
    </row>
    <row r="167" spans="1:10" x14ac:dyDescent="0.3">
      <c r="A167">
        <v>25040612</v>
      </c>
      <c r="B167" t="str">
        <f>Table1__2[[#This Row],[ad_number]]&amp;Table1__2[[#This Row],[Value]]</f>
        <v>25040612Trans-Bridge Logistics Company Limited</v>
      </c>
      <c r="C167">
        <f>COUNTIF($B$1:B167,Table1__2[[#This Row],[Column2]])</f>
        <v>1</v>
      </c>
      <c r="D167" t="str">
        <f>Table1__2[[#This Row],[Column2]]&amp;Table1__2[[#This Row],[Column1]]</f>
        <v>25040612Trans-Bridge Logistics Company Limited1</v>
      </c>
      <c r="E167" t="e">
        <f>VLOOKUP(Table1__2[[#This Row],[Column12]],qreport!D:H,5,FALSE)</f>
        <v>#N/A</v>
      </c>
      <c r="F167" t="e">
        <f>VLOOKUP(Table1__2[[#This Row],[Column12]],qreport!D:AQ,40,FALSE)</f>
        <v>#N/A</v>
      </c>
      <c r="G167" s="8" t="s">
        <v>49</v>
      </c>
      <c r="H167" s="7">
        <v>45765</v>
      </c>
      <c r="I167" s="8" t="s">
        <v>3</v>
      </c>
      <c r="J167" s="8" t="s">
        <v>25</v>
      </c>
    </row>
    <row r="168" spans="1:10" x14ac:dyDescent="0.3">
      <c r="A168">
        <v>25040612</v>
      </c>
      <c r="B168" t="str">
        <f>Table1__2[[#This Row],[ad_number]]&amp;Table1__2[[#This Row],[Value]]</f>
        <v>25040612Kukdong International Freight Agentcy (Shanghai) Co.,LTD</v>
      </c>
      <c r="C168">
        <f>COUNTIF($B$1:B168,Table1__2[[#This Row],[Column2]])</f>
        <v>1</v>
      </c>
      <c r="D168" t="str">
        <f>Table1__2[[#This Row],[Column2]]&amp;Table1__2[[#This Row],[Column1]]</f>
        <v>25040612Kukdong International Freight Agentcy (Shanghai) Co.,LTD1</v>
      </c>
      <c r="E168" t="e">
        <f>VLOOKUP(Table1__2[[#This Row],[Column12]],qreport!D:H,5,FALSE)</f>
        <v>#N/A</v>
      </c>
      <c r="F168" t="e">
        <f>VLOOKUP(Table1__2[[#This Row],[Column12]],qreport!D:AQ,40,FALSE)</f>
        <v>#N/A</v>
      </c>
      <c r="G168" s="8" t="s">
        <v>49</v>
      </c>
      <c r="H168" s="7">
        <v>45765</v>
      </c>
      <c r="I168" s="8" t="s">
        <v>4</v>
      </c>
      <c r="J168" s="8" t="s">
        <v>48</v>
      </c>
    </row>
    <row r="169" spans="1:10" x14ac:dyDescent="0.3">
      <c r="A169">
        <v>25040614</v>
      </c>
      <c r="B169" t="str">
        <f>Table1__2[[#This Row],[ad_number]]&amp;Table1__2[[#This Row],[Value]]</f>
        <v>25040614Tianjin New Huidong Logistics</v>
      </c>
      <c r="C169">
        <f>COUNTIF($B$1:B169,Table1__2[[#This Row],[Column2]])</f>
        <v>1</v>
      </c>
      <c r="D169" t="str">
        <f>Table1__2[[#This Row],[Column2]]&amp;Table1__2[[#This Row],[Column1]]</f>
        <v>25040614Tianjin New Huidong Logistics1</v>
      </c>
      <c r="E169" t="e">
        <f>VLOOKUP(Table1__2[[#This Row],[Column12]],qreport!D:H,5,FALSE)</f>
        <v>#N/A</v>
      </c>
      <c r="F169" t="e">
        <f>VLOOKUP(Table1__2[[#This Row],[Column12]],qreport!D:AQ,40,FALSE)</f>
        <v>#N/A</v>
      </c>
      <c r="G169" s="8" t="s">
        <v>87</v>
      </c>
      <c r="H169" s="7">
        <v>45765</v>
      </c>
      <c r="I169" s="8" t="s">
        <v>0</v>
      </c>
      <c r="J169" s="8" t="s">
        <v>39</v>
      </c>
    </row>
    <row r="170" spans="1:10" x14ac:dyDescent="0.3">
      <c r="A170">
        <v>25040617</v>
      </c>
      <c r="B170" t="str">
        <f>Table1__2[[#This Row],[ad_number]]&amp;Table1__2[[#This Row],[Value]]</f>
        <v>25040617Transit Ace</v>
      </c>
      <c r="C170">
        <f>COUNTIF($B$1:B170,Table1__2[[#This Row],[Column2]])</f>
        <v>1</v>
      </c>
      <c r="D170" t="str">
        <f>Table1__2[[#This Row],[Column2]]&amp;Table1__2[[#This Row],[Column1]]</f>
        <v>25040617Transit Ace1</v>
      </c>
      <c r="E170" t="e">
        <f>VLOOKUP(Table1__2[[#This Row],[Column12]],qreport!D:H,5,FALSE)</f>
        <v>#N/A</v>
      </c>
      <c r="F170" t="e">
        <f>VLOOKUP(Table1__2[[#This Row],[Column12]],qreport!D:AQ,40,FALSE)</f>
        <v>#N/A</v>
      </c>
      <c r="G170" s="8" t="s">
        <v>88</v>
      </c>
      <c r="H170" s="7">
        <v>45765</v>
      </c>
      <c r="I170" s="8" t="s">
        <v>0</v>
      </c>
      <c r="J170" s="8" t="s">
        <v>23</v>
      </c>
    </row>
    <row r="171" spans="1:10" x14ac:dyDescent="0.3">
      <c r="A171">
        <v>25040617</v>
      </c>
      <c r="B171" t="str">
        <f>Table1__2[[#This Row],[ad_number]]&amp;Table1__2[[#This Row],[Value]]</f>
        <v>25040617Tianjin Well-Carry Logistics Co.,Ltd</v>
      </c>
      <c r="C171">
        <f>COUNTIF($B$1:B171,Table1__2[[#This Row],[Column2]])</f>
        <v>1</v>
      </c>
      <c r="D171" t="str">
        <f>Table1__2[[#This Row],[Column2]]&amp;Table1__2[[#This Row],[Column1]]</f>
        <v>25040617Tianjin Well-Carry Logistics Co.,Ltd1</v>
      </c>
      <c r="E171" t="str">
        <f>VLOOKUP(Table1__2[[#This Row],[Column12]],qreport!D:H,5,FALSE)</f>
        <v>Started</v>
      </c>
      <c r="F171" t="str">
        <f>VLOOKUP(Table1__2[[#This Row],[Column12]],qreport!D:AQ,40,FALSE)</f>
        <v>USD 2,560.00</v>
      </c>
      <c r="G171" s="8" t="s">
        <v>88</v>
      </c>
      <c r="H171" s="7">
        <v>45765</v>
      </c>
      <c r="I171" s="8" t="s">
        <v>1</v>
      </c>
      <c r="J171" s="8" t="s">
        <v>22</v>
      </c>
    </row>
    <row r="172" spans="1:10" x14ac:dyDescent="0.3">
      <c r="A172">
        <v>25040617</v>
      </c>
      <c r="B172" t="str">
        <f>Table1__2[[#This Row],[ad_number]]&amp;Table1__2[[#This Row],[Value]]</f>
        <v>25040617Sino-Worlink International Logistics Co., Ltd</v>
      </c>
      <c r="C172">
        <f>COUNTIF($B$1:B172,Table1__2[[#This Row],[Column2]])</f>
        <v>1</v>
      </c>
      <c r="D172" t="str">
        <f>Table1__2[[#This Row],[Column2]]&amp;Table1__2[[#This Row],[Column1]]</f>
        <v>25040617Sino-Worlink International Logistics Co., Ltd1</v>
      </c>
      <c r="E172" t="e">
        <f>VLOOKUP(Table1__2[[#This Row],[Column12]],qreport!D:H,5,FALSE)</f>
        <v>#N/A</v>
      </c>
      <c r="F172" t="e">
        <f>VLOOKUP(Table1__2[[#This Row],[Column12]],qreport!D:AQ,40,FALSE)</f>
        <v>#N/A</v>
      </c>
      <c r="G172" s="8" t="s">
        <v>88</v>
      </c>
      <c r="H172" s="7">
        <v>45765</v>
      </c>
      <c r="I172" s="8" t="s">
        <v>2</v>
      </c>
      <c r="J172" s="8" t="s">
        <v>24</v>
      </c>
    </row>
    <row r="173" spans="1:10" x14ac:dyDescent="0.3">
      <c r="A173">
        <v>25040618</v>
      </c>
      <c r="B173" t="str">
        <f>Table1__2[[#This Row],[ad_number]]&amp;Table1__2[[#This Row],[Value]]</f>
        <v>25040618ML Trucking</v>
      </c>
      <c r="C173">
        <f>COUNTIF($B$1:B173,Table1__2[[#This Row],[Column2]])</f>
        <v>1</v>
      </c>
      <c r="D173" t="str">
        <f>Table1__2[[#This Row],[Column2]]&amp;Table1__2[[#This Row],[Column1]]</f>
        <v>25040618ML Trucking1</v>
      </c>
      <c r="E173" t="e">
        <f>VLOOKUP(Table1__2[[#This Row],[Column12]],qreport!D:H,5,FALSE)</f>
        <v>#N/A</v>
      </c>
      <c r="F173" t="e">
        <f>VLOOKUP(Table1__2[[#This Row],[Column12]],qreport!D:AQ,40,FALSE)</f>
        <v>#N/A</v>
      </c>
      <c r="G173" s="8" t="s">
        <v>89</v>
      </c>
      <c r="H173" s="7">
        <v>45765</v>
      </c>
      <c r="I173" s="8" t="s">
        <v>0</v>
      </c>
      <c r="J173" s="8" t="s">
        <v>52</v>
      </c>
    </row>
    <row r="174" spans="1:10" x14ac:dyDescent="0.3">
      <c r="A174">
        <v>25040619</v>
      </c>
      <c r="B174" t="str">
        <f>Table1__2[[#This Row],[ad_number]]&amp;Table1__2[[#This Row],[Value]]</f>
        <v>25040619ML Trucking</v>
      </c>
      <c r="C174">
        <f>COUNTIF($B$1:B174,Table1__2[[#This Row],[Column2]])</f>
        <v>1</v>
      </c>
      <c r="D174" t="str">
        <f>Table1__2[[#This Row],[Column2]]&amp;Table1__2[[#This Row],[Column1]]</f>
        <v>25040619ML Trucking1</v>
      </c>
      <c r="E174" t="str">
        <f>VLOOKUP(Table1__2[[#This Row],[Column12]],qreport!D:H,5,FALSE)</f>
        <v>Sent</v>
      </c>
      <c r="F174" t="str">
        <f>VLOOKUP(Table1__2[[#This Row],[Column12]],qreport!D:AQ,40,FALSE)</f>
        <v>EUR 11,800.00</v>
      </c>
      <c r="G174" s="8" t="s">
        <v>111</v>
      </c>
      <c r="H174" s="7">
        <v>45765</v>
      </c>
      <c r="I174" s="8" t="s">
        <v>0</v>
      </c>
      <c r="J174" s="8" t="s">
        <v>52</v>
      </c>
    </row>
    <row r="175" spans="1:10" x14ac:dyDescent="0.3">
      <c r="A175">
        <v>25040619</v>
      </c>
      <c r="B175" t="str">
        <f>Table1__2[[#This Row],[ad_number]]&amp;Table1__2[[#This Row],[Value]]</f>
        <v>25040619MFH LLC</v>
      </c>
      <c r="C175">
        <f>COUNTIF($B$1:B175,Table1__2[[#This Row],[Column2]])</f>
        <v>1</v>
      </c>
      <c r="D175" t="str">
        <f>Table1__2[[#This Row],[Column2]]&amp;Table1__2[[#This Row],[Column1]]</f>
        <v>25040619MFH LLC1</v>
      </c>
      <c r="E175" t="e">
        <f>VLOOKUP(Table1__2[[#This Row],[Column12]],qreport!D:H,5,FALSE)</f>
        <v>#N/A</v>
      </c>
      <c r="F175" t="e">
        <f>VLOOKUP(Table1__2[[#This Row],[Column12]],qreport!D:AQ,40,FALSE)</f>
        <v>#N/A</v>
      </c>
      <c r="G175" s="8" t="s">
        <v>111</v>
      </c>
      <c r="H175" s="7">
        <v>45765</v>
      </c>
      <c r="I175" s="8" t="s">
        <v>1</v>
      </c>
      <c r="J175" s="8" t="s">
        <v>94</v>
      </c>
    </row>
    <row r="176" spans="1:10" x14ac:dyDescent="0.3">
      <c r="A176">
        <v>25040619</v>
      </c>
      <c r="B176" t="str">
        <f>Table1__2[[#This Row],[ad_number]]&amp;Table1__2[[#This Row],[Value]]</f>
        <v>25040619Primum</v>
      </c>
      <c r="C176">
        <f>COUNTIF($B$1:B176,Table1__2[[#This Row],[Column2]])</f>
        <v>1</v>
      </c>
      <c r="D176" t="str">
        <f>Table1__2[[#This Row],[Column2]]&amp;Table1__2[[#This Row],[Column1]]</f>
        <v>25040619Primum1</v>
      </c>
      <c r="E176" t="str">
        <f>VLOOKUP(Table1__2[[#This Row],[Column12]],qreport!D:H,5,FALSE)</f>
        <v>Cost Filled</v>
      </c>
      <c r="F176" t="str">
        <f>VLOOKUP(Table1__2[[#This Row],[Column12]],qreport!D:AQ,40,FALSE)</f>
        <v>EUR 13,500.00</v>
      </c>
      <c r="G176" s="8" t="s">
        <v>111</v>
      </c>
      <c r="H176" s="7">
        <v>45765</v>
      </c>
      <c r="I176" s="8" t="s">
        <v>2</v>
      </c>
      <c r="J176" s="8" t="s">
        <v>109</v>
      </c>
    </row>
    <row r="177" spans="1:10" x14ac:dyDescent="0.3">
      <c r="A177">
        <v>25040619</v>
      </c>
      <c r="B177" t="str">
        <f>Table1__2[[#This Row],[ad_number]]&amp;Table1__2[[#This Row],[Value]]</f>
        <v>25040619EGT Express Cz, S.R.O</v>
      </c>
      <c r="C177">
        <f>COUNTIF($B$1:B177,Table1__2[[#This Row],[Column2]])</f>
        <v>1</v>
      </c>
      <c r="D177" t="str">
        <f>Table1__2[[#This Row],[Column2]]&amp;Table1__2[[#This Row],[Column1]]</f>
        <v>25040619EGT Express Cz, S.R.O1</v>
      </c>
      <c r="E177" t="e">
        <f>VLOOKUP(Table1__2[[#This Row],[Column12]],qreport!D:H,5,FALSE)</f>
        <v>#N/A</v>
      </c>
      <c r="F177" t="e">
        <f>VLOOKUP(Table1__2[[#This Row],[Column12]],qreport!D:AQ,40,FALSE)</f>
        <v>#N/A</v>
      </c>
      <c r="G177" s="8" t="s">
        <v>111</v>
      </c>
      <c r="H177" s="7">
        <v>45765</v>
      </c>
      <c r="I177" s="8" t="s">
        <v>3</v>
      </c>
      <c r="J177" s="8" t="s">
        <v>110</v>
      </c>
    </row>
    <row r="178" spans="1:10" x14ac:dyDescent="0.3">
      <c r="A178">
        <v>25040619</v>
      </c>
      <c r="B178" t="str">
        <f>Table1__2[[#This Row],[ad_number]]&amp;Table1__2[[#This Row],[Value]]</f>
        <v>25040619Dynamic Forwarding B.V.</v>
      </c>
      <c r="C178">
        <f>COUNTIF($B$1:B178,Table1__2[[#This Row],[Column2]])</f>
        <v>1</v>
      </c>
      <c r="D178" t="str">
        <f>Table1__2[[#This Row],[Column2]]&amp;Table1__2[[#This Row],[Column1]]</f>
        <v>25040619Dynamic Forwarding B.V.1</v>
      </c>
      <c r="E178" t="str">
        <f>VLOOKUP(Table1__2[[#This Row],[Column12]],qreport!D:H,5,FALSE)</f>
        <v>Cost Filled</v>
      </c>
      <c r="F178" t="str">
        <f>VLOOKUP(Table1__2[[#This Row],[Column12]],qreport!D:AQ,40,FALSE)</f>
        <v>EUR 9,500.00</v>
      </c>
      <c r="G178" s="8" t="s">
        <v>111</v>
      </c>
      <c r="H178" s="7">
        <v>45765</v>
      </c>
      <c r="I178" s="8" t="s">
        <v>4</v>
      </c>
      <c r="J178" s="8" t="s">
        <v>33</v>
      </c>
    </row>
    <row r="179" spans="1:10" x14ac:dyDescent="0.3">
      <c r="A179">
        <v>25040620</v>
      </c>
      <c r="B179" t="str">
        <f>Table1__2[[#This Row],[ad_number]]&amp;Table1__2[[#This Row],[Value]]</f>
        <v>25040620Tianjin New Huidong Logistics</v>
      </c>
      <c r="C179">
        <f>COUNTIF($B$1:B179,Table1__2[[#This Row],[Column2]])</f>
        <v>1</v>
      </c>
      <c r="D179" t="str">
        <f>Table1__2[[#This Row],[Column2]]&amp;Table1__2[[#This Row],[Column1]]</f>
        <v>25040620Tianjin New Huidong Logistics1</v>
      </c>
      <c r="E179" t="e">
        <f>VLOOKUP(Table1__2[[#This Row],[Column12]],qreport!D:H,5,FALSE)</f>
        <v>#N/A</v>
      </c>
      <c r="F179" t="e">
        <f>VLOOKUP(Table1__2[[#This Row],[Column12]],qreport!D:AQ,40,FALSE)</f>
        <v>#N/A</v>
      </c>
      <c r="G179" s="8" t="s">
        <v>90</v>
      </c>
      <c r="H179" s="7">
        <v>45765</v>
      </c>
      <c r="I179" s="8" t="s">
        <v>0</v>
      </c>
      <c r="J179" s="8" t="s">
        <v>39</v>
      </c>
    </row>
    <row r="180" spans="1:10" x14ac:dyDescent="0.3">
      <c r="A180">
        <v>25040620</v>
      </c>
      <c r="B180" t="str">
        <f>Table1__2[[#This Row],[ad_number]]&amp;Table1__2[[#This Row],[Value]]</f>
        <v>25040620Tianjin Well-Carry Logistics Co.,Ltd</v>
      </c>
      <c r="C180">
        <f>COUNTIF($B$1:B180,Table1__2[[#This Row],[Column2]])</f>
        <v>1</v>
      </c>
      <c r="D180" t="str">
        <f>Table1__2[[#This Row],[Column2]]&amp;Table1__2[[#This Row],[Column1]]</f>
        <v>25040620Tianjin Well-Carry Logistics Co.,Ltd1</v>
      </c>
      <c r="E180" t="str">
        <f>VLOOKUP(Table1__2[[#This Row],[Column12]],qreport!D:H,5,FALSE)</f>
        <v>Cost Filled</v>
      </c>
      <c r="F180" t="str">
        <f>VLOOKUP(Table1__2[[#This Row],[Column12]],qreport!D:AQ,40,FALSE)</f>
        <v>USD 2,850.00</v>
      </c>
      <c r="G180" s="8" t="s">
        <v>90</v>
      </c>
      <c r="H180" s="7">
        <v>45765</v>
      </c>
      <c r="I180" s="8" t="s">
        <v>1</v>
      </c>
      <c r="J180" s="8" t="s">
        <v>22</v>
      </c>
    </row>
    <row r="181" spans="1:10" x14ac:dyDescent="0.3">
      <c r="A181">
        <v>25040620</v>
      </c>
      <c r="B181" t="str">
        <f>Table1__2[[#This Row],[ad_number]]&amp;Table1__2[[#This Row],[Value]]</f>
        <v>25040620Tianjin RT Logistics Co., Ltd</v>
      </c>
      <c r="C181">
        <f>COUNTIF($B$1:B181,Table1__2[[#This Row],[Column2]])</f>
        <v>1</v>
      </c>
      <c r="D181" t="str">
        <f>Table1__2[[#This Row],[Column2]]&amp;Table1__2[[#This Row],[Column1]]</f>
        <v>25040620Tianjin RT Logistics Co., Ltd1</v>
      </c>
      <c r="E181" t="str">
        <f>VLOOKUP(Table1__2[[#This Row],[Column12]],qreport!D:H,5,FALSE)</f>
        <v>Cost Filled</v>
      </c>
      <c r="F181" t="str">
        <f>VLOOKUP(Table1__2[[#This Row],[Column12]],qreport!D:AQ,40,FALSE)</f>
        <v>USD 2,964.00</v>
      </c>
      <c r="G181" s="8" t="s">
        <v>90</v>
      </c>
      <c r="H181" s="7">
        <v>45765</v>
      </c>
      <c r="I181" s="8" t="s">
        <v>2</v>
      </c>
      <c r="J181" s="8" t="s">
        <v>37</v>
      </c>
    </row>
    <row r="182" spans="1:10" x14ac:dyDescent="0.3">
      <c r="A182">
        <v>25040621</v>
      </c>
      <c r="B182" t="str">
        <f>Table1__2[[#This Row],[ad_number]]&amp;Table1__2[[#This Row],[Value]]</f>
        <v>25040621Tianjin New Huidong Logistics</v>
      </c>
      <c r="C182">
        <f>COUNTIF($B$1:B182,Table1__2[[#This Row],[Column2]])</f>
        <v>1</v>
      </c>
      <c r="D182" t="str">
        <f>Table1__2[[#This Row],[Column2]]&amp;Table1__2[[#This Row],[Column1]]</f>
        <v>25040621Tianjin New Huidong Logistics1</v>
      </c>
      <c r="E182" t="str">
        <f>VLOOKUP(Table1__2[[#This Row],[Column12]],qreport!D:H,5,FALSE)</f>
        <v>Confirmed</v>
      </c>
      <c r="F182" t="str">
        <f>VLOOKUP(Table1__2[[#This Row],[Column12]],qreport!D:AQ,40,FALSE)</f>
        <v>USD 2,070.00</v>
      </c>
      <c r="G182" s="8" t="s">
        <v>50</v>
      </c>
      <c r="H182" s="7">
        <v>45765</v>
      </c>
      <c r="I182" s="8" t="s">
        <v>0</v>
      </c>
      <c r="J182" s="8" t="s">
        <v>39</v>
      </c>
    </row>
    <row r="183" spans="1:10" x14ac:dyDescent="0.3">
      <c r="A183">
        <v>25040622</v>
      </c>
      <c r="B183" t="str">
        <f>Table1__2[[#This Row],[ad_number]]&amp;Table1__2[[#This Row],[Value]]</f>
        <v>25040622EGT Express Cz, S.R.O</v>
      </c>
      <c r="C183">
        <f>COUNTIF($B$1:B183,Table1__2[[#This Row],[Column2]])</f>
        <v>1</v>
      </c>
      <c r="D183" t="str">
        <f>Table1__2[[#This Row],[Column2]]&amp;Table1__2[[#This Row],[Column1]]</f>
        <v>25040622EGT Express Cz, S.R.O1</v>
      </c>
      <c r="E183" t="str">
        <f>VLOOKUP(Table1__2[[#This Row],[Column12]],qreport!D:H,5,FALSE)</f>
        <v>Cost Filled</v>
      </c>
      <c r="F183" t="str">
        <f>VLOOKUP(Table1__2[[#This Row],[Column12]],qreport!D:AQ,40,FALSE)</f>
        <v>EUR 560.00</v>
      </c>
      <c r="G183" s="8" t="s">
        <v>123</v>
      </c>
      <c r="H183" s="7">
        <v>45765</v>
      </c>
      <c r="I183" s="8" t="s">
        <v>0</v>
      </c>
      <c r="J183" s="8" t="s">
        <v>110</v>
      </c>
    </row>
    <row r="184" spans="1:10" x14ac:dyDescent="0.3">
      <c r="A184">
        <v>25040622</v>
      </c>
      <c r="B184" t="str">
        <f>Table1__2[[#This Row],[ad_number]]&amp;Table1__2[[#This Row],[Value]]</f>
        <v>25040622Primum</v>
      </c>
      <c r="C184">
        <f>COUNTIF($B$1:B184,Table1__2[[#This Row],[Column2]])</f>
        <v>1</v>
      </c>
      <c r="D184" t="str">
        <f>Table1__2[[#This Row],[Column2]]&amp;Table1__2[[#This Row],[Column1]]</f>
        <v>25040622Primum1</v>
      </c>
      <c r="E184" t="e">
        <f>VLOOKUP(Table1__2[[#This Row],[Column12]],qreport!D:H,5,FALSE)</f>
        <v>#N/A</v>
      </c>
      <c r="F184" t="e">
        <f>VLOOKUP(Table1__2[[#This Row],[Column12]],qreport!D:AQ,40,FALSE)</f>
        <v>#N/A</v>
      </c>
      <c r="G184" s="8" t="s">
        <v>123</v>
      </c>
      <c r="H184" s="7">
        <v>45765</v>
      </c>
      <c r="I184" s="8" t="s">
        <v>1</v>
      </c>
      <c r="J184" s="8" t="s">
        <v>109</v>
      </c>
    </row>
    <row r="185" spans="1:10" x14ac:dyDescent="0.3">
      <c r="A185">
        <v>25040624</v>
      </c>
      <c r="B185" t="str">
        <f>Table1__2[[#This Row],[ad_number]]&amp;Table1__2[[#This Row],[Value]]</f>
        <v>25040624Tianjin Well-Carry Logistics Co.,Ltd</v>
      </c>
      <c r="C185">
        <f>COUNTIF($B$1:B185,Table1__2[[#This Row],[Column2]])</f>
        <v>1</v>
      </c>
      <c r="D185" t="str">
        <f>Table1__2[[#This Row],[Column2]]&amp;Table1__2[[#This Row],[Column1]]</f>
        <v>25040624Tianjin Well-Carry Logistics Co.,Ltd1</v>
      </c>
      <c r="E185" t="str">
        <f>VLOOKUP(Table1__2[[#This Row],[Column12]],qreport!D:H,5,FALSE)</f>
        <v>Sent</v>
      </c>
      <c r="F185" t="str">
        <f>VLOOKUP(Table1__2[[#This Row],[Column12]],qreport!D:AQ,40,FALSE)</f>
        <v>USD 1,760.00</v>
      </c>
      <c r="G185" s="8" t="s">
        <v>91</v>
      </c>
      <c r="H185" s="7">
        <v>45765</v>
      </c>
      <c r="I185" s="8" t="s">
        <v>0</v>
      </c>
      <c r="J185" s="8" t="s">
        <v>22</v>
      </c>
    </row>
    <row r="186" spans="1:10" x14ac:dyDescent="0.3">
      <c r="A186">
        <v>25040624</v>
      </c>
      <c r="B186" t="str">
        <f>Table1__2[[#This Row],[ad_number]]&amp;Table1__2[[#This Row],[Value]]</f>
        <v>25040624Transit Ace</v>
      </c>
      <c r="C186">
        <f>COUNTIF($B$1:B186,Table1__2[[#This Row],[Column2]])</f>
        <v>1</v>
      </c>
      <c r="D186" t="str">
        <f>Table1__2[[#This Row],[Column2]]&amp;Table1__2[[#This Row],[Column1]]</f>
        <v>25040624Transit Ace1</v>
      </c>
      <c r="E186" t="e">
        <f>VLOOKUP(Table1__2[[#This Row],[Column12]],qreport!D:H,5,FALSE)</f>
        <v>#N/A</v>
      </c>
      <c r="F186" t="e">
        <f>VLOOKUP(Table1__2[[#This Row],[Column12]],qreport!D:AQ,40,FALSE)</f>
        <v>#N/A</v>
      </c>
      <c r="G186" s="8" t="s">
        <v>91</v>
      </c>
      <c r="H186" s="7">
        <v>45765</v>
      </c>
      <c r="I186" s="8" t="s">
        <v>1</v>
      </c>
      <c r="J186" s="8" t="s">
        <v>23</v>
      </c>
    </row>
    <row r="187" spans="1:10" x14ac:dyDescent="0.3">
      <c r="A187">
        <v>25040624</v>
      </c>
      <c r="B187" t="str">
        <f>Table1__2[[#This Row],[ad_number]]&amp;Table1__2[[#This Row],[Value]]</f>
        <v>25040624Trans-Bridge Logistics Company Limited</v>
      </c>
      <c r="C187">
        <f>COUNTIF($B$1:B187,Table1__2[[#This Row],[Column2]])</f>
        <v>1</v>
      </c>
      <c r="D187" t="str">
        <f>Table1__2[[#This Row],[Column2]]&amp;Table1__2[[#This Row],[Column1]]</f>
        <v>25040624Trans-Bridge Logistics Company Limited1</v>
      </c>
      <c r="E187" t="e">
        <f>VLOOKUP(Table1__2[[#This Row],[Column12]],qreport!D:H,5,FALSE)</f>
        <v>#N/A</v>
      </c>
      <c r="F187" t="e">
        <f>VLOOKUP(Table1__2[[#This Row],[Column12]],qreport!D:AQ,40,FALSE)</f>
        <v>#N/A</v>
      </c>
      <c r="G187" s="8" t="s">
        <v>91</v>
      </c>
      <c r="H187" s="7">
        <v>45765</v>
      </c>
      <c r="I187" s="8" t="s">
        <v>2</v>
      </c>
      <c r="J187" s="8" t="s">
        <v>25</v>
      </c>
    </row>
    <row r="188" spans="1:10" x14ac:dyDescent="0.3">
      <c r="A188">
        <v>25040624</v>
      </c>
      <c r="B188" t="str">
        <f>Table1__2[[#This Row],[ad_number]]&amp;Table1__2[[#This Row],[Value]]</f>
        <v>25040624Teda Hailuda International Cargo Agent Co., Ltd</v>
      </c>
      <c r="C188">
        <f>COUNTIF($B$1:B188,Table1__2[[#This Row],[Column2]])</f>
        <v>1</v>
      </c>
      <c r="D188" t="str">
        <f>Table1__2[[#This Row],[Column2]]&amp;Table1__2[[#This Row],[Column1]]</f>
        <v>25040624Teda Hailuda International Cargo Agent Co., Ltd1</v>
      </c>
      <c r="E188" t="e">
        <f>VLOOKUP(Table1__2[[#This Row],[Column12]],qreport!D:H,5,FALSE)</f>
        <v>#N/A</v>
      </c>
      <c r="F188" t="e">
        <f>VLOOKUP(Table1__2[[#This Row],[Column12]],qreport!D:AQ,40,FALSE)</f>
        <v>#N/A</v>
      </c>
      <c r="G188" s="8" t="s">
        <v>91</v>
      </c>
      <c r="H188" s="7">
        <v>45765</v>
      </c>
      <c r="I188" s="8" t="s">
        <v>3</v>
      </c>
      <c r="J188" s="8" t="s">
        <v>35</v>
      </c>
    </row>
    <row r="189" spans="1:10" x14ac:dyDescent="0.3">
      <c r="A189">
        <v>25040624</v>
      </c>
      <c r="B189" t="str">
        <f>Table1__2[[#This Row],[ad_number]]&amp;Table1__2[[#This Row],[Value]]</f>
        <v>25040624Tianjin Golden Railway International Logistics Co.,Ltd</v>
      </c>
      <c r="C189">
        <f>COUNTIF($B$1:B189,Table1__2[[#This Row],[Column2]])</f>
        <v>1</v>
      </c>
      <c r="D189" t="str">
        <f>Table1__2[[#This Row],[Column2]]&amp;Table1__2[[#This Row],[Column1]]</f>
        <v>25040624Tianjin Golden Railway International Logistics Co.,Ltd1</v>
      </c>
      <c r="E189" t="e">
        <f>VLOOKUP(Table1__2[[#This Row],[Column12]],qreport!D:H,5,FALSE)</f>
        <v>#N/A</v>
      </c>
      <c r="F189" t="e">
        <f>VLOOKUP(Table1__2[[#This Row],[Column12]],qreport!D:AQ,40,FALSE)</f>
        <v>#N/A</v>
      </c>
      <c r="G189" s="8" t="s">
        <v>91</v>
      </c>
      <c r="H189" s="7">
        <v>45765</v>
      </c>
      <c r="I189" s="8" t="s">
        <v>4</v>
      </c>
      <c r="J189" s="8" t="s">
        <v>26</v>
      </c>
    </row>
    <row r="190" spans="1:10" x14ac:dyDescent="0.3">
      <c r="A190">
        <v>25040625</v>
      </c>
      <c r="B190" t="str">
        <f>Table1__2[[#This Row],[ad_number]]&amp;Table1__2[[#This Row],[Value]]</f>
        <v>25040625MFH LLC</v>
      </c>
      <c r="C190">
        <f>COUNTIF($B$1:B190,Table1__2[[#This Row],[Column2]])</f>
        <v>1</v>
      </c>
      <c r="D190" t="str">
        <f>Table1__2[[#This Row],[Column2]]&amp;Table1__2[[#This Row],[Column1]]</f>
        <v>25040625MFH LLC1</v>
      </c>
      <c r="E190" t="e">
        <f>VLOOKUP(Table1__2[[#This Row],[Column12]],qreport!D:H,5,FALSE)</f>
        <v>#N/A</v>
      </c>
      <c r="F190" t="e">
        <f>VLOOKUP(Table1__2[[#This Row],[Column12]],qreport!D:AQ,40,FALSE)</f>
        <v>#N/A</v>
      </c>
      <c r="G190" s="8" t="s">
        <v>112</v>
      </c>
      <c r="H190" s="7">
        <v>45765</v>
      </c>
      <c r="I190" s="8" t="s">
        <v>0</v>
      </c>
      <c r="J190" s="8" t="s">
        <v>94</v>
      </c>
    </row>
    <row r="191" spans="1:10" x14ac:dyDescent="0.3">
      <c r="A191">
        <v>25040625</v>
      </c>
      <c r="B191" t="str">
        <f>Table1__2[[#This Row],[ad_number]]&amp;Table1__2[[#This Row],[Value]]</f>
        <v>25040625RUTRANSLOGISTIC</v>
      </c>
      <c r="C191">
        <f>COUNTIF($B$1:B191,Table1__2[[#This Row],[Column2]])</f>
        <v>1</v>
      </c>
      <c r="D191" t="str">
        <f>Table1__2[[#This Row],[Column2]]&amp;Table1__2[[#This Row],[Column1]]</f>
        <v>25040625RUTRANSLOGISTIC1</v>
      </c>
      <c r="E191" t="e">
        <f>VLOOKUP(Table1__2[[#This Row],[Column12]],qreport!D:H,5,FALSE)</f>
        <v>#N/A</v>
      </c>
      <c r="F191" t="e">
        <f>VLOOKUP(Table1__2[[#This Row],[Column12]],qreport!D:AQ,40,FALSE)</f>
        <v>#N/A</v>
      </c>
      <c r="G191" s="8" t="s">
        <v>112</v>
      </c>
      <c r="H191" s="7">
        <v>45765</v>
      </c>
      <c r="I191" s="8" t="s">
        <v>1</v>
      </c>
      <c r="J191" s="8" t="s">
        <v>95</v>
      </c>
    </row>
    <row r="192" spans="1:10" x14ac:dyDescent="0.3">
      <c r="A192">
        <v>25040625</v>
      </c>
      <c r="B192" t="str">
        <f>Table1__2[[#This Row],[ad_number]]&amp;Table1__2[[#This Row],[Value]]</f>
        <v>25040625Cargo Line</v>
      </c>
      <c r="C192">
        <f>COUNTIF($B$1:B192,Table1__2[[#This Row],[Column2]])</f>
        <v>1</v>
      </c>
      <c r="D192" t="str">
        <f>Table1__2[[#This Row],[Column2]]&amp;Table1__2[[#This Row],[Column1]]</f>
        <v>25040625Cargo Line1</v>
      </c>
      <c r="E192" t="str">
        <f>VLOOKUP(Table1__2[[#This Row],[Column12]],qreport!D:H,5,FALSE)</f>
        <v>Sent</v>
      </c>
      <c r="F192" t="str">
        <f>VLOOKUP(Table1__2[[#This Row],[Column12]],qreport!D:AQ,40,FALSE)</f>
        <v>EUR 5,100.00</v>
      </c>
      <c r="G192" s="8" t="s">
        <v>112</v>
      </c>
      <c r="H192" s="7">
        <v>45765</v>
      </c>
      <c r="I192" s="8" t="s">
        <v>2</v>
      </c>
      <c r="J192" s="8" t="s">
        <v>96</v>
      </c>
    </row>
    <row r="193" spans="1:10" x14ac:dyDescent="0.3">
      <c r="A193">
        <v>25040625</v>
      </c>
      <c r="B193" t="str">
        <f>Table1__2[[#This Row],[ad_number]]&amp;Table1__2[[#This Row],[Value]]</f>
        <v>25040625TELS Cargo</v>
      </c>
      <c r="C193">
        <f>COUNTIF($B$1:B193,Table1__2[[#This Row],[Column2]])</f>
        <v>1</v>
      </c>
      <c r="D193" t="str">
        <f>Table1__2[[#This Row],[Column2]]&amp;Table1__2[[#This Row],[Column1]]</f>
        <v>25040625TELS Cargo1</v>
      </c>
      <c r="E193" t="e">
        <f>VLOOKUP(Table1__2[[#This Row],[Column12]],qreport!D:H,5,FALSE)</f>
        <v>#N/A</v>
      </c>
      <c r="F193" t="e">
        <f>VLOOKUP(Table1__2[[#This Row],[Column12]],qreport!D:AQ,40,FALSE)</f>
        <v>#N/A</v>
      </c>
      <c r="G193" s="8" t="s">
        <v>112</v>
      </c>
      <c r="H193" s="7">
        <v>45765</v>
      </c>
      <c r="I193" s="8" t="s">
        <v>3</v>
      </c>
      <c r="J193" s="8" t="s">
        <v>97</v>
      </c>
    </row>
    <row r="194" spans="1:10" x14ac:dyDescent="0.3">
      <c r="A194">
        <v>25040625</v>
      </c>
      <c r="B194" t="str">
        <f>Table1__2[[#This Row],[ad_number]]&amp;Table1__2[[#This Row],[Value]]</f>
        <v>25040625Primum</v>
      </c>
      <c r="C194">
        <f>COUNTIF($B$1:B194,Table1__2[[#This Row],[Column2]])</f>
        <v>1</v>
      </c>
      <c r="D194" t="str">
        <f>Table1__2[[#This Row],[Column2]]&amp;Table1__2[[#This Row],[Column1]]</f>
        <v>25040625Primum1</v>
      </c>
      <c r="E194" t="e">
        <f>VLOOKUP(Table1__2[[#This Row],[Column12]],qreport!D:H,5,FALSE)</f>
        <v>#N/A</v>
      </c>
      <c r="F194" t="e">
        <f>VLOOKUP(Table1__2[[#This Row],[Column12]],qreport!D:AQ,40,FALSE)</f>
        <v>#N/A</v>
      </c>
      <c r="G194" s="8" t="s">
        <v>112</v>
      </c>
      <c r="H194" s="7">
        <v>45765</v>
      </c>
      <c r="I194" s="8" t="s">
        <v>4</v>
      </c>
      <c r="J194" s="8" t="s">
        <v>109</v>
      </c>
    </row>
    <row r="195" spans="1:10" x14ac:dyDescent="0.3">
      <c r="A195">
        <v>25040627</v>
      </c>
      <c r="B195" t="str">
        <f>Table1__2[[#This Row],[ad_number]]&amp;Table1__2[[#This Row],[Value]]</f>
        <v>25040627MFH LLC</v>
      </c>
      <c r="C195">
        <f>COUNTIF($B$1:B195,Table1__2[[#This Row],[Column2]])</f>
        <v>1</v>
      </c>
      <c r="D195" t="str">
        <f>Table1__2[[#This Row],[Column2]]&amp;Table1__2[[#This Row],[Column1]]</f>
        <v>25040627MFH LLC1</v>
      </c>
      <c r="E195" t="str">
        <f>VLOOKUP(Table1__2[[#This Row],[Column12]],qreport!D:H,5,FALSE)</f>
        <v>Cost Filled</v>
      </c>
      <c r="F195" t="str">
        <f>VLOOKUP(Table1__2[[#This Row],[Column12]],qreport!D:AQ,40,FALSE)</f>
        <v>MNT 22,600,000.00</v>
      </c>
      <c r="G195" s="8" t="s">
        <v>113</v>
      </c>
      <c r="H195" s="7">
        <v>45765</v>
      </c>
      <c r="I195" s="8" t="s">
        <v>0</v>
      </c>
      <c r="J195" s="8" t="s">
        <v>94</v>
      </c>
    </row>
    <row r="196" spans="1:10" x14ac:dyDescent="0.3">
      <c r="A196">
        <v>25040627</v>
      </c>
      <c r="B196" t="str">
        <f>Table1__2[[#This Row],[ad_number]]&amp;Table1__2[[#This Row],[Value]]</f>
        <v>25040627ML Trucking</v>
      </c>
      <c r="C196">
        <f>COUNTIF($B$1:B196,Table1__2[[#This Row],[Column2]])</f>
        <v>1</v>
      </c>
      <c r="D196" t="str">
        <f>Table1__2[[#This Row],[Column2]]&amp;Table1__2[[#This Row],[Column1]]</f>
        <v>25040627ML Trucking1</v>
      </c>
      <c r="E196" t="str">
        <f>VLOOKUP(Table1__2[[#This Row],[Column12]],qreport!D:H,5,FALSE)</f>
        <v>Sent</v>
      </c>
      <c r="F196" t="str">
        <f>VLOOKUP(Table1__2[[#This Row],[Column12]],qreport!D:AQ,40,FALSE)</f>
        <v>USD 5,500.00</v>
      </c>
      <c r="G196" s="8" t="s">
        <v>113</v>
      </c>
      <c r="H196" s="7">
        <v>45765</v>
      </c>
      <c r="I196" s="8" t="s">
        <v>1</v>
      </c>
      <c r="J196" s="8" t="s">
        <v>52</v>
      </c>
    </row>
    <row r="197" spans="1:10" x14ac:dyDescent="0.3">
      <c r="A197">
        <v>25040628</v>
      </c>
      <c r="B197" t="str">
        <f>Table1__2[[#This Row],[ad_number]]&amp;Table1__2[[#This Row],[Value]]</f>
        <v>25040628Transit Ace</v>
      </c>
      <c r="C197">
        <f>COUNTIF($B$1:B197,Table1__2[[#This Row],[Column2]])</f>
        <v>1</v>
      </c>
      <c r="D197" t="str">
        <f>Table1__2[[#This Row],[Column2]]&amp;Table1__2[[#This Row],[Column1]]</f>
        <v>25040628Transit Ace1</v>
      </c>
      <c r="E197" t="e">
        <f>VLOOKUP(Table1__2[[#This Row],[Column12]],qreport!D:H,5,FALSE)</f>
        <v>#N/A</v>
      </c>
      <c r="F197" t="e">
        <f>VLOOKUP(Table1__2[[#This Row],[Column12]],qreport!D:AQ,40,FALSE)</f>
        <v>#N/A</v>
      </c>
      <c r="G197" s="8" t="s">
        <v>57</v>
      </c>
      <c r="H197" s="7">
        <v>45765</v>
      </c>
      <c r="I197" s="8" t="s">
        <v>0</v>
      </c>
      <c r="J197" s="8" t="s">
        <v>23</v>
      </c>
    </row>
    <row r="198" spans="1:10" x14ac:dyDescent="0.3">
      <c r="A198">
        <v>25040629</v>
      </c>
      <c r="B198" t="str">
        <f>Table1__2[[#This Row],[ad_number]]&amp;Table1__2[[#This Row],[Value]]</f>
        <v>25040629Tianjin Well-Carry Logistics Co.,Ltd</v>
      </c>
      <c r="C198">
        <f>COUNTIF($B$1:B198,Table1__2[[#This Row],[Column2]])</f>
        <v>1</v>
      </c>
      <c r="D198" t="str">
        <f>Table1__2[[#This Row],[Column2]]&amp;Table1__2[[#This Row],[Column1]]</f>
        <v>25040629Tianjin Well-Carry Logistics Co.,Ltd1</v>
      </c>
      <c r="E198" t="e">
        <f>VLOOKUP(Table1__2[[#This Row],[Column12]],qreport!D:H,5,FALSE)</f>
        <v>#N/A</v>
      </c>
      <c r="F198" t="e">
        <f>VLOOKUP(Table1__2[[#This Row],[Column12]],qreport!D:AQ,40,FALSE)</f>
        <v>#N/A</v>
      </c>
      <c r="G198" s="8" t="s">
        <v>51</v>
      </c>
      <c r="H198" s="7">
        <v>45765</v>
      </c>
      <c r="I198" s="8" t="s">
        <v>0</v>
      </c>
      <c r="J198" s="8" t="s">
        <v>22</v>
      </c>
    </row>
    <row r="199" spans="1:10" x14ac:dyDescent="0.3">
      <c r="A199">
        <v>25040634</v>
      </c>
      <c r="B199" t="str">
        <f>Table1__2[[#This Row],[ad_number]]&amp;Table1__2[[#This Row],[Value]]</f>
        <v>25040634EGT Express Cz, S.R.O</v>
      </c>
      <c r="C199">
        <f>COUNTIF($B$1:B199,Table1__2[[#This Row],[Column2]])</f>
        <v>1</v>
      </c>
      <c r="D199" t="str">
        <f>Table1__2[[#This Row],[Column2]]&amp;Table1__2[[#This Row],[Column1]]</f>
        <v>25040634EGT Express Cz, S.R.O1</v>
      </c>
      <c r="E199" t="str">
        <f>VLOOKUP(Table1__2[[#This Row],[Column12]],qreport!D:H,5,FALSE)</f>
        <v>Confirmed</v>
      </c>
      <c r="F199" t="str">
        <f>VLOOKUP(Table1__2[[#This Row],[Column12]],qreport!D:AQ,40,FALSE)</f>
        <v>EUR 865.00</v>
      </c>
      <c r="G199" s="8" t="s">
        <v>117</v>
      </c>
      <c r="H199" s="7">
        <v>45765</v>
      </c>
      <c r="I199" s="8" t="s">
        <v>0</v>
      </c>
      <c r="J199" s="8" t="s">
        <v>110</v>
      </c>
    </row>
    <row r="200" spans="1:10" x14ac:dyDescent="0.3">
      <c r="A200">
        <v>25040634</v>
      </c>
      <c r="B200" t="str">
        <f>Table1__2[[#This Row],[ad_number]]&amp;Table1__2[[#This Row],[Value]]</f>
        <v>25040634Primum</v>
      </c>
      <c r="C200">
        <f>COUNTIF($B$1:B200,Table1__2[[#This Row],[Column2]])</f>
        <v>1</v>
      </c>
      <c r="D200" t="str">
        <f>Table1__2[[#This Row],[Column2]]&amp;Table1__2[[#This Row],[Column1]]</f>
        <v>25040634Primum1</v>
      </c>
      <c r="E200" t="e">
        <f>VLOOKUP(Table1__2[[#This Row],[Column12]],qreport!D:H,5,FALSE)</f>
        <v>#N/A</v>
      </c>
      <c r="F200" t="e">
        <f>VLOOKUP(Table1__2[[#This Row],[Column12]],qreport!D:AQ,40,FALSE)</f>
        <v>#N/A</v>
      </c>
      <c r="G200" s="8" t="s">
        <v>117</v>
      </c>
      <c r="H200" s="7">
        <v>45765</v>
      </c>
      <c r="I200" s="8" t="s">
        <v>1</v>
      </c>
      <c r="J200" s="8" t="s">
        <v>109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5"/>
  <sheetViews>
    <sheetView workbookViewId="0">
      <selection activeCell="H4" sqref="H4"/>
    </sheetView>
  </sheetViews>
  <sheetFormatPr defaultRowHeight="14.4" x14ac:dyDescent="0.3"/>
  <cols>
    <col min="1" max="1" width="12.6640625" customWidth="1"/>
    <col min="2" max="2" width="10.77734375" customWidth="1"/>
    <col min="3" max="7" width="9.88671875" customWidth="1"/>
    <col min="8" max="8" width="25" bestFit="1" customWidth="1"/>
  </cols>
  <sheetData>
    <row r="1" spans="1:8" x14ac:dyDescent="0.3">
      <c r="A1" s="6" t="s">
        <v>6</v>
      </c>
      <c r="B1" s="6" t="s">
        <v>125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</row>
    <row r="2" spans="1:8" x14ac:dyDescent="0.3">
      <c r="A2">
        <v>25040466</v>
      </c>
      <c r="B2" t="s">
        <v>126</v>
      </c>
    </row>
    <row r="3" spans="1:8" x14ac:dyDescent="0.3">
      <c r="A3">
        <v>25040534</v>
      </c>
      <c r="B3" t="s">
        <v>129</v>
      </c>
    </row>
    <row r="4" spans="1:8" x14ac:dyDescent="0.3">
      <c r="A4">
        <v>25040578</v>
      </c>
      <c r="B4" t="s">
        <v>130</v>
      </c>
      <c r="C4" t="s">
        <v>7</v>
      </c>
      <c r="H4" t="s">
        <v>8</v>
      </c>
    </row>
    <row r="5" spans="1:8" x14ac:dyDescent="0.3">
      <c r="A5">
        <v>25040522</v>
      </c>
      <c r="B5" t="s">
        <v>129</v>
      </c>
      <c r="C5" t="s">
        <v>9</v>
      </c>
      <c r="H5" t="s">
        <v>10</v>
      </c>
    </row>
    <row r="6" spans="1:8" x14ac:dyDescent="0.3">
      <c r="A6">
        <v>25040467</v>
      </c>
      <c r="B6" t="s">
        <v>126</v>
      </c>
      <c r="C6" t="s">
        <v>9</v>
      </c>
      <c r="H6" t="s">
        <v>11</v>
      </c>
    </row>
    <row r="7" spans="1:8" x14ac:dyDescent="0.3">
      <c r="A7">
        <v>25040512</v>
      </c>
      <c r="B7" t="s">
        <v>129</v>
      </c>
      <c r="C7" t="s">
        <v>12</v>
      </c>
      <c r="H7" t="s">
        <v>13</v>
      </c>
    </row>
    <row r="8" spans="1:8" x14ac:dyDescent="0.3">
      <c r="A8">
        <v>25040519</v>
      </c>
      <c r="B8" t="s">
        <v>129</v>
      </c>
      <c r="C8" t="s">
        <v>9</v>
      </c>
      <c r="H8" t="s">
        <v>14</v>
      </c>
    </row>
    <row r="9" spans="1:8" x14ac:dyDescent="0.3">
      <c r="A9">
        <v>25040587</v>
      </c>
      <c r="B9" t="s">
        <v>130</v>
      </c>
      <c r="C9" t="s">
        <v>15</v>
      </c>
      <c r="H9" t="s">
        <v>16</v>
      </c>
    </row>
    <row r="10" spans="1:8" x14ac:dyDescent="0.3">
      <c r="A10">
        <v>25040604</v>
      </c>
      <c r="B10" t="s">
        <v>135</v>
      </c>
      <c r="C10" t="s">
        <v>7</v>
      </c>
      <c r="H10" t="s">
        <v>17</v>
      </c>
    </row>
    <row r="11" spans="1:8" x14ac:dyDescent="0.3">
      <c r="A11">
        <v>25040408</v>
      </c>
      <c r="B11" t="s">
        <v>136</v>
      </c>
    </row>
    <row r="12" spans="1:8" x14ac:dyDescent="0.3">
      <c r="A12">
        <v>25040611</v>
      </c>
      <c r="B12" t="s">
        <v>135</v>
      </c>
      <c r="C12" t="s">
        <v>18</v>
      </c>
      <c r="H12" t="s">
        <v>19</v>
      </c>
    </row>
    <row r="13" spans="1:8" x14ac:dyDescent="0.3">
      <c r="A13">
        <v>25040420</v>
      </c>
      <c r="B13" t="s">
        <v>136</v>
      </c>
      <c r="C13" t="s">
        <v>20</v>
      </c>
      <c r="H13" t="s">
        <v>21</v>
      </c>
    </row>
    <row r="14" spans="1:8" x14ac:dyDescent="0.3">
      <c r="A14">
        <v>25040424</v>
      </c>
      <c r="B14" t="s">
        <v>136</v>
      </c>
      <c r="C14" t="s">
        <v>22</v>
      </c>
      <c r="D14" t="s">
        <v>23</v>
      </c>
      <c r="E14" t="s">
        <v>24</v>
      </c>
      <c r="F14" t="s">
        <v>25</v>
      </c>
      <c r="G14" t="s">
        <v>26</v>
      </c>
      <c r="H14" t="s">
        <v>27</v>
      </c>
    </row>
    <row r="15" spans="1:8" x14ac:dyDescent="0.3">
      <c r="A15">
        <v>25040429</v>
      </c>
      <c r="B15" t="s">
        <v>136</v>
      </c>
      <c r="C15" t="s">
        <v>22</v>
      </c>
      <c r="H15" t="s">
        <v>28</v>
      </c>
    </row>
    <row r="16" spans="1:8" x14ac:dyDescent="0.3">
      <c r="A16">
        <v>25040433</v>
      </c>
      <c r="B16" t="s">
        <v>136</v>
      </c>
    </row>
    <row r="17" spans="1:8" x14ac:dyDescent="0.3">
      <c r="A17">
        <v>25040460</v>
      </c>
      <c r="B17" t="s">
        <v>126</v>
      </c>
    </row>
    <row r="18" spans="1:8" x14ac:dyDescent="0.3">
      <c r="A18">
        <v>25040464</v>
      </c>
      <c r="B18" t="s">
        <v>126</v>
      </c>
      <c r="C18" t="s">
        <v>29</v>
      </c>
      <c r="D18" t="s">
        <v>30</v>
      </c>
      <c r="E18" t="s">
        <v>31</v>
      </c>
      <c r="F18" t="s">
        <v>32</v>
      </c>
      <c r="G18" t="s">
        <v>33</v>
      </c>
      <c r="H18" t="s">
        <v>34</v>
      </c>
    </row>
    <row r="19" spans="1:8" x14ac:dyDescent="0.3">
      <c r="A19">
        <v>25040499</v>
      </c>
      <c r="B19" t="s">
        <v>129</v>
      </c>
      <c r="C19" t="s">
        <v>22</v>
      </c>
      <c r="D19" t="s">
        <v>23</v>
      </c>
      <c r="E19" t="s">
        <v>25</v>
      </c>
      <c r="F19" t="s">
        <v>35</v>
      </c>
      <c r="H19" t="s">
        <v>36</v>
      </c>
    </row>
    <row r="20" spans="1:8" x14ac:dyDescent="0.3">
      <c r="A20">
        <v>25040510</v>
      </c>
      <c r="B20" t="s">
        <v>129</v>
      </c>
    </row>
    <row r="21" spans="1:8" x14ac:dyDescent="0.3">
      <c r="A21">
        <v>25040524</v>
      </c>
      <c r="B21" t="s">
        <v>129</v>
      </c>
      <c r="C21" t="s">
        <v>22</v>
      </c>
      <c r="D21" t="s">
        <v>23</v>
      </c>
      <c r="E21" t="s">
        <v>24</v>
      </c>
      <c r="F21" t="s">
        <v>25</v>
      </c>
      <c r="G21" t="s">
        <v>37</v>
      </c>
      <c r="H21" t="s">
        <v>38</v>
      </c>
    </row>
    <row r="22" spans="1:8" x14ac:dyDescent="0.3">
      <c r="A22">
        <v>25040537</v>
      </c>
      <c r="B22" t="s">
        <v>129</v>
      </c>
      <c r="C22" t="s">
        <v>22</v>
      </c>
      <c r="D22" t="s">
        <v>23</v>
      </c>
      <c r="E22" t="s">
        <v>39</v>
      </c>
      <c r="F22" t="s">
        <v>25</v>
      </c>
      <c r="G22" t="s">
        <v>40</v>
      </c>
      <c r="H22" t="s">
        <v>41</v>
      </c>
    </row>
    <row r="23" spans="1:8" x14ac:dyDescent="0.3">
      <c r="A23">
        <v>25040538</v>
      </c>
      <c r="B23" t="s">
        <v>129</v>
      </c>
      <c r="C23" t="s">
        <v>22</v>
      </c>
      <c r="D23" t="s">
        <v>23</v>
      </c>
      <c r="E23" t="s">
        <v>24</v>
      </c>
      <c r="F23" t="s">
        <v>40</v>
      </c>
      <c r="G23" t="s">
        <v>25</v>
      </c>
      <c r="H23" t="s">
        <v>42</v>
      </c>
    </row>
    <row r="24" spans="1:8" x14ac:dyDescent="0.3">
      <c r="A24">
        <v>25040546</v>
      </c>
      <c r="B24" t="s">
        <v>130</v>
      </c>
    </row>
    <row r="25" spans="1:8" x14ac:dyDescent="0.3">
      <c r="A25">
        <v>25040548</v>
      </c>
      <c r="B25" t="s">
        <v>130</v>
      </c>
      <c r="C25" t="s">
        <v>43</v>
      </c>
      <c r="D25" t="s">
        <v>44</v>
      </c>
      <c r="H25" t="s">
        <v>45</v>
      </c>
    </row>
    <row r="26" spans="1:8" x14ac:dyDescent="0.3">
      <c r="A26">
        <v>25040579</v>
      </c>
      <c r="B26" t="s">
        <v>130</v>
      </c>
    </row>
    <row r="27" spans="1:8" x14ac:dyDescent="0.3">
      <c r="A27">
        <v>25040580</v>
      </c>
      <c r="B27" t="s">
        <v>130</v>
      </c>
    </row>
    <row r="28" spans="1:8" x14ac:dyDescent="0.3">
      <c r="A28">
        <v>25040581</v>
      </c>
      <c r="B28" t="s">
        <v>130</v>
      </c>
    </row>
    <row r="29" spans="1:8" x14ac:dyDescent="0.3">
      <c r="A29">
        <v>25040602</v>
      </c>
      <c r="B29" t="s">
        <v>135</v>
      </c>
      <c r="C29" t="s">
        <v>22</v>
      </c>
      <c r="D29" t="s">
        <v>46</v>
      </c>
      <c r="H29" t="s">
        <v>47</v>
      </c>
    </row>
    <row r="30" spans="1:8" x14ac:dyDescent="0.3">
      <c r="A30">
        <v>25040612</v>
      </c>
      <c r="B30" t="s">
        <v>135</v>
      </c>
      <c r="C30" t="s">
        <v>22</v>
      </c>
      <c r="D30" t="s">
        <v>23</v>
      </c>
      <c r="E30" t="s">
        <v>24</v>
      </c>
      <c r="F30" t="s">
        <v>25</v>
      </c>
      <c r="G30" t="s">
        <v>48</v>
      </c>
      <c r="H30" t="s">
        <v>49</v>
      </c>
    </row>
    <row r="31" spans="1:8" x14ac:dyDescent="0.3">
      <c r="A31">
        <v>25040621</v>
      </c>
      <c r="B31" t="s">
        <v>135</v>
      </c>
      <c r="C31" t="s">
        <v>39</v>
      </c>
      <c r="H31" t="s">
        <v>50</v>
      </c>
    </row>
    <row r="32" spans="1:8" x14ac:dyDescent="0.3">
      <c r="A32">
        <v>25040629</v>
      </c>
      <c r="B32" t="s">
        <v>135</v>
      </c>
      <c r="C32" t="s">
        <v>22</v>
      </c>
      <c r="H32" t="s">
        <v>51</v>
      </c>
    </row>
    <row r="33" spans="1:8" x14ac:dyDescent="0.3">
      <c r="A33">
        <v>25040404</v>
      </c>
      <c r="B33" t="s">
        <v>136</v>
      </c>
      <c r="C33" t="s">
        <v>22</v>
      </c>
      <c r="D33" t="s">
        <v>23</v>
      </c>
      <c r="E33" t="s">
        <v>25</v>
      </c>
      <c r="F33" t="s">
        <v>26</v>
      </c>
      <c r="G33" t="s">
        <v>37</v>
      </c>
      <c r="H33" t="s">
        <v>38</v>
      </c>
    </row>
    <row r="34" spans="1:8" x14ac:dyDescent="0.3">
      <c r="A34">
        <v>25040428</v>
      </c>
      <c r="B34" t="s">
        <v>136</v>
      </c>
    </row>
    <row r="35" spans="1:8" x14ac:dyDescent="0.3">
      <c r="A35">
        <v>25040432</v>
      </c>
      <c r="B35" t="s">
        <v>136</v>
      </c>
      <c r="C35" t="s">
        <v>22</v>
      </c>
      <c r="H35" t="s">
        <v>51</v>
      </c>
    </row>
    <row r="36" spans="1:8" x14ac:dyDescent="0.3">
      <c r="A36">
        <v>25040446</v>
      </c>
      <c r="B36" t="s">
        <v>126</v>
      </c>
    </row>
    <row r="37" spans="1:8" x14ac:dyDescent="0.3">
      <c r="A37">
        <v>25040482</v>
      </c>
      <c r="B37" t="s">
        <v>129</v>
      </c>
    </row>
    <row r="38" spans="1:8" x14ac:dyDescent="0.3">
      <c r="A38">
        <v>25040485</v>
      </c>
      <c r="B38" t="s">
        <v>129</v>
      </c>
      <c r="C38" t="s">
        <v>52</v>
      </c>
      <c r="H38" t="s">
        <v>53</v>
      </c>
    </row>
    <row r="39" spans="1:8" x14ac:dyDescent="0.3">
      <c r="A39">
        <v>25040492</v>
      </c>
      <c r="B39" t="s">
        <v>129</v>
      </c>
    </row>
    <row r="40" spans="1:8" x14ac:dyDescent="0.3">
      <c r="A40">
        <v>25040498</v>
      </c>
      <c r="B40" t="s">
        <v>129</v>
      </c>
      <c r="C40" t="s">
        <v>22</v>
      </c>
      <c r="D40" t="s">
        <v>23</v>
      </c>
      <c r="H40" t="s">
        <v>54</v>
      </c>
    </row>
    <row r="41" spans="1:8" x14ac:dyDescent="0.3">
      <c r="A41">
        <v>25040503</v>
      </c>
      <c r="B41" t="s">
        <v>129</v>
      </c>
      <c r="C41" t="s">
        <v>22</v>
      </c>
      <c r="D41" t="s">
        <v>23</v>
      </c>
      <c r="E41" t="s">
        <v>39</v>
      </c>
      <c r="F41" t="s">
        <v>24</v>
      </c>
      <c r="G41" t="s">
        <v>25</v>
      </c>
      <c r="H41" t="s">
        <v>27</v>
      </c>
    </row>
    <row r="42" spans="1:8" x14ac:dyDescent="0.3">
      <c r="A42">
        <v>25040552</v>
      </c>
      <c r="B42" t="s">
        <v>130</v>
      </c>
    </row>
    <row r="43" spans="1:8" x14ac:dyDescent="0.3">
      <c r="A43">
        <v>25040576</v>
      </c>
      <c r="B43" t="s">
        <v>130</v>
      </c>
      <c r="C43" t="s">
        <v>55</v>
      </c>
      <c r="H43" t="s">
        <v>56</v>
      </c>
    </row>
    <row r="44" spans="1:8" x14ac:dyDescent="0.3">
      <c r="A44">
        <v>25040583</v>
      </c>
      <c r="B44" t="s">
        <v>130</v>
      </c>
    </row>
    <row r="45" spans="1:8" x14ac:dyDescent="0.3">
      <c r="A45">
        <v>25040591</v>
      </c>
      <c r="B45" t="s">
        <v>130</v>
      </c>
    </row>
    <row r="46" spans="1:8" x14ac:dyDescent="0.3">
      <c r="A46">
        <v>25040592</v>
      </c>
      <c r="B46" t="s">
        <v>130</v>
      </c>
    </row>
    <row r="47" spans="1:8" x14ac:dyDescent="0.3">
      <c r="A47">
        <v>25040626</v>
      </c>
      <c r="B47" t="s">
        <v>135</v>
      </c>
    </row>
    <row r="48" spans="1:8" x14ac:dyDescent="0.3">
      <c r="A48">
        <v>25040628</v>
      </c>
      <c r="B48" t="s">
        <v>135</v>
      </c>
      <c r="C48" t="s">
        <v>23</v>
      </c>
      <c r="H48" t="s">
        <v>57</v>
      </c>
    </row>
    <row r="49" spans="1:8" x14ac:dyDescent="0.3">
      <c r="A49">
        <v>25040409</v>
      </c>
      <c r="B49" t="s">
        <v>136</v>
      </c>
      <c r="C49" t="s">
        <v>23</v>
      </c>
      <c r="D49" t="s">
        <v>22</v>
      </c>
      <c r="E49" t="s">
        <v>58</v>
      </c>
      <c r="H49" t="s">
        <v>59</v>
      </c>
    </row>
    <row r="50" spans="1:8" x14ac:dyDescent="0.3">
      <c r="A50">
        <v>25040416</v>
      </c>
      <c r="B50" t="s">
        <v>136</v>
      </c>
      <c r="C50" t="s">
        <v>22</v>
      </c>
      <c r="D50" t="s">
        <v>23</v>
      </c>
      <c r="E50" t="s">
        <v>40</v>
      </c>
      <c r="F50" t="s">
        <v>24</v>
      </c>
      <c r="G50" t="s">
        <v>58</v>
      </c>
      <c r="H50" t="s">
        <v>60</v>
      </c>
    </row>
    <row r="51" spans="1:8" x14ac:dyDescent="0.3">
      <c r="A51">
        <v>25040426</v>
      </c>
      <c r="B51" t="s">
        <v>136</v>
      </c>
    </row>
    <row r="52" spans="1:8" x14ac:dyDescent="0.3">
      <c r="A52">
        <v>25040437</v>
      </c>
      <c r="B52" t="s">
        <v>136</v>
      </c>
      <c r="C52" t="s">
        <v>23</v>
      </c>
      <c r="D52" t="s">
        <v>22</v>
      </c>
      <c r="E52" t="s">
        <v>24</v>
      </c>
      <c r="F52" t="s">
        <v>61</v>
      </c>
      <c r="H52" t="s">
        <v>62</v>
      </c>
    </row>
    <row r="53" spans="1:8" x14ac:dyDescent="0.3">
      <c r="A53">
        <v>25040438</v>
      </c>
      <c r="B53" t="s">
        <v>136</v>
      </c>
      <c r="C53" t="s">
        <v>37</v>
      </c>
      <c r="H53" t="s">
        <v>63</v>
      </c>
    </row>
    <row r="54" spans="1:8" x14ac:dyDescent="0.3">
      <c r="A54">
        <v>25040459</v>
      </c>
      <c r="B54" t="s">
        <v>126</v>
      </c>
    </row>
    <row r="55" spans="1:8" x14ac:dyDescent="0.3">
      <c r="A55">
        <v>25040461</v>
      </c>
      <c r="B55" t="s">
        <v>126</v>
      </c>
    </row>
    <row r="56" spans="1:8" x14ac:dyDescent="0.3">
      <c r="A56">
        <v>25040471</v>
      </c>
      <c r="B56" t="s">
        <v>126</v>
      </c>
      <c r="C56" t="s">
        <v>39</v>
      </c>
      <c r="D56" t="s">
        <v>22</v>
      </c>
      <c r="E56" t="s">
        <v>23</v>
      </c>
      <c r="F56" t="s">
        <v>64</v>
      </c>
      <c r="G56" t="s">
        <v>65</v>
      </c>
      <c r="H56" t="s">
        <v>66</v>
      </c>
    </row>
    <row r="57" spans="1:8" x14ac:dyDescent="0.3">
      <c r="A57">
        <v>25040473</v>
      </c>
      <c r="B57" t="s">
        <v>126</v>
      </c>
      <c r="C57" t="s">
        <v>67</v>
      </c>
      <c r="D57" t="s">
        <v>68</v>
      </c>
      <c r="H57" t="s">
        <v>69</v>
      </c>
    </row>
    <row r="58" spans="1:8" x14ac:dyDescent="0.3">
      <c r="A58">
        <v>25040475</v>
      </c>
      <c r="B58" t="s">
        <v>126</v>
      </c>
      <c r="C58" t="s">
        <v>37</v>
      </c>
      <c r="H58" t="s">
        <v>28</v>
      </c>
    </row>
    <row r="59" spans="1:8" x14ac:dyDescent="0.3">
      <c r="A59">
        <v>25040496</v>
      </c>
      <c r="B59" t="s">
        <v>129</v>
      </c>
      <c r="C59" t="s">
        <v>65</v>
      </c>
      <c r="D59" t="s">
        <v>64</v>
      </c>
      <c r="E59" t="s">
        <v>23</v>
      </c>
      <c r="F59" t="s">
        <v>22</v>
      </c>
      <c r="G59" t="s">
        <v>39</v>
      </c>
      <c r="H59" t="s">
        <v>19</v>
      </c>
    </row>
    <row r="60" spans="1:8" x14ac:dyDescent="0.3">
      <c r="A60">
        <v>25040501</v>
      </c>
      <c r="B60" t="s">
        <v>129</v>
      </c>
    </row>
    <row r="61" spans="1:8" x14ac:dyDescent="0.3">
      <c r="A61">
        <v>25040506</v>
      </c>
      <c r="B61" t="s">
        <v>129</v>
      </c>
      <c r="C61" t="s">
        <v>22</v>
      </c>
      <c r="D61" t="s">
        <v>23</v>
      </c>
      <c r="E61" t="s">
        <v>24</v>
      </c>
      <c r="H61" t="s">
        <v>70</v>
      </c>
    </row>
    <row r="62" spans="1:8" x14ac:dyDescent="0.3">
      <c r="A62">
        <v>25040523</v>
      </c>
      <c r="B62" t="s">
        <v>129</v>
      </c>
      <c r="C62" t="s">
        <v>37</v>
      </c>
      <c r="H62" t="s">
        <v>71</v>
      </c>
    </row>
    <row r="63" spans="1:8" x14ac:dyDescent="0.3">
      <c r="A63">
        <v>25040526</v>
      </c>
      <c r="B63" t="s">
        <v>129</v>
      </c>
      <c r="C63" t="s">
        <v>52</v>
      </c>
      <c r="H63" t="s">
        <v>72</v>
      </c>
    </row>
    <row r="64" spans="1:8" x14ac:dyDescent="0.3">
      <c r="A64">
        <v>25040528</v>
      </c>
      <c r="B64" t="s">
        <v>129</v>
      </c>
      <c r="C64" t="s">
        <v>52</v>
      </c>
      <c r="H64" t="s">
        <v>72</v>
      </c>
    </row>
    <row r="65" spans="1:8" x14ac:dyDescent="0.3">
      <c r="A65">
        <v>25040529</v>
      </c>
      <c r="B65" t="s">
        <v>129</v>
      </c>
      <c r="C65" t="s">
        <v>22</v>
      </c>
      <c r="D65" t="s">
        <v>23</v>
      </c>
      <c r="E65" t="s">
        <v>24</v>
      </c>
      <c r="F65" t="s">
        <v>25</v>
      </c>
      <c r="G65" t="s">
        <v>26</v>
      </c>
      <c r="H65" t="s">
        <v>41</v>
      </c>
    </row>
    <row r="66" spans="1:8" x14ac:dyDescent="0.3">
      <c r="A66">
        <v>25040535</v>
      </c>
      <c r="B66" t="s">
        <v>129</v>
      </c>
      <c r="C66" t="s">
        <v>23</v>
      </c>
      <c r="D66" t="s">
        <v>22</v>
      </c>
      <c r="H66" t="s">
        <v>73</v>
      </c>
    </row>
    <row r="67" spans="1:8" x14ac:dyDescent="0.3">
      <c r="A67">
        <v>25040536</v>
      </c>
      <c r="B67" t="s">
        <v>129</v>
      </c>
      <c r="C67" t="s">
        <v>22</v>
      </c>
      <c r="D67" t="s">
        <v>24</v>
      </c>
      <c r="E67" t="s">
        <v>40</v>
      </c>
      <c r="H67" t="s">
        <v>74</v>
      </c>
    </row>
    <row r="68" spans="1:8" x14ac:dyDescent="0.3">
      <c r="A68">
        <v>25040542</v>
      </c>
      <c r="B68" t="s">
        <v>129</v>
      </c>
      <c r="C68" t="s">
        <v>52</v>
      </c>
      <c r="H68" t="s">
        <v>75</v>
      </c>
    </row>
    <row r="69" spans="1:8" x14ac:dyDescent="0.3">
      <c r="A69">
        <v>25040543</v>
      </c>
      <c r="B69" t="s">
        <v>130</v>
      </c>
      <c r="C69" t="s">
        <v>22</v>
      </c>
      <c r="H69" t="s">
        <v>38</v>
      </c>
    </row>
    <row r="70" spans="1:8" x14ac:dyDescent="0.3">
      <c r="A70">
        <v>25040549</v>
      </c>
      <c r="B70" t="s">
        <v>130</v>
      </c>
      <c r="C70" t="s">
        <v>76</v>
      </c>
      <c r="D70" t="s">
        <v>77</v>
      </c>
      <c r="H70" t="s">
        <v>78</v>
      </c>
    </row>
    <row r="71" spans="1:8" x14ac:dyDescent="0.3">
      <c r="A71">
        <v>25040554</v>
      </c>
      <c r="B71" t="s">
        <v>130</v>
      </c>
      <c r="C71" t="s">
        <v>52</v>
      </c>
      <c r="H71" t="s">
        <v>53</v>
      </c>
    </row>
    <row r="72" spans="1:8" x14ac:dyDescent="0.3">
      <c r="A72">
        <v>25040555</v>
      </c>
      <c r="B72" t="s">
        <v>130</v>
      </c>
      <c r="C72" t="s">
        <v>79</v>
      </c>
      <c r="H72" t="s">
        <v>80</v>
      </c>
    </row>
    <row r="73" spans="1:8" x14ac:dyDescent="0.3">
      <c r="A73">
        <v>25040559</v>
      </c>
      <c r="B73" t="s">
        <v>130</v>
      </c>
      <c r="C73" t="s">
        <v>81</v>
      </c>
      <c r="H73" t="s">
        <v>82</v>
      </c>
    </row>
    <row r="74" spans="1:8" x14ac:dyDescent="0.3">
      <c r="A74">
        <v>25040561</v>
      </c>
      <c r="B74" t="s">
        <v>130</v>
      </c>
    </row>
    <row r="75" spans="1:8" x14ac:dyDescent="0.3">
      <c r="A75">
        <v>25040563</v>
      </c>
      <c r="B75" t="s">
        <v>130</v>
      </c>
    </row>
    <row r="76" spans="1:8" x14ac:dyDescent="0.3">
      <c r="A76">
        <v>25040564</v>
      </c>
      <c r="B76" t="s">
        <v>130</v>
      </c>
    </row>
    <row r="77" spans="1:8" x14ac:dyDescent="0.3">
      <c r="A77">
        <v>25040565</v>
      </c>
      <c r="B77" t="s">
        <v>130</v>
      </c>
      <c r="C77" t="s">
        <v>22</v>
      </c>
      <c r="D77" t="s">
        <v>37</v>
      </c>
      <c r="E77" t="s">
        <v>83</v>
      </c>
      <c r="H77" t="s">
        <v>84</v>
      </c>
    </row>
    <row r="78" spans="1:8" x14ac:dyDescent="0.3">
      <c r="A78">
        <v>25040566</v>
      </c>
      <c r="B78" t="s">
        <v>130</v>
      </c>
      <c r="C78" t="s">
        <v>37</v>
      </c>
      <c r="H78" t="s">
        <v>85</v>
      </c>
    </row>
    <row r="79" spans="1:8" x14ac:dyDescent="0.3">
      <c r="A79">
        <v>25040567</v>
      </c>
      <c r="B79" t="s">
        <v>130</v>
      </c>
    </row>
    <row r="80" spans="1:8" x14ac:dyDescent="0.3">
      <c r="A80">
        <v>25040569</v>
      </c>
      <c r="B80" t="s">
        <v>130</v>
      </c>
      <c r="C80" t="s">
        <v>22</v>
      </c>
      <c r="D80" t="s">
        <v>23</v>
      </c>
      <c r="E80" t="s">
        <v>26</v>
      </c>
      <c r="F80" t="s">
        <v>25</v>
      </c>
      <c r="G80" t="s">
        <v>35</v>
      </c>
      <c r="H80" t="s">
        <v>28</v>
      </c>
    </row>
    <row r="81" spans="1:8" x14ac:dyDescent="0.3">
      <c r="A81">
        <v>25040575</v>
      </c>
      <c r="B81" t="s">
        <v>130</v>
      </c>
      <c r="C81" t="s">
        <v>52</v>
      </c>
      <c r="H81" t="s">
        <v>86</v>
      </c>
    </row>
    <row r="82" spans="1:8" x14ac:dyDescent="0.3">
      <c r="A82">
        <v>25040582</v>
      </c>
      <c r="B82" t="s">
        <v>130</v>
      </c>
    </row>
    <row r="83" spans="1:8" x14ac:dyDescent="0.3">
      <c r="A83">
        <v>25040596</v>
      </c>
      <c r="B83" t="s">
        <v>130</v>
      </c>
    </row>
    <row r="84" spans="1:8" x14ac:dyDescent="0.3">
      <c r="A84">
        <v>25040599</v>
      </c>
      <c r="B84" t="s">
        <v>130</v>
      </c>
    </row>
    <row r="85" spans="1:8" x14ac:dyDescent="0.3">
      <c r="A85">
        <v>25040600</v>
      </c>
      <c r="B85" t="s">
        <v>130</v>
      </c>
    </row>
    <row r="86" spans="1:8" x14ac:dyDescent="0.3">
      <c r="A86">
        <v>25040601</v>
      </c>
      <c r="B86" t="s">
        <v>130</v>
      </c>
    </row>
    <row r="87" spans="1:8" x14ac:dyDescent="0.3">
      <c r="A87">
        <v>25040614</v>
      </c>
      <c r="B87" t="s">
        <v>135</v>
      </c>
      <c r="C87" t="s">
        <v>39</v>
      </c>
      <c r="H87" t="s">
        <v>87</v>
      </c>
    </row>
    <row r="88" spans="1:8" x14ac:dyDescent="0.3">
      <c r="A88">
        <v>25040615</v>
      </c>
      <c r="B88" t="s">
        <v>135</v>
      </c>
    </row>
    <row r="89" spans="1:8" x14ac:dyDescent="0.3">
      <c r="A89">
        <v>25040617</v>
      </c>
      <c r="B89" t="s">
        <v>135</v>
      </c>
      <c r="C89" t="s">
        <v>23</v>
      </c>
      <c r="D89" t="s">
        <v>22</v>
      </c>
      <c r="E89" t="s">
        <v>24</v>
      </c>
      <c r="H89" t="s">
        <v>88</v>
      </c>
    </row>
    <row r="90" spans="1:8" x14ac:dyDescent="0.3">
      <c r="A90">
        <v>25040618</v>
      </c>
      <c r="B90" t="s">
        <v>135</v>
      </c>
      <c r="C90" t="s">
        <v>52</v>
      </c>
      <c r="H90" t="s">
        <v>89</v>
      </c>
    </row>
    <row r="91" spans="1:8" x14ac:dyDescent="0.3">
      <c r="A91">
        <v>25040620</v>
      </c>
      <c r="B91" t="s">
        <v>135</v>
      </c>
      <c r="C91" t="s">
        <v>39</v>
      </c>
      <c r="D91" t="s">
        <v>22</v>
      </c>
      <c r="E91" t="s">
        <v>37</v>
      </c>
      <c r="H91" t="s">
        <v>90</v>
      </c>
    </row>
    <row r="92" spans="1:8" x14ac:dyDescent="0.3">
      <c r="A92">
        <v>25040624</v>
      </c>
      <c r="B92" t="s">
        <v>135</v>
      </c>
      <c r="C92" t="s">
        <v>22</v>
      </c>
      <c r="D92" t="s">
        <v>23</v>
      </c>
      <c r="E92" t="s">
        <v>25</v>
      </c>
      <c r="F92" t="s">
        <v>35</v>
      </c>
      <c r="G92" t="s">
        <v>26</v>
      </c>
      <c r="H92" t="s">
        <v>91</v>
      </c>
    </row>
    <row r="93" spans="1:8" x14ac:dyDescent="0.3">
      <c r="A93">
        <v>25040430</v>
      </c>
      <c r="B93" t="s">
        <v>136</v>
      </c>
    </row>
    <row r="94" spans="1:8" x14ac:dyDescent="0.3">
      <c r="A94">
        <v>25040479</v>
      </c>
      <c r="B94" t="s">
        <v>126</v>
      </c>
    </row>
    <row r="95" spans="1:8" x14ac:dyDescent="0.3">
      <c r="A95">
        <v>25040504</v>
      </c>
      <c r="B95" t="s">
        <v>129</v>
      </c>
      <c r="C95" t="s">
        <v>76</v>
      </c>
      <c r="D95" t="s">
        <v>44</v>
      </c>
      <c r="E95" t="s">
        <v>52</v>
      </c>
      <c r="F95" t="s">
        <v>43</v>
      </c>
      <c r="H95" t="s">
        <v>92</v>
      </c>
    </row>
    <row r="96" spans="1:8" x14ac:dyDescent="0.3">
      <c r="A96">
        <v>25040516</v>
      </c>
      <c r="B96" t="s">
        <v>129</v>
      </c>
    </row>
    <row r="97" spans="1:8" x14ac:dyDescent="0.3">
      <c r="A97">
        <v>25040398</v>
      </c>
      <c r="B97" t="s">
        <v>136</v>
      </c>
    </row>
    <row r="98" spans="1:8" x14ac:dyDescent="0.3">
      <c r="A98">
        <v>25040405</v>
      </c>
      <c r="B98" t="s">
        <v>136</v>
      </c>
    </row>
    <row r="99" spans="1:8" x14ac:dyDescent="0.3">
      <c r="A99">
        <v>25040448</v>
      </c>
      <c r="B99" t="s">
        <v>126</v>
      </c>
    </row>
    <row r="100" spans="1:8" x14ac:dyDescent="0.3">
      <c r="A100">
        <v>25040453</v>
      </c>
      <c r="B100" t="s">
        <v>126</v>
      </c>
    </row>
    <row r="101" spans="1:8" x14ac:dyDescent="0.3">
      <c r="A101">
        <v>25040456</v>
      </c>
      <c r="B101" t="s">
        <v>126</v>
      </c>
    </row>
    <row r="102" spans="1:8" x14ac:dyDescent="0.3">
      <c r="A102">
        <v>25040497</v>
      </c>
      <c r="B102" t="s">
        <v>129</v>
      </c>
    </row>
    <row r="103" spans="1:8" x14ac:dyDescent="0.3">
      <c r="A103">
        <v>25040513</v>
      </c>
      <c r="B103" t="s">
        <v>129</v>
      </c>
    </row>
    <row r="104" spans="1:8" x14ac:dyDescent="0.3">
      <c r="A104">
        <v>25040520</v>
      </c>
      <c r="B104" t="s">
        <v>129</v>
      </c>
    </row>
    <row r="105" spans="1:8" x14ac:dyDescent="0.3">
      <c r="A105">
        <v>25040593</v>
      </c>
      <c r="B105" t="s">
        <v>130</v>
      </c>
      <c r="C105" t="s">
        <v>22</v>
      </c>
      <c r="D105" t="s">
        <v>23</v>
      </c>
      <c r="E105" t="s">
        <v>25</v>
      </c>
      <c r="F105" t="s">
        <v>26</v>
      </c>
      <c r="G105" t="s">
        <v>35</v>
      </c>
      <c r="H105" t="s">
        <v>93</v>
      </c>
    </row>
    <row r="106" spans="1:8" x14ac:dyDescent="0.3">
      <c r="A106">
        <v>25040616</v>
      </c>
      <c r="B106" t="s">
        <v>135</v>
      </c>
    </row>
    <row r="107" spans="1:8" x14ac:dyDescent="0.3">
      <c r="A107">
        <v>25040632</v>
      </c>
      <c r="B107" t="s">
        <v>135</v>
      </c>
    </row>
    <row r="108" spans="1:8" x14ac:dyDescent="0.3">
      <c r="A108">
        <v>25040633</v>
      </c>
      <c r="B108" t="s">
        <v>135</v>
      </c>
    </row>
    <row r="109" spans="1:8" x14ac:dyDescent="0.3">
      <c r="A109">
        <v>25040440</v>
      </c>
      <c r="B109" t="s">
        <v>136</v>
      </c>
      <c r="C109" t="s">
        <v>94</v>
      </c>
      <c r="D109" t="s">
        <v>95</v>
      </c>
      <c r="E109" t="s">
        <v>96</v>
      </c>
      <c r="F109" t="s">
        <v>97</v>
      </c>
      <c r="G109" t="s">
        <v>98</v>
      </c>
      <c r="H109" t="s">
        <v>99</v>
      </c>
    </row>
    <row r="110" spans="1:8" x14ac:dyDescent="0.3">
      <c r="A110">
        <v>25040447</v>
      </c>
      <c r="B110" t="s">
        <v>126</v>
      </c>
    </row>
    <row r="111" spans="1:8" x14ac:dyDescent="0.3">
      <c r="A111">
        <v>25040452</v>
      </c>
      <c r="B111" t="s">
        <v>126</v>
      </c>
    </row>
    <row r="112" spans="1:8" x14ac:dyDescent="0.3">
      <c r="A112">
        <v>25040462</v>
      </c>
      <c r="B112" t="s">
        <v>126</v>
      </c>
    </row>
    <row r="113" spans="1:8" x14ac:dyDescent="0.3">
      <c r="A113">
        <v>25040474</v>
      </c>
      <c r="B113" t="s">
        <v>126</v>
      </c>
    </row>
    <row r="114" spans="1:8" x14ac:dyDescent="0.3">
      <c r="A114">
        <v>25040477</v>
      </c>
      <c r="B114" t="s">
        <v>126</v>
      </c>
      <c r="C114" t="s">
        <v>52</v>
      </c>
      <c r="H114" t="s">
        <v>53</v>
      </c>
    </row>
    <row r="115" spans="1:8" x14ac:dyDescent="0.3">
      <c r="A115">
        <v>25040488</v>
      </c>
      <c r="B115" t="s">
        <v>129</v>
      </c>
      <c r="C115" t="s">
        <v>100</v>
      </c>
      <c r="H115" t="s">
        <v>101</v>
      </c>
    </row>
    <row r="116" spans="1:8" x14ac:dyDescent="0.3">
      <c r="A116">
        <v>25040490</v>
      </c>
      <c r="B116" t="s">
        <v>129</v>
      </c>
    </row>
    <row r="117" spans="1:8" x14ac:dyDescent="0.3">
      <c r="A117">
        <v>25040505</v>
      </c>
      <c r="B117" t="s">
        <v>129</v>
      </c>
      <c r="C117" t="s">
        <v>52</v>
      </c>
      <c r="H117" t="s">
        <v>102</v>
      </c>
    </row>
    <row r="118" spans="1:8" x14ac:dyDescent="0.3">
      <c r="A118">
        <v>25040511</v>
      </c>
      <c r="B118" t="s">
        <v>129</v>
      </c>
      <c r="C118" t="s">
        <v>52</v>
      </c>
      <c r="H118" t="s">
        <v>103</v>
      </c>
    </row>
    <row r="119" spans="1:8" x14ac:dyDescent="0.3">
      <c r="A119">
        <v>25040515</v>
      </c>
      <c r="B119" t="s">
        <v>129</v>
      </c>
      <c r="C119" t="s">
        <v>52</v>
      </c>
      <c r="H119" t="s">
        <v>104</v>
      </c>
    </row>
    <row r="120" spans="1:8" x14ac:dyDescent="0.3">
      <c r="A120">
        <v>25040525</v>
      </c>
      <c r="B120" t="s">
        <v>129</v>
      </c>
      <c r="C120" t="s">
        <v>52</v>
      </c>
      <c r="H120" t="s">
        <v>53</v>
      </c>
    </row>
    <row r="121" spans="1:8" x14ac:dyDescent="0.3">
      <c r="A121">
        <v>25040527</v>
      </c>
      <c r="B121" t="s">
        <v>129</v>
      </c>
      <c r="C121" t="s">
        <v>24</v>
      </c>
      <c r="D121" t="s">
        <v>46</v>
      </c>
      <c r="H121" t="s">
        <v>105</v>
      </c>
    </row>
    <row r="122" spans="1:8" x14ac:dyDescent="0.3">
      <c r="A122">
        <v>25040547</v>
      </c>
      <c r="B122" t="s">
        <v>130</v>
      </c>
    </row>
    <row r="123" spans="1:8" x14ac:dyDescent="0.3">
      <c r="A123">
        <v>25040584</v>
      </c>
      <c r="B123" t="s">
        <v>130</v>
      </c>
      <c r="C123" t="s">
        <v>22</v>
      </c>
      <c r="H123" t="s">
        <v>71</v>
      </c>
    </row>
    <row r="124" spans="1:8" x14ac:dyDescent="0.3">
      <c r="A124">
        <v>25040585</v>
      </c>
      <c r="B124" t="s">
        <v>130</v>
      </c>
      <c r="C124" t="s">
        <v>52</v>
      </c>
      <c r="H124" t="s">
        <v>106</v>
      </c>
    </row>
    <row r="125" spans="1:8" x14ac:dyDescent="0.3">
      <c r="A125">
        <v>25040590</v>
      </c>
      <c r="B125" t="s">
        <v>130</v>
      </c>
      <c r="C125" t="s">
        <v>52</v>
      </c>
      <c r="H125" t="s">
        <v>107</v>
      </c>
    </row>
    <row r="126" spans="1:8" x14ac:dyDescent="0.3">
      <c r="A126">
        <v>25040594</v>
      </c>
      <c r="B126" t="s">
        <v>130</v>
      </c>
    </row>
    <row r="127" spans="1:8" x14ac:dyDescent="0.3">
      <c r="A127">
        <v>25040595</v>
      </c>
      <c r="B127" t="s">
        <v>130</v>
      </c>
    </row>
    <row r="128" spans="1:8" x14ac:dyDescent="0.3">
      <c r="A128">
        <v>25040598</v>
      </c>
      <c r="B128" t="s">
        <v>130</v>
      </c>
      <c r="C128" t="s">
        <v>52</v>
      </c>
      <c r="H128" t="s">
        <v>108</v>
      </c>
    </row>
    <row r="129" spans="1:8" x14ac:dyDescent="0.3">
      <c r="A129">
        <v>25040619</v>
      </c>
      <c r="B129" t="s">
        <v>135</v>
      </c>
      <c r="C129" t="s">
        <v>52</v>
      </c>
      <c r="D129" t="s">
        <v>94</v>
      </c>
      <c r="E129" t="s">
        <v>109</v>
      </c>
      <c r="F129" t="s">
        <v>110</v>
      </c>
      <c r="G129" t="s">
        <v>33</v>
      </c>
      <c r="H129" t="s">
        <v>111</v>
      </c>
    </row>
    <row r="130" spans="1:8" x14ac:dyDescent="0.3">
      <c r="A130">
        <v>25040625</v>
      </c>
      <c r="B130" t="s">
        <v>135</v>
      </c>
      <c r="C130" t="s">
        <v>94</v>
      </c>
      <c r="D130" t="s">
        <v>95</v>
      </c>
      <c r="E130" t="s">
        <v>96</v>
      </c>
      <c r="F130" t="s">
        <v>97</v>
      </c>
      <c r="G130" t="s">
        <v>109</v>
      </c>
      <c r="H130" t="s">
        <v>112</v>
      </c>
    </row>
    <row r="131" spans="1:8" x14ac:dyDescent="0.3">
      <c r="A131">
        <v>25040627</v>
      </c>
      <c r="B131" t="s">
        <v>135</v>
      </c>
      <c r="C131" t="s">
        <v>94</v>
      </c>
      <c r="D131" t="s">
        <v>52</v>
      </c>
      <c r="H131" t="s">
        <v>113</v>
      </c>
    </row>
    <row r="132" spans="1:8" x14ac:dyDescent="0.3">
      <c r="A132">
        <v>25040410</v>
      </c>
      <c r="B132" t="s">
        <v>136</v>
      </c>
      <c r="C132" t="s">
        <v>110</v>
      </c>
      <c r="D132" t="s">
        <v>109</v>
      </c>
      <c r="H132" t="s">
        <v>114</v>
      </c>
    </row>
    <row r="133" spans="1:8" x14ac:dyDescent="0.3">
      <c r="A133">
        <v>25040443</v>
      </c>
      <c r="B133" t="s">
        <v>126</v>
      </c>
      <c r="C133" t="s">
        <v>110</v>
      </c>
      <c r="D133" t="s">
        <v>109</v>
      </c>
      <c r="H133" t="s">
        <v>115</v>
      </c>
    </row>
    <row r="134" spans="1:8" x14ac:dyDescent="0.3">
      <c r="A134">
        <v>25040508</v>
      </c>
      <c r="B134" t="s">
        <v>129</v>
      </c>
      <c r="C134" t="s">
        <v>110</v>
      </c>
      <c r="D134" t="s">
        <v>109</v>
      </c>
      <c r="H134" t="s">
        <v>116</v>
      </c>
    </row>
    <row r="135" spans="1:8" x14ac:dyDescent="0.3">
      <c r="A135">
        <v>25040634</v>
      </c>
      <c r="B135" t="s">
        <v>135</v>
      </c>
      <c r="C135" t="s">
        <v>110</v>
      </c>
      <c r="D135" t="s">
        <v>109</v>
      </c>
      <c r="H135" t="s">
        <v>117</v>
      </c>
    </row>
    <row r="136" spans="1:8" x14ac:dyDescent="0.3">
      <c r="A136">
        <v>25040414</v>
      </c>
      <c r="B136" t="s">
        <v>136</v>
      </c>
    </row>
    <row r="137" spans="1:8" x14ac:dyDescent="0.3">
      <c r="A137">
        <v>25040418</v>
      </c>
      <c r="B137" t="s">
        <v>136</v>
      </c>
      <c r="C137" t="s">
        <v>110</v>
      </c>
      <c r="D137" t="s">
        <v>109</v>
      </c>
      <c r="H137" t="s">
        <v>118</v>
      </c>
    </row>
    <row r="138" spans="1:8" x14ac:dyDescent="0.3">
      <c r="A138">
        <v>25040422</v>
      </c>
      <c r="B138" t="s">
        <v>136</v>
      </c>
      <c r="C138" t="s">
        <v>43</v>
      </c>
      <c r="D138" t="s">
        <v>44</v>
      </c>
      <c r="H138" t="s">
        <v>92</v>
      </c>
    </row>
    <row r="139" spans="1:8" x14ac:dyDescent="0.3">
      <c r="A139">
        <v>25040486</v>
      </c>
      <c r="B139" t="s">
        <v>129</v>
      </c>
      <c r="C139" t="s">
        <v>110</v>
      </c>
      <c r="D139" t="s">
        <v>109</v>
      </c>
      <c r="H139" t="s">
        <v>119</v>
      </c>
    </row>
    <row r="140" spans="1:8" x14ac:dyDescent="0.3">
      <c r="A140">
        <v>25040493</v>
      </c>
      <c r="B140" t="s">
        <v>129</v>
      </c>
      <c r="C140" t="s">
        <v>110</v>
      </c>
      <c r="D140" t="s">
        <v>109</v>
      </c>
      <c r="H140" t="s">
        <v>120</v>
      </c>
    </row>
    <row r="141" spans="1:8" x14ac:dyDescent="0.3">
      <c r="A141">
        <v>25040532</v>
      </c>
      <c r="B141" t="s">
        <v>129</v>
      </c>
      <c r="C141" t="s">
        <v>94</v>
      </c>
      <c r="H141" t="s">
        <v>121</v>
      </c>
    </row>
    <row r="142" spans="1:8" x14ac:dyDescent="0.3">
      <c r="A142">
        <v>25040545</v>
      </c>
      <c r="B142" t="s">
        <v>130</v>
      </c>
      <c r="C142" t="s">
        <v>110</v>
      </c>
      <c r="D142" t="s">
        <v>109</v>
      </c>
      <c r="H142" t="s">
        <v>122</v>
      </c>
    </row>
    <row r="143" spans="1:8" x14ac:dyDescent="0.3">
      <c r="A143">
        <v>25040622</v>
      </c>
      <c r="B143" t="s">
        <v>135</v>
      </c>
      <c r="C143" t="s">
        <v>110</v>
      </c>
      <c r="D143" t="s">
        <v>109</v>
      </c>
      <c r="H143" t="s">
        <v>123</v>
      </c>
    </row>
    <row r="144" spans="1:8" x14ac:dyDescent="0.3">
      <c r="A144">
        <v>25040436</v>
      </c>
      <c r="B144" t="s">
        <v>136</v>
      </c>
      <c r="C144" t="s">
        <v>24</v>
      </c>
      <c r="D144" t="s">
        <v>46</v>
      </c>
      <c r="H144" t="s">
        <v>124</v>
      </c>
    </row>
    <row r="145" spans="1:2" x14ac:dyDescent="0.3">
      <c r="A145">
        <v>25040572</v>
      </c>
      <c r="B145" t="s">
        <v>130</v>
      </c>
    </row>
  </sheetData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6CB36-B87D-4E83-B8C2-E3917F8E35E6}">
  <dimension ref="A1:BA373"/>
  <sheetViews>
    <sheetView workbookViewId="0">
      <selection activeCell="C2" sqref="C2:D2"/>
    </sheetView>
  </sheetViews>
  <sheetFormatPr defaultRowHeight="14.4" x14ac:dyDescent="0.3"/>
  <cols>
    <col min="1" max="1" width="14.21875" bestFit="1" customWidth="1"/>
    <col min="2" max="3" width="14.21875" customWidth="1"/>
    <col min="4" max="4" width="73.33203125" bestFit="1" customWidth="1"/>
    <col min="29" max="29" width="11.21875" bestFit="1" customWidth="1"/>
    <col min="32" max="32" width="11.21875" bestFit="1" customWidth="1"/>
    <col min="33" max="33" width="13.5546875" bestFit="1" customWidth="1"/>
    <col min="34" max="34" width="12.6640625" bestFit="1" customWidth="1"/>
    <col min="39" max="39" width="14.33203125" bestFit="1" customWidth="1"/>
  </cols>
  <sheetData>
    <row r="1" spans="1:53" ht="15.6" x14ac:dyDescent="0.3">
      <c r="A1" s="1" t="s">
        <v>143</v>
      </c>
      <c r="B1" s="1"/>
      <c r="C1" s="1"/>
      <c r="D1" s="1"/>
      <c r="E1" s="1" t="s">
        <v>144</v>
      </c>
      <c r="F1" s="1" t="s">
        <v>145</v>
      </c>
      <c r="G1" s="1" t="s">
        <v>146</v>
      </c>
      <c r="H1" s="1" t="s">
        <v>147</v>
      </c>
      <c r="I1" s="1" t="s">
        <v>148</v>
      </c>
      <c r="J1" s="1" t="s">
        <v>149</v>
      </c>
      <c r="K1" s="1" t="s">
        <v>150</v>
      </c>
      <c r="L1" s="1" t="s">
        <v>151</v>
      </c>
      <c r="M1" s="1" t="s">
        <v>152</v>
      </c>
      <c r="N1" s="1" t="s">
        <v>153</v>
      </c>
      <c r="O1" s="1" t="s">
        <v>154</v>
      </c>
      <c r="P1" s="1" t="s">
        <v>155</v>
      </c>
      <c r="Q1" s="1" t="s">
        <v>156</v>
      </c>
      <c r="R1" s="1" t="s">
        <v>157</v>
      </c>
      <c r="S1" s="1" t="s">
        <v>158</v>
      </c>
      <c r="T1" s="1" t="s">
        <v>159</v>
      </c>
      <c r="U1" s="1" t="s">
        <v>160</v>
      </c>
      <c r="V1" s="1" t="s">
        <v>161</v>
      </c>
      <c r="W1" s="1" t="s">
        <v>162</v>
      </c>
      <c r="X1" s="1" t="s">
        <v>163</v>
      </c>
      <c r="Y1" s="1" t="s">
        <v>164</v>
      </c>
      <c r="Z1" s="1" t="s">
        <v>165</v>
      </c>
      <c r="AA1" s="1" t="s">
        <v>166</v>
      </c>
      <c r="AB1" s="1" t="s">
        <v>167</v>
      </c>
      <c r="AC1" s="1" t="s">
        <v>168</v>
      </c>
      <c r="AD1" s="1" t="s">
        <v>169</v>
      </c>
      <c r="AE1" s="1" t="s">
        <v>170</v>
      </c>
      <c r="AF1" s="1" t="s">
        <v>171</v>
      </c>
      <c r="AG1" s="1" t="s">
        <v>172</v>
      </c>
      <c r="AH1" s="1" t="s">
        <v>173</v>
      </c>
      <c r="AI1" s="1" t="s">
        <v>174</v>
      </c>
      <c r="AJ1" s="1" t="s">
        <v>175</v>
      </c>
      <c r="AK1" s="1" t="s">
        <v>176</v>
      </c>
      <c r="AL1" s="1" t="s">
        <v>177</v>
      </c>
      <c r="AM1" s="1" t="s">
        <v>178</v>
      </c>
      <c r="AN1" s="1" t="s">
        <v>179</v>
      </c>
      <c r="AO1" s="1" t="s">
        <v>180</v>
      </c>
      <c r="AP1" s="1" t="s">
        <v>181</v>
      </c>
      <c r="AQ1" s="1" t="s">
        <v>182</v>
      </c>
      <c r="AR1" s="1" t="s">
        <v>183</v>
      </c>
      <c r="AS1" s="1" t="s">
        <v>182</v>
      </c>
      <c r="AT1" s="1" t="s">
        <v>184</v>
      </c>
      <c r="AU1" s="1" t="s">
        <v>182</v>
      </c>
      <c r="AV1" s="1" t="s">
        <v>185</v>
      </c>
      <c r="AW1" s="1" t="s">
        <v>182</v>
      </c>
      <c r="AX1" s="1" t="s">
        <v>186</v>
      </c>
      <c r="AY1" s="1" t="s">
        <v>182</v>
      </c>
      <c r="AZ1" s="1" t="s">
        <v>187</v>
      </c>
      <c r="BA1" s="1" t="s">
        <v>188</v>
      </c>
    </row>
    <row r="2" spans="1:53" ht="15.6" x14ac:dyDescent="0.3">
      <c r="A2" s="2">
        <v>25040396</v>
      </c>
      <c r="B2" s="2" t="str">
        <f t="shared" ref="B2:B65" si="0">A2&amp;AP2</f>
        <v>25040396IFEX</v>
      </c>
      <c r="C2" s="2">
        <f>COUNTIF($B$1:B2,B2)</f>
        <v>1</v>
      </c>
      <c r="D2" s="2" t="str">
        <f t="shared" ref="D2:D65" si="1">B2&amp;C2</f>
        <v>25040396IFEX1</v>
      </c>
      <c r="E2" s="3" t="s">
        <v>136</v>
      </c>
      <c r="F2" s="3" t="s">
        <v>189</v>
      </c>
      <c r="G2" s="3" t="s">
        <v>190</v>
      </c>
      <c r="H2" s="3" t="s">
        <v>127</v>
      </c>
      <c r="I2" s="3" t="s">
        <v>191</v>
      </c>
      <c r="J2" s="3" t="s">
        <v>192</v>
      </c>
      <c r="K2" s="3" t="s">
        <v>193</v>
      </c>
      <c r="L2" s="3" t="s">
        <v>194</v>
      </c>
      <c r="M2" s="3" t="s">
        <v>195</v>
      </c>
      <c r="N2" s="3" t="s">
        <v>196</v>
      </c>
      <c r="O2" s="3" t="s">
        <v>197</v>
      </c>
      <c r="P2" s="3" t="s">
        <v>198</v>
      </c>
      <c r="Q2" s="3" t="s">
        <v>199</v>
      </c>
      <c r="R2" s="3" t="s">
        <v>132</v>
      </c>
      <c r="S2" s="3" t="s">
        <v>200</v>
      </c>
      <c r="T2" s="3" t="s">
        <v>200</v>
      </c>
      <c r="U2" s="3" t="s">
        <v>201</v>
      </c>
      <c r="V2" s="3" t="s">
        <v>202</v>
      </c>
      <c r="W2" s="3" t="s">
        <v>203</v>
      </c>
      <c r="X2" s="3" t="s">
        <v>204</v>
      </c>
      <c r="Y2" s="3" t="s">
        <v>205</v>
      </c>
      <c r="Z2" s="3" t="s">
        <v>206</v>
      </c>
      <c r="AA2" s="3" t="s">
        <v>207</v>
      </c>
      <c r="AB2" s="3" t="s">
        <v>207</v>
      </c>
      <c r="AC2" s="11" t="s">
        <v>136</v>
      </c>
      <c r="AD2" s="3" t="s">
        <v>208</v>
      </c>
      <c r="AE2" s="3" t="s">
        <v>200</v>
      </c>
      <c r="AF2" s="3" t="s">
        <v>136</v>
      </c>
      <c r="AG2" s="3" t="s">
        <v>136</v>
      </c>
      <c r="AH2" s="3" t="s">
        <v>200</v>
      </c>
      <c r="AI2" s="3" t="s">
        <v>209</v>
      </c>
      <c r="AJ2" s="3" t="s">
        <v>210</v>
      </c>
      <c r="AK2" s="3" t="s">
        <v>200</v>
      </c>
      <c r="AL2" s="3" t="s">
        <v>210</v>
      </c>
      <c r="AM2" s="3" t="s">
        <v>211</v>
      </c>
      <c r="AN2" s="3" t="s">
        <v>212</v>
      </c>
      <c r="AO2" s="3" t="s">
        <v>200</v>
      </c>
      <c r="AP2" s="3" t="s">
        <v>7</v>
      </c>
      <c r="AQ2" s="3" t="s">
        <v>213</v>
      </c>
      <c r="AR2" s="3" t="s">
        <v>7</v>
      </c>
      <c r="AS2" s="3" t="s">
        <v>214</v>
      </c>
      <c r="AT2" s="3" t="s">
        <v>200</v>
      </c>
      <c r="AU2" s="3" t="s">
        <v>200</v>
      </c>
      <c r="AV2" s="3" t="s">
        <v>200</v>
      </c>
      <c r="AW2" s="3" t="s">
        <v>200</v>
      </c>
      <c r="AX2" s="3" t="s">
        <v>200</v>
      </c>
      <c r="AY2" s="3" t="s">
        <v>200</v>
      </c>
      <c r="AZ2" s="3" t="s">
        <v>200</v>
      </c>
      <c r="BA2" s="3" t="s">
        <v>200</v>
      </c>
    </row>
    <row r="3" spans="1:53" ht="15.6" x14ac:dyDescent="0.3">
      <c r="A3" s="2">
        <v>25040397</v>
      </c>
      <c r="B3" s="2" t="str">
        <f t="shared" si="0"/>
        <v>25040397Erlian Wei Er Si Trade Co.Ltd</v>
      </c>
      <c r="C3" s="2">
        <f>COUNTIF($B$1:B3,B3)</f>
        <v>1</v>
      </c>
      <c r="D3" s="2" t="str">
        <f t="shared" si="1"/>
        <v>25040397Erlian Wei Er Si Trade Co.Ltd1</v>
      </c>
      <c r="E3" s="3" t="s">
        <v>136</v>
      </c>
      <c r="F3" s="3" t="s">
        <v>127</v>
      </c>
      <c r="G3" s="3" t="s">
        <v>215</v>
      </c>
      <c r="H3" s="3" t="s">
        <v>127</v>
      </c>
      <c r="I3" s="3" t="s">
        <v>216</v>
      </c>
      <c r="J3" s="3" t="s">
        <v>217</v>
      </c>
      <c r="K3" s="3" t="s">
        <v>218</v>
      </c>
      <c r="L3" s="3" t="s">
        <v>194</v>
      </c>
      <c r="M3" s="3" t="s">
        <v>195</v>
      </c>
      <c r="N3" s="3" t="s">
        <v>219</v>
      </c>
      <c r="O3" s="3" t="s">
        <v>197</v>
      </c>
      <c r="P3" s="3" t="s">
        <v>198</v>
      </c>
      <c r="Q3" s="3" t="s">
        <v>199</v>
      </c>
      <c r="R3" s="3" t="s">
        <v>132</v>
      </c>
      <c r="S3" s="3" t="s">
        <v>200</v>
      </c>
      <c r="T3" s="3" t="s">
        <v>200</v>
      </c>
      <c r="U3" s="3" t="s">
        <v>220</v>
      </c>
      <c r="V3" s="3" t="s">
        <v>221</v>
      </c>
      <c r="W3" s="3" t="s">
        <v>222</v>
      </c>
      <c r="X3" s="3" t="s">
        <v>223</v>
      </c>
      <c r="Y3" s="3" t="s">
        <v>224</v>
      </c>
      <c r="Z3" s="3" t="s">
        <v>216</v>
      </c>
      <c r="AA3" s="3" t="s">
        <v>207</v>
      </c>
      <c r="AB3" s="3" t="s">
        <v>207</v>
      </c>
      <c r="AC3" s="3" t="s">
        <v>200</v>
      </c>
      <c r="AD3" s="3" t="s">
        <v>200</v>
      </c>
      <c r="AE3" s="3" t="s">
        <v>200</v>
      </c>
      <c r="AF3" s="3" t="s">
        <v>200</v>
      </c>
      <c r="AG3" s="3" t="s">
        <v>225</v>
      </c>
      <c r="AH3" s="3" t="s">
        <v>200</v>
      </c>
      <c r="AI3" s="3" t="s">
        <v>226</v>
      </c>
      <c r="AJ3" s="3" t="s">
        <v>227</v>
      </c>
      <c r="AK3" s="3" t="s">
        <v>200</v>
      </c>
      <c r="AL3" s="3" t="s">
        <v>227</v>
      </c>
      <c r="AM3" s="3" t="s">
        <v>228</v>
      </c>
      <c r="AN3" s="3" t="s">
        <v>229</v>
      </c>
      <c r="AO3" s="3" t="s">
        <v>230</v>
      </c>
      <c r="AP3" s="3" t="s">
        <v>61</v>
      </c>
      <c r="AQ3" s="3" t="s">
        <v>231</v>
      </c>
      <c r="AR3" s="3" t="s">
        <v>61</v>
      </c>
      <c r="AS3" s="3" t="s">
        <v>232</v>
      </c>
      <c r="AT3" s="3" t="s">
        <v>61</v>
      </c>
      <c r="AU3" s="3" t="s">
        <v>233</v>
      </c>
      <c r="AV3" s="3" t="s">
        <v>200</v>
      </c>
      <c r="AW3" s="3" t="s">
        <v>200</v>
      </c>
      <c r="AX3" s="3" t="s">
        <v>200</v>
      </c>
      <c r="AY3" s="3" t="s">
        <v>200</v>
      </c>
      <c r="AZ3" s="3" t="s">
        <v>200</v>
      </c>
      <c r="BA3" s="3" t="s">
        <v>200</v>
      </c>
    </row>
    <row r="4" spans="1:53" ht="15.6" x14ac:dyDescent="0.3">
      <c r="A4" s="2">
        <v>25040398</v>
      </c>
      <c r="B4" s="2" t="str">
        <f t="shared" si="0"/>
        <v>25040398Erlian Wei Er Si Trade Co.Ltd</v>
      </c>
      <c r="C4" s="2">
        <f>COUNTIF($B$1:B4,B4)</f>
        <v>1</v>
      </c>
      <c r="D4" s="2" t="str">
        <f t="shared" si="1"/>
        <v>25040398Erlian Wei Er Si Trade Co.Ltd1</v>
      </c>
      <c r="E4" s="3" t="s">
        <v>136</v>
      </c>
      <c r="F4" s="3" t="s">
        <v>189</v>
      </c>
      <c r="G4" s="3" t="s">
        <v>234</v>
      </c>
      <c r="H4" s="3" t="s">
        <v>127</v>
      </c>
      <c r="I4" s="3" t="s">
        <v>235</v>
      </c>
      <c r="J4" s="3" t="s">
        <v>236</v>
      </c>
      <c r="K4" s="3" t="s">
        <v>237</v>
      </c>
      <c r="L4" s="3" t="s">
        <v>194</v>
      </c>
      <c r="M4" s="3" t="s">
        <v>195</v>
      </c>
      <c r="N4" s="3" t="s">
        <v>238</v>
      </c>
      <c r="O4" s="3" t="s">
        <v>197</v>
      </c>
      <c r="P4" s="3" t="s">
        <v>198</v>
      </c>
      <c r="Q4" s="3" t="s">
        <v>199</v>
      </c>
      <c r="R4" s="3" t="s">
        <v>138</v>
      </c>
      <c r="S4" s="3" t="s">
        <v>200</v>
      </c>
      <c r="T4" s="3" t="s">
        <v>200</v>
      </c>
      <c r="U4" s="3" t="s">
        <v>239</v>
      </c>
      <c r="V4" s="3" t="s">
        <v>202</v>
      </c>
      <c r="W4" s="3" t="s">
        <v>222</v>
      </c>
      <c r="X4" s="3" t="s">
        <v>200</v>
      </c>
      <c r="Y4" s="3" t="s">
        <v>200</v>
      </c>
      <c r="Z4" s="3" t="s">
        <v>240</v>
      </c>
      <c r="AA4" s="3" t="s">
        <v>207</v>
      </c>
      <c r="AB4" s="3" t="s">
        <v>207</v>
      </c>
      <c r="AC4" s="3" t="s">
        <v>136</v>
      </c>
      <c r="AD4" s="3" t="s">
        <v>208</v>
      </c>
      <c r="AE4" s="3" t="s">
        <v>200</v>
      </c>
      <c r="AF4" s="3" t="s">
        <v>136</v>
      </c>
      <c r="AG4" s="3" t="s">
        <v>136</v>
      </c>
      <c r="AH4" s="3" t="s">
        <v>200</v>
      </c>
      <c r="AI4" s="3" t="s">
        <v>241</v>
      </c>
      <c r="AJ4" s="3" t="s">
        <v>242</v>
      </c>
      <c r="AK4" s="3" t="s">
        <v>200</v>
      </c>
      <c r="AL4" s="3" t="s">
        <v>242</v>
      </c>
      <c r="AM4" s="3" t="s">
        <v>243</v>
      </c>
      <c r="AN4" s="3" t="s">
        <v>244</v>
      </c>
      <c r="AO4" s="3" t="s">
        <v>200</v>
      </c>
      <c r="AP4" s="3" t="s">
        <v>61</v>
      </c>
      <c r="AQ4" s="3" t="s">
        <v>245</v>
      </c>
      <c r="AR4" s="3" t="s">
        <v>61</v>
      </c>
      <c r="AS4" s="3" t="s">
        <v>246</v>
      </c>
      <c r="AT4" s="3" t="s">
        <v>61</v>
      </c>
      <c r="AU4" s="3" t="s">
        <v>247</v>
      </c>
      <c r="AV4" s="3" t="s">
        <v>200</v>
      </c>
      <c r="AW4" s="3" t="s">
        <v>200</v>
      </c>
      <c r="AX4" s="3" t="s">
        <v>200</v>
      </c>
      <c r="AY4" s="3" t="s">
        <v>200</v>
      </c>
      <c r="AZ4" s="3" t="s">
        <v>200</v>
      </c>
      <c r="BA4" s="3" t="s">
        <v>200</v>
      </c>
    </row>
    <row r="5" spans="1:53" ht="15.6" x14ac:dyDescent="0.3">
      <c r="A5" s="2">
        <v>25040399</v>
      </c>
      <c r="B5" s="2" t="str">
        <f t="shared" si="0"/>
        <v>25040399Erlian Wei Er Si Trade Co.Ltd</v>
      </c>
      <c r="C5" s="2">
        <f>COUNTIF($B$1:B5,B5)</f>
        <v>1</v>
      </c>
      <c r="D5" s="2" t="str">
        <f t="shared" si="1"/>
        <v>25040399Erlian Wei Er Si Trade Co.Ltd1</v>
      </c>
      <c r="E5" s="3" t="s">
        <v>136</v>
      </c>
      <c r="F5" s="3" t="s">
        <v>248</v>
      </c>
      <c r="G5" s="3" t="s">
        <v>200</v>
      </c>
      <c r="H5" s="3" t="s">
        <v>133</v>
      </c>
      <c r="I5" s="3" t="s">
        <v>191</v>
      </c>
      <c r="J5" s="3" t="s">
        <v>192</v>
      </c>
      <c r="K5" s="3" t="s">
        <v>249</v>
      </c>
      <c r="L5" s="3" t="s">
        <v>194</v>
      </c>
      <c r="M5" s="3" t="s">
        <v>195</v>
      </c>
      <c r="N5" s="3" t="s">
        <v>250</v>
      </c>
      <c r="O5" s="3" t="s">
        <v>197</v>
      </c>
      <c r="P5" s="3" t="s">
        <v>198</v>
      </c>
      <c r="Q5" s="3" t="s">
        <v>199</v>
      </c>
      <c r="R5" s="3" t="s">
        <v>132</v>
      </c>
      <c r="S5" s="3" t="s">
        <v>200</v>
      </c>
      <c r="T5" s="3" t="s">
        <v>200</v>
      </c>
      <c r="U5" s="3" t="s">
        <v>251</v>
      </c>
      <c r="V5" s="3" t="s">
        <v>202</v>
      </c>
      <c r="W5" s="3" t="s">
        <v>252</v>
      </c>
      <c r="X5" s="3" t="s">
        <v>253</v>
      </c>
      <c r="Y5" s="3" t="s">
        <v>254</v>
      </c>
      <c r="Z5" s="3" t="s">
        <v>240</v>
      </c>
      <c r="AA5" s="3" t="s">
        <v>255</v>
      </c>
      <c r="AB5" s="3" t="s">
        <v>256</v>
      </c>
      <c r="AC5" s="3" t="s">
        <v>136</v>
      </c>
      <c r="AD5" s="3" t="s">
        <v>208</v>
      </c>
      <c r="AE5" s="3" t="s">
        <v>200</v>
      </c>
      <c r="AF5" s="3" t="s">
        <v>136</v>
      </c>
      <c r="AG5" s="3" t="s">
        <v>200</v>
      </c>
      <c r="AH5" s="3" t="s">
        <v>200</v>
      </c>
      <c r="AI5" s="3" t="s">
        <v>226</v>
      </c>
      <c r="AJ5" s="3" t="s">
        <v>257</v>
      </c>
      <c r="AK5" s="3" t="s">
        <v>200</v>
      </c>
      <c r="AL5" s="3" t="s">
        <v>257</v>
      </c>
      <c r="AM5" s="3" t="s">
        <v>258</v>
      </c>
      <c r="AN5" s="3" t="s">
        <v>259</v>
      </c>
      <c r="AO5" s="3" t="s">
        <v>200</v>
      </c>
      <c r="AP5" s="3" t="s">
        <v>61</v>
      </c>
      <c r="AQ5" s="3" t="s">
        <v>260</v>
      </c>
      <c r="AR5" s="3" t="s">
        <v>61</v>
      </c>
      <c r="AS5" s="3" t="s">
        <v>261</v>
      </c>
      <c r="AT5" s="3" t="s">
        <v>200</v>
      </c>
      <c r="AU5" s="3" t="s">
        <v>200</v>
      </c>
      <c r="AV5" s="3" t="s">
        <v>200</v>
      </c>
      <c r="AW5" s="3" t="s">
        <v>200</v>
      </c>
      <c r="AX5" s="3" t="s">
        <v>200</v>
      </c>
      <c r="AY5" s="3" t="s">
        <v>200</v>
      </c>
      <c r="AZ5" s="3" t="s">
        <v>200</v>
      </c>
      <c r="BA5" s="3" t="s">
        <v>200</v>
      </c>
    </row>
    <row r="6" spans="1:53" ht="15.6" x14ac:dyDescent="0.3">
      <c r="A6" s="4">
        <v>25040400</v>
      </c>
      <c r="B6" s="2" t="str">
        <f t="shared" si="0"/>
        <v>25040400EGT Express Cz, S.R.O</v>
      </c>
      <c r="C6" s="2">
        <f>COUNTIF($B$1:B6,B6)</f>
        <v>1</v>
      </c>
      <c r="D6" s="2" t="str">
        <f t="shared" si="1"/>
        <v>25040400EGT Express Cz, S.R.O1</v>
      </c>
      <c r="E6" s="5" t="s">
        <v>136</v>
      </c>
      <c r="F6" s="5" t="s">
        <v>141</v>
      </c>
      <c r="G6" s="5" t="s">
        <v>200</v>
      </c>
      <c r="H6" s="5" t="s">
        <v>133</v>
      </c>
      <c r="I6" s="5" t="s">
        <v>235</v>
      </c>
      <c r="J6" s="5" t="s">
        <v>236</v>
      </c>
      <c r="K6" s="5" t="s">
        <v>262</v>
      </c>
      <c r="L6" s="5" t="s">
        <v>263</v>
      </c>
      <c r="M6" s="5" t="s">
        <v>264</v>
      </c>
      <c r="N6" s="5" t="s">
        <v>265</v>
      </c>
      <c r="O6" s="5" t="s">
        <v>197</v>
      </c>
      <c r="P6" s="5" t="s">
        <v>198</v>
      </c>
      <c r="Q6" s="5" t="s">
        <v>199</v>
      </c>
      <c r="R6" s="5" t="s">
        <v>139</v>
      </c>
      <c r="S6" s="5" t="s">
        <v>200</v>
      </c>
      <c r="T6" s="5" t="s">
        <v>200</v>
      </c>
      <c r="U6" s="5" t="s">
        <v>266</v>
      </c>
      <c r="V6" s="5" t="s">
        <v>267</v>
      </c>
      <c r="W6" s="5" t="s">
        <v>222</v>
      </c>
      <c r="X6" s="5" t="s">
        <v>268</v>
      </c>
      <c r="Y6" s="5" t="s">
        <v>222</v>
      </c>
      <c r="Z6" s="5" t="s">
        <v>240</v>
      </c>
      <c r="AA6" s="5" t="s">
        <v>255</v>
      </c>
      <c r="AB6" s="5" t="s">
        <v>269</v>
      </c>
      <c r="AC6" s="5" t="s">
        <v>136</v>
      </c>
      <c r="AD6" s="5" t="s">
        <v>208</v>
      </c>
      <c r="AE6" s="5" t="s">
        <v>200</v>
      </c>
      <c r="AF6" s="5" t="s">
        <v>136</v>
      </c>
      <c r="AG6" s="5" t="s">
        <v>200</v>
      </c>
      <c r="AH6" s="5" t="s">
        <v>200</v>
      </c>
      <c r="AI6" s="5" t="s">
        <v>209</v>
      </c>
      <c r="AJ6" s="5" t="s">
        <v>270</v>
      </c>
      <c r="AK6" s="5" t="s">
        <v>200</v>
      </c>
      <c r="AL6" s="5" t="s">
        <v>270</v>
      </c>
      <c r="AM6" s="5" t="s">
        <v>271</v>
      </c>
      <c r="AN6" s="5" t="s">
        <v>272</v>
      </c>
      <c r="AO6" s="5" t="s">
        <v>200</v>
      </c>
      <c r="AP6" s="5" t="s">
        <v>110</v>
      </c>
      <c r="AQ6" s="5" t="s">
        <v>273</v>
      </c>
      <c r="AR6" s="5" t="s">
        <v>200</v>
      </c>
      <c r="AS6" s="5" t="s">
        <v>200</v>
      </c>
      <c r="AT6" s="5" t="s">
        <v>200</v>
      </c>
      <c r="AU6" s="5" t="s">
        <v>200</v>
      </c>
      <c r="AV6" s="5" t="s">
        <v>200</v>
      </c>
      <c r="AW6" s="5" t="s">
        <v>200</v>
      </c>
      <c r="AX6" s="5" t="s">
        <v>200</v>
      </c>
      <c r="AY6" s="5" t="s">
        <v>200</v>
      </c>
      <c r="AZ6" s="5" t="s">
        <v>274</v>
      </c>
      <c r="BA6" s="5" t="s">
        <v>200</v>
      </c>
    </row>
    <row r="7" spans="1:53" ht="15.6" x14ac:dyDescent="0.3">
      <c r="A7" s="2">
        <v>25040401</v>
      </c>
      <c r="B7" s="2" t="str">
        <f t="shared" si="0"/>
        <v>25040401Erlian Wei Er Si Trade Co.Ltd</v>
      </c>
      <c r="C7" s="2">
        <f>COUNTIF($B$1:B7,B7)</f>
        <v>1</v>
      </c>
      <c r="D7" s="2" t="str">
        <f t="shared" si="1"/>
        <v>25040401Erlian Wei Er Si Trade Co.Ltd1</v>
      </c>
      <c r="E7" s="3" t="s">
        <v>136</v>
      </c>
      <c r="F7" s="3" t="s">
        <v>248</v>
      </c>
      <c r="G7" s="3" t="s">
        <v>200</v>
      </c>
      <c r="H7" s="3" t="s">
        <v>131</v>
      </c>
      <c r="I7" s="3" t="s">
        <v>275</v>
      </c>
      <c r="J7" s="3" t="s">
        <v>276</v>
      </c>
      <c r="K7" s="3" t="s">
        <v>277</v>
      </c>
      <c r="L7" s="3" t="s">
        <v>194</v>
      </c>
      <c r="M7" s="3" t="s">
        <v>195</v>
      </c>
      <c r="N7" s="3" t="s">
        <v>196</v>
      </c>
      <c r="O7" s="3" t="s">
        <v>278</v>
      </c>
      <c r="P7" s="3" t="s">
        <v>198</v>
      </c>
      <c r="Q7" s="3" t="s">
        <v>199</v>
      </c>
      <c r="R7" s="3" t="s">
        <v>132</v>
      </c>
      <c r="S7" s="3" t="s">
        <v>200</v>
      </c>
      <c r="T7" s="3" t="s">
        <v>200</v>
      </c>
      <c r="U7" s="3" t="s">
        <v>279</v>
      </c>
      <c r="V7" s="3" t="s">
        <v>202</v>
      </c>
      <c r="W7" s="3" t="s">
        <v>280</v>
      </c>
      <c r="X7" s="3" t="s">
        <v>281</v>
      </c>
      <c r="Y7" s="3" t="s">
        <v>282</v>
      </c>
      <c r="Z7" s="3" t="s">
        <v>240</v>
      </c>
      <c r="AA7" s="3" t="s">
        <v>255</v>
      </c>
      <c r="AB7" s="3" t="s">
        <v>283</v>
      </c>
      <c r="AC7" s="3" t="s">
        <v>136</v>
      </c>
      <c r="AD7" s="3" t="s">
        <v>208</v>
      </c>
      <c r="AE7" s="3" t="s">
        <v>200</v>
      </c>
      <c r="AF7" s="3" t="s">
        <v>200</v>
      </c>
      <c r="AG7" s="3" t="s">
        <v>200</v>
      </c>
      <c r="AH7" s="3" t="s">
        <v>200</v>
      </c>
      <c r="AI7" s="3" t="s">
        <v>226</v>
      </c>
      <c r="AJ7" s="3" t="s">
        <v>200</v>
      </c>
      <c r="AK7" s="3" t="s">
        <v>200</v>
      </c>
      <c r="AL7" s="3" t="s">
        <v>200</v>
      </c>
      <c r="AM7" s="3" t="s">
        <v>284</v>
      </c>
      <c r="AN7" s="3" t="s">
        <v>285</v>
      </c>
      <c r="AO7" s="3" t="s">
        <v>200</v>
      </c>
      <c r="AP7" s="3" t="s">
        <v>61</v>
      </c>
      <c r="AQ7" s="3" t="s">
        <v>286</v>
      </c>
      <c r="AR7" s="3" t="s">
        <v>200</v>
      </c>
      <c r="AS7" s="3" t="s">
        <v>200</v>
      </c>
      <c r="AT7" s="3" t="s">
        <v>200</v>
      </c>
      <c r="AU7" s="3" t="s">
        <v>200</v>
      </c>
      <c r="AV7" s="3" t="s">
        <v>200</v>
      </c>
      <c r="AW7" s="3" t="s">
        <v>200</v>
      </c>
      <c r="AX7" s="3" t="s">
        <v>200</v>
      </c>
      <c r="AY7" s="3" t="s">
        <v>200</v>
      </c>
      <c r="AZ7" s="3" t="s">
        <v>200</v>
      </c>
      <c r="BA7" s="3" t="s">
        <v>200</v>
      </c>
    </row>
    <row r="8" spans="1:53" ht="15.6" x14ac:dyDescent="0.3">
      <c r="A8" s="4">
        <v>25040402</v>
      </c>
      <c r="B8" s="2" t="str">
        <f t="shared" si="0"/>
        <v>25040402Primum</v>
      </c>
      <c r="C8" s="2">
        <f>COUNTIF($B$1:B8,B8)</f>
        <v>1</v>
      </c>
      <c r="D8" s="2" t="str">
        <f t="shared" si="1"/>
        <v>25040402Primum1</v>
      </c>
      <c r="E8" s="5" t="s">
        <v>136</v>
      </c>
      <c r="F8" s="5" t="s">
        <v>141</v>
      </c>
      <c r="G8" s="5" t="s">
        <v>200</v>
      </c>
      <c r="H8" s="5" t="s">
        <v>133</v>
      </c>
      <c r="I8" s="5" t="s">
        <v>235</v>
      </c>
      <c r="J8" s="5" t="s">
        <v>236</v>
      </c>
      <c r="K8" s="5" t="s">
        <v>262</v>
      </c>
      <c r="L8" s="5" t="s">
        <v>263</v>
      </c>
      <c r="M8" s="5" t="s">
        <v>287</v>
      </c>
      <c r="N8" s="5" t="s">
        <v>288</v>
      </c>
      <c r="O8" s="5" t="s">
        <v>197</v>
      </c>
      <c r="P8" s="5" t="s">
        <v>198</v>
      </c>
      <c r="Q8" s="5" t="s">
        <v>199</v>
      </c>
      <c r="R8" s="5" t="s">
        <v>138</v>
      </c>
      <c r="S8" s="5" t="s">
        <v>200</v>
      </c>
      <c r="T8" s="5" t="s">
        <v>200</v>
      </c>
      <c r="U8" s="5" t="s">
        <v>289</v>
      </c>
      <c r="V8" s="5" t="s">
        <v>290</v>
      </c>
      <c r="W8" s="5" t="s">
        <v>222</v>
      </c>
      <c r="X8" s="5" t="s">
        <v>291</v>
      </c>
      <c r="Y8" s="5" t="s">
        <v>222</v>
      </c>
      <c r="Z8" s="5" t="s">
        <v>240</v>
      </c>
      <c r="AA8" s="5" t="s">
        <v>255</v>
      </c>
      <c r="AB8" s="5" t="s">
        <v>292</v>
      </c>
      <c r="AC8" s="5" t="s">
        <v>136</v>
      </c>
      <c r="AD8" s="5" t="s">
        <v>208</v>
      </c>
      <c r="AE8" s="5" t="s">
        <v>200</v>
      </c>
      <c r="AF8" s="5" t="s">
        <v>136</v>
      </c>
      <c r="AG8" s="5" t="s">
        <v>200</v>
      </c>
      <c r="AH8" s="5" t="s">
        <v>200</v>
      </c>
      <c r="AI8" s="5" t="s">
        <v>209</v>
      </c>
      <c r="AJ8" s="5" t="s">
        <v>293</v>
      </c>
      <c r="AK8" s="5" t="s">
        <v>200</v>
      </c>
      <c r="AL8" s="5" t="s">
        <v>293</v>
      </c>
      <c r="AM8" s="5" t="s">
        <v>294</v>
      </c>
      <c r="AN8" s="5" t="s">
        <v>295</v>
      </c>
      <c r="AO8" s="5" t="s">
        <v>200</v>
      </c>
      <c r="AP8" s="5" t="s">
        <v>109</v>
      </c>
      <c r="AQ8" s="5" t="s">
        <v>296</v>
      </c>
      <c r="AR8" s="5" t="s">
        <v>200</v>
      </c>
      <c r="AS8" s="5" t="s">
        <v>200</v>
      </c>
      <c r="AT8" s="5" t="s">
        <v>200</v>
      </c>
      <c r="AU8" s="5" t="s">
        <v>200</v>
      </c>
      <c r="AV8" s="5" t="s">
        <v>200</v>
      </c>
      <c r="AW8" s="5" t="s">
        <v>200</v>
      </c>
      <c r="AX8" s="5" t="s">
        <v>200</v>
      </c>
      <c r="AY8" s="5" t="s">
        <v>200</v>
      </c>
      <c r="AZ8" s="5" t="s">
        <v>274</v>
      </c>
      <c r="BA8" s="5" t="s">
        <v>200</v>
      </c>
    </row>
    <row r="9" spans="1:53" ht="15.6" x14ac:dyDescent="0.3">
      <c r="A9" s="2">
        <v>25040403</v>
      </c>
      <c r="B9" s="2" t="str">
        <f t="shared" si="0"/>
        <v>25040403Abba Trans LLC</v>
      </c>
      <c r="C9" s="2">
        <f>COUNTIF($B$1:B9,B9)</f>
        <v>1</v>
      </c>
      <c r="D9" s="2" t="str">
        <f t="shared" si="1"/>
        <v>25040403Abba Trans LLC1</v>
      </c>
      <c r="E9" s="3" t="s">
        <v>136</v>
      </c>
      <c r="F9" s="3" t="s">
        <v>297</v>
      </c>
      <c r="G9" s="3" t="s">
        <v>298</v>
      </c>
      <c r="H9" s="3" t="s">
        <v>127</v>
      </c>
      <c r="I9" s="3" t="s">
        <v>235</v>
      </c>
      <c r="J9" s="3" t="s">
        <v>236</v>
      </c>
      <c r="K9" s="3" t="s">
        <v>299</v>
      </c>
      <c r="L9" s="3" t="s">
        <v>263</v>
      </c>
      <c r="M9" s="3" t="s">
        <v>300</v>
      </c>
      <c r="N9" s="3" t="s">
        <v>301</v>
      </c>
      <c r="O9" s="3" t="s">
        <v>197</v>
      </c>
      <c r="P9" s="3" t="s">
        <v>198</v>
      </c>
      <c r="Q9" s="3" t="s">
        <v>199</v>
      </c>
      <c r="R9" s="3" t="s">
        <v>132</v>
      </c>
      <c r="S9" s="3" t="s">
        <v>200</v>
      </c>
      <c r="T9" s="3" t="s">
        <v>200</v>
      </c>
      <c r="U9" s="3" t="s">
        <v>302</v>
      </c>
      <c r="V9" s="3" t="s">
        <v>221</v>
      </c>
      <c r="W9" s="3" t="s">
        <v>280</v>
      </c>
      <c r="X9" s="3" t="s">
        <v>303</v>
      </c>
      <c r="Y9" s="3" t="s">
        <v>304</v>
      </c>
      <c r="Z9" s="3" t="s">
        <v>206</v>
      </c>
      <c r="AA9" s="3" t="s">
        <v>207</v>
      </c>
      <c r="AB9" s="3" t="s">
        <v>207</v>
      </c>
      <c r="AC9" s="3" t="s">
        <v>136</v>
      </c>
      <c r="AD9" s="3" t="s">
        <v>208</v>
      </c>
      <c r="AE9" s="3" t="s">
        <v>200</v>
      </c>
      <c r="AF9" s="3" t="s">
        <v>200</v>
      </c>
      <c r="AG9" s="3" t="s">
        <v>136</v>
      </c>
      <c r="AH9" s="3" t="s">
        <v>200</v>
      </c>
      <c r="AI9" s="3" t="s">
        <v>209</v>
      </c>
      <c r="AJ9" s="3" t="s">
        <v>305</v>
      </c>
      <c r="AK9" s="3" t="s">
        <v>200</v>
      </c>
      <c r="AL9" s="3" t="s">
        <v>305</v>
      </c>
      <c r="AM9" s="3" t="s">
        <v>306</v>
      </c>
      <c r="AN9" s="3" t="s">
        <v>307</v>
      </c>
      <c r="AO9" s="3" t="s">
        <v>200</v>
      </c>
      <c r="AP9" s="3" t="s">
        <v>308</v>
      </c>
      <c r="AQ9" s="3" t="s">
        <v>309</v>
      </c>
      <c r="AR9" s="3" t="s">
        <v>308</v>
      </c>
      <c r="AS9" s="3" t="s">
        <v>310</v>
      </c>
      <c r="AT9" s="3" t="s">
        <v>200</v>
      </c>
      <c r="AU9" s="3" t="s">
        <v>200</v>
      </c>
      <c r="AV9" s="3" t="s">
        <v>200</v>
      </c>
      <c r="AW9" s="3" t="s">
        <v>200</v>
      </c>
      <c r="AX9" s="3" t="s">
        <v>200</v>
      </c>
      <c r="AY9" s="3" t="s">
        <v>200</v>
      </c>
      <c r="AZ9" s="3" t="s">
        <v>200</v>
      </c>
      <c r="BA9" s="3" t="s">
        <v>200</v>
      </c>
    </row>
    <row r="10" spans="1:53" ht="15.6" x14ac:dyDescent="0.3">
      <c r="A10" s="2">
        <v>25040404</v>
      </c>
      <c r="B10" s="2" t="str">
        <f t="shared" si="0"/>
        <v>25040404Tianjin Well-Carry Logistics Co.,Ltd</v>
      </c>
      <c r="C10" s="2">
        <f>COUNTIF($B$1:B10,B10)</f>
        <v>1</v>
      </c>
      <c r="D10" s="2" t="str">
        <f t="shared" si="1"/>
        <v>25040404Tianjin Well-Carry Logistics Co.,Ltd1</v>
      </c>
      <c r="E10" s="3" t="s">
        <v>136</v>
      </c>
      <c r="F10" s="3" t="s">
        <v>189</v>
      </c>
      <c r="G10" s="3" t="s">
        <v>311</v>
      </c>
      <c r="H10" s="3" t="s">
        <v>127</v>
      </c>
      <c r="I10" s="3" t="s">
        <v>275</v>
      </c>
      <c r="J10" s="3" t="s">
        <v>276</v>
      </c>
      <c r="K10" s="3" t="s">
        <v>312</v>
      </c>
      <c r="L10" s="3" t="s">
        <v>313</v>
      </c>
      <c r="M10" s="3" t="s">
        <v>195</v>
      </c>
      <c r="N10" s="3" t="s">
        <v>196</v>
      </c>
      <c r="O10" s="3" t="s">
        <v>278</v>
      </c>
      <c r="P10" s="3" t="s">
        <v>198</v>
      </c>
      <c r="Q10" s="3" t="s">
        <v>199</v>
      </c>
      <c r="R10" s="3" t="s">
        <v>137</v>
      </c>
      <c r="S10" s="3" t="s">
        <v>314</v>
      </c>
      <c r="T10" s="3" t="s">
        <v>314</v>
      </c>
      <c r="U10" s="3" t="s">
        <v>315</v>
      </c>
      <c r="V10" s="3" t="s">
        <v>202</v>
      </c>
      <c r="W10" s="3" t="s">
        <v>222</v>
      </c>
      <c r="X10" s="3" t="s">
        <v>200</v>
      </c>
      <c r="Y10" s="3" t="s">
        <v>200</v>
      </c>
      <c r="Z10" s="3" t="s">
        <v>316</v>
      </c>
      <c r="AA10" s="3" t="s">
        <v>207</v>
      </c>
      <c r="AB10" s="3" t="s">
        <v>207</v>
      </c>
      <c r="AC10" s="3" t="s">
        <v>136</v>
      </c>
      <c r="AD10" s="3" t="s">
        <v>208</v>
      </c>
      <c r="AE10" s="3" t="s">
        <v>200</v>
      </c>
      <c r="AF10" s="3" t="s">
        <v>200</v>
      </c>
      <c r="AG10" s="3" t="s">
        <v>126</v>
      </c>
      <c r="AH10" s="3" t="s">
        <v>200</v>
      </c>
      <c r="AI10" s="3" t="s">
        <v>317</v>
      </c>
      <c r="AJ10" s="3" t="s">
        <v>318</v>
      </c>
      <c r="AK10" s="3" t="s">
        <v>200</v>
      </c>
      <c r="AL10" s="3" t="s">
        <v>318</v>
      </c>
      <c r="AM10" s="3" t="s">
        <v>319</v>
      </c>
      <c r="AN10" s="3" t="s">
        <v>320</v>
      </c>
      <c r="AO10" s="3" t="s">
        <v>200</v>
      </c>
      <c r="AP10" s="3" t="s">
        <v>22</v>
      </c>
      <c r="AQ10" s="3" t="s">
        <v>321</v>
      </c>
      <c r="AR10" s="3" t="s">
        <v>52</v>
      </c>
      <c r="AS10" s="3" t="s">
        <v>322</v>
      </c>
      <c r="AT10" s="3" t="s">
        <v>323</v>
      </c>
      <c r="AU10" s="3" t="s">
        <v>324</v>
      </c>
      <c r="AV10" s="3" t="s">
        <v>200</v>
      </c>
      <c r="AW10" s="3" t="s">
        <v>200</v>
      </c>
      <c r="AX10" s="3" t="s">
        <v>200</v>
      </c>
      <c r="AY10" s="3" t="s">
        <v>200</v>
      </c>
      <c r="AZ10" s="3" t="s">
        <v>200</v>
      </c>
      <c r="BA10" s="3" t="s">
        <v>200</v>
      </c>
    </row>
    <row r="11" spans="1:53" ht="15.6" x14ac:dyDescent="0.3">
      <c r="A11" s="2">
        <v>25040404</v>
      </c>
      <c r="B11" s="2" t="str">
        <f t="shared" si="0"/>
        <v>25040404Tianjin Well-Carry Logistics Co.,Ltd</v>
      </c>
      <c r="C11" s="2">
        <f>COUNTIF($B$1:B11,B11)</f>
        <v>2</v>
      </c>
      <c r="D11" s="2" t="str">
        <f t="shared" si="1"/>
        <v>25040404Tianjin Well-Carry Logistics Co.,Ltd2</v>
      </c>
      <c r="E11" s="3" t="s">
        <v>136</v>
      </c>
      <c r="F11" s="3" t="s">
        <v>189</v>
      </c>
      <c r="G11" s="3" t="s">
        <v>311</v>
      </c>
      <c r="H11" s="3" t="s">
        <v>134</v>
      </c>
      <c r="I11" s="3" t="s">
        <v>275</v>
      </c>
      <c r="J11" s="3" t="s">
        <v>276</v>
      </c>
      <c r="K11" s="3" t="s">
        <v>312</v>
      </c>
      <c r="L11" s="3" t="s">
        <v>313</v>
      </c>
      <c r="M11" s="3" t="s">
        <v>195</v>
      </c>
      <c r="N11" s="3" t="s">
        <v>196</v>
      </c>
      <c r="O11" s="3" t="s">
        <v>278</v>
      </c>
      <c r="P11" s="3" t="s">
        <v>198</v>
      </c>
      <c r="Q11" s="3" t="s">
        <v>199</v>
      </c>
      <c r="R11" s="3" t="s">
        <v>137</v>
      </c>
      <c r="S11" s="3" t="s">
        <v>314</v>
      </c>
      <c r="T11" s="3" t="s">
        <v>314</v>
      </c>
      <c r="U11" s="3" t="s">
        <v>315</v>
      </c>
      <c r="V11" s="3" t="s">
        <v>202</v>
      </c>
      <c r="W11" s="3" t="s">
        <v>222</v>
      </c>
      <c r="X11" s="3" t="s">
        <v>200</v>
      </c>
      <c r="Y11" s="3" t="s">
        <v>200</v>
      </c>
      <c r="Z11" s="3" t="s">
        <v>316</v>
      </c>
      <c r="AA11" s="3" t="s">
        <v>207</v>
      </c>
      <c r="AB11" s="3" t="s">
        <v>207</v>
      </c>
      <c r="AC11" s="3" t="s">
        <v>136</v>
      </c>
      <c r="AD11" s="3" t="s">
        <v>208</v>
      </c>
      <c r="AE11" s="3" t="s">
        <v>200</v>
      </c>
      <c r="AF11" s="3" t="s">
        <v>200</v>
      </c>
      <c r="AG11" s="3" t="s">
        <v>200</v>
      </c>
      <c r="AH11" s="3" t="s">
        <v>200</v>
      </c>
      <c r="AI11" s="3" t="s">
        <v>317</v>
      </c>
      <c r="AJ11" s="3" t="s">
        <v>325</v>
      </c>
      <c r="AK11" s="3" t="s">
        <v>200</v>
      </c>
      <c r="AL11" s="3" t="s">
        <v>325</v>
      </c>
      <c r="AM11" s="3" t="s">
        <v>326</v>
      </c>
      <c r="AN11" s="3" t="s">
        <v>327</v>
      </c>
      <c r="AO11" s="3" t="s">
        <v>200</v>
      </c>
      <c r="AP11" s="3" t="s">
        <v>22</v>
      </c>
      <c r="AQ11" s="3" t="s">
        <v>328</v>
      </c>
      <c r="AR11" s="3" t="s">
        <v>323</v>
      </c>
      <c r="AS11" s="3" t="s">
        <v>324</v>
      </c>
      <c r="AT11" s="3" t="s">
        <v>329</v>
      </c>
      <c r="AU11" s="3" t="s">
        <v>330</v>
      </c>
      <c r="AV11" s="3" t="s">
        <v>200</v>
      </c>
      <c r="AW11" s="3" t="s">
        <v>200</v>
      </c>
      <c r="AX11" s="3" t="s">
        <v>200</v>
      </c>
      <c r="AY11" s="3" t="s">
        <v>200</v>
      </c>
      <c r="AZ11" s="3" t="s">
        <v>200</v>
      </c>
      <c r="BA11" s="3" t="s">
        <v>200</v>
      </c>
    </row>
    <row r="12" spans="1:53" ht="15.6" x14ac:dyDescent="0.3">
      <c r="A12" s="2">
        <v>25040405</v>
      </c>
      <c r="B12" s="2" t="str">
        <f t="shared" si="0"/>
        <v>25040405Erlian Wei Er Si Trade Co.Ltd</v>
      </c>
      <c r="C12" s="2">
        <f>COUNTIF($B$1:B12,B12)</f>
        <v>1</v>
      </c>
      <c r="D12" s="2" t="str">
        <f t="shared" si="1"/>
        <v>25040405Erlian Wei Er Si Trade Co.Ltd1</v>
      </c>
      <c r="E12" s="3" t="s">
        <v>136</v>
      </c>
      <c r="F12" s="3" t="s">
        <v>189</v>
      </c>
      <c r="G12" s="3" t="s">
        <v>331</v>
      </c>
      <c r="H12" s="3" t="s">
        <v>127</v>
      </c>
      <c r="I12" s="3" t="s">
        <v>235</v>
      </c>
      <c r="J12" s="3" t="s">
        <v>236</v>
      </c>
      <c r="K12" s="3" t="s">
        <v>237</v>
      </c>
      <c r="L12" s="3" t="s">
        <v>194</v>
      </c>
      <c r="M12" s="3" t="s">
        <v>195</v>
      </c>
      <c r="N12" s="3" t="s">
        <v>332</v>
      </c>
      <c r="O12" s="3" t="s">
        <v>197</v>
      </c>
      <c r="P12" s="3" t="s">
        <v>198</v>
      </c>
      <c r="Q12" s="3" t="s">
        <v>199</v>
      </c>
      <c r="R12" s="3" t="s">
        <v>138</v>
      </c>
      <c r="S12" s="3" t="s">
        <v>200</v>
      </c>
      <c r="T12" s="3" t="s">
        <v>200</v>
      </c>
      <c r="U12" s="3" t="s">
        <v>333</v>
      </c>
      <c r="V12" s="3" t="s">
        <v>202</v>
      </c>
      <c r="W12" s="3" t="s">
        <v>222</v>
      </c>
      <c r="X12" s="3" t="s">
        <v>200</v>
      </c>
      <c r="Y12" s="3" t="s">
        <v>200</v>
      </c>
      <c r="Z12" s="3" t="s">
        <v>240</v>
      </c>
      <c r="AA12" s="3" t="s">
        <v>207</v>
      </c>
      <c r="AB12" s="3" t="s">
        <v>207</v>
      </c>
      <c r="AC12" s="3" t="s">
        <v>136</v>
      </c>
      <c r="AD12" s="3" t="s">
        <v>208</v>
      </c>
      <c r="AE12" s="3" t="s">
        <v>200</v>
      </c>
      <c r="AF12" s="3" t="s">
        <v>136</v>
      </c>
      <c r="AG12" s="3" t="s">
        <v>136</v>
      </c>
      <c r="AH12" s="3" t="s">
        <v>200</v>
      </c>
      <c r="AI12" s="3" t="s">
        <v>241</v>
      </c>
      <c r="AJ12" s="3" t="s">
        <v>334</v>
      </c>
      <c r="AK12" s="3" t="s">
        <v>200</v>
      </c>
      <c r="AL12" s="3" t="s">
        <v>334</v>
      </c>
      <c r="AM12" s="3" t="s">
        <v>335</v>
      </c>
      <c r="AN12" s="3" t="s">
        <v>336</v>
      </c>
      <c r="AO12" s="3" t="s">
        <v>200</v>
      </c>
      <c r="AP12" s="3" t="s">
        <v>61</v>
      </c>
      <c r="AQ12" s="3" t="s">
        <v>337</v>
      </c>
      <c r="AR12" s="3" t="s">
        <v>61</v>
      </c>
      <c r="AS12" s="3" t="s">
        <v>246</v>
      </c>
      <c r="AT12" s="3" t="s">
        <v>61</v>
      </c>
      <c r="AU12" s="3" t="s">
        <v>247</v>
      </c>
      <c r="AV12" s="3" t="s">
        <v>200</v>
      </c>
      <c r="AW12" s="3" t="s">
        <v>200</v>
      </c>
      <c r="AX12" s="3" t="s">
        <v>200</v>
      </c>
      <c r="AY12" s="3" t="s">
        <v>200</v>
      </c>
      <c r="AZ12" s="3" t="s">
        <v>200</v>
      </c>
      <c r="BA12" s="3" t="s">
        <v>200</v>
      </c>
    </row>
    <row r="13" spans="1:53" ht="15.6" x14ac:dyDescent="0.3">
      <c r="A13" s="2">
        <v>25040406</v>
      </c>
      <c r="B13" s="2" t="str">
        <f t="shared" si="0"/>
        <v>25040406Erlian Wei Er Si Trade Co.Ltd</v>
      </c>
      <c r="C13" s="2">
        <f>COUNTIF($B$1:B13,B13)</f>
        <v>1</v>
      </c>
      <c r="D13" s="2" t="str">
        <f t="shared" si="1"/>
        <v>25040406Erlian Wei Er Si Trade Co.Ltd1</v>
      </c>
      <c r="E13" s="3" t="s">
        <v>136</v>
      </c>
      <c r="F13" s="3" t="s">
        <v>189</v>
      </c>
      <c r="G13" s="3" t="s">
        <v>338</v>
      </c>
      <c r="H13" s="3" t="s">
        <v>127</v>
      </c>
      <c r="I13" s="3" t="s">
        <v>339</v>
      </c>
      <c r="J13" s="3" t="s">
        <v>340</v>
      </c>
      <c r="K13" s="3" t="s">
        <v>341</v>
      </c>
      <c r="L13" s="3" t="s">
        <v>194</v>
      </c>
      <c r="M13" s="3" t="s">
        <v>195</v>
      </c>
      <c r="N13" s="3" t="s">
        <v>342</v>
      </c>
      <c r="O13" s="3" t="s">
        <v>197</v>
      </c>
      <c r="P13" s="3" t="s">
        <v>198</v>
      </c>
      <c r="Q13" s="3" t="s">
        <v>199</v>
      </c>
      <c r="R13" s="3" t="s">
        <v>132</v>
      </c>
      <c r="S13" s="3" t="s">
        <v>200</v>
      </c>
      <c r="T13" s="3" t="s">
        <v>200</v>
      </c>
      <c r="U13" s="3" t="s">
        <v>343</v>
      </c>
      <c r="V13" s="3" t="s">
        <v>221</v>
      </c>
      <c r="W13" s="3" t="s">
        <v>344</v>
      </c>
      <c r="X13" s="3" t="s">
        <v>345</v>
      </c>
      <c r="Y13" s="3" t="s">
        <v>346</v>
      </c>
      <c r="Z13" s="3" t="s">
        <v>240</v>
      </c>
      <c r="AA13" s="3" t="s">
        <v>207</v>
      </c>
      <c r="AB13" s="3" t="s">
        <v>207</v>
      </c>
      <c r="AC13" s="3" t="s">
        <v>136</v>
      </c>
      <c r="AD13" s="3" t="s">
        <v>208</v>
      </c>
      <c r="AE13" s="3" t="s">
        <v>200</v>
      </c>
      <c r="AF13" s="3" t="s">
        <v>200</v>
      </c>
      <c r="AG13" s="3" t="s">
        <v>126</v>
      </c>
      <c r="AH13" s="3" t="s">
        <v>200</v>
      </c>
      <c r="AI13" s="3" t="s">
        <v>347</v>
      </c>
      <c r="AJ13" s="3" t="s">
        <v>348</v>
      </c>
      <c r="AK13" s="3" t="s">
        <v>200</v>
      </c>
      <c r="AL13" s="3" t="s">
        <v>348</v>
      </c>
      <c r="AM13" s="3" t="s">
        <v>349</v>
      </c>
      <c r="AN13" s="3" t="s">
        <v>350</v>
      </c>
      <c r="AO13" s="3" t="s">
        <v>200</v>
      </c>
      <c r="AP13" s="3" t="s">
        <v>61</v>
      </c>
      <c r="AQ13" s="3" t="s">
        <v>349</v>
      </c>
      <c r="AR13" s="3" t="s">
        <v>200</v>
      </c>
      <c r="AS13" s="3" t="s">
        <v>200</v>
      </c>
      <c r="AT13" s="3" t="s">
        <v>200</v>
      </c>
      <c r="AU13" s="3" t="s">
        <v>200</v>
      </c>
      <c r="AV13" s="3" t="s">
        <v>200</v>
      </c>
      <c r="AW13" s="3" t="s">
        <v>200</v>
      </c>
      <c r="AX13" s="3" t="s">
        <v>200</v>
      </c>
      <c r="AY13" s="3" t="s">
        <v>200</v>
      </c>
      <c r="AZ13" s="3" t="s">
        <v>200</v>
      </c>
      <c r="BA13" s="3" t="s">
        <v>200</v>
      </c>
    </row>
    <row r="14" spans="1:53" ht="15.6" x14ac:dyDescent="0.3">
      <c r="A14" s="4">
        <v>25040407</v>
      </c>
      <c r="B14" s="2" t="str">
        <f t="shared" si="0"/>
        <v>25040407EGT Express Cz, S.R.O</v>
      </c>
      <c r="C14" s="2">
        <f>COUNTIF($B$1:B14,B14)</f>
        <v>1</v>
      </c>
      <c r="D14" s="2" t="str">
        <f t="shared" si="1"/>
        <v>25040407EGT Express Cz, S.R.O1</v>
      </c>
      <c r="E14" s="5" t="s">
        <v>136</v>
      </c>
      <c r="F14" s="5" t="s">
        <v>141</v>
      </c>
      <c r="G14" s="5" t="s">
        <v>200</v>
      </c>
      <c r="H14" s="5" t="s">
        <v>133</v>
      </c>
      <c r="I14" s="5" t="s">
        <v>235</v>
      </c>
      <c r="J14" s="5" t="s">
        <v>236</v>
      </c>
      <c r="K14" s="5" t="s">
        <v>351</v>
      </c>
      <c r="L14" s="5" t="s">
        <v>194</v>
      </c>
      <c r="M14" s="5" t="s">
        <v>352</v>
      </c>
      <c r="N14" s="5" t="s">
        <v>353</v>
      </c>
      <c r="O14" s="5" t="s">
        <v>197</v>
      </c>
      <c r="P14" s="5" t="s">
        <v>198</v>
      </c>
      <c r="Q14" s="5" t="s">
        <v>199</v>
      </c>
      <c r="R14" s="5" t="s">
        <v>139</v>
      </c>
      <c r="S14" s="5" t="s">
        <v>200</v>
      </c>
      <c r="T14" s="5" t="s">
        <v>200</v>
      </c>
      <c r="U14" s="5" t="s">
        <v>354</v>
      </c>
      <c r="V14" s="5" t="s">
        <v>221</v>
      </c>
      <c r="W14" s="5" t="s">
        <v>222</v>
      </c>
      <c r="X14" s="5" t="s">
        <v>355</v>
      </c>
      <c r="Y14" s="5" t="s">
        <v>356</v>
      </c>
      <c r="Z14" s="5" t="s">
        <v>240</v>
      </c>
      <c r="AA14" s="5" t="s">
        <v>255</v>
      </c>
      <c r="AB14" s="5" t="s">
        <v>357</v>
      </c>
      <c r="AC14" s="5" t="s">
        <v>136</v>
      </c>
      <c r="AD14" s="5" t="s">
        <v>208</v>
      </c>
      <c r="AE14" s="5" t="s">
        <v>200</v>
      </c>
      <c r="AF14" s="5" t="s">
        <v>136</v>
      </c>
      <c r="AG14" s="5" t="s">
        <v>200</v>
      </c>
      <c r="AH14" s="5" t="s">
        <v>200</v>
      </c>
      <c r="AI14" s="5" t="s">
        <v>347</v>
      </c>
      <c r="AJ14" s="5" t="s">
        <v>227</v>
      </c>
      <c r="AK14" s="5" t="s">
        <v>200</v>
      </c>
      <c r="AL14" s="5" t="s">
        <v>227</v>
      </c>
      <c r="AM14" s="5" t="s">
        <v>358</v>
      </c>
      <c r="AN14" s="5" t="s">
        <v>359</v>
      </c>
      <c r="AO14" s="5" t="s">
        <v>200</v>
      </c>
      <c r="AP14" s="5" t="s">
        <v>110</v>
      </c>
      <c r="AQ14" s="5" t="s">
        <v>360</v>
      </c>
      <c r="AR14" s="5" t="s">
        <v>200</v>
      </c>
      <c r="AS14" s="5" t="s">
        <v>200</v>
      </c>
      <c r="AT14" s="5" t="s">
        <v>200</v>
      </c>
      <c r="AU14" s="5" t="s">
        <v>200</v>
      </c>
      <c r="AV14" s="5" t="s">
        <v>200</v>
      </c>
      <c r="AW14" s="5" t="s">
        <v>200</v>
      </c>
      <c r="AX14" s="5" t="s">
        <v>200</v>
      </c>
      <c r="AY14" s="5" t="s">
        <v>200</v>
      </c>
      <c r="AZ14" s="5" t="s">
        <v>274</v>
      </c>
      <c r="BA14" s="5" t="s">
        <v>200</v>
      </c>
    </row>
    <row r="15" spans="1:53" ht="15.6" x14ac:dyDescent="0.3">
      <c r="A15" s="2">
        <v>25040408</v>
      </c>
      <c r="B15" s="2" t="str">
        <f t="shared" si="0"/>
        <v>25040408</v>
      </c>
      <c r="C15" s="2">
        <f>COUNTIF($B$1:B15,B15)</f>
        <v>1</v>
      </c>
      <c r="D15" s="2" t="str">
        <f t="shared" si="1"/>
        <v>250404081</v>
      </c>
      <c r="E15" s="3" t="s">
        <v>136</v>
      </c>
      <c r="F15" s="3" t="s">
        <v>361</v>
      </c>
      <c r="G15" s="3" t="s">
        <v>362</v>
      </c>
      <c r="H15" s="3" t="s">
        <v>127</v>
      </c>
      <c r="I15" s="3" t="s">
        <v>275</v>
      </c>
      <c r="J15" s="3" t="s">
        <v>276</v>
      </c>
      <c r="K15" s="3" t="s">
        <v>363</v>
      </c>
      <c r="L15" s="3" t="s">
        <v>200</v>
      </c>
      <c r="M15" s="3" t="s">
        <v>200</v>
      </c>
      <c r="N15" s="3" t="s">
        <v>200</v>
      </c>
      <c r="O15" s="3" t="s">
        <v>200</v>
      </c>
      <c r="P15" s="3" t="s">
        <v>200</v>
      </c>
      <c r="Q15" s="3" t="s">
        <v>200</v>
      </c>
      <c r="R15" s="3" t="s">
        <v>128</v>
      </c>
      <c r="S15" s="3" t="s">
        <v>200</v>
      </c>
      <c r="T15" s="3" t="s">
        <v>200</v>
      </c>
      <c r="U15" s="3" t="s">
        <v>364</v>
      </c>
      <c r="V15" s="3" t="s">
        <v>200</v>
      </c>
      <c r="W15" s="3" t="s">
        <v>365</v>
      </c>
      <c r="X15" s="3" t="s">
        <v>366</v>
      </c>
      <c r="Y15" s="3" t="s">
        <v>367</v>
      </c>
      <c r="Z15" s="3" t="s">
        <v>200</v>
      </c>
      <c r="AA15" s="3" t="s">
        <v>200</v>
      </c>
      <c r="AB15" s="3" t="s">
        <v>200</v>
      </c>
      <c r="AC15" s="3" t="s">
        <v>200</v>
      </c>
      <c r="AD15" s="3" t="s">
        <v>200</v>
      </c>
      <c r="AE15" s="3" t="s">
        <v>200</v>
      </c>
      <c r="AF15" s="3" t="s">
        <v>200</v>
      </c>
      <c r="AG15" s="3" t="s">
        <v>136</v>
      </c>
      <c r="AH15" s="3" t="s">
        <v>200</v>
      </c>
      <c r="AI15" s="3" t="s">
        <v>200</v>
      </c>
      <c r="AJ15" s="3" t="s">
        <v>200</v>
      </c>
      <c r="AK15" s="3" t="s">
        <v>200</v>
      </c>
      <c r="AL15" s="3" t="s">
        <v>200</v>
      </c>
      <c r="AM15" s="3" t="s">
        <v>200</v>
      </c>
      <c r="AN15" s="3" t="s">
        <v>200</v>
      </c>
      <c r="AO15" s="3" t="s">
        <v>200</v>
      </c>
      <c r="AP15" s="3" t="s">
        <v>200</v>
      </c>
      <c r="AQ15" s="3" t="s">
        <v>200</v>
      </c>
      <c r="AR15" s="3" t="s">
        <v>200</v>
      </c>
      <c r="AS15" s="3" t="s">
        <v>200</v>
      </c>
      <c r="AT15" s="3" t="s">
        <v>200</v>
      </c>
      <c r="AU15" s="3" t="s">
        <v>200</v>
      </c>
      <c r="AV15" s="3" t="s">
        <v>200</v>
      </c>
      <c r="AW15" s="3" t="s">
        <v>200</v>
      </c>
      <c r="AX15" s="3" t="s">
        <v>200</v>
      </c>
      <c r="AY15" s="3" t="s">
        <v>200</v>
      </c>
      <c r="AZ15" s="3" t="s">
        <v>200</v>
      </c>
      <c r="BA15" s="3" t="s">
        <v>200</v>
      </c>
    </row>
    <row r="16" spans="1:53" ht="15.6" x14ac:dyDescent="0.3">
      <c r="A16" s="2">
        <v>25040409</v>
      </c>
      <c r="B16" s="2" t="str">
        <f t="shared" si="0"/>
        <v>25040409Transit Ace</v>
      </c>
      <c r="C16" s="2">
        <f>COUNTIF($B$1:B16,B16)</f>
        <v>1</v>
      </c>
      <c r="D16" s="2" t="str">
        <f t="shared" si="1"/>
        <v>25040409Transit Ace1</v>
      </c>
      <c r="E16" s="3" t="s">
        <v>136</v>
      </c>
      <c r="F16" s="3" t="s">
        <v>248</v>
      </c>
      <c r="G16" s="3" t="s">
        <v>200</v>
      </c>
      <c r="H16" s="3" t="s">
        <v>134</v>
      </c>
      <c r="I16" s="3" t="s">
        <v>339</v>
      </c>
      <c r="J16" s="3" t="s">
        <v>340</v>
      </c>
      <c r="K16" s="3" t="s">
        <v>368</v>
      </c>
      <c r="L16" s="3" t="s">
        <v>194</v>
      </c>
      <c r="M16" s="3" t="s">
        <v>195</v>
      </c>
      <c r="N16" s="3" t="s">
        <v>369</v>
      </c>
      <c r="O16" s="3" t="s">
        <v>197</v>
      </c>
      <c r="P16" s="3" t="s">
        <v>198</v>
      </c>
      <c r="Q16" s="3" t="s">
        <v>199</v>
      </c>
      <c r="R16" s="3" t="s">
        <v>137</v>
      </c>
      <c r="S16" s="3" t="s">
        <v>314</v>
      </c>
      <c r="T16" s="3" t="s">
        <v>314</v>
      </c>
      <c r="U16" s="3" t="s">
        <v>370</v>
      </c>
      <c r="V16" s="3" t="s">
        <v>290</v>
      </c>
      <c r="W16" s="3" t="s">
        <v>222</v>
      </c>
      <c r="X16" s="3" t="s">
        <v>371</v>
      </c>
      <c r="Y16" s="3" t="s">
        <v>372</v>
      </c>
      <c r="Z16" s="3" t="s">
        <v>206</v>
      </c>
      <c r="AA16" s="3" t="s">
        <v>373</v>
      </c>
      <c r="AB16" s="3" t="s">
        <v>374</v>
      </c>
      <c r="AC16" s="3" t="s">
        <v>136</v>
      </c>
      <c r="AD16" s="3" t="s">
        <v>208</v>
      </c>
      <c r="AE16" s="3" t="s">
        <v>200</v>
      </c>
      <c r="AF16" s="3" t="s">
        <v>200</v>
      </c>
      <c r="AG16" s="3" t="s">
        <v>200</v>
      </c>
      <c r="AH16" s="3" t="s">
        <v>200</v>
      </c>
      <c r="AI16" s="3" t="s">
        <v>347</v>
      </c>
      <c r="AJ16" s="3" t="s">
        <v>375</v>
      </c>
      <c r="AK16" s="3" t="s">
        <v>200</v>
      </c>
      <c r="AL16" s="3" t="s">
        <v>375</v>
      </c>
      <c r="AM16" s="3" t="s">
        <v>242</v>
      </c>
      <c r="AN16" s="3" t="s">
        <v>376</v>
      </c>
      <c r="AO16" s="3" t="s">
        <v>200</v>
      </c>
      <c r="AP16" s="3" t="s">
        <v>23</v>
      </c>
      <c r="AQ16" s="3" t="s">
        <v>242</v>
      </c>
      <c r="AR16" s="3" t="s">
        <v>200</v>
      </c>
      <c r="AS16" s="3" t="s">
        <v>200</v>
      </c>
      <c r="AT16" s="3" t="s">
        <v>200</v>
      </c>
      <c r="AU16" s="3" t="s">
        <v>200</v>
      </c>
      <c r="AV16" s="3" t="s">
        <v>200</v>
      </c>
      <c r="AW16" s="3" t="s">
        <v>200</v>
      </c>
      <c r="AX16" s="3" t="s">
        <v>200</v>
      </c>
      <c r="AY16" s="3" t="s">
        <v>200</v>
      </c>
      <c r="AZ16" s="3" t="s">
        <v>200</v>
      </c>
      <c r="BA16" s="3" t="s">
        <v>200</v>
      </c>
    </row>
    <row r="17" spans="1:53" ht="15.6" x14ac:dyDescent="0.3">
      <c r="A17" s="2">
        <v>25040410</v>
      </c>
      <c r="B17" s="2" t="str">
        <f t="shared" si="0"/>
        <v>25040410EGT Express Cz, S.R.O</v>
      </c>
      <c r="C17" s="2">
        <f>COUNTIF($B$1:B17,B17)</f>
        <v>1</v>
      </c>
      <c r="D17" s="2" t="str">
        <f t="shared" si="1"/>
        <v>25040410EGT Express Cz, S.R.O1</v>
      </c>
      <c r="E17" s="3" t="s">
        <v>136</v>
      </c>
      <c r="F17" s="3" t="s">
        <v>127</v>
      </c>
      <c r="G17" s="3" t="s">
        <v>377</v>
      </c>
      <c r="H17" s="3" t="s">
        <v>127</v>
      </c>
      <c r="I17" s="3" t="s">
        <v>275</v>
      </c>
      <c r="J17" s="3" t="s">
        <v>276</v>
      </c>
      <c r="K17" s="3" t="s">
        <v>378</v>
      </c>
      <c r="L17" s="3" t="s">
        <v>194</v>
      </c>
      <c r="M17" s="3" t="s">
        <v>379</v>
      </c>
      <c r="N17" s="3" t="s">
        <v>380</v>
      </c>
      <c r="O17" s="3" t="s">
        <v>278</v>
      </c>
      <c r="P17" s="3" t="s">
        <v>198</v>
      </c>
      <c r="Q17" s="3" t="s">
        <v>199</v>
      </c>
      <c r="R17" s="3" t="s">
        <v>139</v>
      </c>
      <c r="S17" s="3" t="s">
        <v>200</v>
      </c>
      <c r="T17" s="3" t="s">
        <v>200</v>
      </c>
      <c r="U17" s="3" t="s">
        <v>381</v>
      </c>
      <c r="V17" s="3" t="s">
        <v>382</v>
      </c>
      <c r="W17" s="3" t="s">
        <v>203</v>
      </c>
      <c r="X17" s="3" t="s">
        <v>383</v>
      </c>
      <c r="Y17" s="3" t="s">
        <v>384</v>
      </c>
      <c r="Z17" s="3" t="s">
        <v>240</v>
      </c>
      <c r="AA17" s="3" t="s">
        <v>207</v>
      </c>
      <c r="AB17" s="3" t="s">
        <v>207</v>
      </c>
      <c r="AC17" s="3" t="s">
        <v>126</v>
      </c>
      <c r="AD17" s="3" t="s">
        <v>208</v>
      </c>
      <c r="AE17" s="3" t="s">
        <v>200</v>
      </c>
      <c r="AF17" s="3" t="s">
        <v>136</v>
      </c>
      <c r="AG17" s="3" t="s">
        <v>126</v>
      </c>
      <c r="AH17" s="3" t="s">
        <v>200</v>
      </c>
      <c r="AI17" s="3" t="s">
        <v>385</v>
      </c>
      <c r="AJ17" s="3" t="s">
        <v>386</v>
      </c>
      <c r="AK17" s="3" t="s">
        <v>200</v>
      </c>
      <c r="AL17" s="3" t="s">
        <v>386</v>
      </c>
      <c r="AM17" s="3" t="s">
        <v>387</v>
      </c>
      <c r="AN17" s="3" t="s">
        <v>388</v>
      </c>
      <c r="AO17" s="3" t="s">
        <v>200</v>
      </c>
      <c r="AP17" s="3" t="s">
        <v>110</v>
      </c>
      <c r="AQ17" s="3" t="s">
        <v>389</v>
      </c>
      <c r="AR17" s="3" t="s">
        <v>200</v>
      </c>
      <c r="AS17" s="3" t="s">
        <v>200</v>
      </c>
      <c r="AT17" s="3" t="s">
        <v>200</v>
      </c>
      <c r="AU17" s="3" t="s">
        <v>200</v>
      </c>
      <c r="AV17" s="3" t="s">
        <v>200</v>
      </c>
      <c r="AW17" s="3" t="s">
        <v>200</v>
      </c>
      <c r="AX17" s="3" t="s">
        <v>200</v>
      </c>
      <c r="AY17" s="3" t="s">
        <v>200</v>
      </c>
      <c r="AZ17" s="3" t="s">
        <v>200</v>
      </c>
      <c r="BA17" s="3" t="s">
        <v>200</v>
      </c>
    </row>
    <row r="18" spans="1:53" ht="15.6" x14ac:dyDescent="0.3">
      <c r="A18" s="2">
        <v>25040411</v>
      </c>
      <c r="B18" s="2" t="str">
        <f t="shared" si="0"/>
        <v>25040411Erlian Wei Er Si Trade Co.Ltd</v>
      </c>
      <c r="C18" s="2">
        <f>COUNTIF($B$1:B18,B18)</f>
        <v>1</v>
      </c>
      <c r="D18" s="2" t="str">
        <f t="shared" si="1"/>
        <v>25040411Erlian Wei Er Si Trade Co.Ltd1</v>
      </c>
      <c r="E18" s="3" t="s">
        <v>136</v>
      </c>
      <c r="F18" s="3" t="s">
        <v>361</v>
      </c>
      <c r="G18" s="3" t="s">
        <v>390</v>
      </c>
      <c r="H18" s="3" t="s">
        <v>127</v>
      </c>
      <c r="I18" s="3" t="s">
        <v>235</v>
      </c>
      <c r="J18" s="3" t="s">
        <v>236</v>
      </c>
      <c r="K18" s="3" t="s">
        <v>391</v>
      </c>
      <c r="L18" s="3" t="s">
        <v>263</v>
      </c>
      <c r="M18" s="3" t="s">
        <v>195</v>
      </c>
      <c r="N18" s="3" t="s">
        <v>392</v>
      </c>
      <c r="O18" s="3" t="s">
        <v>197</v>
      </c>
      <c r="P18" s="3" t="s">
        <v>198</v>
      </c>
      <c r="Q18" s="3" t="s">
        <v>199</v>
      </c>
      <c r="R18" s="3" t="s">
        <v>132</v>
      </c>
      <c r="S18" s="3" t="s">
        <v>200</v>
      </c>
      <c r="T18" s="3" t="s">
        <v>200</v>
      </c>
      <c r="U18" s="3" t="s">
        <v>393</v>
      </c>
      <c r="V18" s="3" t="s">
        <v>202</v>
      </c>
      <c r="W18" s="3" t="s">
        <v>394</v>
      </c>
      <c r="X18" s="3" t="s">
        <v>395</v>
      </c>
      <c r="Y18" s="3" t="s">
        <v>396</v>
      </c>
      <c r="Z18" s="3" t="s">
        <v>240</v>
      </c>
      <c r="AA18" s="3" t="s">
        <v>207</v>
      </c>
      <c r="AB18" s="3" t="s">
        <v>207</v>
      </c>
      <c r="AC18" s="3" t="s">
        <v>136</v>
      </c>
      <c r="AD18" s="3" t="s">
        <v>208</v>
      </c>
      <c r="AE18" s="3" t="s">
        <v>200</v>
      </c>
      <c r="AF18" s="3" t="s">
        <v>200</v>
      </c>
      <c r="AG18" s="3" t="s">
        <v>136</v>
      </c>
      <c r="AH18" s="3" t="s">
        <v>200</v>
      </c>
      <c r="AI18" s="3" t="s">
        <v>347</v>
      </c>
      <c r="AJ18" s="3" t="s">
        <v>397</v>
      </c>
      <c r="AK18" s="3" t="s">
        <v>200</v>
      </c>
      <c r="AL18" s="3" t="s">
        <v>397</v>
      </c>
      <c r="AM18" s="3" t="s">
        <v>398</v>
      </c>
      <c r="AN18" s="3" t="s">
        <v>399</v>
      </c>
      <c r="AO18" s="3" t="s">
        <v>200</v>
      </c>
      <c r="AP18" s="3" t="s">
        <v>61</v>
      </c>
      <c r="AQ18" s="3" t="s">
        <v>398</v>
      </c>
      <c r="AR18" s="3" t="s">
        <v>200</v>
      </c>
      <c r="AS18" s="3" t="s">
        <v>200</v>
      </c>
      <c r="AT18" s="3" t="s">
        <v>200</v>
      </c>
      <c r="AU18" s="3" t="s">
        <v>200</v>
      </c>
      <c r="AV18" s="3" t="s">
        <v>200</v>
      </c>
      <c r="AW18" s="3" t="s">
        <v>200</v>
      </c>
      <c r="AX18" s="3" t="s">
        <v>200</v>
      </c>
      <c r="AY18" s="3" t="s">
        <v>200</v>
      </c>
      <c r="AZ18" s="3" t="s">
        <v>200</v>
      </c>
      <c r="BA18" s="3" t="s">
        <v>200</v>
      </c>
    </row>
    <row r="19" spans="1:53" ht="15.6" x14ac:dyDescent="0.3">
      <c r="A19" s="2">
        <v>25040412</v>
      </c>
      <c r="B19" s="2" t="str">
        <f t="shared" si="0"/>
        <v>25040412Erlian Wei Er Si Trade Co.Ltd</v>
      </c>
      <c r="C19" s="2">
        <f>COUNTIF($B$1:B19,B19)</f>
        <v>1</v>
      </c>
      <c r="D19" s="2" t="str">
        <f t="shared" si="1"/>
        <v>25040412Erlian Wei Er Si Trade Co.Ltd1</v>
      </c>
      <c r="E19" s="3" t="s">
        <v>136</v>
      </c>
      <c r="F19" s="3" t="s">
        <v>361</v>
      </c>
      <c r="G19" s="3" t="s">
        <v>400</v>
      </c>
      <c r="H19" s="3" t="s">
        <v>127</v>
      </c>
      <c r="I19" s="3" t="s">
        <v>235</v>
      </c>
      <c r="J19" s="3" t="s">
        <v>236</v>
      </c>
      <c r="K19" s="3" t="s">
        <v>391</v>
      </c>
      <c r="L19" s="3" t="s">
        <v>263</v>
      </c>
      <c r="M19" s="3" t="s">
        <v>195</v>
      </c>
      <c r="N19" s="3" t="s">
        <v>392</v>
      </c>
      <c r="O19" s="3" t="s">
        <v>197</v>
      </c>
      <c r="P19" s="3" t="s">
        <v>198</v>
      </c>
      <c r="Q19" s="3" t="s">
        <v>199</v>
      </c>
      <c r="R19" s="3" t="s">
        <v>132</v>
      </c>
      <c r="S19" s="3" t="s">
        <v>200</v>
      </c>
      <c r="T19" s="3" t="s">
        <v>200</v>
      </c>
      <c r="U19" s="3" t="s">
        <v>401</v>
      </c>
      <c r="V19" s="3" t="s">
        <v>202</v>
      </c>
      <c r="W19" s="3" t="s">
        <v>402</v>
      </c>
      <c r="X19" s="3" t="s">
        <v>403</v>
      </c>
      <c r="Y19" s="3" t="s">
        <v>404</v>
      </c>
      <c r="Z19" s="3" t="s">
        <v>240</v>
      </c>
      <c r="AA19" s="3" t="s">
        <v>207</v>
      </c>
      <c r="AB19" s="3" t="s">
        <v>207</v>
      </c>
      <c r="AC19" s="3" t="s">
        <v>136</v>
      </c>
      <c r="AD19" s="3" t="s">
        <v>208</v>
      </c>
      <c r="AE19" s="3" t="s">
        <v>200</v>
      </c>
      <c r="AF19" s="3" t="s">
        <v>200</v>
      </c>
      <c r="AG19" s="3" t="s">
        <v>136</v>
      </c>
      <c r="AH19" s="3" t="s">
        <v>200</v>
      </c>
      <c r="AI19" s="3" t="s">
        <v>347</v>
      </c>
      <c r="AJ19" s="3" t="s">
        <v>405</v>
      </c>
      <c r="AK19" s="3" t="s">
        <v>200</v>
      </c>
      <c r="AL19" s="3" t="s">
        <v>405</v>
      </c>
      <c r="AM19" s="3" t="s">
        <v>406</v>
      </c>
      <c r="AN19" s="3" t="s">
        <v>407</v>
      </c>
      <c r="AO19" s="3" t="s">
        <v>200</v>
      </c>
      <c r="AP19" s="3" t="s">
        <v>61</v>
      </c>
      <c r="AQ19" s="3" t="s">
        <v>406</v>
      </c>
      <c r="AR19" s="3" t="s">
        <v>200</v>
      </c>
      <c r="AS19" s="3" t="s">
        <v>200</v>
      </c>
      <c r="AT19" s="3" t="s">
        <v>200</v>
      </c>
      <c r="AU19" s="3" t="s">
        <v>200</v>
      </c>
      <c r="AV19" s="3" t="s">
        <v>200</v>
      </c>
      <c r="AW19" s="3" t="s">
        <v>200</v>
      </c>
      <c r="AX19" s="3" t="s">
        <v>200</v>
      </c>
      <c r="AY19" s="3" t="s">
        <v>200</v>
      </c>
      <c r="AZ19" s="3" t="s">
        <v>200</v>
      </c>
      <c r="BA19" s="3" t="s">
        <v>200</v>
      </c>
    </row>
    <row r="20" spans="1:53" ht="15.6" x14ac:dyDescent="0.3">
      <c r="A20" s="2">
        <v>25040414</v>
      </c>
      <c r="B20" s="2" t="str">
        <f t="shared" si="0"/>
        <v>25040414Primum</v>
      </c>
      <c r="C20" s="2">
        <f>COUNTIF($B$1:B20,B20)</f>
        <v>1</v>
      </c>
      <c r="D20" s="2" t="str">
        <f t="shared" si="1"/>
        <v>25040414Primum1</v>
      </c>
      <c r="E20" s="3" t="s">
        <v>136</v>
      </c>
      <c r="F20" s="3" t="s">
        <v>248</v>
      </c>
      <c r="G20" s="3" t="s">
        <v>200</v>
      </c>
      <c r="H20" s="3" t="s">
        <v>133</v>
      </c>
      <c r="I20" s="3" t="s">
        <v>235</v>
      </c>
      <c r="J20" s="3" t="s">
        <v>236</v>
      </c>
      <c r="K20" s="3" t="s">
        <v>408</v>
      </c>
      <c r="L20" s="3" t="s">
        <v>194</v>
      </c>
      <c r="M20" s="3" t="s">
        <v>352</v>
      </c>
      <c r="N20" s="3" t="s">
        <v>409</v>
      </c>
      <c r="O20" s="3" t="s">
        <v>197</v>
      </c>
      <c r="P20" s="3" t="s">
        <v>198</v>
      </c>
      <c r="Q20" s="3" t="s">
        <v>199</v>
      </c>
      <c r="R20" s="3" t="s">
        <v>139</v>
      </c>
      <c r="S20" s="3" t="s">
        <v>200</v>
      </c>
      <c r="T20" s="3" t="s">
        <v>200</v>
      </c>
      <c r="U20" s="3" t="s">
        <v>410</v>
      </c>
      <c r="V20" s="3" t="s">
        <v>411</v>
      </c>
      <c r="W20" s="3" t="s">
        <v>280</v>
      </c>
      <c r="X20" s="3" t="s">
        <v>412</v>
      </c>
      <c r="Y20" s="3" t="s">
        <v>222</v>
      </c>
      <c r="Z20" s="3" t="s">
        <v>240</v>
      </c>
      <c r="AA20" s="3" t="s">
        <v>255</v>
      </c>
      <c r="AB20" s="3" t="s">
        <v>413</v>
      </c>
      <c r="AC20" s="3" t="s">
        <v>136</v>
      </c>
      <c r="AD20" s="3" t="s">
        <v>208</v>
      </c>
      <c r="AE20" s="3" t="s">
        <v>200</v>
      </c>
      <c r="AF20" s="3" t="s">
        <v>136</v>
      </c>
      <c r="AG20" s="3" t="s">
        <v>200</v>
      </c>
      <c r="AH20" s="3" t="s">
        <v>200</v>
      </c>
      <c r="AI20" s="3" t="s">
        <v>226</v>
      </c>
      <c r="AJ20" s="3" t="s">
        <v>414</v>
      </c>
      <c r="AK20" s="3" t="s">
        <v>200</v>
      </c>
      <c r="AL20" s="3" t="s">
        <v>414</v>
      </c>
      <c r="AM20" s="3" t="s">
        <v>415</v>
      </c>
      <c r="AN20" s="3" t="s">
        <v>416</v>
      </c>
      <c r="AO20" s="3" t="s">
        <v>200</v>
      </c>
      <c r="AP20" s="3" t="s">
        <v>109</v>
      </c>
      <c r="AQ20" s="3" t="s">
        <v>415</v>
      </c>
      <c r="AR20" s="3" t="s">
        <v>200</v>
      </c>
      <c r="AS20" s="3" t="s">
        <v>200</v>
      </c>
      <c r="AT20" s="3" t="s">
        <v>200</v>
      </c>
      <c r="AU20" s="3" t="s">
        <v>200</v>
      </c>
      <c r="AV20" s="3" t="s">
        <v>200</v>
      </c>
      <c r="AW20" s="3" t="s">
        <v>200</v>
      </c>
      <c r="AX20" s="3" t="s">
        <v>200</v>
      </c>
      <c r="AY20" s="3" t="s">
        <v>200</v>
      </c>
      <c r="AZ20" s="3" t="s">
        <v>200</v>
      </c>
      <c r="BA20" s="3" t="s">
        <v>200</v>
      </c>
    </row>
    <row r="21" spans="1:53" ht="15.6" x14ac:dyDescent="0.3">
      <c r="A21" s="2">
        <v>25040415</v>
      </c>
      <c r="B21" s="2" t="str">
        <f t="shared" si="0"/>
        <v>25040415IFEX</v>
      </c>
      <c r="C21" s="2">
        <f>COUNTIF($B$1:B21,B21)</f>
        <v>1</v>
      </c>
      <c r="D21" s="2" t="str">
        <f t="shared" si="1"/>
        <v>25040415IFEX1</v>
      </c>
      <c r="E21" s="3" t="s">
        <v>136</v>
      </c>
      <c r="F21" s="3" t="s">
        <v>248</v>
      </c>
      <c r="G21" s="3" t="s">
        <v>200</v>
      </c>
      <c r="H21" s="3" t="s">
        <v>131</v>
      </c>
      <c r="I21" s="3" t="s">
        <v>417</v>
      </c>
      <c r="J21" s="3" t="s">
        <v>418</v>
      </c>
      <c r="K21" s="3" t="s">
        <v>419</v>
      </c>
      <c r="L21" s="3" t="s">
        <v>194</v>
      </c>
      <c r="M21" s="3" t="s">
        <v>264</v>
      </c>
      <c r="N21" s="3" t="s">
        <v>420</v>
      </c>
      <c r="O21" s="3" t="s">
        <v>278</v>
      </c>
      <c r="P21" s="3" t="s">
        <v>198</v>
      </c>
      <c r="Q21" s="3" t="s">
        <v>199</v>
      </c>
      <c r="R21" s="3" t="s">
        <v>132</v>
      </c>
      <c r="S21" s="3" t="s">
        <v>200</v>
      </c>
      <c r="T21" s="3" t="s">
        <v>200</v>
      </c>
      <c r="U21" s="3" t="s">
        <v>421</v>
      </c>
      <c r="V21" s="3" t="s">
        <v>221</v>
      </c>
      <c r="W21" s="3" t="s">
        <v>422</v>
      </c>
      <c r="X21" s="3" t="s">
        <v>423</v>
      </c>
      <c r="Y21" s="3" t="s">
        <v>424</v>
      </c>
      <c r="Z21" s="3" t="s">
        <v>206</v>
      </c>
      <c r="AA21" s="3" t="s">
        <v>373</v>
      </c>
      <c r="AB21" s="3" t="s">
        <v>425</v>
      </c>
      <c r="AC21" s="3" t="s">
        <v>136</v>
      </c>
      <c r="AD21" s="3" t="s">
        <v>208</v>
      </c>
      <c r="AE21" s="3" t="s">
        <v>200</v>
      </c>
      <c r="AF21" s="3" t="s">
        <v>200</v>
      </c>
      <c r="AG21" s="3" t="s">
        <v>200</v>
      </c>
      <c r="AH21" s="3" t="s">
        <v>200</v>
      </c>
      <c r="AI21" s="3" t="s">
        <v>209</v>
      </c>
      <c r="AJ21" s="3" t="s">
        <v>200</v>
      </c>
      <c r="AK21" s="3" t="s">
        <v>200</v>
      </c>
      <c r="AL21" s="3" t="s">
        <v>200</v>
      </c>
      <c r="AM21" s="3" t="s">
        <v>426</v>
      </c>
      <c r="AN21" s="3" t="s">
        <v>427</v>
      </c>
      <c r="AO21" s="3" t="s">
        <v>200</v>
      </c>
      <c r="AP21" s="3" t="s">
        <v>7</v>
      </c>
      <c r="AQ21" s="3" t="s">
        <v>428</v>
      </c>
      <c r="AR21" s="3" t="s">
        <v>7</v>
      </c>
      <c r="AS21" s="3" t="s">
        <v>429</v>
      </c>
      <c r="AT21" s="3" t="s">
        <v>200</v>
      </c>
      <c r="AU21" s="3" t="s">
        <v>200</v>
      </c>
      <c r="AV21" s="3" t="s">
        <v>200</v>
      </c>
      <c r="AW21" s="3" t="s">
        <v>200</v>
      </c>
      <c r="AX21" s="3" t="s">
        <v>200</v>
      </c>
      <c r="AY21" s="3" t="s">
        <v>200</v>
      </c>
      <c r="AZ21" s="3" t="s">
        <v>200</v>
      </c>
      <c r="BA21" s="3" t="s">
        <v>200</v>
      </c>
    </row>
    <row r="22" spans="1:53" ht="15.6" x14ac:dyDescent="0.3">
      <c r="A22" s="2">
        <v>25040416</v>
      </c>
      <c r="B22" s="2" t="str">
        <f t="shared" si="0"/>
        <v>25040416Tianjin Enrui International Logistics CO.,LTD</v>
      </c>
      <c r="C22" s="2">
        <f>COUNTIF($B$1:B22,B22)</f>
        <v>1</v>
      </c>
      <c r="D22" s="2" t="str">
        <f t="shared" si="1"/>
        <v>25040416Tianjin Enrui International Logistics CO.,LTD1</v>
      </c>
      <c r="E22" s="3" t="s">
        <v>136</v>
      </c>
      <c r="F22" s="3" t="s">
        <v>248</v>
      </c>
      <c r="G22" s="3" t="s">
        <v>200</v>
      </c>
      <c r="H22" s="3" t="s">
        <v>133</v>
      </c>
      <c r="I22" s="3" t="s">
        <v>430</v>
      </c>
      <c r="J22" s="3" t="s">
        <v>431</v>
      </c>
      <c r="K22" s="3" t="s">
        <v>432</v>
      </c>
      <c r="L22" s="3" t="s">
        <v>313</v>
      </c>
      <c r="M22" s="3" t="s">
        <v>433</v>
      </c>
      <c r="N22" s="3" t="s">
        <v>434</v>
      </c>
      <c r="O22" s="3" t="s">
        <v>197</v>
      </c>
      <c r="P22" s="3" t="s">
        <v>198</v>
      </c>
      <c r="Q22" s="3" t="s">
        <v>199</v>
      </c>
      <c r="R22" s="3" t="s">
        <v>137</v>
      </c>
      <c r="S22" s="3" t="s">
        <v>314</v>
      </c>
      <c r="T22" s="3" t="s">
        <v>435</v>
      </c>
      <c r="U22" s="3" t="s">
        <v>436</v>
      </c>
      <c r="V22" s="3" t="s">
        <v>290</v>
      </c>
      <c r="W22" s="3" t="s">
        <v>222</v>
      </c>
      <c r="X22" s="3" t="s">
        <v>200</v>
      </c>
      <c r="Y22" s="3" t="s">
        <v>200</v>
      </c>
      <c r="Z22" s="3" t="s">
        <v>316</v>
      </c>
      <c r="AA22" s="3" t="s">
        <v>437</v>
      </c>
      <c r="AB22" s="3" t="s">
        <v>438</v>
      </c>
      <c r="AC22" s="3" t="s">
        <v>126</v>
      </c>
      <c r="AD22" s="3" t="s">
        <v>208</v>
      </c>
      <c r="AE22" s="3" t="s">
        <v>200</v>
      </c>
      <c r="AF22" s="3" t="s">
        <v>126</v>
      </c>
      <c r="AG22" s="3" t="s">
        <v>200</v>
      </c>
      <c r="AH22" s="3" t="s">
        <v>200</v>
      </c>
      <c r="AI22" s="3" t="s">
        <v>347</v>
      </c>
      <c r="AJ22" s="3" t="s">
        <v>439</v>
      </c>
      <c r="AK22" s="3" t="s">
        <v>200</v>
      </c>
      <c r="AL22" s="3" t="s">
        <v>439</v>
      </c>
      <c r="AM22" s="3" t="s">
        <v>440</v>
      </c>
      <c r="AN22" s="3" t="s">
        <v>441</v>
      </c>
      <c r="AO22" s="3" t="s">
        <v>200</v>
      </c>
      <c r="AP22" s="3" t="s">
        <v>58</v>
      </c>
      <c r="AQ22" s="3" t="s">
        <v>442</v>
      </c>
      <c r="AR22" s="3" t="s">
        <v>323</v>
      </c>
      <c r="AS22" s="3" t="s">
        <v>443</v>
      </c>
      <c r="AT22" s="3" t="s">
        <v>329</v>
      </c>
      <c r="AU22" s="3" t="s">
        <v>330</v>
      </c>
      <c r="AV22" s="3" t="s">
        <v>329</v>
      </c>
      <c r="AW22" s="3" t="s">
        <v>444</v>
      </c>
      <c r="AX22" s="3" t="s">
        <v>200</v>
      </c>
      <c r="AY22" s="3" t="s">
        <v>200</v>
      </c>
      <c r="AZ22" s="3" t="s">
        <v>200</v>
      </c>
      <c r="BA22" s="3" t="s">
        <v>200</v>
      </c>
    </row>
    <row r="23" spans="1:53" ht="15.6" x14ac:dyDescent="0.3">
      <c r="A23" s="2">
        <v>25040416</v>
      </c>
      <c r="B23" s="2" t="str">
        <f t="shared" si="0"/>
        <v>25040416Jiayou International Logistics (Beijing)</v>
      </c>
      <c r="C23" s="2">
        <f>COUNTIF($B$1:B23,B23)</f>
        <v>1</v>
      </c>
      <c r="D23" s="2" t="str">
        <f t="shared" si="1"/>
        <v>25040416Jiayou International Logistics (Beijing)1</v>
      </c>
      <c r="E23" s="3" t="s">
        <v>136</v>
      </c>
      <c r="F23" s="3" t="s">
        <v>248</v>
      </c>
      <c r="G23" s="3" t="s">
        <v>200</v>
      </c>
      <c r="H23" s="3" t="s">
        <v>133</v>
      </c>
      <c r="I23" s="3" t="s">
        <v>430</v>
      </c>
      <c r="J23" s="3" t="s">
        <v>431</v>
      </c>
      <c r="K23" s="3" t="s">
        <v>432</v>
      </c>
      <c r="L23" s="3" t="s">
        <v>313</v>
      </c>
      <c r="M23" s="3" t="s">
        <v>433</v>
      </c>
      <c r="N23" s="3" t="s">
        <v>434</v>
      </c>
      <c r="O23" s="3" t="s">
        <v>197</v>
      </c>
      <c r="P23" s="3" t="s">
        <v>198</v>
      </c>
      <c r="Q23" s="3" t="s">
        <v>199</v>
      </c>
      <c r="R23" s="3" t="s">
        <v>137</v>
      </c>
      <c r="S23" s="3" t="s">
        <v>314</v>
      </c>
      <c r="T23" s="3" t="s">
        <v>435</v>
      </c>
      <c r="U23" s="3" t="s">
        <v>436</v>
      </c>
      <c r="V23" s="3" t="s">
        <v>290</v>
      </c>
      <c r="W23" s="3" t="s">
        <v>222</v>
      </c>
      <c r="X23" s="3" t="s">
        <v>200</v>
      </c>
      <c r="Y23" s="3" t="s">
        <v>200</v>
      </c>
      <c r="Z23" s="3" t="s">
        <v>316</v>
      </c>
      <c r="AA23" s="3" t="s">
        <v>437</v>
      </c>
      <c r="AB23" s="3" t="s">
        <v>438</v>
      </c>
      <c r="AC23" s="3" t="s">
        <v>126</v>
      </c>
      <c r="AD23" s="3" t="s">
        <v>208</v>
      </c>
      <c r="AE23" s="3" t="s">
        <v>200</v>
      </c>
      <c r="AF23" s="3" t="s">
        <v>126</v>
      </c>
      <c r="AG23" s="3" t="s">
        <v>200</v>
      </c>
      <c r="AH23" s="3" t="s">
        <v>200</v>
      </c>
      <c r="AI23" s="3" t="s">
        <v>347</v>
      </c>
      <c r="AJ23" s="3" t="s">
        <v>445</v>
      </c>
      <c r="AK23" s="3" t="s">
        <v>200</v>
      </c>
      <c r="AL23" s="3" t="s">
        <v>445</v>
      </c>
      <c r="AM23" s="3" t="s">
        <v>446</v>
      </c>
      <c r="AN23" s="3" t="s">
        <v>447</v>
      </c>
      <c r="AO23" s="3" t="s">
        <v>200</v>
      </c>
      <c r="AP23" s="3" t="s">
        <v>40</v>
      </c>
      <c r="AQ23" s="3" t="s">
        <v>448</v>
      </c>
      <c r="AR23" s="3" t="s">
        <v>52</v>
      </c>
      <c r="AS23" s="3" t="s">
        <v>449</v>
      </c>
      <c r="AT23" s="3" t="s">
        <v>323</v>
      </c>
      <c r="AU23" s="3" t="s">
        <v>443</v>
      </c>
      <c r="AV23" s="3" t="s">
        <v>200</v>
      </c>
      <c r="AW23" s="3" t="s">
        <v>200</v>
      </c>
      <c r="AX23" s="3" t="s">
        <v>200</v>
      </c>
      <c r="AY23" s="3" t="s">
        <v>200</v>
      </c>
      <c r="AZ23" s="3" t="s">
        <v>200</v>
      </c>
      <c r="BA23" s="3" t="s">
        <v>200</v>
      </c>
    </row>
    <row r="24" spans="1:53" ht="15.6" x14ac:dyDescent="0.3">
      <c r="A24" s="2">
        <v>25040417</v>
      </c>
      <c r="B24" s="2" t="str">
        <f t="shared" si="0"/>
        <v>25040417IFEX</v>
      </c>
      <c r="C24" s="2">
        <f>COUNTIF($B$1:B24,B24)</f>
        <v>1</v>
      </c>
      <c r="D24" s="2" t="str">
        <f t="shared" si="1"/>
        <v>25040417IFEX1</v>
      </c>
      <c r="E24" s="3" t="s">
        <v>136</v>
      </c>
      <c r="F24" s="3" t="s">
        <v>248</v>
      </c>
      <c r="G24" s="3" t="s">
        <v>200</v>
      </c>
      <c r="H24" s="3" t="s">
        <v>133</v>
      </c>
      <c r="I24" s="3" t="s">
        <v>430</v>
      </c>
      <c r="J24" s="3" t="s">
        <v>431</v>
      </c>
      <c r="K24" s="3" t="s">
        <v>450</v>
      </c>
      <c r="L24" s="3" t="s">
        <v>313</v>
      </c>
      <c r="M24" s="3" t="s">
        <v>451</v>
      </c>
      <c r="N24" s="3" t="s">
        <v>452</v>
      </c>
      <c r="O24" s="3" t="s">
        <v>197</v>
      </c>
      <c r="P24" s="3" t="s">
        <v>198</v>
      </c>
      <c r="Q24" s="3" t="s">
        <v>199</v>
      </c>
      <c r="R24" s="3" t="s">
        <v>132</v>
      </c>
      <c r="S24" s="3" t="s">
        <v>200</v>
      </c>
      <c r="T24" s="3" t="s">
        <v>200</v>
      </c>
      <c r="U24" s="3" t="s">
        <v>453</v>
      </c>
      <c r="V24" s="3" t="s">
        <v>221</v>
      </c>
      <c r="W24" s="3" t="s">
        <v>252</v>
      </c>
      <c r="X24" s="3" t="s">
        <v>454</v>
      </c>
      <c r="Y24" s="3" t="s">
        <v>455</v>
      </c>
      <c r="Z24" s="3" t="s">
        <v>456</v>
      </c>
      <c r="AA24" s="3" t="s">
        <v>457</v>
      </c>
      <c r="AB24" s="3" t="s">
        <v>458</v>
      </c>
      <c r="AC24" s="3" t="s">
        <v>136</v>
      </c>
      <c r="AD24" s="3" t="s">
        <v>208</v>
      </c>
      <c r="AE24" s="3" t="s">
        <v>200</v>
      </c>
      <c r="AF24" s="3" t="s">
        <v>130</v>
      </c>
      <c r="AG24" s="3" t="s">
        <v>200</v>
      </c>
      <c r="AH24" s="3" t="s">
        <v>200</v>
      </c>
      <c r="AI24" s="3" t="s">
        <v>209</v>
      </c>
      <c r="AJ24" s="3" t="s">
        <v>459</v>
      </c>
      <c r="AK24" s="3" t="s">
        <v>200</v>
      </c>
      <c r="AL24" s="3" t="s">
        <v>459</v>
      </c>
      <c r="AM24" s="3" t="s">
        <v>460</v>
      </c>
      <c r="AN24" s="3" t="s">
        <v>461</v>
      </c>
      <c r="AO24" s="3" t="s">
        <v>200</v>
      </c>
      <c r="AP24" s="3" t="s">
        <v>7</v>
      </c>
      <c r="AQ24" s="3" t="s">
        <v>460</v>
      </c>
      <c r="AR24" s="3" t="s">
        <v>200</v>
      </c>
      <c r="AS24" s="3" t="s">
        <v>200</v>
      </c>
      <c r="AT24" s="3" t="s">
        <v>200</v>
      </c>
      <c r="AU24" s="3" t="s">
        <v>200</v>
      </c>
      <c r="AV24" s="3" t="s">
        <v>200</v>
      </c>
      <c r="AW24" s="3" t="s">
        <v>200</v>
      </c>
      <c r="AX24" s="3" t="s">
        <v>200</v>
      </c>
      <c r="AY24" s="3" t="s">
        <v>200</v>
      </c>
      <c r="AZ24" s="3" t="s">
        <v>200</v>
      </c>
      <c r="BA24" s="3" t="s">
        <v>200</v>
      </c>
    </row>
    <row r="25" spans="1:53" ht="15.6" x14ac:dyDescent="0.3">
      <c r="A25" s="2">
        <v>25040418</v>
      </c>
      <c r="B25" s="2" t="str">
        <f t="shared" si="0"/>
        <v>25040418EGT Express Cz, S.R.O</v>
      </c>
      <c r="C25" s="2">
        <f>COUNTIF($B$1:B25,B25)</f>
        <v>1</v>
      </c>
      <c r="D25" s="2" t="str">
        <f t="shared" si="1"/>
        <v>25040418EGT Express Cz, S.R.O1</v>
      </c>
      <c r="E25" s="3" t="s">
        <v>136</v>
      </c>
      <c r="F25" s="3" t="s">
        <v>248</v>
      </c>
      <c r="G25" s="3" t="s">
        <v>200</v>
      </c>
      <c r="H25" s="3" t="s">
        <v>133</v>
      </c>
      <c r="I25" s="3" t="s">
        <v>275</v>
      </c>
      <c r="J25" s="3" t="s">
        <v>276</v>
      </c>
      <c r="K25" s="3" t="s">
        <v>462</v>
      </c>
      <c r="L25" s="3" t="s">
        <v>194</v>
      </c>
      <c r="M25" s="3" t="s">
        <v>287</v>
      </c>
      <c r="N25" s="3" t="s">
        <v>463</v>
      </c>
      <c r="O25" s="3" t="s">
        <v>197</v>
      </c>
      <c r="P25" s="3" t="s">
        <v>198</v>
      </c>
      <c r="Q25" s="3" t="s">
        <v>199</v>
      </c>
      <c r="R25" s="3" t="s">
        <v>139</v>
      </c>
      <c r="S25" s="3" t="s">
        <v>200</v>
      </c>
      <c r="T25" s="3" t="s">
        <v>200</v>
      </c>
      <c r="U25" s="3" t="s">
        <v>464</v>
      </c>
      <c r="V25" s="3" t="s">
        <v>221</v>
      </c>
      <c r="W25" s="3" t="s">
        <v>465</v>
      </c>
      <c r="X25" s="3" t="s">
        <v>466</v>
      </c>
      <c r="Y25" s="3" t="s">
        <v>467</v>
      </c>
      <c r="Z25" s="3" t="s">
        <v>240</v>
      </c>
      <c r="AA25" s="3" t="s">
        <v>255</v>
      </c>
      <c r="AB25" s="3" t="s">
        <v>468</v>
      </c>
      <c r="AC25" s="3" t="s">
        <v>136</v>
      </c>
      <c r="AD25" s="3" t="s">
        <v>208</v>
      </c>
      <c r="AE25" s="3" t="s">
        <v>200</v>
      </c>
      <c r="AF25" s="3" t="s">
        <v>136</v>
      </c>
      <c r="AG25" s="3" t="s">
        <v>200</v>
      </c>
      <c r="AH25" s="3" t="s">
        <v>200</v>
      </c>
      <c r="AI25" s="3" t="s">
        <v>385</v>
      </c>
      <c r="AJ25" s="3" t="s">
        <v>415</v>
      </c>
      <c r="AK25" s="3" t="s">
        <v>200</v>
      </c>
      <c r="AL25" s="3" t="s">
        <v>415</v>
      </c>
      <c r="AM25" s="3" t="s">
        <v>469</v>
      </c>
      <c r="AN25" s="3" t="s">
        <v>470</v>
      </c>
      <c r="AO25" s="3" t="s">
        <v>200</v>
      </c>
      <c r="AP25" s="3" t="s">
        <v>110</v>
      </c>
      <c r="AQ25" s="3" t="s">
        <v>469</v>
      </c>
      <c r="AR25" s="3" t="s">
        <v>200</v>
      </c>
      <c r="AS25" s="3" t="s">
        <v>200</v>
      </c>
      <c r="AT25" s="3" t="s">
        <v>200</v>
      </c>
      <c r="AU25" s="3" t="s">
        <v>200</v>
      </c>
      <c r="AV25" s="3" t="s">
        <v>200</v>
      </c>
      <c r="AW25" s="3" t="s">
        <v>200</v>
      </c>
      <c r="AX25" s="3" t="s">
        <v>200</v>
      </c>
      <c r="AY25" s="3" t="s">
        <v>200</v>
      </c>
      <c r="AZ25" s="3" t="s">
        <v>200</v>
      </c>
      <c r="BA25" s="3" t="s">
        <v>200</v>
      </c>
    </row>
    <row r="26" spans="1:53" ht="15.6" x14ac:dyDescent="0.3">
      <c r="A26" s="4">
        <v>25040419</v>
      </c>
      <c r="B26" s="2" t="str">
        <f t="shared" si="0"/>
        <v>25040419Jjmes Maritime Equipment Service</v>
      </c>
      <c r="C26" s="2">
        <f>COUNTIF($B$1:B26,B26)</f>
        <v>1</v>
      </c>
      <c r="D26" s="2" t="str">
        <f t="shared" si="1"/>
        <v>25040419Jjmes Maritime Equipment Service1</v>
      </c>
      <c r="E26" s="5" t="s">
        <v>136</v>
      </c>
      <c r="F26" s="5" t="s">
        <v>141</v>
      </c>
      <c r="G26" s="5" t="s">
        <v>200</v>
      </c>
      <c r="H26" s="5" t="s">
        <v>131</v>
      </c>
      <c r="I26" s="5" t="s">
        <v>235</v>
      </c>
      <c r="J26" s="5" t="s">
        <v>236</v>
      </c>
      <c r="K26" s="5" t="s">
        <v>471</v>
      </c>
      <c r="L26" s="5" t="s">
        <v>313</v>
      </c>
      <c r="M26" s="5" t="s">
        <v>451</v>
      </c>
      <c r="N26" s="5" t="s">
        <v>452</v>
      </c>
      <c r="O26" s="5" t="s">
        <v>197</v>
      </c>
      <c r="P26" s="5" t="s">
        <v>198</v>
      </c>
      <c r="Q26" s="5" t="s">
        <v>199</v>
      </c>
      <c r="R26" s="5" t="s">
        <v>137</v>
      </c>
      <c r="S26" s="5" t="s">
        <v>314</v>
      </c>
      <c r="T26" s="5" t="s">
        <v>314</v>
      </c>
      <c r="U26" s="5" t="s">
        <v>472</v>
      </c>
      <c r="V26" s="5" t="s">
        <v>290</v>
      </c>
      <c r="W26" s="5" t="s">
        <v>222</v>
      </c>
      <c r="X26" s="5" t="s">
        <v>200</v>
      </c>
      <c r="Y26" s="5" t="s">
        <v>200</v>
      </c>
      <c r="Z26" s="5" t="s">
        <v>206</v>
      </c>
      <c r="AA26" s="5" t="s">
        <v>373</v>
      </c>
      <c r="AB26" s="5" t="s">
        <v>473</v>
      </c>
      <c r="AC26" s="5" t="s">
        <v>129</v>
      </c>
      <c r="AD26" s="5" t="s">
        <v>208</v>
      </c>
      <c r="AE26" s="5" t="s">
        <v>200</v>
      </c>
      <c r="AF26" s="5" t="s">
        <v>200</v>
      </c>
      <c r="AG26" s="5" t="s">
        <v>200</v>
      </c>
      <c r="AH26" s="5" t="s">
        <v>200</v>
      </c>
      <c r="AI26" s="5" t="s">
        <v>474</v>
      </c>
      <c r="AJ26" s="5" t="s">
        <v>200</v>
      </c>
      <c r="AK26" s="5" t="s">
        <v>200</v>
      </c>
      <c r="AL26" s="5" t="s">
        <v>200</v>
      </c>
      <c r="AM26" s="5" t="s">
        <v>475</v>
      </c>
      <c r="AN26" s="5" t="s">
        <v>476</v>
      </c>
      <c r="AO26" s="5" t="s">
        <v>200</v>
      </c>
      <c r="AP26" s="5" t="s">
        <v>477</v>
      </c>
      <c r="AQ26" s="5" t="s">
        <v>442</v>
      </c>
      <c r="AR26" s="5" t="s">
        <v>478</v>
      </c>
      <c r="AS26" s="5" t="s">
        <v>479</v>
      </c>
      <c r="AT26" s="5" t="s">
        <v>37</v>
      </c>
      <c r="AU26" s="5" t="s">
        <v>480</v>
      </c>
      <c r="AV26" s="5" t="s">
        <v>52</v>
      </c>
      <c r="AW26" s="5" t="s">
        <v>481</v>
      </c>
      <c r="AX26" s="5" t="s">
        <v>323</v>
      </c>
      <c r="AY26" s="5" t="s">
        <v>479</v>
      </c>
      <c r="AZ26" s="5" t="s">
        <v>482</v>
      </c>
      <c r="BA26" s="5" t="s">
        <v>200</v>
      </c>
    </row>
    <row r="27" spans="1:53" ht="15.6" x14ac:dyDescent="0.3">
      <c r="A27" s="4">
        <v>25040419</v>
      </c>
      <c r="B27" s="2" t="str">
        <f t="shared" si="0"/>
        <v>25040419Jjmes Maritime Equipment Service</v>
      </c>
      <c r="C27" s="2">
        <f>COUNTIF($B$1:B27,B27)</f>
        <v>2</v>
      </c>
      <c r="D27" s="2" t="str">
        <f t="shared" si="1"/>
        <v>25040419Jjmes Maritime Equipment Service2</v>
      </c>
      <c r="E27" s="5" t="s">
        <v>136</v>
      </c>
      <c r="F27" s="5" t="s">
        <v>141</v>
      </c>
      <c r="G27" s="5" t="s">
        <v>200</v>
      </c>
      <c r="H27" s="5" t="s">
        <v>131</v>
      </c>
      <c r="I27" s="5" t="s">
        <v>235</v>
      </c>
      <c r="J27" s="5" t="s">
        <v>236</v>
      </c>
      <c r="K27" s="5" t="s">
        <v>471</v>
      </c>
      <c r="L27" s="5" t="s">
        <v>313</v>
      </c>
      <c r="M27" s="5" t="s">
        <v>451</v>
      </c>
      <c r="N27" s="5" t="s">
        <v>452</v>
      </c>
      <c r="O27" s="5" t="s">
        <v>197</v>
      </c>
      <c r="P27" s="5" t="s">
        <v>198</v>
      </c>
      <c r="Q27" s="5" t="s">
        <v>199</v>
      </c>
      <c r="R27" s="5" t="s">
        <v>137</v>
      </c>
      <c r="S27" s="5" t="s">
        <v>435</v>
      </c>
      <c r="T27" s="5" t="s">
        <v>314</v>
      </c>
      <c r="U27" s="5" t="s">
        <v>472</v>
      </c>
      <c r="V27" s="5" t="s">
        <v>290</v>
      </c>
      <c r="W27" s="5" t="s">
        <v>222</v>
      </c>
      <c r="X27" s="5" t="s">
        <v>200</v>
      </c>
      <c r="Y27" s="5" t="s">
        <v>200</v>
      </c>
      <c r="Z27" s="5" t="s">
        <v>206</v>
      </c>
      <c r="AA27" s="5" t="s">
        <v>373</v>
      </c>
      <c r="AB27" s="5" t="s">
        <v>473</v>
      </c>
      <c r="AC27" s="5" t="s">
        <v>129</v>
      </c>
      <c r="AD27" s="5" t="s">
        <v>208</v>
      </c>
      <c r="AE27" s="5" t="s">
        <v>200</v>
      </c>
      <c r="AF27" s="5" t="s">
        <v>200</v>
      </c>
      <c r="AG27" s="5" t="s">
        <v>200</v>
      </c>
      <c r="AH27" s="5" t="s">
        <v>200</v>
      </c>
      <c r="AI27" s="5" t="s">
        <v>474</v>
      </c>
      <c r="AJ27" s="5" t="s">
        <v>200</v>
      </c>
      <c r="AK27" s="5" t="s">
        <v>200</v>
      </c>
      <c r="AL27" s="5" t="s">
        <v>200</v>
      </c>
      <c r="AM27" s="5" t="s">
        <v>483</v>
      </c>
      <c r="AN27" s="5" t="s">
        <v>484</v>
      </c>
      <c r="AO27" s="5" t="s">
        <v>200</v>
      </c>
      <c r="AP27" s="5" t="s">
        <v>477</v>
      </c>
      <c r="AQ27" s="5" t="s">
        <v>485</v>
      </c>
      <c r="AR27" s="5" t="s">
        <v>478</v>
      </c>
      <c r="AS27" s="5" t="s">
        <v>486</v>
      </c>
      <c r="AT27" s="5" t="s">
        <v>37</v>
      </c>
      <c r="AU27" s="5" t="s">
        <v>480</v>
      </c>
      <c r="AV27" s="5" t="s">
        <v>52</v>
      </c>
      <c r="AW27" s="5" t="s">
        <v>481</v>
      </c>
      <c r="AX27" s="5" t="s">
        <v>323</v>
      </c>
      <c r="AY27" s="5" t="s">
        <v>376</v>
      </c>
      <c r="AZ27" s="5" t="s">
        <v>482</v>
      </c>
      <c r="BA27" s="5" t="s">
        <v>200</v>
      </c>
    </row>
    <row r="28" spans="1:53" ht="15.6" x14ac:dyDescent="0.3">
      <c r="A28" s="2">
        <v>25040420</v>
      </c>
      <c r="B28" s="2" t="str">
        <f t="shared" si="0"/>
        <v>25040420Grupo Caliche</v>
      </c>
      <c r="C28" s="2">
        <f>COUNTIF($B$1:B28,B28)</f>
        <v>1</v>
      </c>
      <c r="D28" s="2" t="str">
        <f t="shared" si="1"/>
        <v>25040420Grupo Caliche1</v>
      </c>
      <c r="E28" s="3" t="s">
        <v>136</v>
      </c>
      <c r="F28" s="3" t="s">
        <v>127</v>
      </c>
      <c r="G28" s="3" t="s">
        <v>487</v>
      </c>
      <c r="H28" s="3" t="s">
        <v>133</v>
      </c>
      <c r="I28" s="3" t="s">
        <v>430</v>
      </c>
      <c r="J28" s="3" t="s">
        <v>431</v>
      </c>
      <c r="K28" s="3" t="s">
        <v>488</v>
      </c>
      <c r="L28" s="3" t="s">
        <v>194</v>
      </c>
      <c r="M28" s="3" t="s">
        <v>489</v>
      </c>
      <c r="N28" s="3" t="s">
        <v>490</v>
      </c>
      <c r="O28" s="3" t="s">
        <v>197</v>
      </c>
      <c r="P28" s="3" t="s">
        <v>198</v>
      </c>
      <c r="Q28" s="3" t="s">
        <v>199</v>
      </c>
      <c r="R28" s="3" t="s">
        <v>137</v>
      </c>
      <c r="S28" s="3" t="s">
        <v>435</v>
      </c>
      <c r="T28" s="3" t="s">
        <v>435</v>
      </c>
      <c r="U28" s="3" t="s">
        <v>491</v>
      </c>
      <c r="V28" s="3" t="s">
        <v>492</v>
      </c>
      <c r="W28" s="3" t="s">
        <v>222</v>
      </c>
      <c r="X28" s="3" t="s">
        <v>493</v>
      </c>
      <c r="Y28" s="3" t="s">
        <v>200</v>
      </c>
      <c r="Z28" s="3" t="s">
        <v>316</v>
      </c>
      <c r="AA28" s="3" t="s">
        <v>207</v>
      </c>
      <c r="AB28" s="3" t="s">
        <v>207</v>
      </c>
      <c r="AC28" s="3" t="s">
        <v>126</v>
      </c>
      <c r="AD28" s="3" t="s">
        <v>208</v>
      </c>
      <c r="AE28" s="3" t="s">
        <v>200</v>
      </c>
      <c r="AF28" s="3" t="s">
        <v>126</v>
      </c>
      <c r="AG28" s="3" t="s">
        <v>200</v>
      </c>
      <c r="AH28" s="3" t="s">
        <v>200</v>
      </c>
      <c r="AI28" s="3" t="s">
        <v>385</v>
      </c>
      <c r="AJ28" s="3" t="s">
        <v>494</v>
      </c>
      <c r="AK28" s="3" t="s">
        <v>200</v>
      </c>
      <c r="AL28" s="3" t="s">
        <v>494</v>
      </c>
      <c r="AM28" s="3" t="s">
        <v>495</v>
      </c>
      <c r="AN28" s="3" t="s">
        <v>496</v>
      </c>
      <c r="AO28" s="3" t="s">
        <v>200</v>
      </c>
      <c r="AP28" s="3" t="s">
        <v>20</v>
      </c>
      <c r="AQ28" s="3" t="s">
        <v>497</v>
      </c>
      <c r="AR28" s="3" t="s">
        <v>20</v>
      </c>
      <c r="AS28" s="3" t="s">
        <v>498</v>
      </c>
      <c r="AT28" s="3" t="s">
        <v>22</v>
      </c>
      <c r="AU28" s="3" t="s">
        <v>499</v>
      </c>
      <c r="AV28" s="3" t="s">
        <v>52</v>
      </c>
      <c r="AW28" s="3" t="s">
        <v>449</v>
      </c>
      <c r="AX28" s="3" t="s">
        <v>200</v>
      </c>
      <c r="AY28" s="3" t="s">
        <v>200</v>
      </c>
      <c r="AZ28" s="3" t="s">
        <v>200</v>
      </c>
      <c r="BA28" s="3" t="s">
        <v>200</v>
      </c>
    </row>
    <row r="29" spans="1:53" ht="15.6" x14ac:dyDescent="0.3">
      <c r="A29" s="2">
        <v>25040420</v>
      </c>
      <c r="B29" s="2" t="str">
        <f t="shared" si="0"/>
        <v>25040420Grupo Caliche</v>
      </c>
      <c r="C29" s="2">
        <f>COUNTIF($B$1:B29,B29)</f>
        <v>2</v>
      </c>
      <c r="D29" s="2" t="str">
        <f t="shared" si="1"/>
        <v>25040420Grupo Caliche2</v>
      </c>
      <c r="E29" s="3" t="s">
        <v>136</v>
      </c>
      <c r="F29" s="3" t="s">
        <v>127</v>
      </c>
      <c r="G29" s="3" t="s">
        <v>487</v>
      </c>
      <c r="H29" s="3" t="s">
        <v>127</v>
      </c>
      <c r="I29" s="3" t="s">
        <v>430</v>
      </c>
      <c r="J29" s="3" t="s">
        <v>431</v>
      </c>
      <c r="K29" s="3" t="s">
        <v>488</v>
      </c>
      <c r="L29" s="3" t="s">
        <v>194</v>
      </c>
      <c r="M29" s="3" t="s">
        <v>489</v>
      </c>
      <c r="N29" s="3" t="s">
        <v>490</v>
      </c>
      <c r="O29" s="3" t="s">
        <v>197</v>
      </c>
      <c r="P29" s="3" t="s">
        <v>198</v>
      </c>
      <c r="Q29" s="3" t="s">
        <v>199</v>
      </c>
      <c r="R29" s="3" t="s">
        <v>137</v>
      </c>
      <c r="S29" s="3" t="s">
        <v>435</v>
      </c>
      <c r="T29" s="3" t="s">
        <v>314</v>
      </c>
      <c r="U29" s="3" t="s">
        <v>491</v>
      </c>
      <c r="V29" s="3" t="s">
        <v>492</v>
      </c>
      <c r="W29" s="3" t="s">
        <v>222</v>
      </c>
      <c r="X29" s="3" t="s">
        <v>493</v>
      </c>
      <c r="Y29" s="3" t="s">
        <v>200</v>
      </c>
      <c r="Z29" s="3" t="s">
        <v>316</v>
      </c>
      <c r="AA29" s="3" t="s">
        <v>207</v>
      </c>
      <c r="AB29" s="3" t="s">
        <v>207</v>
      </c>
      <c r="AC29" s="3" t="s">
        <v>126</v>
      </c>
      <c r="AD29" s="3" t="s">
        <v>208</v>
      </c>
      <c r="AE29" s="3" t="s">
        <v>200</v>
      </c>
      <c r="AF29" s="3" t="s">
        <v>126</v>
      </c>
      <c r="AG29" s="3" t="s">
        <v>129</v>
      </c>
      <c r="AH29" s="3" t="s">
        <v>200</v>
      </c>
      <c r="AI29" s="3" t="s">
        <v>385</v>
      </c>
      <c r="AJ29" s="3" t="s">
        <v>500</v>
      </c>
      <c r="AK29" s="3" t="s">
        <v>200</v>
      </c>
      <c r="AL29" s="3" t="s">
        <v>500</v>
      </c>
      <c r="AM29" s="3" t="s">
        <v>501</v>
      </c>
      <c r="AN29" s="3" t="s">
        <v>502</v>
      </c>
      <c r="AO29" s="3" t="s">
        <v>200</v>
      </c>
      <c r="AP29" s="3" t="s">
        <v>20</v>
      </c>
      <c r="AQ29" s="3" t="s">
        <v>497</v>
      </c>
      <c r="AR29" s="3" t="s">
        <v>20</v>
      </c>
      <c r="AS29" s="3" t="s">
        <v>498</v>
      </c>
      <c r="AT29" s="3" t="s">
        <v>22</v>
      </c>
      <c r="AU29" s="3" t="s">
        <v>503</v>
      </c>
      <c r="AV29" s="3" t="s">
        <v>200</v>
      </c>
      <c r="AW29" s="3" t="s">
        <v>200</v>
      </c>
      <c r="AX29" s="3" t="s">
        <v>200</v>
      </c>
      <c r="AY29" s="3" t="s">
        <v>200</v>
      </c>
      <c r="AZ29" s="3" t="s">
        <v>200</v>
      </c>
      <c r="BA29" s="3" t="s">
        <v>200</v>
      </c>
    </row>
    <row r="30" spans="1:53" ht="15.6" x14ac:dyDescent="0.3">
      <c r="A30" s="2">
        <v>25040421</v>
      </c>
      <c r="B30" s="2" t="str">
        <f t="shared" si="0"/>
        <v>25040421IFEX</v>
      </c>
      <c r="C30" s="2">
        <f>COUNTIF($B$1:B30,B30)</f>
        <v>1</v>
      </c>
      <c r="D30" s="2" t="str">
        <f t="shared" si="1"/>
        <v>25040421IFEX1</v>
      </c>
      <c r="E30" s="3" t="s">
        <v>136</v>
      </c>
      <c r="F30" s="3" t="s">
        <v>248</v>
      </c>
      <c r="G30" s="3" t="s">
        <v>200</v>
      </c>
      <c r="H30" s="3" t="s">
        <v>133</v>
      </c>
      <c r="I30" s="3" t="s">
        <v>275</v>
      </c>
      <c r="J30" s="3" t="s">
        <v>276</v>
      </c>
      <c r="K30" s="3" t="s">
        <v>504</v>
      </c>
      <c r="L30" s="3" t="s">
        <v>194</v>
      </c>
      <c r="M30" s="3" t="s">
        <v>195</v>
      </c>
      <c r="N30" s="3" t="s">
        <v>505</v>
      </c>
      <c r="O30" s="3" t="s">
        <v>197</v>
      </c>
      <c r="P30" s="3" t="s">
        <v>198</v>
      </c>
      <c r="Q30" s="3" t="s">
        <v>199</v>
      </c>
      <c r="R30" s="3" t="s">
        <v>132</v>
      </c>
      <c r="S30" s="3" t="s">
        <v>200</v>
      </c>
      <c r="T30" s="3" t="s">
        <v>200</v>
      </c>
      <c r="U30" s="3" t="s">
        <v>506</v>
      </c>
      <c r="V30" s="3" t="s">
        <v>507</v>
      </c>
      <c r="W30" s="3" t="s">
        <v>465</v>
      </c>
      <c r="X30" s="3" t="s">
        <v>508</v>
      </c>
      <c r="Y30" s="3" t="s">
        <v>509</v>
      </c>
      <c r="Z30" s="3" t="s">
        <v>206</v>
      </c>
      <c r="AA30" s="3" t="s">
        <v>373</v>
      </c>
      <c r="AB30" s="3" t="s">
        <v>510</v>
      </c>
      <c r="AC30" s="3" t="s">
        <v>136</v>
      </c>
      <c r="AD30" s="3" t="s">
        <v>208</v>
      </c>
      <c r="AE30" s="3" t="s">
        <v>200</v>
      </c>
      <c r="AF30" s="3" t="s">
        <v>126</v>
      </c>
      <c r="AG30" s="3" t="s">
        <v>200</v>
      </c>
      <c r="AH30" s="3" t="s">
        <v>200</v>
      </c>
      <c r="AI30" s="3" t="s">
        <v>226</v>
      </c>
      <c r="AJ30" s="3" t="s">
        <v>511</v>
      </c>
      <c r="AK30" s="3" t="s">
        <v>200</v>
      </c>
      <c r="AL30" s="3" t="s">
        <v>511</v>
      </c>
      <c r="AM30" s="3" t="s">
        <v>512</v>
      </c>
      <c r="AN30" s="3" t="s">
        <v>513</v>
      </c>
      <c r="AO30" s="3" t="s">
        <v>200</v>
      </c>
      <c r="AP30" s="3" t="s">
        <v>7</v>
      </c>
      <c r="AQ30" s="3" t="s">
        <v>514</v>
      </c>
      <c r="AR30" s="3" t="s">
        <v>7</v>
      </c>
      <c r="AS30" s="3" t="s">
        <v>515</v>
      </c>
      <c r="AT30" s="3" t="s">
        <v>200</v>
      </c>
      <c r="AU30" s="3" t="s">
        <v>200</v>
      </c>
      <c r="AV30" s="3" t="s">
        <v>200</v>
      </c>
      <c r="AW30" s="3" t="s">
        <v>200</v>
      </c>
      <c r="AX30" s="3" t="s">
        <v>200</v>
      </c>
      <c r="AY30" s="3" t="s">
        <v>200</v>
      </c>
      <c r="AZ30" s="3" t="s">
        <v>200</v>
      </c>
      <c r="BA30" s="3" t="s">
        <v>200</v>
      </c>
    </row>
    <row r="31" spans="1:53" ht="15.6" x14ac:dyDescent="0.3">
      <c r="A31" s="2">
        <v>25040422</v>
      </c>
      <c r="B31" s="2" t="str">
        <f t="shared" si="0"/>
        <v>25040422Logistar International Transport LTD (Turkey)</v>
      </c>
      <c r="C31" s="2">
        <f>COUNTIF($B$1:B31,B31)</f>
        <v>1</v>
      </c>
      <c r="D31" s="2" t="str">
        <f t="shared" si="1"/>
        <v>25040422Logistar International Transport LTD (Turkey)1</v>
      </c>
      <c r="E31" s="3" t="s">
        <v>136</v>
      </c>
      <c r="F31" s="3" t="s">
        <v>248</v>
      </c>
      <c r="G31" s="3" t="s">
        <v>200</v>
      </c>
      <c r="H31" s="3" t="s">
        <v>133</v>
      </c>
      <c r="I31" s="3" t="s">
        <v>516</v>
      </c>
      <c r="J31" s="3" t="s">
        <v>517</v>
      </c>
      <c r="K31" s="3" t="s">
        <v>518</v>
      </c>
      <c r="L31" s="3" t="s">
        <v>194</v>
      </c>
      <c r="M31" s="3" t="s">
        <v>519</v>
      </c>
      <c r="N31" s="3" t="s">
        <v>520</v>
      </c>
      <c r="O31" s="3" t="s">
        <v>197</v>
      </c>
      <c r="P31" s="3" t="s">
        <v>198</v>
      </c>
      <c r="Q31" s="3" t="s">
        <v>199</v>
      </c>
      <c r="R31" s="3" t="s">
        <v>139</v>
      </c>
      <c r="S31" s="3" t="s">
        <v>200</v>
      </c>
      <c r="T31" s="3" t="s">
        <v>200</v>
      </c>
      <c r="U31" s="3" t="s">
        <v>521</v>
      </c>
      <c r="V31" s="3" t="s">
        <v>290</v>
      </c>
      <c r="W31" s="3" t="s">
        <v>522</v>
      </c>
      <c r="X31" s="3" t="s">
        <v>523</v>
      </c>
      <c r="Y31" s="3" t="s">
        <v>524</v>
      </c>
      <c r="Z31" s="3" t="s">
        <v>240</v>
      </c>
      <c r="AA31" s="3" t="s">
        <v>255</v>
      </c>
      <c r="AB31" s="3" t="s">
        <v>525</v>
      </c>
      <c r="AC31" s="3" t="s">
        <v>136</v>
      </c>
      <c r="AD31" s="3" t="s">
        <v>208</v>
      </c>
      <c r="AE31" s="3" t="s">
        <v>200</v>
      </c>
      <c r="AF31" s="3" t="s">
        <v>126</v>
      </c>
      <c r="AG31" s="3" t="s">
        <v>200</v>
      </c>
      <c r="AH31" s="3" t="s">
        <v>200</v>
      </c>
      <c r="AI31" s="3" t="s">
        <v>347</v>
      </c>
      <c r="AJ31" s="3" t="s">
        <v>526</v>
      </c>
      <c r="AK31" s="3" t="s">
        <v>200</v>
      </c>
      <c r="AL31" s="3" t="s">
        <v>526</v>
      </c>
      <c r="AM31" s="3" t="s">
        <v>527</v>
      </c>
      <c r="AN31" s="3" t="s">
        <v>528</v>
      </c>
      <c r="AO31" s="3" t="s">
        <v>200</v>
      </c>
      <c r="AP31" s="3" t="s">
        <v>43</v>
      </c>
      <c r="AQ31" s="3" t="s">
        <v>527</v>
      </c>
      <c r="AR31" s="3" t="s">
        <v>200</v>
      </c>
      <c r="AS31" s="3" t="s">
        <v>200</v>
      </c>
      <c r="AT31" s="3" t="s">
        <v>200</v>
      </c>
      <c r="AU31" s="3" t="s">
        <v>200</v>
      </c>
      <c r="AV31" s="3" t="s">
        <v>200</v>
      </c>
      <c r="AW31" s="3" t="s">
        <v>200</v>
      </c>
      <c r="AX31" s="3" t="s">
        <v>200</v>
      </c>
      <c r="AY31" s="3" t="s">
        <v>200</v>
      </c>
      <c r="AZ31" s="3" t="s">
        <v>200</v>
      </c>
      <c r="BA31" s="3" t="s">
        <v>200</v>
      </c>
    </row>
    <row r="32" spans="1:53" ht="15.6" x14ac:dyDescent="0.3">
      <c r="A32" s="4">
        <v>25040423</v>
      </c>
      <c r="B32" s="2" t="str">
        <f t="shared" si="0"/>
        <v>25040423Tianjin Well-Carry Logistics Co.,Ltd</v>
      </c>
      <c r="C32" s="2">
        <f>COUNTIF($B$1:B32,B32)</f>
        <v>1</v>
      </c>
      <c r="D32" s="2" t="str">
        <f t="shared" si="1"/>
        <v>25040423Tianjin Well-Carry Logistics Co.,Ltd1</v>
      </c>
      <c r="E32" s="5" t="s">
        <v>136</v>
      </c>
      <c r="F32" s="5" t="s">
        <v>141</v>
      </c>
      <c r="G32" s="5" t="s">
        <v>200</v>
      </c>
      <c r="H32" s="5" t="s">
        <v>133</v>
      </c>
      <c r="I32" s="5" t="s">
        <v>235</v>
      </c>
      <c r="J32" s="5" t="s">
        <v>236</v>
      </c>
      <c r="K32" s="5" t="s">
        <v>262</v>
      </c>
      <c r="L32" s="5" t="s">
        <v>194</v>
      </c>
      <c r="M32" s="5" t="s">
        <v>195</v>
      </c>
      <c r="N32" s="5" t="s">
        <v>529</v>
      </c>
      <c r="O32" s="5" t="s">
        <v>197</v>
      </c>
      <c r="P32" s="5" t="s">
        <v>198</v>
      </c>
      <c r="Q32" s="5" t="s">
        <v>199</v>
      </c>
      <c r="R32" s="5" t="s">
        <v>137</v>
      </c>
      <c r="S32" s="5" t="s">
        <v>314</v>
      </c>
      <c r="T32" s="5" t="s">
        <v>435</v>
      </c>
      <c r="U32" s="5" t="s">
        <v>530</v>
      </c>
      <c r="V32" s="5" t="s">
        <v>290</v>
      </c>
      <c r="W32" s="5" t="s">
        <v>222</v>
      </c>
      <c r="X32" s="5" t="s">
        <v>531</v>
      </c>
      <c r="Y32" s="5" t="s">
        <v>200</v>
      </c>
      <c r="Z32" s="5" t="s">
        <v>316</v>
      </c>
      <c r="AA32" s="5" t="s">
        <v>437</v>
      </c>
      <c r="AB32" s="5" t="s">
        <v>532</v>
      </c>
      <c r="AC32" s="5" t="s">
        <v>126</v>
      </c>
      <c r="AD32" s="5" t="s">
        <v>208</v>
      </c>
      <c r="AE32" s="5" t="s">
        <v>200</v>
      </c>
      <c r="AF32" s="5" t="s">
        <v>126</v>
      </c>
      <c r="AG32" s="5" t="s">
        <v>200</v>
      </c>
      <c r="AH32" s="5" t="s">
        <v>200</v>
      </c>
      <c r="AI32" s="5" t="s">
        <v>474</v>
      </c>
      <c r="AJ32" s="5" t="s">
        <v>318</v>
      </c>
      <c r="AK32" s="5" t="s">
        <v>200</v>
      </c>
      <c r="AL32" s="5" t="s">
        <v>318</v>
      </c>
      <c r="AM32" s="5" t="s">
        <v>533</v>
      </c>
      <c r="AN32" s="5" t="s">
        <v>534</v>
      </c>
      <c r="AO32" s="5" t="s">
        <v>200</v>
      </c>
      <c r="AP32" s="5" t="s">
        <v>22</v>
      </c>
      <c r="AQ32" s="5" t="s">
        <v>535</v>
      </c>
      <c r="AR32" s="5" t="s">
        <v>52</v>
      </c>
      <c r="AS32" s="5" t="s">
        <v>449</v>
      </c>
      <c r="AT32" s="5" t="s">
        <v>200</v>
      </c>
      <c r="AU32" s="5" t="s">
        <v>200</v>
      </c>
      <c r="AV32" s="5" t="s">
        <v>200</v>
      </c>
      <c r="AW32" s="5" t="s">
        <v>200</v>
      </c>
      <c r="AX32" s="5" t="s">
        <v>200</v>
      </c>
      <c r="AY32" s="5" t="s">
        <v>200</v>
      </c>
      <c r="AZ32" s="5" t="s">
        <v>274</v>
      </c>
      <c r="BA32" s="5" t="s">
        <v>200</v>
      </c>
    </row>
    <row r="33" spans="1:53" ht="15.6" x14ac:dyDescent="0.3">
      <c r="A33" s="4">
        <v>25040423</v>
      </c>
      <c r="B33" s="2" t="str">
        <f t="shared" si="0"/>
        <v>25040423Tianjin Well-Carry Logistics Co.,Ltd</v>
      </c>
      <c r="C33" s="2">
        <f>COUNTIF($B$1:B33,B33)</f>
        <v>2</v>
      </c>
      <c r="D33" s="2" t="str">
        <f t="shared" si="1"/>
        <v>25040423Tianjin Well-Carry Logistics Co.,Ltd2</v>
      </c>
      <c r="E33" s="5" t="s">
        <v>136</v>
      </c>
      <c r="F33" s="5" t="s">
        <v>141</v>
      </c>
      <c r="G33" s="5" t="s">
        <v>200</v>
      </c>
      <c r="H33" s="5" t="s">
        <v>133</v>
      </c>
      <c r="I33" s="5" t="s">
        <v>235</v>
      </c>
      <c r="J33" s="5" t="s">
        <v>236</v>
      </c>
      <c r="K33" s="5" t="s">
        <v>262</v>
      </c>
      <c r="L33" s="5" t="s">
        <v>194</v>
      </c>
      <c r="M33" s="5" t="s">
        <v>195</v>
      </c>
      <c r="N33" s="5" t="s">
        <v>529</v>
      </c>
      <c r="O33" s="5" t="s">
        <v>197</v>
      </c>
      <c r="P33" s="5" t="s">
        <v>198</v>
      </c>
      <c r="Q33" s="5" t="s">
        <v>199</v>
      </c>
      <c r="R33" s="5" t="s">
        <v>137</v>
      </c>
      <c r="S33" s="5" t="s">
        <v>314</v>
      </c>
      <c r="T33" s="5" t="s">
        <v>314</v>
      </c>
      <c r="U33" s="5" t="s">
        <v>530</v>
      </c>
      <c r="V33" s="5" t="s">
        <v>290</v>
      </c>
      <c r="W33" s="5" t="s">
        <v>222</v>
      </c>
      <c r="X33" s="5" t="s">
        <v>531</v>
      </c>
      <c r="Y33" s="5" t="s">
        <v>200</v>
      </c>
      <c r="Z33" s="5" t="s">
        <v>316</v>
      </c>
      <c r="AA33" s="5" t="s">
        <v>437</v>
      </c>
      <c r="AB33" s="5" t="s">
        <v>532</v>
      </c>
      <c r="AC33" s="5" t="s">
        <v>126</v>
      </c>
      <c r="AD33" s="5" t="s">
        <v>208</v>
      </c>
      <c r="AE33" s="5" t="s">
        <v>200</v>
      </c>
      <c r="AF33" s="5" t="s">
        <v>126</v>
      </c>
      <c r="AG33" s="5" t="s">
        <v>200</v>
      </c>
      <c r="AH33" s="5" t="s">
        <v>200</v>
      </c>
      <c r="AI33" s="5" t="s">
        <v>474</v>
      </c>
      <c r="AJ33" s="5" t="s">
        <v>536</v>
      </c>
      <c r="AK33" s="5" t="s">
        <v>200</v>
      </c>
      <c r="AL33" s="5" t="s">
        <v>536</v>
      </c>
      <c r="AM33" s="5" t="s">
        <v>537</v>
      </c>
      <c r="AN33" s="5" t="s">
        <v>538</v>
      </c>
      <c r="AO33" s="5" t="s">
        <v>200</v>
      </c>
      <c r="AP33" s="5" t="s">
        <v>22</v>
      </c>
      <c r="AQ33" s="5" t="s">
        <v>537</v>
      </c>
      <c r="AR33" s="5" t="s">
        <v>200</v>
      </c>
      <c r="AS33" s="5" t="s">
        <v>200</v>
      </c>
      <c r="AT33" s="5" t="s">
        <v>200</v>
      </c>
      <c r="AU33" s="5" t="s">
        <v>200</v>
      </c>
      <c r="AV33" s="5" t="s">
        <v>200</v>
      </c>
      <c r="AW33" s="5" t="s">
        <v>200</v>
      </c>
      <c r="AX33" s="5" t="s">
        <v>200</v>
      </c>
      <c r="AY33" s="5" t="s">
        <v>200</v>
      </c>
      <c r="AZ33" s="5" t="s">
        <v>274</v>
      </c>
      <c r="BA33" s="5" t="s">
        <v>200</v>
      </c>
    </row>
    <row r="34" spans="1:53" ht="15.6" x14ac:dyDescent="0.3">
      <c r="A34" s="2">
        <v>25040424</v>
      </c>
      <c r="B34" s="2" t="str">
        <f t="shared" si="0"/>
        <v>25040424Trans-Bridge Logistics Company Limited</v>
      </c>
      <c r="C34" s="2">
        <f>COUNTIF($B$1:B34,B34)</f>
        <v>1</v>
      </c>
      <c r="D34" s="2" t="str">
        <f t="shared" si="1"/>
        <v>25040424Trans-Bridge Logistics Company Limited1</v>
      </c>
      <c r="E34" s="3" t="s">
        <v>136</v>
      </c>
      <c r="F34" s="3" t="s">
        <v>127</v>
      </c>
      <c r="G34" s="3" t="s">
        <v>539</v>
      </c>
      <c r="H34" s="3" t="s">
        <v>131</v>
      </c>
      <c r="I34" s="3" t="s">
        <v>275</v>
      </c>
      <c r="J34" s="3" t="s">
        <v>276</v>
      </c>
      <c r="K34" s="3" t="s">
        <v>312</v>
      </c>
      <c r="L34" s="3" t="s">
        <v>313</v>
      </c>
      <c r="M34" s="3" t="s">
        <v>195</v>
      </c>
      <c r="N34" s="3" t="s">
        <v>540</v>
      </c>
      <c r="O34" s="3" t="s">
        <v>278</v>
      </c>
      <c r="P34" s="3" t="s">
        <v>198</v>
      </c>
      <c r="Q34" s="3" t="s">
        <v>199</v>
      </c>
      <c r="R34" s="3" t="s">
        <v>137</v>
      </c>
      <c r="S34" s="3" t="s">
        <v>314</v>
      </c>
      <c r="T34" s="3" t="s">
        <v>435</v>
      </c>
      <c r="U34" s="3" t="s">
        <v>541</v>
      </c>
      <c r="V34" s="3" t="s">
        <v>202</v>
      </c>
      <c r="W34" s="3" t="s">
        <v>222</v>
      </c>
      <c r="X34" s="3" t="s">
        <v>200</v>
      </c>
      <c r="Y34" s="3" t="s">
        <v>200</v>
      </c>
      <c r="Z34" s="3" t="s">
        <v>316</v>
      </c>
      <c r="AA34" s="3" t="s">
        <v>207</v>
      </c>
      <c r="AB34" s="3" t="s">
        <v>207</v>
      </c>
      <c r="AC34" s="3" t="s">
        <v>136</v>
      </c>
      <c r="AD34" s="3" t="s">
        <v>208</v>
      </c>
      <c r="AE34" s="3" t="s">
        <v>200</v>
      </c>
      <c r="AF34" s="3" t="s">
        <v>200</v>
      </c>
      <c r="AG34" s="3" t="s">
        <v>200</v>
      </c>
      <c r="AH34" s="3" t="s">
        <v>200</v>
      </c>
      <c r="AI34" s="3" t="s">
        <v>317</v>
      </c>
      <c r="AJ34" s="3" t="s">
        <v>200</v>
      </c>
      <c r="AK34" s="3" t="s">
        <v>200</v>
      </c>
      <c r="AL34" s="3" t="s">
        <v>200</v>
      </c>
      <c r="AM34" s="3" t="s">
        <v>542</v>
      </c>
      <c r="AN34" s="3" t="s">
        <v>543</v>
      </c>
      <c r="AO34" s="3" t="s">
        <v>200</v>
      </c>
      <c r="AP34" s="3" t="s">
        <v>25</v>
      </c>
      <c r="AQ34" s="3" t="s">
        <v>544</v>
      </c>
      <c r="AR34" s="3" t="s">
        <v>329</v>
      </c>
      <c r="AS34" s="3" t="s">
        <v>330</v>
      </c>
      <c r="AT34" s="3" t="s">
        <v>329</v>
      </c>
      <c r="AU34" s="3" t="s">
        <v>444</v>
      </c>
      <c r="AV34" s="3" t="s">
        <v>200</v>
      </c>
      <c r="AW34" s="3" t="s">
        <v>200</v>
      </c>
      <c r="AX34" s="3" t="s">
        <v>200</v>
      </c>
      <c r="AY34" s="3" t="s">
        <v>200</v>
      </c>
      <c r="AZ34" s="3" t="s">
        <v>200</v>
      </c>
      <c r="BA34" s="3" t="s">
        <v>200</v>
      </c>
    </row>
    <row r="35" spans="1:53" ht="15.6" x14ac:dyDescent="0.3">
      <c r="A35" s="2">
        <v>25040424</v>
      </c>
      <c r="B35" s="2" t="str">
        <f t="shared" si="0"/>
        <v>25040424Tianjin Well-Carry Logistics Co.,Ltd</v>
      </c>
      <c r="C35" s="2">
        <f>COUNTIF($B$1:B35,B35)</f>
        <v>1</v>
      </c>
      <c r="D35" s="2" t="str">
        <f t="shared" si="1"/>
        <v>25040424Tianjin Well-Carry Logistics Co.,Ltd1</v>
      </c>
      <c r="E35" s="3" t="s">
        <v>136</v>
      </c>
      <c r="F35" s="3" t="s">
        <v>127</v>
      </c>
      <c r="G35" s="3" t="s">
        <v>539</v>
      </c>
      <c r="H35" s="3" t="s">
        <v>127</v>
      </c>
      <c r="I35" s="3" t="s">
        <v>275</v>
      </c>
      <c r="J35" s="3" t="s">
        <v>276</v>
      </c>
      <c r="K35" s="3" t="s">
        <v>312</v>
      </c>
      <c r="L35" s="3" t="s">
        <v>313</v>
      </c>
      <c r="M35" s="3" t="s">
        <v>195</v>
      </c>
      <c r="N35" s="3" t="s">
        <v>540</v>
      </c>
      <c r="O35" s="3" t="s">
        <v>278</v>
      </c>
      <c r="P35" s="3" t="s">
        <v>198</v>
      </c>
      <c r="Q35" s="3" t="s">
        <v>199</v>
      </c>
      <c r="R35" s="3" t="s">
        <v>137</v>
      </c>
      <c r="S35" s="3" t="s">
        <v>314</v>
      </c>
      <c r="T35" s="3" t="s">
        <v>314</v>
      </c>
      <c r="U35" s="3" t="s">
        <v>541</v>
      </c>
      <c r="V35" s="3" t="s">
        <v>202</v>
      </c>
      <c r="W35" s="3" t="s">
        <v>222</v>
      </c>
      <c r="X35" s="3" t="s">
        <v>200</v>
      </c>
      <c r="Y35" s="3" t="s">
        <v>200</v>
      </c>
      <c r="Z35" s="3" t="s">
        <v>316</v>
      </c>
      <c r="AA35" s="3" t="s">
        <v>207</v>
      </c>
      <c r="AB35" s="3" t="s">
        <v>207</v>
      </c>
      <c r="AC35" s="3" t="s">
        <v>136</v>
      </c>
      <c r="AD35" s="3" t="s">
        <v>208</v>
      </c>
      <c r="AE35" s="3" t="s">
        <v>200</v>
      </c>
      <c r="AF35" s="3" t="s">
        <v>200</v>
      </c>
      <c r="AG35" s="3" t="s">
        <v>126</v>
      </c>
      <c r="AH35" s="3" t="s">
        <v>200</v>
      </c>
      <c r="AI35" s="3" t="s">
        <v>317</v>
      </c>
      <c r="AJ35" s="3" t="s">
        <v>545</v>
      </c>
      <c r="AK35" s="3" t="s">
        <v>200</v>
      </c>
      <c r="AL35" s="3" t="s">
        <v>545</v>
      </c>
      <c r="AM35" s="3" t="s">
        <v>546</v>
      </c>
      <c r="AN35" s="3" t="s">
        <v>547</v>
      </c>
      <c r="AO35" s="3" t="s">
        <v>200</v>
      </c>
      <c r="AP35" s="3" t="s">
        <v>22</v>
      </c>
      <c r="AQ35" s="3" t="s">
        <v>548</v>
      </c>
      <c r="AR35" s="3" t="s">
        <v>52</v>
      </c>
      <c r="AS35" s="3" t="s">
        <v>322</v>
      </c>
      <c r="AT35" s="3" t="s">
        <v>323</v>
      </c>
      <c r="AU35" s="3" t="s">
        <v>324</v>
      </c>
      <c r="AV35" s="3" t="s">
        <v>200</v>
      </c>
      <c r="AW35" s="3" t="s">
        <v>200</v>
      </c>
      <c r="AX35" s="3" t="s">
        <v>200</v>
      </c>
      <c r="AY35" s="3" t="s">
        <v>200</v>
      </c>
      <c r="AZ35" s="3" t="s">
        <v>200</v>
      </c>
      <c r="BA35" s="3" t="s">
        <v>200</v>
      </c>
    </row>
    <row r="36" spans="1:53" ht="15.6" x14ac:dyDescent="0.3">
      <c r="A36" s="2">
        <v>25040424</v>
      </c>
      <c r="B36" s="2" t="str">
        <f t="shared" si="0"/>
        <v>25040424Tianjin Well-Carry Logistics Co.,Ltd</v>
      </c>
      <c r="C36" s="2">
        <f>COUNTIF($B$1:B36,B36)</f>
        <v>2</v>
      </c>
      <c r="D36" s="2" t="str">
        <f t="shared" si="1"/>
        <v>25040424Tianjin Well-Carry Logistics Co.,Ltd2</v>
      </c>
      <c r="E36" s="3" t="s">
        <v>136</v>
      </c>
      <c r="F36" s="3" t="s">
        <v>127</v>
      </c>
      <c r="G36" s="3" t="s">
        <v>539</v>
      </c>
      <c r="H36" s="3" t="s">
        <v>131</v>
      </c>
      <c r="I36" s="3" t="s">
        <v>275</v>
      </c>
      <c r="J36" s="3" t="s">
        <v>276</v>
      </c>
      <c r="K36" s="3" t="s">
        <v>312</v>
      </c>
      <c r="L36" s="3" t="s">
        <v>313</v>
      </c>
      <c r="M36" s="3" t="s">
        <v>195</v>
      </c>
      <c r="N36" s="3" t="s">
        <v>540</v>
      </c>
      <c r="O36" s="3" t="s">
        <v>278</v>
      </c>
      <c r="P36" s="3" t="s">
        <v>198</v>
      </c>
      <c r="Q36" s="3" t="s">
        <v>199</v>
      </c>
      <c r="R36" s="3" t="s">
        <v>137</v>
      </c>
      <c r="S36" s="3" t="s">
        <v>314</v>
      </c>
      <c r="T36" s="3" t="s">
        <v>314</v>
      </c>
      <c r="U36" s="3" t="s">
        <v>541</v>
      </c>
      <c r="V36" s="3" t="s">
        <v>202</v>
      </c>
      <c r="W36" s="3" t="s">
        <v>222</v>
      </c>
      <c r="X36" s="3" t="s">
        <v>200</v>
      </c>
      <c r="Y36" s="3" t="s">
        <v>200</v>
      </c>
      <c r="Z36" s="3" t="s">
        <v>316</v>
      </c>
      <c r="AA36" s="3" t="s">
        <v>207</v>
      </c>
      <c r="AB36" s="3" t="s">
        <v>207</v>
      </c>
      <c r="AC36" s="3" t="s">
        <v>126</v>
      </c>
      <c r="AD36" s="3" t="s">
        <v>208</v>
      </c>
      <c r="AE36" s="3" t="s">
        <v>200</v>
      </c>
      <c r="AF36" s="3" t="s">
        <v>200</v>
      </c>
      <c r="AG36" s="3" t="s">
        <v>200</v>
      </c>
      <c r="AH36" s="3" t="s">
        <v>200</v>
      </c>
      <c r="AI36" s="3" t="s">
        <v>317</v>
      </c>
      <c r="AJ36" s="3" t="s">
        <v>200</v>
      </c>
      <c r="AK36" s="3" t="s">
        <v>200</v>
      </c>
      <c r="AL36" s="3" t="s">
        <v>200</v>
      </c>
      <c r="AM36" s="3" t="s">
        <v>549</v>
      </c>
      <c r="AN36" s="3" t="s">
        <v>550</v>
      </c>
      <c r="AO36" s="3" t="s">
        <v>200</v>
      </c>
      <c r="AP36" s="3" t="s">
        <v>22</v>
      </c>
      <c r="AQ36" s="3" t="s">
        <v>551</v>
      </c>
      <c r="AR36" s="3" t="s">
        <v>200</v>
      </c>
      <c r="AS36" s="3" t="s">
        <v>200</v>
      </c>
      <c r="AT36" s="3" t="s">
        <v>200</v>
      </c>
      <c r="AU36" s="3" t="s">
        <v>200</v>
      </c>
      <c r="AV36" s="3" t="s">
        <v>200</v>
      </c>
      <c r="AW36" s="3" t="s">
        <v>200</v>
      </c>
      <c r="AX36" s="3" t="s">
        <v>200</v>
      </c>
      <c r="AY36" s="3" t="s">
        <v>200</v>
      </c>
      <c r="AZ36" s="3" t="s">
        <v>200</v>
      </c>
      <c r="BA36" s="3" t="s">
        <v>200</v>
      </c>
    </row>
    <row r="37" spans="1:53" ht="15.6" x14ac:dyDescent="0.3">
      <c r="A37" s="2">
        <v>25040425</v>
      </c>
      <c r="B37" s="2" t="str">
        <f t="shared" si="0"/>
        <v>25040425IFEX</v>
      </c>
      <c r="C37" s="2">
        <f>COUNTIF($B$1:B37,B37)</f>
        <v>1</v>
      </c>
      <c r="D37" s="2" t="str">
        <f t="shared" si="1"/>
        <v>25040425IFEX1</v>
      </c>
      <c r="E37" s="3" t="s">
        <v>136</v>
      </c>
      <c r="F37" s="3" t="s">
        <v>248</v>
      </c>
      <c r="G37" s="3" t="s">
        <v>200</v>
      </c>
      <c r="H37" s="3" t="s">
        <v>134</v>
      </c>
      <c r="I37" s="3" t="s">
        <v>339</v>
      </c>
      <c r="J37" s="3" t="s">
        <v>340</v>
      </c>
      <c r="K37" s="3" t="s">
        <v>552</v>
      </c>
      <c r="L37" s="3" t="s">
        <v>313</v>
      </c>
      <c r="M37" s="3" t="s">
        <v>451</v>
      </c>
      <c r="N37" s="3" t="s">
        <v>452</v>
      </c>
      <c r="O37" s="3" t="s">
        <v>197</v>
      </c>
      <c r="P37" s="3" t="s">
        <v>198</v>
      </c>
      <c r="Q37" s="3" t="s">
        <v>199</v>
      </c>
      <c r="R37" s="3" t="s">
        <v>132</v>
      </c>
      <c r="S37" s="3" t="s">
        <v>200</v>
      </c>
      <c r="T37" s="3" t="s">
        <v>200</v>
      </c>
      <c r="U37" s="3" t="s">
        <v>553</v>
      </c>
      <c r="V37" s="3" t="s">
        <v>221</v>
      </c>
      <c r="W37" s="3" t="s">
        <v>222</v>
      </c>
      <c r="X37" s="3" t="s">
        <v>554</v>
      </c>
      <c r="Y37" s="3" t="s">
        <v>555</v>
      </c>
      <c r="Z37" s="3" t="s">
        <v>206</v>
      </c>
      <c r="AA37" s="3" t="s">
        <v>373</v>
      </c>
      <c r="AB37" s="3" t="s">
        <v>556</v>
      </c>
      <c r="AC37" s="3" t="s">
        <v>136</v>
      </c>
      <c r="AD37" s="3" t="s">
        <v>208</v>
      </c>
      <c r="AE37" s="3" t="s">
        <v>200</v>
      </c>
      <c r="AF37" s="3" t="s">
        <v>200</v>
      </c>
      <c r="AG37" s="3" t="s">
        <v>200</v>
      </c>
      <c r="AH37" s="3" t="s">
        <v>200</v>
      </c>
      <c r="AI37" s="3" t="s">
        <v>347</v>
      </c>
      <c r="AJ37" s="3" t="s">
        <v>557</v>
      </c>
      <c r="AK37" s="3" t="s">
        <v>200</v>
      </c>
      <c r="AL37" s="3" t="s">
        <v>557</v>
      </c>
      <c r="AM37" s="3" t="s">
        <v>558</v>
      </c>
      <c r="AN37" s="3" t="s">
        <v>559</v>
      </c>
      <c r="AO37" s="3" t="s">
        <v>200</v>
      </c>
      <c r="AP37" s="3" t="s">
        <v>7</v>
      </c>
      <c r="AQ37" s="3" t="s">
        <v>558</v>
      </c>
      <c r="AR37" s="3" t="s">
        <v>200</v>
      </c>
      <c r="AS37" s="3" t="s">
        <v>200</v>
      </c>
      <c r="AT37" s="3" t="s">
        <v>200</v>
      </c>
      <c r="AU37" s="3" t="s">
        <v>200</v>
      </c>
      <c r="AV37" s="3" t="s">
        <v>200</v>
      </c>
      <c r="AW37" s="3" t="s">
        <v>200</v>
      </c>
      <c r="AX37" s="3" t="s">
        <v>200</v>
      </c>
      <c r="AY37" s="3" t="s">
        <v>200</v>
      </c>
      <c r="AZ37" s="3" t="s">
        <v>200</v>
      </c>
      <c r="BA37" s="3" t="s">
        <v>200</v>
      </c>
    </row>
    <row r="38" spans="1:53" ht="15.6" x14ac:dyDescent="0.3">
      <c r="A38" s="2">
        <v>25040426</v>
      </c>
      <c r="B38" s="2" t="str">
        <f t="shared" si="0"/>
        <v>25040426Transit Ace</v>
      </c>
      <c r="C38" s="2">
        <f>COUNTIF($B$1:B38,B38)</f>
        <v>1</v>
      </c>
      <c r="D38" s="2" t="str">
        <f t="shared" si="1"/>
        <v>25040426Transit Ace1</v>
      </c>
      <c r="E38" s="3" t="s">
        <v>136</v>
      </c>
      <c r="F38" s="3" t="s">
        <v>248</v>
      </c>
      <c r="G38" s="3" t="s">
        <v>200</v>
      </c>
      <c r="H38" s="3" t="s">
        <v>134</v>
      </c>
      <c r="I38" s="3" t="s">
        <v>339</v>
      </c>
      <c r="J38" s="3" t="s">
        <v>340</v>
      </c>
      <c r="K38" s="3" t="s">
        <v>560</v>
      </c>
      <c r="L38" s="3" t="s">
        <v>313</v>
      </c>
      <c r="M38" s="3" t="s">
        <v>195</v>
      </c>
      <c r="N38" s="3" t="s">
        <v>561</v>
      </c>
      <c r="O38" s="3" t="s">
        <v>197</v>
      </c>
      <c r="P38" s="3" t="s">
        <v>198</v>
      </c>
      <c r="Q38" s="3" t="s">
        <v>199</v>
      </c>
      <c r="R38" s="3" t="s">
        <v>137</v>
      </c>
      <c r="S38" s="3" t="s">
        <v>435</v>
      </c>
      <c r="T38" s="3" t="s">
        <v>435</v>
      </c>
      <c r="U38" s="3" t="s">
        <v>343</v>
      </c>
      <c r="V38" s="3" t="s">
        <v>221</v>
      </c>
      <c r="W38" s="3" t="s">
        <v>222</v>
      </c>
      <c r="X38" s="3" t="s">
        <v>200</v>
      </c>
      <c r="Y38" s="3" t="s">
        <v>200</v>
      </c>
      <c r="Z38" s="3" t="s">
        <v>206</v>
      </c>
      <c r="AA38" s="3" t="s">
        <v>373</v>
      </c>
      <c r="AB38" s="3" t="s">
        <v>562</v>
      </c>
      <c r="AC38" s="3" t="s">
        <v>136</v>
      </c>
      <c r="AD38" s="3" t="s">
        <v>208</v>
      </c>
      <c r="AE38" s="3" t="s">
        <v>200</v>
      </c>
      <c r="AF38" s="3" t="s">
        <v>200</v>
      </c>
      <c r="AG38" s="3" t="s">
        <v>200</v>
      </c>
      <c r="AH38" s="3" t="s">
        <v>200</v>
      </c>
      <c r="AI38" s="3" t="s">
        <v>347</v>
      </c>
      <c r="AJ38" s="3" t="s">
        <v>563</v>
      </c>
      <c r="AK38" s="3" t="s">
        <v>200</v>
      </c>
      <c r="AL38" s="3" t="s">
        <v>563</v>
      </c>
      <c r="AM38" s="3" t="s">
        <v>564</v>
      </c>
      <c r="AN38" s="3" t="s">
        <v>565</v>
      </c>
      <c r="AO38" s="3" t="s">
        <v>200</v>
      </c>
      <c r="AP38" s="3" t="s">
        <v>23</v>
      </c>
      <c r="AQ38" s="3" t="s">
        <v>566</v>
      </c>
      <c r="AR38" s="3" t="s">
        <v>329</v>
      </c>
      <c r="AS38" s="3" t="s">
        <v>567</v>
      </c>
      <c r="AT38" s="3" t="s">
        <v>329</v>
      </c>
      <c r="AU38" s="3" t="s">
        <v>568</v>
      </c>
      <c r="AV38" s="3" t="s">
        <v>200</v>
      </c>
      <c r="AW38" s="3" t="s">
        <v>200</v>
      </c>
      <c r="AX38" s="3" t="s">
        <v>200</v>
      </c>
      <c r="AY38" s="3" t="s">
        <v>200</v>
      </c>
      <c r="AZ38" s="3" t="s">
        <v>200</v>
      </c>
      <c r="BA38" s="3" t="s">
        <v>200</v>
      </c>
    </row>
    <row r="39" spans="1:53" ht="15.6" x14ac:dyDescent="0.3">
      <c r="A39" s="2">
        <v>25040426</v>
      </c>
      <c r="B39" s="2" t="str">
        <f t="shared" si="0"/>
        <v>25040426Transit Ace</v>
      </c>
      <c r="C39" s="2">
        <f>COUNTIF($B$1:B39,B39)</f>
        <v>2</v>
      </c>
      <c r="D39" s="2" t="str">
        <f t="shared" si="1"/>
        <v>25040426Transit Ace2</v>
      </c>
      <c r="E39" s="3" t="s">
        <v>136</v>
      </c>
      <c r="F39" s="3" t="s">
        <v>248</v>
      </c>
      <c r="G39" s="3" t="s">
        <v>200</v>
      </c>
      <c r="H39" s="3" t="s">
        <v>134</v>
      </c>
      <c r="I39" s="3" t="s">
        <v>339</v>
      </c>
      <c r="J39" s="3" t="s">
        <v>340</v>
      </c>
      <c r="K39" s="3" t="s">
        <v>560</v>
      </c>
      <c r="L39" s="3" t="s">
        <v>313</v>
      </c>
      <c r="M39" s="3" t="s">
        <v>195</v>
      </c>
      <c r="N39" s="3" t="s">
        <v>561</v>
      </c>
      <c r="O39" s="3" t="s">
        <v>197</v>
      </c>
      <c r="P39" s="3" t="s">
        <v>198</v>
      </c>
      <c r="Q39" s="3" t="s">
        <v>199</v>
      </c>
      <c r="R39" s="3" t="s">
        <v>137</v>
      </c>
      <c r="S39" s="3" t="s">
        <v>435</v>
      </c>
      <c r="T39" s="3" t="s">
        <v>435</v>
      </c>
      <c r="U39" s="3" t="s">
        <v>343</v>
      </c>
      <c r="V39" s="3" t="s">
        <v>221</v>
      </c>
      <c r="W39" s="3" t="s">
        <v>222</v>
      </c>
      <c r="X39" s="3" t="s">
        <v>200</v>
      </c>
      <c r="Y39" s="3" t="s">
        <v>200</v>
      </c>
      <c r="Z39" s="3" t="s">
        <v>206</v>
      </c>
      <c r="AA39" s="3" t="s">
        <v>373</v>
      </c>
      <c r="AB39" s="3" t="s">
        <v>562</v>
      </c>
      <c r="AC39" s="3" t="s">
        <v>136</v>
      </c>
      <c r="AD39" s="3" t="s">
        <v>208</v>
      </c>
      <c r="AE39" s="3" t="s">
        <v>200</v>
      </c>
      <c r="AF39" s="3" t="s">
        <v>200</v>
      </c>
      <c r="AG39" s="3" t="s">
        <v>200</v>
      </c>
      <c r="AH39" s="3" t="s">
        <v>200</v>
      </c>
      <c r="AI39" s="3" t="s">
        <v>347</v>
      </c>
      <c r="AJ39" s="3" t="s">
        <v>569</v>
      </c>
      <c r="AK39" s="3" t="s">
        <v>200</v>
      </c>
      <c r="AL39" s="3" t="s">
        <v>569</v>
      </c>
      <c r="AM39" s="3" t="s">
        <v>570</v>
      </c>
      <c r="AN39" s="3" t="s">
        <v>571</v>
      </c>
      <c r="AO39" s="3" t="s">
        <v>200</v>
      </c>
      <c r="AP39" s="3" t="s">
        <v>23</v>
      </c>
      <c r="AQ39" s="3" t="s">
        <v>572</v>
      </c>
      <c r="AR39" s="3" t="s">
        <v>52</v>
      </c>
      <c r="AS39" s="3" t="s">
        <v>449</v>
      </c>
      <c r="AT39" s="3" t="s">
        <v>200</v>
      </c>
      <c r="AU39" s="3" t="s">
        <v>200</v>
      </c>
      <c r="AV39" s="3" t="s">
        <v>200</v>
      </c>
      <c r="AW39" s="3" t="s">
        <v>200</v>
      </c>
      <c r="AX39" s="3" t="s">
        <v>200</v>
      </c>
      <c r="AY39" s="3" t="s">
        <v>200</v>
      </c>
      <c r="AZ39" s="3" t="s">
        <v>200</v>
      </c>
      <c r="BA39" s="3" t="s">
        <v>200</v>
      </c>
    </row>
    <row r="40" spans="1:53" ht="15.6" x14ac:dyDescent="0.3">
      <c r="A40" s="2">
        <v>25040426</v>
      </c>
      <c r="B40" s="2" t="str">
        <f t="shared" si="0"/>
        <v>25040426Transit Ace</v>
      </c>
      <c r="C40" s="2">
        <f>COUNTIF($B$1:B40,B40)</f>
        <v>3</v>
      </c>
      <c r="D40" s="2" t="str">
        <f t="shared" si="1"/>
        <v>25040426Transit Ace3</v>
      </c>
      <c r="E40" s="3" t="s">
        <v>136</v>
      </c>
      <c r="F40" s="3" t="s">
        <v>248</v>
      </c>
      <c r="G40" s="3" t="s">
        <v>200</v>
      </c>
      <c r="H40" s="3" t="s">
        <v>134</v>
      </c>
      <c r="I40" s="3" t="s">
        <v>339</v>
      </c>
      <c r="J40" s="3" t="s">
        <v>340</v>
      </c>
      <c r="K40" s="3" t="s">
        <v>560</v>
      </c>
      <c r="L40" s="3" t="s">
        <v>313</v>
      </c>
      <c r="M40" s="3" t="s">
        <v>195</v>
      </c>
      <c r="N40" s="3" t="s">
        <v>561</v>
      </c>
      <c r="O40" s="3" t="s">
        <v>197</v>
      </c>
      <c r="P40" s="3" t="s">
        <v>198</v>
      </c>
      <c r="Q40" s="3" t="s">
        <v>199</v>
      </c>
      <c r="R40" s="3" t="s">
        <v>137</v>
      </c>
      <c r="S40" s="3" t="s">
        <v>314</v>
      </c>
      <c r="T40" s="3" t="s">
        <v>435</v>
      </c>
      <c r="U40" s="3" t="s">
        <v>343</v>
      </c>
      <c r="V40" s="3" t="s">
        <v>221</v>
      </c>
      <c r="W40" s="3" t="s">
        <v>222</v>
      </c>
      <c r="X40" s="3" t="s">
        <v>200</v>
      </c>
      <c r="Y40" s="3" t="s">
        <v>200</v>
      </c>
      <c r="Z40" s="3" t="s">
        <v>206</v>
      </c>
      <c r="AA40" s="3" t="s">
        <v>373</v>
      </c>
      <c r="AB40" s="3" t="s">
        <v>562</v>
      </c>
      <c r="AC40" s="3" t="s">
        <v>136</v>
      </c>
      <c r="AD40" s="3" t="s">
        <v>208</v>
      </c>
      <c r="AE40" s="3" t="s">
        <v>200</v>
      </c>
      <c r="AF40" s="3" t="s">
        <v>200</v>
      </c>
      <c r="AG40" s="3" t="s">
        <v>200</v>
      </c>
      <c r="AH40" s="3" t="s">
        <v>200</v>
      </c>
      <c r="AI40" s="3" t="s">
        <v>347</v>
      </c>
      <c r="AJ40" s="3" t="s">
        <v>573</v>
      </c>
      <c r="AK40" s="3" t="s">
        <v>200</v>
      </c>
      <c r="AL40" s="3" t="s">
        <v>573</v>
      </c>
      <c r="AM40" s="3" t="s">
        <v>574</v>
      </c>
      <c r="AN40" s="3" t="s">
        <v>575</v>
      </c>
      <c r="AO40" s="3" t="s">
        <v>200</v>
      </c>
      <c r="AP40" s="3" t="s">
        <v>23</v>
      </c>
      <c r="AQ40" s="3" t="s">
        <v>576</v>
      </c>
      <c r="AR40" s="3" t="s">
        <v>329</v>
      </c>
      <c r="AS40" s="3" t="s">
        <v>330</v>
      </c>
      <c r="AT40" s="3" t="s">
        <v>329</v>
      </c>
      <c r="AU40" s="3" t="s">
        <v>444</v>
      </c>
      <c r="AV40" s="3" t="s">
        <v>200</v>
      </c>
      <c r="AW40" s="3" t="s">
        <v>200</v>
      </c>
      <c r="AX40" s="3" t="s">
        <v>200</v>
      </c>
      <c r="AY40" s="3" t="s">
        <v>200</v>
      </c>
      <c r="AZ40" s="3" t="s">
        <v>200</v>
      </c>
      <c r="BA40" s="3" t="s">
        <v>200</v>
      </c>
    </row>
    <row r="41" spans="1:53" ht="15.6" x14ac:dyDescent="0.3">
      <c r="A41" s="2">
        <v>25040426</v>
      </c>
      <c r="B41" s="2" t="str">
        <f t="shared" si="0"/>
        <v>25040426Transit Ace</v>
      </c>
      <c r="C41" s="2">
        <f>COUNTIF($B$1:B41,B41)</f>
        <v>4</v>
      </c>
      <c r="D41" s="2" t="str">
        <f t="shared" si="1"/>
        <v>25040426Transit Ace4</v>
      </c>
      <c r="E41" s="3" t="s">
        <v>136</v>
      </c>
      <c r="F41" s="3" t="s">
        <v>248</v>
      </c>
      <c r="G41" s="3" t="s">
        <v>200</v>
      </c>
      <c r="H41" s="3" t="s">
        <v>141</v>
      </c>
      <c r="I41" s="3" t="s">
        <v>339</v>
      </c>
      <c r="J41" s="3" t="s">
        <v>340</v>
      </c>
      <c r="K41" s="3" t="s">
        <v>560</v>
      </c>
      <c r="L41" s="3" t="s">
        <v>313</v>
      </c>
      <c r="M41" s="3" t="s">
        <v>195</v>
      </c>
      <c r="N41" s="3" t="s">
        <v>561</v>
      </c>
      <c r="O41" s="3" t="s">
        <v>197</v>
      </c>
      <c r="P41" s="3" t="s">
        <v>198</v>
      </c>
      <c r="Q41" s="3" t="s">
        <v>199</v>
      </c>
      <c r="R41" s="3" t="s">
        <v>137</v>
      </c>
      <c r="S41" s="3" t="s">
        <v>314</v>
      </c>
      <c r="T41" s="3" t="s">
        <v>435</v>
      </c>
      <c r="U41" s="3" t="s">
        <v>343</v>
      </c>
      <c r="V41" s="3" t="s">
        <v>221</v>
      </c>
      <c r="W41" s="3" t="s">
        <v>222</v>
      </c>
      <c r="X41" s="3" t="s">
        <v>200</v>
      </c>
      <c r="Y41" s="3" t="s">
        <v>200</v>
      </c>
      <c r="Z41" s="3" t="s">
        <v>206</v>
      </c>
      <c r="AA41" s="3" t="s">
        <v>373</v>
      </c>
      <c r="AB41" s="3" t="s">
        <v>562</v>
      </c>
      <c r="AC41" s="3" t="s">
        <v>200</v>
      </c>
      <c r="AD41" s="3" t="s">
        <v>200</v>
      </c>
      <c r="AE41" s="3" t="s">
        <v>200</v>
      </c>
      <c r="AF41" s="3" t="s">
        <v>200</v>
      </c>
      <c r="AG41" s="3" t="s">
        <v>200</v>
      </c>
      <c r="AH41" s="3" t="s">
        <v>136</v>
      </c>
      <c r="AI41" s="3" t="s">
        <v>347</v>
      </c>
      <c r="AJ41" s="3" t="s">
        <v>200</v>
      </c>
      <c r="AK41" s="3" t="s">
        <v>200</v>
      </c>
      <c r="AL41" s="3" t="s">
        <v>200</v>
      </c>
      <c r="AM41" s="3" t="s">
        <v>577</v>
      </c>
      <c r="AN41" s="3" t="s">
        <v>578</v>
      </c>
      <c r="AO41" s="3" t="s">
        <v>200</v>
      </c>
      <c r="AP41" s="3" t="s">
        <v>23</v>
      </c>
      <c r="AQ41" s="3" t="s">
        <v>579</v>
      </c>
      <c r="AR41" s="3" t="s">
        <v>52</v>
      </c>
      <c r="AS41" s="3" t="s">
        <v>580</v>
      </c>
      <c r="AT41" s="3" t="s">
        <v>200</v>
      </c>
      <c r="AU41" s="3" t="s">
        <v>200</v>
      </c>
      <c r="AV41" s="3" t="s">
        <v>200</v>
      </c>
      <c r="AW41" s="3" t="s">
        <v>200</v>
      </c>
      <c r="AX41" s="3" t="s">
        <v>200</v>
      </c>
      <c r="AY41" s="3" t="s">
        <v>200</v>
      </c>
      <c r="AZ41" s="3" t="s">
        <v>200</v>
      </c>
      <c r="BA41" s="3" t="s">
        <v>200</v>
      </c>
    </row>
    <row r="42" spans="1:53" ht="15.6" x14ac:dyDescent="0.3">
      <c r="A42" s="2">
        <v>25040426</v>
      </c>
      <c r="B42" s="2" t="str">
        <f t="shared" si="0"/>
        <v>25040426Transit Ace</v>
      </c>
      <c r="C42" s="2">
        <f>COUNTIF($B$1:B42,B42)</f>
        <v>5</v>
      </c>
      <c r="D42" s="2" t="str">
        <f t="shared" si="1"/>
        <v>25040426Transit Ace5</v>
      </c>
      <c r="E42" s="3" t="s">
        <v>136</v>
      </c>
      <c r="F42" s="3" t="s">
        <v>248</v>
      </c>
      <c r="G42" s="3" t="s">
        <v>200</v>
      </c>
      <c r="H42" s="3" t="s">
        <v>134</v>
      </c>
      <c r="I42" s="3" t="s">
        <v>339</v>
      </c>
      <c r="J42" s="3" t="s">
        <v>340</v>
      </c>
      <c r="K42" s="3" t="s">
        <v>560</v>
      </c>
      <c r="L42" s="3" t="s">
        <v>313</v>
      </c>
      <c r="M42" s="3" t="s">
        <v>195</v>
      </c>
      <c r="N42" s="3" t="s">
        <v>561</v>
      </c>
      <c r="O42" s="3" t="s">
        <v>197</v>
      </c>
      <c r="P42" s="3" t="s">
        <v>198</v>
      </c>
      <c r="Q42" s="3" t="s">
        <v>199</v>
      </c>
      <c r="R42" s="3" t="s">
        <v>137</v>
      </c>
      <c r="S42" s="3" t="s">
        <v>314</v>
      </c>
      <c r="T42" s="3" t="s">
        <v>435</v>
      </c>
      <c r="U42" s="3" t="s">
        <v>343</v>
      </c>
      <c r="V42" s="3" t="s">
        <v>221</v>
      </c>
      <c r="W42" s="3" t="s">
        <v>222</v>
      </c>
      <c r="X42" s="3" t="s">
        <v>200</v>
      </c>
      <c r="Y42" s="3" t="s">
        <v>200</v>
      </c>
      <c r="Z42" s="3" t="s">
        <v>206</v>
      </c>
      <c r="AA42" s="3" t="s">
        <v>373</v>
      </c>
      <c r="AB42" s="3" t="s">
        <v>562</v>
      </c>
      <c r="AC42" s="3" t="s">
        <v>136</v>
      </c>
      <c r="AD42" s="3" t="s">
        <v>208</v>
      </c>
      <c r="AE42" s="3" t="s">
        <v>200</v>
      </c>
      <c r="AF42" s="3" t="s">
        <v>200</v>
      </c>
      <c r="AG42" s="3" t="s">
        <v>200</v>
      </c>
      <c r="AH42" s="3" t="s">
        <v>200</v>
      </c>
      <c r="AI42" s="3" t="s">
        <v>347</v>
      </c>
      <c r="AJ42" s="3" t="s">
        <v>581</v>
      </c>
      <c r="AK42" s="3" t="s">
        <v>200</v>
      </c>
      <c r="AL42" s="3" t="s">
        <v>581</v>
      </c>
      <c r="AM42" s="3" t="s">
        <v>582</v>
      </c>
      <c r="AN42" s="3" t="s">
        <v>583</v>
      </c>
      <c r="AO42" s="3" t="s">
        <v>200</v>
      </c>
      <c r="AP42" s="3" t="s">
        <v>23</v>
      </c>
      <c r="AQ42" s="3" t="s">
        <v>579</v>
      </c>
      <c r="AR42" s="3" t="s">
        <v>52</v>
      </c>
      <c r="AS42" s="3" t="s">
        <v>449</v>
      </c>
      <c r="AT42" s="3" t="s">
        <v>200</v>
      </c>
      <c r="AU42" s="3" t="s">
        <v>200</v>
      </c>
      <c r="AV42" s="3" t="s">
        <v>200</v>
      </c>
      <c r="AW42" s="3" t="s">
        <v>200</v>
      </c>
      <c r="AX42" s="3" t="s">
        <v>200</v>
      </c>
      <c r="AY42" s="3" t="s">
        <v>200</v>
      </c>
      <c r="AZ42" s="3" t="s">
        <v>200</v>
      </c>
      <c r="BA42" s="3" t="s">
        <v>200</v>
      </c>
    </row>
    <row r="43" spans="1:53" ht="15.6" x14ac:dyDescent="0.3">
      <c r="A43" s="2">
        <v>25040427</v>
      </c>
      <c r="B43" s="2" t="str">
        <f t="shared" si="0"/>
        <v>25040427Erlian Wei Er Si Trade Co.Ltd</v>
      </c>
      <c r="C43" s="2">
        <f>COUNTIF($B$1:B43,B43)</f>
        <v>1</v>
      </c>
      <c r="D43" s="2" t="str">
        <f t="shared" si="1"/>
        <v>25040427Erlian Wei Er Si Trade Co.Ltd1</v>
      </c>
      <c r="E43" s="3" t="s">
        <v>136</v>
      </c>
      <c r="F43" s="3" t="s">
        <v>248</v>
      </c>
      <c r="G43" s="3" t="s">
        <v>200</v>
      </c>
      <c r="H43" s="3" t="s">
        <v>133</v>
      </c>
      <c r="I43" s="3" t="s">
        <v>235</v>
      </c>
      <c r="J43" s="3" t="s">
        <v>236</v>
      </c>
      <c r="K43" s="3" t="s">
        <v>584</v>
      </c>
      <c r="L43" s="3" t="s">
        <v>263</v>
      </c>
      <c r="M43" s="3" t="s">
        <v>195</v>
      </c>
      <c r="N43" s="3" t="s">
        <v>392</v>
      </c>
      <c r="O43" s="3" t="s">
        <v>197</v>
      </c>
      <c r="P43" s="3" t="s">
        <v>198</v>
      </c>
      <c r="Q43" s="3" t="s">
        <v>199</v>
      </c>
      <c r="R43" s="3" t="s">
        <v>132</v>
      </c>
      <c r="S43" s="3" t="s">
        <v>200</v>
      </c>
      <c r="T43" s="3" t="s">
        <v>200</v>
      </c>
      <c r="U43" s="3" t="s">
        <v>585</v>
      </c>
      <c r="V43" s="3" t="s">
        <v>202</v>
      </c>
      <c r="W43" s="3" t="s">
        <v>222</v>
      </c>
      <c r="X43" s="3" t="s">
        <v>586</v>
      </c>
      <c r="Y43" s="3" t="s">
        <v>587</v>
      </c>
      <c r="Z43" s="3" t="s">
        <v>240</v>
      </c>
      <c r="AA43" s="3" t="s">
        <v>255</v>
      </c>
      <c r="AB43" s="3" t="s">
        <v>588</v>
      </c>
      <c r="AC43" s="3" t="s">
        <v>126</v>
      </c>
      <c r="AD43" s="3" t="s">
        <v>208</v>
      </c>
      <c r="AE43" s="3" t="s">
        <v>200</v>
      </c>
      <c r="AF43" s="3" t="s">
        <v>126</v>
      </c>
      <c r="AG43" s="3" t="s">
        <v>200</v>
      </c>
      <c r="AH43" s="3" t="s">
        <v>200</v>
      </c>
      <c r="AI43" s="3" t="s">
        <v>226</v>
      </c>
      <c r="AJ43" s="3" t="s">
        <v>589</v>
      </c>
      <c r="AK43" s="3" t="s">
        <v>200</v>
      </c>
      <c r="AL43" s="3" t="s">
        <v>589</v>
      </c>
      <c r="AM43" s="3" t="s">
        <v>590</v>
      </c>
      <c r="AN43" s="3" t="s">
        <v>591</v>
      </c>
      <c r="AO43" s="3" t="s">
        <v>200</v>
      </c>
      <c r="AP43" s="3" t="s">
        <v>61</v>
      </c>
      <c r="AQ43" s="3" t="s">
        <v>592</v>
      </c>
      <c r="AR43" s="3" t="s">
        <v>200</v>
      </c>
      <c r="AS43" s="3" t="s">
        <v>200</v>
      </c>
      <c r="AT43" s="3" t="s">
        <v>200</v>
      </c>
      <c r="AU43" s="3" t="s">
        <v>200</v>
      </c>
      <c r="AV43" s="3" t="s">
        <v>200</v>
      </c>
      <c r="AW43" s="3" t="s">
        <v>200</v>
      </c>
      <c r="AX43" s="3" t="s">
        <v>200</v>
      </c>
      <c r="AY43" s="3" t="s">
        <v>200</v>
      </c>
      <c r="AZ43" s="3" t="s">
        <v>200</v>
      </c>
      <c r="BA43" s="3" t="s">
        <v>200</v>
      </c>
    </row>
    <row r="44" spans="1:53" ht="15.6" x14ac:dyDescent="0.3">
      <c r="A44" s="2">
        <v>25040428</v>
      </c>
      <c r="B44" s="2" t="str">
        <f t="shared" si="0"/>
        <v>25040428Taewoong Logistics</v>
      </c>
      <c r="C44" s="2">
        <f>COUNTIF($B$1:B44,B44)</f>
        <v>1</v>
      </c>
      <c r="D44" s="2" t="str">
        <f t="shared" si="1"/>
        <v>25040428Taewoong Logistics1</v>
      </c>
      <c r="E44" s="3" t="s">
        <v>136</v>
      </c>
      <c r="F44" s="3" t="s">
        <v>189</v>
      </c>
      <c r="G44" s="3" t="s">
        <v>593</v>
      </c>
      <c r="H44" s="3" t="s">
        <v>127</v>
      </c>
      <c r="I44" s="3" t="s">
        <v>316</v>
      </c>
      <c r="J44" s="3" t="s">
        <v>207</v>
      </c>
      <c r="K44" s="3" t="s">
        <v>594</v>
      </c>
      <c r="L44" s="3" t="s">
        <v>313</v>
      </c>
      <c r="M44" s="3" t="s">
        <v>451</v>
      </c>
      <c r="N44" s="3" t="s">
        <v>452</v>
      </c>
      <c r="O44" s="3" t="s">
        <v>197</v>
      </c>
      <c r="P44" s="3" t="s">
        <v>198</v>
      </c>
      <c r="Q44" s="3" t="s">
        <v>199</v>
      </c>
      <c r="R44" s="3" t="s">
        <v>137</v>
      </c>
      <c r="S44" s="3" t="s">
        <v>314</v>
      </c>
      <c r="T44" s="3" t="s">
        <v>435</v>
      </c>
      <c r="U44" s="3" t="s">
        <v>595</v>
      </c>
      <c r="V44" s="3" t="s">
        <v>221</v>
      </c>
      <c r="W44" s="3" t="s">
        <v>222</v>
      </c>
      <c r="X44" s="3" t="s">
        <v>200</v>
      </c>
      <c r="Y44" s="3" t="s">
        <v>200</v>
      </c>
      <c r="Z44" s="3" t="s">
        <v>316</v>
      </c>
      <c r="AA44" s="3" t="s">
        <v>207</v>
      </c>
      <c r="AB44" s="3" t="s">
        <v>207</v>
      </c>
      <c r="AC44" s="3" t="s">
        <v>136</v>
      </c>
      <c r="AD44" s="3" t="s">
        <v>208</v>
      </c>
      <c r="AE44" s="3" t="s">
        <v>200</v>
      </c>
      <c r="AF44" s="3" t="s">
        <v>200</v>
      </c>
      <c r="AG44" s="3" t="s">
        <v>126</v>
      </c>
      <c r="AH44" s="3" t="s">
        <v>200</v>
      </c>
      <c r="AI44" s="3" t="s">
        <v>347</v>
      </c>
      <c r="AJ44" s="3" t="s">
        <v>596</v>
      </c>
      <c r="AK44" s="3" t="s">
        <v>200</v>
      </c>
      <c r="AL44" s="3" t="s">
        <v>596</v>
      </c>
      <c r="AM44" s="3" t="s">
        <v>597</v>
      </c>
      <c r="AN44" s="3" t="s">
        <v>598</v>
      </c>
      <c r="AO44" s="3" t="s">
        <v>200</v>
      </c>
      <c r="AP44" s="3" t="s">
        <v>599</v>
      </c>
      <c r="AQ44" s="3" t="s">
        <v>600</v>
      </c>
      <c r="AR44" s="3" t="s">
        <v>329</v>
      </c>
      <c r="AS44" s="3" t="s">
        <v>330</v>
      </c>
      <c r="AT44" s="3" t="s">
        <v>329</v>
      </c>
      <c r="AU44" s="3" t="s">
        <v>444</v>
      </c>
      <c r="AV44" s="3" t="s">
        <v>200</v>
      </c>
      <c r="AW44" s="3" t="s">
        <v>200</v>
      </c>
      <c r="AX44" s="3" t="s">
        <v>200</v>
      </c>
      <c r="AY44" s="3" t="s">
        <v>200</v>
      </c>
      <c r="AZ44" s="3" t="s">
        <v>200</v>
      </c>
      <c r="BA44" s="3" t="s">
        <v>200</v>
      </c>
    </row>
    <row r="45" spans="1:53" ht="15.6" x14ac:dyDescent="0.3">
      <c r="A45" s="2">
        <v>25040429</v>
      </c>
      <c r="B45" s="2" t="str">
        <f t="shared" si="0"/>
        <v>25040429Leon Vincent Le Havre</v>
      </c>
      <c r="C45" s="2">
        <f>COUNTIF($B$1:B45,B45)</f>
        <v>1</v>
      </c>
      <c r="D45" s="2" t="str">
        <f t="shared" si="1"/>
        <v>25040429Leon Vincent Le Havre1</v>
      </c>
      <c r="E45" s="3" t="s">
        <v>136</v>
      </c>
      <c r="F45" s="3" t="s">
        <v>127</v>
      </c>
      <c r="G45" s="3" t="s">
        <v>601</v>
      </c>
      <c r="H45" s="3" t="s">
        <v>127</v>
      </c>
      <c r="I45" s="3" t="s">
        <v>516</v>
      </c>
      <c r="J45" s="3" t="s">
        <v>517</v>
      </c>
      <c r="K45" s="3" t="s">
        <v>602</v>
      </c>
      <c r="L45" s="3" t="s">
        <v>194</v>
      </c>
      <c r="M45" s="3" t="s">
        <v>379</v>
      </c>
      <c r="N45" s="3" t="s">
        <v>603</v>
      </c>
      <c r="O45" s="3" t="s">
        <v>197</v>
      </c>
      <c r="P45" s="3" t="s">
        <v>198</v>
      </c>
      <c r="Q45" s="3" t="s">
        <v>199</v>
      </c>
      <c r="R45" s="3" t="s">
        <v>137</v>
      </c>
      <c r="S45" s="3" t="s">
        <v>604</v>
      </c>
      <c r="T45" s="3" t="s">
        <v>314</v>
      </c>
      <c r="U45" s="3" t="s">
        <v>605</v>
      </c>
      <c r="V45" s="3" t="s">
        <v>606</v>
      </c>
      <c r="W45" s="3" t="s">
        <v>222</v>
      </c>
      <c r="X45" s="3" t="s">
        <v>200</v>
      </c>
      <c r="Y45" s="3" t="s">
        <v>200</v>
      </c>
      <c r="Z45" s="3" t="s">
        <v>206</v>
      </c>
      <c r="AA45" s="3" t="s">
        <v>207</v>
      </c>
      <c r="AB45" s="3" t="s">
        <v>207</v>
      </c>
      <c r="AC45" s="3" t="s">
        <v>126</v>
      </c>
      <c r="AD45" s="3" t="s">
        <v>208</v>
      </c>
      <c r="AE45" s="3" t="s">
        <v>200</v>
      </c>
      <c r="AF45" s="3" t="s">
        <v>200</v>
      </c>
      <c r="AG45" s="3" t="s">
        <v>225</v>
      </c>
      <c r="AH45" s="3" t="s">
        <v>200</v>
      </c>
      <c r="AI45" s="3" t="s">
        <v>474</v>
      </c>
      <c r="AJ45" s="3" t="s">
        <v>607</v>
      </c>
      <c r="AK45" s="3" t="s">
        <v>200</v>
      </c>
      <c r="AL45" s="3" t="s">
        <v>607</v>
      </c>
      <c r="AM45" s="3" t="s">
        <v>608</v>
      </c>
      <c r="AN45" s="3" t="s">
        <v>609</v>
      </c>
      <c r="AO45" s="3" t="s">
        <v>200</v>
      </c>
      <c r="AP45" s="3" t="s">
        <v>610</v>
      </c>
      <c r="AQ45" s="3" t="s">
        <v>611</v>
      </c>
      <c r="AR45" s="3" t="s">
        <v>610</v>
      </c>
      <c r="AS45" s="3" t="s">
        <v>612</v>
      </c>
      <c r="AT45" s="3" t="s">
        <v>22</v>
      </c>
      <c r="AU45" s="3" t="s">
        <v>613</v>
      </c>
      <c r="AV45" s="3" t="s">
        <v>200</v>
      </c>
      <c r="AW45" s="3" t="s">
        <v>200</v>
      </c>
      <c r="AX45" s="3" t="s">
        <v>200</v>
      </c>
      <c r="AY45" s="3" t="s">
        <v>200</v>
      </c>
      <c r="AZ45" s="3" t="s">
        <v>200</v>
      </c>
      <c r="BA45" s="3" t="s">
        <v>200</v>
      </c>
    </row>
    <row r="46" spans="1:53" ht="15.6" x14ac:dyDescent="0.3">
      <c r="A46" s="2">
        <v>25040429</v>
      </c>
      <c r="B46" s="2" t="str">
        <f t="shared" si="0"/>
        <v>25040429Leon Vincent Le Havre</v>
      </c>
      <c r="C46" s="2">
        <f>COUNTIF($B$1:B46,B46)</f>
        <v>2</v>
      </c>
      <c r="D46" s="2" t="str">
        <f t="shared" si="1"/>
        <v>25040429Leon Vincent Le Havre2</v>
      </c>
      <c r="E46" s="3" t="s">
        <v>136</v>
      </c>
      <c r="F46" s="3" t="s">
        <v>127</v>
      </c>
      <c r="G46" s="3" t="s">
        <v>601</v>
      </c>
      <c r="H46" s="3" t="s">
        <v>131</v>
      </c>
      <c r="I46" s="3" t="s">
        <v>516</v>
      </c>
      <c r="J46" s="3" t="s">
        <v>517</v>
      </c>
      <c r="K46" s="3" t="s">
        <v>602</v>
      </c>
      <c r="L46" s="3" t="s">
        <v>194</v>
      </c>
      <c r="M46" s="3" t="s">
        <v>379</v>
      </c>
      <c r="N46" s="3" t="s">
        <v>603</v>
      </c>
      <c r="O46" s="3" t="s">
        <v>197</v>
      </c>
      <c r="P46" s="3" t="s">
        <v>198</v>
      </c>
      <c r="Q46" s="3" t="s">
        <v>199</v>
      </c>
      <c r="R46" s="3" t="s">
        <v>137</v>
      </c>
      <c r="S46" s="3" t="s">
        <v>604</v>
      </c>
      <c r="T46" s="3" t="s">
        <v>314</v>
      </c>
      <c r="U46" s="3" t="s">
        <v>605</v>
      </c>
      <c r="V46" s="3" t="s">
        <v>606</v>
      </c>
      <c r="W46" s="3" t="s">
        <v>222</v>
      </c>
      <c r="X46" s="3" t="s">
        <v>200</v>
      </c>
      <c r="Y46" s="3" t="s">
        <v>200</v>
      </c>
      <c r="Z46" s="3" t="s">
        <v>206</v>
      </c>
      <c r="AA46" s="3" t="s">
        <v>207</v>
      </c>
      <c r="AB46" s="3" t="s">
        <v>207</v>
      </c>
      <c r="AC46" s="3" t="s">
        <v>126</v>
      </c>
      <c r="AD46" s="3" t="s">
        <v>208</v>
      </c>
      <c r="AE46" s="3" t="s">
        <v>200</v>
      </c>
      <c r="AF46" s="3" t="s">
        <v>200</v>
      </c>
      <c r="AG46" s="3" t="s">
        <v>200</v>
      </c>
      <c r="AH46" s="3" t="s">
        <v>200</v>
      </c>
      <c r="AI46" s="3" t="s">
        <v>474</v>
      </c>
      <c r="AJ46" s="3" t="s">
        <v>200</v>
      </c>
      <c r="AK46" s="3" t="s">
        <v>200</v>
      </c>
      <c r="AL46" s="3" t="s">
        <v>200</v>
      </c>
      <c r="AM46" s="3" t="s">
        <v>614</v>
      </c>
      <c r="AN46" s="3" t="s">
        <v>615</v>
      </c>
      <c r="AO46" s="3" t="s">
        <v>200</v>
      </c>
      <c r="AP46" s="3" t="s">
        <v>610</v>
      </c>
      <c r="AQ46" s="3" t="s">
        <v>611</v>
      </c>
      <c r="AR46" s="3" t="s">
        <v>610</v>
      </c>
      <c r="AS46" s="3" t="s">
        <v>612</v>
      </c>
      <c r="AT46" s="3" t="s">
        <v>22</v>
      </c>
      <c r="AU46" s="3" t="s">
        <v>616</v>
      </c>
      <c r="AV46" s="3" t="s">
        <v>200</v>
      </c>
      <c r="AW46" s="3" t="s">
        <v>200</v>
      </c>
      <c r="AX46" s="3" t="s">
        <v>200</v>
      </c>
      <c r="AY46" s="3" t="s">
        <v>200</v>
      </c>
      <c r="AZ46" s="3" t="s">
        <v>200</v>
      </c>
      <c r="BA46" s="3" t="s">
        <v>200</v>
      </c>
    </row>
    <row r="47" spans="1:53" ht="15.6" x14ac:dyDescent="0.3">
      <c r="A47" s="2">
        <v>25040430</v>
      </c>
      <c r="B47" s="2" t="str">
        <f t="shared" si="0"/>
        <v>25040430Erlian Wei Er Si Trade Co.Ltd</v>
      </c>
      <c r="C47" s="2">
        <f>COUNTIF($B$1:B47,B47)</f>
        <v>1</v>
      </c>
      <c r="D47" s="2" t="str">
        <f t="shared" si="1"/>
        <v>25040430Erlian Wei Er Si Trade Co.Ltd1</v>
      </c>
      <c r="E47" s="3" t="s">
        <v>136</v>
      </c>
      <c r="F47" s="3" t="s">
        <v>127</v>
      </c>
      <c r="G47" s="3" t="s">
        <v>617</v>
      </c>
      <c r="H47" s="3" t="s">
        <v>127</v>
      </c>
      <c r="I47" s="3" t="s">
        <v>516</v>
      </c>
      <c r="J47" s="3" t="s">
        <v>517</v>
      </c>
      <c r="K47" s="3" t="s">
        <v>602</v>
      </c>
      <c r="L47" s="3" t="s">
        <v>194</v>
      </c>
      <c r="M47" s="3" t="s">
        <v>195</v>
      </c>
      <c r="N47" s="3" t="s">
        <v>196</v>
      </c>
      <c r="O47" s="3" t="s">
        <v>197</v>
      </c>
      <c r="P47" s="3" t="s">
        <v>198</v>
      </c>
      <c r="Q47" s="3" t="s">
        <v>199</v>
      </c>
      <c r="R47" s="3" t="s">
        <v>138</v>
      </c>
      <c r="S47" s="3" t="s">
        <v>200</v>
      </c>
      <c r="T47" s="3" t="s">
        <v>200</v>
      </c>
      <c r="U47" s="3" t="s">
        <v>618</v>
      </c>
      <c r="V47" s="3" t="s">
        <v>290</v>
      </c>
      <c r="W47" s="3" t="s">
        <v>222</v>
      </c>
      <c r="X47" s="3" t="s">
        <v>200</v>
      </c>
      <c r="Y47" s="3" t="s">
        <v>200</v>
      </c>
      <c r="Z47" s="3" t="s">
        <v>240</v>
      </c>
      <c r="AA47" s="3" t="s">
        <v>207</v>
      </c>
      <c r="AB47" s="3" t="s">
        <v>207</v>
      </c>
      <c r="AC47" s="3" t="s">
        <v>136</v>
      </c>
      <c r="AD47" s="3" t="s">
        <v>208</v>
      </c>
      <c r="AE47" s="3" t="s">
        <v>200</v>
      </c>
      <c r="AF47" s="3" t="s">
        <v>200</v>
      </c>
      <c r="AG47" s="3" t="s">
        <v>136</v>
      </c>
      <c r="AH47" s="3" t="s">
        <v>200</v>
      </c>
      <c r="AI47" s="3" t="s">
        <v>241</v>
      </c>
      <c r="AJ47" s="3" t="s">
        <v>318</v>
      </c>
      <c r="AK47" s="3" t="s">
        <v>200</v>
      </c>
      <c r="AL47" s="3" t="s">
        <v>318</v>
      </c>
      <c r="AM47" s="3" t="s">
        <v>619</v>
      </c>
      <c r="AN47" s="3" t="s">
        <v>620</v>
      </c>
      <c r="AO47" s="3" t="s">
        <v>200</v>
      </c>
      <c r="AP47" s="3" t="s">
        <v>61</v>
      </c>
      <c r="AQ47" s="3" t="s">
        <v>621</v>
      </c>
      <c r="AR47" s="3" t="s">
        <v>61</v>
      </c>
      <c r="AS47" s="3" t="s">
        <v>622</v>
      </c>
      <c r="AT47" s="3" t="s">
        <v>61</v>
      </c>
      <c r="AU47" s="3" t="s">
        <v>623</v>
      </c>
      <c r="AV47" s="3" t="s">
        <v>200</v>
      </c>
      <c r="AW47" s="3" t="s">
        <v>200</v>
      </c>
      <c r="AX47" s="3" t="s">
        <v>200</v>
      </c>
      <c r="AY47" s="3" t="s">
        <v>200</v>
      </c>
      <c r="AZ47" s="3" t="s">
        <v>200</v>
      </c>
      <c r="BA47" s="3" t="s">
        <v>200</v>
      </c>
    </row>
    <row r="48" spans="1:53" ht="15.6" x14ac:dyDescent="0.3">
      <c r="A48" s="2">
        <v>25040431</v>
      </c>
      <c r="B48" s="2" t="str">
        <f t="shared" si="0"/>
        <v>25040431Erlian Wei Er Si Trade Co.Ltd</v>
      </c>
      <c r="C48" s="2">
        <f>COUNTIF($B$1:B48,B48)</f>
        <v>1</v>
      </c>
      <c r="D48" s="2" t="str">
        <f t="shared" si="1"/>
        <v>25040431Erlian Wei Er Si Trade Co.Ltd1</v>
      </c>
      <c r="E48" s="3" t="s">
        <v>136</v>
      </c>
      <c r="F48" s="3" t="s">
        <v>189</v>
      </c>
      <c r="G48" s="3" t="s">
        <v>624</v>
      </c>
      <c r="H48" s="3" t="s">
        <v>127</v>
      </c>
      <c r="I48" s="3" t="s">
        <v>191</v>
      </c>
      <c r="J48" s="3" t="s">
        <v>192</v>
      </c>
      <c r="K48" s="3" t="s">
        <v>625</v>
      </c>
      <c r="L48" s="3" t="s">
        <v>194</v>
      </c>
      <c r="M48" s="3" t="s">
        <v>195</v>
      </c>
      <c r="N48" s="3" t="s">
        <v>250</v>
      </c>
      <c r="O48" s="3" t="s">
        <v>197</v>
      </c>
      <c r="P48" s="3" t="s">
        <v>198</v>
      </c>
      <c r="Q48" s="3" t="s">
        <v>199</v>
      </c>
      <c r="R48" s="3" t="s">
        <v>132</v>
      </c>
      <c r="S48" s="3" t="s">
        <v>200</v>
      </c>
      <c r="T48" s="3" t="s">
        <v>200</v>
      </c>
      <c r="U48" s="3" t="s">
        <v>626</v>
      </c>
      <c r="V48" s="3" t="s">
        <v>202</v>
      </c>
      <c r="W48" s="3" t="s">
        <v>222</v>
      </c>
      <c r="X48" s="3" t="s">
        <v>627</v>
      </c>
      <c r="Y48" s="3" t="s">
        <v>628</v>
      </c>
      <c r="Z48" s="3" t="s">
        <v>240</v>
      </c>
      <c r="AA48" s="3" t="s">
        <v>207</v>
      </c>
      <c r="AB48" s="3" t="s">
        <v>207</v>
      </c>
      <c r="AC48" s="3" t="s">
        <v>136</v>
      </c>
      <c r="AD48" s="3" t="s">
        <v>208</v>
      </c>
      <c r="AE48" s="3" t="s">
        <v>200</v>
      </c>
      <c r="AF48" s="3" t="s">
        <v>136</v>
      </c>
      <c r="AG48" s="3" t="s">
        <v>126</v>
      </c>
      <c r="AH48" s="3" t="s">
        <v>200</v>
      </c>
      <c r="AI48" s="3" t="s">
        <v>226</v>
      </c>
      <c r="AJ48" s="3" t="s">
        <v>629</v>
      </c>
      <c r="AK48" s="3" t="s">
        <v>200</v>
      </c>
      <c r="AL48" s="3" t="s">
        <v>629</v>
      </c>
      <c r="AM48" s="3" t="s">
        <v>630</v>
      </c>
      <c r="AN48" s="3" t="s">
        <v>631</v>
      </c>
      <c r="AO48" s="3" t="s">
        <v>200</v>
      </c>
      <c r="AP48" s="3" t="s">
        <v>61</v>
      </c>
      <c r="AQ48" s="3" t="s">
        <v>632</v>
      </c>
      <c r="AR48" s="3" t="s">
        <v>200</v>
      </c>
      <c r="AS48" s="3" t="s">
        <v>200</v>
      </c>
      <c r="AT48" s="3" t="s">
        <v>200</v>
      </c>
      <c r="AU48" s="3" t="s">
        <v>200</v>
      </c>
      <c r="AV48" s="3" t="s">
        <v>200</v>
      </c>
      <c r="AW48" s="3" t="s">
        <v>200</v>
      </c>
      <c r="AX48" s="3" t="s">
        <v>200</v>
      </c>
      <c r="AY48" s="3" t="s">
        <v>200</v>
      </c>
      <c r="AZ48" s="3" t="s">
        <v>200</v>
      </c>
      <c r="BA48" s="3" t="s">
        <v>200</v>
      </c>
    </row>
    <row r="49" spans="1:53" ht="15.6" x14ac:dyDescent="0.3">
      <c r="A49" s="2">
        <v>25040432</v>
      </c>
      <c r="B49" s="2" t="str">
        <f t="shared" si="0"/>
        <v>25040432PGL Japan Inc</v>
      </c>
      <c r="C49" s="2">
        <f>COUNTIF($B$1:B49,B49)</f>
        <v>1</v>
      </c>
      <c r="D49" s="2" t="str">
        <f t="shared" si="1"/>
        <v>25040432PGL Japan Inc1</v>
      </c>
      <c r="E49" s="3" t="s">
        <v>136</v>
      </c>
      <c r="F49" s="3" t="s">
        <v>189</v>
      </c>
      <c r="G49" s="3" t="s">
        <v>633</v>
      </c>
      <c r="H49" s="3" t="s">
        <v>127</v>
      </c>
      <c r="I49" s="3" t="s">
        <v>235</v>
      </c>
      <c r="J49" s="3" t="s">
        <v>236</v>
      </c>
      <c r="K49" s="3" t="s">
        <v>634</v>
      </c>
      <c r="L49" s="3" t="s">
        <v>313</v>
      </c>
      <c r="M49" s="3" t="s">
        <v>635</v>
      </c>
      <c r="N49" s="3" t="s">
        <v>636</v>
      </c>
      <c r="O49" s="3" t="s">
        <v>197</v>
      </c>
      <c r="P49" s="3" t="s">
        <v>198</v>
      </c>
      <c r="Q49" s="3" t="s">
        <v>199</v>
      </c>
      <c r="R49" s="3" t="s">
        <v>137</v>
      </c>
      <c r="S49" s="3" t="s">
        <v>314</v>
      </c>
      <c r="T49" s="3" t="s">
        <v>435</v>
      </c>
      <c r="U49" s="3" t="s">
        <v>637</v>
      </c>
      <c r="V49" s="3" t="s">
        <v>382</v>
      </c>
      <c r="W49" s="3" t="s">
        <v>222</v>
      </c>
      <c r="X49" s="3" t="s">
        <v>200</v>
      </c>
      <c r="Y49" s="3" t="s">
        <v>200</v>
      </c>
      <c r="Z49" s="3" t="s">
        <v>316</v>
      </c>
      <c r="AA49" s="3" t="s">
        <v>207</v>
      </c>
      <c r="AB49" s="3" t="s">
        <v>207</v>
      </c>
      <c r="AC49" s="3" t="s">
        <v>136</v>
      </c>
      <c r="AD49" s="3" t="s">
        <v>208</v>
      </c>
      <c r="AE49" s="3" t="s">
        <v>200</v>
      </c>
      <c r="AF49" s="3" t="s">
        <v>126</v>
      </c>
      <c r="AG49" s="3" t="s">
        <v>126</v>
      </c>
      <c r="AH49" s="3" t="s">
        <v>200</v>
      </c>
      <c r="AI49" s="3" t="s">
        <v>638</v>
      </c>
      <c r="AJ49" s="3" t="s">
        <v>639</v>
      </c>
      <c r="AK49" s="3" t="s">
        <v>200</v>
      </c>
      <c r="AL49" s="3" t="s">
        <v>639</v>
      </c>
      <c r="AM49" s="3" t="s">
        <v>640</v>
      </c>
      <c r="AN49" s="3" t="s">
        <v>641</v>
      </c>
      <c r="AO49" s="3" t="s">
        <v>200</v>
      </c>
      <c r="AP49" s="3" t="s">
        <v>81</v>
      </c>
      <c r="AQ49" s="3" t="s">
        <v>443</v>
      </c>
      <c r="AR49" s="3" t="s">
        <v>22</v>
      </c>
      <c r="AS49" s="3" t="s">
        <v>642</v>
      </c>
      <c r="AT49" s="3" t="s">
        <v>52</v>
      </c>
      <c r="AU49" s="3" t="s">
        <v>449</v>
      </c>
      <c r="AV49" s="3" t="s">
        <v>200</v>
      </c>
      <c r="AW49" s="3" t="s">
        <v>200</v>
      </c>
      <c r="AX49" s="3" t="s">
        <v>200</v>
      </c>
      <c r="AY49" s="3" t="s">
        <v>200</v>
      </c>
      <c r="AZ49" s="3" t="s">
        <v>200</v>
      </c>
      <c r="BA49" s="3" t="s">
        <v>200</v>
      </c>
    </row>
    <row r="50" spans="1:53" ht="15.6" x14ac:dyDescent="0.3">
      <c r="A50" s="2">
        <v>25040432</v>
      </c>
      <c r="B50" s="2" t="str">
        <f t="shared" si="0"/>
        <v>25040432PGL Japan Inc</v>
      </c>
      <c r="C50" s="2">
        <f>COUNTIF($B$1:B50,B50)</f>
        <v>2</v>
      </c>
      <c r="D50" s="2" t="str">
        <f t="shared" si="1"/>
        <v>25040432PGL Japan Inc2</v>
      </c>
      <c r="E50" s="3" t="s">
        <v>136</v>
      </c>
      <c r="F50" s="3" t="s">
        <v>189</v>
      </c>
      <c r="G50" s="3" t="s">
        <v>633</v>
      </c>
      <c r="H50" s="3" t="s">
        <v>133</v>
      </c>
      <c r="I50" s="3" t="s">
        <v>235</v>
      </c>
      <c r="J50" s="3" t="s">
        <v>236</v>
      </c>
      <c r="K50" s="3" t="s">
        <v>634</v>
      </c>
      <c r="L50" s="3" t="s">
        <v>313</v>
      </c>
      <c r="M50" s="3" t="s">
        <v>635</v>
      </c>
      <c r="N50" s="3" t="s">
        <v>636</v>
      </c>
      <c r="O50" s="3" t="s">
        <v>197</v>
      </c>
      <c r="P50" s="3" t="s">
        <v>198</v>
      </c>
      <c r="Q50" s="3" t="s">
        <v>199</v>
      </c>
      <c r="R50" s="3" t="s">
        <v>137</v>
      </c>
      <c r="S50" s="3" t="s">
        <v>314</v>
      </c>
      <c r="T50" s="3" t="s">
        <v>435</v>
      </c>
      <c r="U50" s="3" t="s">
        <v>637</v>
      </c>
      <c r="V50" s="3" t="s">
        <v>382</v>
      </c>
      <c r="W50" s="3" t="s">
        <v>222</v>
      </c>
      <c r="X50" s="3" t="s">
        <v>200</v>
      </c>
      <c r="Y50" s="3" t="s">
        <v>200</v>
      </c>
      <c r="Z50" s="3" t="s">
        <v>316</v>
      </c>
      <c r="AA50" s="3" t="s">
        <v>207</v>
      </c>
      <c r="AB50" s="3" t="s">
        <v>207</v>
      </c>
      <c r="AC50" s="3" t="s">
        <v>136</v>
      </c>
      <c r="AD50" s="3" t="s">
        <v>208</v>
      </c>
      <c r="AE50" s="3" t="s">
        <v>200</v>
      </c>
      <c r="AF50" s="3" t="s">
        <v>126</v>
      </c>
      <c r="AG50" s="3" t="s">
        <v>200</v>
      </c>
      <c r="AH50" s="3" t="s">
        <v>200</v>
      </c>
      <c r="AI50" s="3" t="s">
        <v>638</v>
      </c>
      <c r="AJ50" s="3" t="s">
        <v>643</v>
      </c>
      <c r="AK50" s="3" t="s">
        <v>200</v>
      </c>
      <c r="AL50" s="3" t="s">
        <v>643</v>
      </c>
      <c r="AM50" s="3" t="s">
        <v>644</v>
      </c>
      <c r="AN50" s="3" t="s">
        <v>645</v>
      </c>
      <c r="AO50" s="3" t="s">
        <v>200</v>
      </c>
      <c r="AP50" s="3" t="s">
        <v>81</v>
      </c>
      <c r="AQ50" s="3" t="s">
        <v>443</v>
      </c>
      <c r="AR50" s="3" t="s">
        <v>22</v>
      </c>
      <c r="AS50" s="3" t="s">
        <v>646</v>
      </c>
      <c r="AT50" s="3" t="s">
        <v>329</v>
      </c>
      <c r="AU50" s="3" t="s">
        <v>647</v>
      </c>
      <c r="AV50" s="3" t="s">
        <v>329</v>
      </c>
      <c r="AW50" s="3" t="s">
        <v>648</v>
      </c>
      <c r="AX50" s="3" t="s">
        <v>200</v>
      </c>
      <c r="AY50" s="3" t="s">
        <v>200</v>
      </c>
      <c r="AZ50" s="3" t="s">
        <v>200</v>
      </c>
      <c r="BA50" s="3" t="s">
        <v>200</v>
      </c>
    </row>
    <row r="51" spans="1:53" ht="15.6" x14ac:dyDescent="0.3">
      <c r="A51" s="2">
        <v>25040433</v>
      </c>
      <c r="B51" s="2" t="str">
        <f t="shared" si="0"/>
        <v>25040433Trans-Bridge Logistics Company Limited</v>
      </c>
      <c r="C51" s="2">
        <f>COUNTIF($B$1:B51,B51)</f>
        <v>1</v>
      </c>
      <c r="D51" s="2" t="str">
        <f t="shared" si="1"/>
        <v>25040433Trans-Bridge Logistics Company Limited1</v>
      </c>
      <c r="E51" s="3" t="s">
        <v>136</v>
      </c>
      <c r="F51" s="3" t="s">
        <v>127</v>
      </c>
      <c r="G51" s="3" t="s">
        <v>649</v>
      </c>
      <c r="H51" s="3" t="s">
        <v>127</v>
      </c>
      <c r="I51" s="3" t="s">
        <v>275</v>
      </c>
      <c r="J51" s="3" t="s">
        <v>276</v>
      </c>
      <c r="K51" s="3" t="s">
        <v>650</v>
      </c>
      <c r="L51" s="3" t="s">
        <v>313</v>
      </c>
      <c r="M51" s="3" t="s">
        <v>195</v>
      </c>
      <c r="N51" s="3" t="s">
        <v>651</v>
      </c>
      <c r="O51" s="3" t="s">
        <v>278</v>
      </c>
      <c r="P51" s="3" t="s">
        <v>198</v>
      </c>
      <c r="Q51" s="3" t="s">
        <v>199</v>
      </c>
      <c r="R51" s="3" t="s">
        <v>137</v>
      </c>
      <c r="S51" s="3" t="s">
        <v>314</v>
      </c>
      <c r="T51" s="3" t="s">
        <v>435</v>
      </c>
      <c r="U51" s="3" t="s">
        <v>652</v>
      </c>
      <c r="V51" s="3" t="s">
        <v>202</v>
      </c>
      <c r="W51" s="3" t="s">
        <v>222</v>
      </c>
      <c r="X51" s="3" t="s">
        <v>200</v>
      </c>
      <c r="Y51" s="3" t="s">
        <v>200</v>
      </c>
      <c r="Z51" s="3" t="s">
        <v>316</v>
      </c>
      <c r="AA51" s="3" t="s">
        <v>207</v>
      </c>
      <c r="AB51" s="3" t="s">
        <v>207</v>
      </c>
      <c r="AC51" s="3" t="s">
        <v>136</v>
      </c>
      <c r="AD51" s="3" t="s">
        <v>208</v>
      </c>
      <c r="AE51" s="3" t="s">
        <v>200</v>
      </c>
      <c r="AF51" s="3" t="s">
        <v>200</v>
      </c>
      <c r="AG51" s="3" t="s">
        <v>136</v>
      </c>
      <c r="AH51" s="3" t="s">
        <v>200</v>
      </c>
      <c r="AI51" s="3" t="s">
        <v>209</v>
      </c>
      <c r="AJ51" s="3" t="s">
        <v>653</v>
      </c>
      <c r="AK51" s="3" t="s">
        <v>654</v>
      </c>
      <c r="AL51" s="3" t="s">
        <v>655</v>
      </c>
      <c r="AM51" s="3" t="s">
        <v>656</v>
      </c>
      <c r="AN51" s="3" t="s">
        <v>657</v>
      </c>
      <c r="AO51" s="3" t="s">
        <v>200</v>
      </c>
      <c r="AP51" s="3" t="s">
        <v>25</v>
      </c>
      <c r="AQ51" s="3" t="s">
        <v>544</v>
      </c>
      <c r="AR51" s="3" t="s">
        <v>329</v>
      </c>
      <c r="AS51" s="3" t="s">
        <v>658</v>
      </c>
      <c r="AT51" s="3" t="s">
        <v>329</v>
      </c>
      <c r="AU51" s="3" t="s">
        <v>659</v>
      </c>
      <c r="AV51" s="3" t="s">
        <v>200</v>
      </c>
      <c r="AW51" s="3" t="s">
        <v>200</v>
      </c>
      <c r="AX51" s="3" t="s">
        <v>200</v>
      </c>
      <c r="AY51" s="3" t="s">
        <v>200</v>
      </c>
      <c r="AZ51" s="3" t="s">
        <v>200</v>
      </c>
      <c r="BA51" s="3" t="s">
        <v>200</v>
      </c>
    </row>
    <row r="52" spans="1:53" ht="15.6" x14ac:dyDescent="0.3">
      <c r="A52" s="2">
        <v>25040433</v>
      </c>
      <c r="B52" s="2" t="str">
        <f t="shared" si="0"/>
        <v>25040433Erlian Wei Er Si Trade Co.Ltd</v>
      </c>
      <c r="C52" s="2">
        <f>COUNTIF($B$1:B52,B52)</f>
        <v>1</v>
      </c>
      <c r="D52" s="2" t="str">
        <f t="shared" si="1"/>
        <v>25040433Erlian Wei Er Si Trade Co.Ltd1</v>
      </c>
      <c r="E52" s="3" t="s">
        <v>136</v>
      </c>
      <c r="F52" s="3" t="s">
        <v>127</v>
      </c>
      <c r="G52" s="3" t="s">
        <v>649</v>
      </c>
      <c r="H52" s="3" t="s">
        <v>134</v>
      </c>
      <c r="I52" s="3" t="s">
        <v>275</v>
      </c>
      <c r="J52" s="3" t="s">
        <v>276</v>
      </c>
      <c r="K52" s="3" t="s">
        <v>650</v>
      </c>
      <c r="L52" s="3" t="s">
        <v>313</v>
      </c>
      <c r="M52" s="3" t="s">
        <v>195</v>
      </c>
      <c r="N52" s="3" t="s">
        <v>651</v>
      </c>
      <c r="O52" s="3" t="s">
        <v>278</v>
      </c>
      <c r="P52" s="3" t="s">
        <v>198</v>
      </c>
      <c r="Q52" s="3" t="s">
        <v>199</v>
      </c>
      <c r="R52" s="3" t="s">
        <v>138</v>
      </c>
      <c r="S52" s="3" t="s">
        <v>200</v>
      </c>
      <c r="T52" s="3" t="s">
        <v>200</v>
      </c>
      <c r="U52" s="3" t="s">
        <v>652</v>
      </c>
      <c r="V52" s="3" t="s">
        <v>202</v>
      </c>
      <c r="W52" s="3" t="s">
        <v>222</v>
      </c>
      <c r="X52" s="3" t="s">
        <v>200</v>
      </c>
      <c r="Y52" s="3" t="s">
        <v>200</v>
      </c>
      <c r="Z52" s="3" t="s">
        <v>316</v>
      </c>
      <c r="AA52" s="3" t="s">
        <v>207</v>
      </c>
      <c r="AB52" s="3" t="s">
        <v>207</v>
      </c>
      <c r="AC52" s="3" t="s">
        <v>136</v>
      </c>
      <c r="AD52" s="3" t="s">
        <v>208</v>
      </c>
      <c r="AE52" s="3" t="s">
        <v>200</v>
      </c>
      <c r="AF52" s="3" t="s">
        <v>200</v>
      </c>
      <c r="AG52" s="3" t="s">
        <v>200</v>
      </c>
      <c r="AH52" s="3" t="s">
        <v>200</v>
      </c>
      <c r="AI52" s="3" t="s">
        <v>209</v>
      </c>
      <c r="AJ52" s="3" t="s">
        <v>210</v>
      </c>
      <c r="AK52" s="3" t="s">
        <v>660</v>
      </c>
      <c r="AL52" s="3" t="s">
        <v>661</v>
      </c>
      <c r="AM52" s="3" t="s">
        <v>662</v>
      </c>
      <c r="AN52" s="3" t="s">
        <v>663</v>
      </c>
      <c r="AO52" s="3" t="s">
        <v>200</v>
      </c>
      <c r="AP52" s="3" t="s">
        <v>61</v>
      </c>
      <c r="AQ52" s="3" t="s">
        <v>246</v>
      </c>
      <c r="AR52" s="3" t="s">
        <v>61</v>
      </c>
      <c r="AS52" s="3" t="s">
        <v>246</v>
      </c>
      <c r="AT52" s="3" t="s">
        <v>61</v>
      </c>
      <c r="AU52" s="3" t="s">
        <v>247</v>
      </c>
      <c r="AV52" s="3" t="s">
        <v>200</v>
      </c>
      <c r="AW52" s="3" t="s">
        <v>200</v>
      </c>
      <c r="AX52" s="3" t="s">
        <v>200</v>
      </c>
      <c r="AY52" s="3" t="s">
        <v>200</v>
      </c>
      <c r="AZ52" s="3" t="s">
        <v>200</v>
      </c>
      <c r="BA52" s="3" t="s">
        <v>200</v>
      </c>
    </row>
    <row r="53" spans="1:53" ht="15.6" x14ac:dyDescent="0.3">
      <c r="A53" s="2">
        <v>25040434</v>
      </c>
      <c r="B53" s="2" t="str">
        <f t="shared" si="0"/>
        <v>25040434Erlian Wei Er Si Trade Co.Ltd</v>
      </c>
      <c r="C53" s="2">
        <f>COUNTIF($B$1:B53,B53)</f>
        <v>1</v>
      </c>
      <c r="D53" s="2" t="str">
        <f t="shared" si="1"/>
        <v>25040434Erlian Wei Er Si Trade Co.Ltd1</v>
      </c>
      <c r="E53" s="3" t="s">
        <v>136</v>
      </c>
      <c r="F53" s="3" t="s">
        <v>189</v>
      </c>
      <c r="G53" s="3" t="s">
        <v>664</v>
      </c>
      <c r="H53" s="3" t="s">
        <v>127</v>
      </c>
      <c r="I53" s="3" t="s">
        <v>235</v>
      </c>
      <c r="J53" s="3" t="s">
        <v>236</v>
      </c>
      <c r="K53" s="3" t="s">
        <v>665</v>
      </c>
      <c r="L53" s="3" t="s">
        <v>263</v>
      </c>
      <c r="M53" s="3" t="s">
        <v>195</v>
      </c>
      <c r="N53" s="3" t="s">
        <v>392</v>
      </c>
      <c r="O53" s="3" t="s">
        <v>197</v>
      </c>
      <c r="P53" s="3" t="s">
        <v>198</v>
      </c>
      <c r="Q53" s="3" t="s">
        <v>199</v>
      </c>
      <c r="R53" s="3" t="s">
        <v>132</v>
      </c>
      <c r="S53" s="3" t="s">
        <v>200</v>
      </c>
      <c r="T53" s="3" t="s">
        <v>200</v>
      </c>
      <c r="U53" s="3" t="s">
        <v>666</v>
      </c>
      <c r="V53" s="3" t="s">
        <v>411</v>
      </c>
      <c r="W53" s="3" t="s">
        <v>435</v>
      </c>
      <c r="X53" s="3" t="s">
        <v>667</v>
      </c>
      <c r="Y53" s="3" t="s">
        <v>222</v>
      </c>
      <c r="Z53" s="3" t="s">
        <v>240</v>
      </c>
      <c r="AA53" s="3" t="s">
        <v>207</v>
      </c>
      <c r="AB53" s="3" t="s">
        <v>207</v>
      </c>
      <c r="AC53" s="3" t="s">
        <v>136</v>
      </c>
      <c r="AD53" s="3" t="s">
        <v>208</v>
      </c>
      <c r="AE53" s="3" t="s">
        <v>200</v>
      </c>
      <c r="AF53" s="3" t="s">
        <v>136</v>
      </c>
      <c r="AG53" s="3" t="s">
        <v>126</v>
      </c>
      <c r="AH53" s="3" t="s">
        <v>200</v>
      </c>
      <c r="AI53" s="3" t="s">
        <v>226</v>
      </c>
      <c r="AJ53" s="3" t="s">
        <v>668</v>
      </c>
      <c r="AK53" s="3" t="s">
        <v>200</v>
      </c>
      <c r="AL53" s="3" t="s">
        <v>668</v>
      </c>
      <c r="AM53" s="3" t="s">
        <v>669</v>
      </c>
      <c r="AN53" s="3" t="s">
        <v>670</v>
      </c>
      <c r="AO53" s="3" t="s">
        <v>200</v>
      </c>
      <c r="AP53" s="3" t="s">
        <v>61</v>
      </c>
      <c r="AQ53" s="3" t="s">
        <v>231</v>
      </c>
      <c r="AR53" s="3" t="s">
        <v>200</v>
      </c>
      <c r="AS53" s="3" t="s">
        <v>200</v>
      </c>
      <c r="AT53" s="3" t="s">
        <v>200</v>
      </c>
      <c r="AU53" s="3" t="s">
        <v>200</v>
      </c>
      <c r="AV53" s="3" t="s">
        <v>200</v>
      </c>
      <c r="AW53" s="3" t="s">
        <v>200</v>
      </c>
      <c r="AX53" s="3" t="s">
        <v>200</v>
      </c>
      <c r="AY53" s="3" t="s">
        <v>200</v>
      </c>
      <c r="AZ53" s="3" t="s">
        <v>200</v>
      </c>
      <c r="BA53" s="3" t="s">
        <v>200</v>
      </c>
    </row>
    <row r="54" spans="1:53" ht="15.6" x14ac:dyDescent="0.3">
      <c r="A54" s="2">
        <v>25040435</v>
      </c>
      <c r="B54" s="2" t="str">
        <f t="shared" si="0"/>
        <v>25040435Erlian Wei Er Si Trade Co.Ltd</v>
      </c>
      <c r="C54" s="2">
        <f>COUNTIF($B$1:B54,B54)</f>
        <v>1</v>
      </c>
      <c r="D54" s="2" t="str">
        <f t="shared" si="1"/>
        <v>25040435Erlian Wei Er Si Trade Co.Ltd1</v>
      </c>
      <c r="E54" s="3" t="s">
        <v>136</v>
      </c>
      <c r="F54" s="3" t="s">
        <v>189</v>
      </c>
      <c r="G54" s="3" t="s">
        <v>671</v>
      </c>
      <c r="H54" s="3" t="s">
        <v>127</v>
      </c>
      <c r="I54" s="3" t="s">
        <v>516</v>
      </c>
      <c r="J54" s="3" t="s">
        <v>517</v>
      </c>
      <c r="K54" s="3" t="s">
        <v>672</v>
      </c>
      <c r="L54" s="3" t="s">
        <v>263</v>
      </c>
      <c r="M54" s="3" t="s">
        <v>195</v>
      </c>
      <c r="N54" s="3" t="s">
        <v>332</v>
      </c>
      <c r="O54" s="3" t="s">
        <v>197</v>
      </c>
      <c r="P54" s="3" t="s">
        <v>198</v>
      </c>
      <c r="Q54" s="3" t="s">
        <v>199</v>
      </c>
      <c r="R54" s="3" t="s">
        <v>132</v>
      </c>
      <c r="S54" s="3" t="s">
        <v>200</v>
      </c>
      <c r="T54" s="3" t="s">
        <v>200</v>
      </c>
      <c r="U54" s="3" t="s">
        <v>673</v>
      </c>
      <c r="V54" s="3" t="s">
        <v>221</v>
      </c>
      <c r="W54" s="3" t="s">
        <v>674</v>
      </c>
      <c r="X54" s="3" t="s">
        <v>675</v>
      </c>
      <c r="Y54" s="3" t="s">
        <v>676</v>
      </c>
      <c r="Z54" s="3" t="s">
        <v>240</v>
      </c>
      <c r="AA54" s="3" t="s">
        <v>207</v>
      </c>
      <c r="AB54" s="3" t="s">
        <v>207</v>
      </c>
      <c r="AC54" s="3" t="s">
        <v>136</v>
      </c>
      <c r="AD54" s="3" t="s">
        <v>208</v>
      </c>
      <c r="AE54" s="3" t="s">
        <v>200</v>
      </c>
      <c r="AF54" s="3" t="s">
        <v>126</v>
      </c>
      <c r="AG54" s="3" t="s">
        <v>126</v>
      </c>
      <c r="AH54" s="3" t="s">
        <v>200</v>
      </c>
      <c r="AI54" s="3" t="s">
        <v>226</v>
      </c>
      <c r="AJ54" s="3" t="s">
        <v>677</v>
      </c>
      <c r="AK54" s="3" t="s">
        <v>200</v>
      </c>
      <c r="AL54" s="3" t="s">
        <v>677</v>
      </c>
      <c r="AM54" s="3" t="s">
        <v>678</v>
      </c>
      <c r="AN54" s="3" t="s">
        <v>679</v>
      </c>
      <c r="AO54" s="3" t="s">
        <v>200</v>
      </c>
      <c r="AP54" s="3" t="s">
        <v>61</v>
      </c>
      <c r="AQ54" s="3" t="s">
        <v>680</v>
      </c>
      <c r="AR54" s="3" t="s">
        <v>200</v>
      </c>
      <c r="AS54" s="3" t="s">
        <v>200</v>
      </c>
      <c r="AT54" s="3" t="s">
        <v>200</v>
      </c>
      <c r="AU54" s="3" t="s">
        <v>200</v>
      </c>
      <c r="AV54" s="3" t="s">
        <v>200</v>
      </c>
      <c r="AW54" s="3" t="s">
        <v>200</v>
      </c>
      <c r="AX54" s="3" t="s">
        <v>200</v>
      </c>
      <c r="AY54" s="3" t="s">
        <v>200</v>
      </c>
      <c r="AZ54" s="3" t="s">
        <v>200</v>
      </c>
      <c r="BA54" s="3" t="s">
        <v>200</v>
      </c>
    </row>
    <row r="55" spans="1:53" ht="15.6" x14ac:dyDescent="0.3">
      <c r="A55" s="2">
        <v>25040436</v>
      </c>
      <c r="B55" s="2" t="str">
        <f t="shared" si="0"/>
        <v>25040436Sino-Worlink International Logistics Co., Ltd</v>
      </c>
      <c r="C55" s="2">
        <f>COUNTIF($B$1:B55,B55)</f>
        <v>1</v>
      </c>
      <c r="D55" s="2" t="str">
        <f t="shared" si="1"/>
        <v>25040436Sino-Worlink International Logistics Co., Ltd1</v>
      </c>
      <c r="E55" s="3" t="s">
        <v>136</v>
      </c>
      <c r="F55" s="3" t="s">
        <v>248</v>
      </c>
      <c r="G55" s="3" t="s">
        <v>200</v>
      </c>
      <c r="H55" s="3" t="s">
        <v>134</v>
      </c>
      <c r="I55" s="3" t="s">
        <v>339</v>
      </c>
      <c r="J55" s="3" t="s">
        <v>340</v>
      </c>
      <c r="K55" s="3" t="s">
        <v>681</v>
      </c>
      <c r="L55" s="3" t="s">
        <v>313</v>
      </c>
      <c r="M55" s="3" t="s">
        <v>195</v>
      </c>
      <c r="N55" s="3" t="s">
        <v>561</v>
      </c>
      <c r="O55" s="3" t="s">
        <v>197</v>
      </c>
      <c r="P55" s="3" t="s">
        <v>198</v>
      </c>
      <c r="Q55" s="3" t="s">
        <v>682</v>
      </c>
      <c r="R55" s="3" t="s">
        <v>142</v>
      </c>
      <c r="S55" s="3" t="s">
        <v>200</v>
      </c>
      <c r="T55" s="3" t="s">
        <v>200</v>
      </c>
      <c r="U55" s="3" t="s">
        <v>683</v>
      </c>
      <c r="V55" s="3" t="s">
        <v>221</v>
      </c>
      <c r="W55" s="3" t="s">
        <v>222</v>
      </c>
      <c r="X55" s="3" t="s">
        <v>684</v>
      </c>
      <c r="Y55" s="3" t="s">
        <v>685</v>
      </c>
      <c r="Z55" s="3" t="s">
        <v>316</v>
      </c>
      <c r="AA55" s="3" t="s">
        <v>437</v>
      </c>
      <c r="AB55" s="3" t="s">
        <v>686</v>
      </c>
      <c r="AC55" s="3" t="s">
        <v>126</v>
      </c>
      <c r="AD55" s="3" t="s">
        <v>208</v>
      </c>
      <c r="AE55" s="3" t="s">
        <v>200</v>
      </c>
      <c r="AF55" s="3" t="s">
        <v>200</v>
      </c>
      <c r="AG55" s="3" t="s">
        <v>200</v>
      </c>
      <c r="AH55" s="3" t="s">
        <v>200</v>
      </c>
      <c r="AI55" s="3" t="s">
        <v>241</v>
      </c>
      <c r="AJ55" s="3" t="s">
        <v>687</v>
      </c>
      <c r="AK55" s="3" t="s">
        <v>200</v>
      </c>
      <c r="AL55" s="3" t="s">
        <v>687</v>
      </c>
      <c r="AM55" s="3" t="s">
        <v>688</v>
      </c>
      <c r="AN55" s="3" t="s">
        <v>689</v>
      </c>
      <c r="AO55" s="3" t="s">
        <v>200</v>
      </c>
      <c r="AP55" s="3" t="s">
        <v>24</v>
      </c>
      <c r="AQ55" s="3" t="s">
        <v>688</v>
      </c>
      <c r="AR55" s="3" t="s">
        <v>200</v>
      </c>
      <c r="AS55" s="3" t="s">
        <v>200</v>
      </c>
      <c r="AT55" s="3" t="s">
        <v>200</v>
      </c>
      <c r="AU55" s="3" t="s">
        <v>200</v>
      </c>
      <c r="AV55" s="3" t="s">
        <v>200</v>
      </c>
      <c r="AW55" s="3" t="s">
        <v>200</v>
      </c>
      <c r="AX55" s="3" t="s">
        <v>200</v>
      </c>
      <c r="AY55" s="3" t="s">
        <v>200</v>
      </c>
      <c r="AZ55" s="3" t="s">
        <v>200</v>
      </c>
      <c r="BA55" s="3" t="s">
        <v>200</v>
      </c>
    </row>
    <row r="56" spans="1:53" ht="15.6" x14ac:dyDescent="0.3">
      <c r="A56" s="2">
        <v>25040437</v>
      </c>
      <c r="B56" s="2" t="str">
        <f t="shared" si="0"/>
        <v>25040437Tianjin Well-Carry Logistics Co.,Ltd</v>
      </c>
      <c r="C56" s="2">
        <f>COUNTIF($B$1:B56,B56)</f>
        <v>1</v>
      </c>
      <c r="D56" s="2" t="str">
        <f t="shared" si="1"/>
        <v>25040437Tianjin Well-Carry Logistics Co.,Ltd1</v>
      </c>
      <c r="E56" s="3" t="s">
        <v>136</v>
      </c>
      <c r="F56" s="3" t="s">
        <v>248</v>
      </c>
      <c r="G56" s="3" t="s">
        <v>200</v>
      </c>
      <c r="H56" s="3" t="s">
        <v>140</v>
      </c>
      <c r="I56" s="3" t="s">
        <v>216</v>
      </c>
      <c r="J56" s="3" t="s">
        <v>217</v>
      </c>
      <c r="K56" s="3" t="s">
        <v>690</v>
      </c>
      <c r="L56" s="3" t="s">
        <v>313</v>
      </c>
      <c r="M56" s="3" t="s">
        <v>195</v>
      </c>
      <c r="N56" s="3" t="s">
        <v>691</v>
      </c>
      <c r="O56" s="3" t="s">
        <v>197</v>
      </c>
      <c r="P56" s="3" t="s">
        <v>198</v>
      </c>
      <c r="Q56" s="3" t="s">
        <v>199</v>
      </c>
      <c r="R56" s="3" t="s">
        <v>137</v>
      </c>
      <c r="S56" s="3" t="s">
        <v>692</v>
      </c>
      <c r="T56" s="3" t="s">
        <v>435</v>
      </c>
      <c r="U56" s="3" t="s">
        <v>693</v>
      </c>
      <c r="V56" s="3" t="s">
        <v>221</v>
      </c>
      <c r="W56" s="3" t="s">
        <v>222</v>
      </c>
      <c r="X56" s="3" t="s">
        <v>222</v>
      </c>
      <c r="Y56" s="3" t="s">
        <v>222</v>
      </c>
      <c r="Z56" s="3" t="s">
        <v>216</v>
      </c>
      <c r="AA56" s="3" t="s">
        <v>217</v>
      </c>
      <c r="AB56" s="3" t="s">
        <v>694</v>
      </c>
      <c r="AC56" s="3" t="s">
        <v>200</v>
      </c>
      <c r="AD56" s="3" t="s">
        <v>200</v>
      </c>
      <c r="AE56" s="3" t="s">
        <v>200</v>
      </c>
      <c r="AF56" s="3" t="s">
        <v>200</v>
      </c>
      <c r="AG56" s="3" t="s">
        <v>200</v>
      </c>
      <c r="AH56" s="3" t="s">
        <v>200</v>
      </c>
      <c r="AI56" s="3" t="s">
        <v>209</v>
      </c>
      <c r="AJ56" s="3" t="s">
        <v>569</v>
      </c>
      <c r="AK56" s="3" t="s">
        <v>200</v>
      </c>
      <c r="AL56" s="3" t="s">
        <v>569</v>
      </c>
      <c r="AM56" s="3" t="s">
        <v>695</v>
      </c>
      <c r="AN56" s="3" t="s">
        <v>696</v>
      </c>
      <c r="AO56" s="3" t="s">
        <v>230</v>
      </c>
      <c r="AP56" s="3" t="s">
        <v>22</v>
      </c>
      <c r="AQ56" s="3" t="s">
        <v>695</v>
      </c>
      <c r="AR56" s="3" t="s">
        <v>200</v>
      </c>
      <c r="AS56" s="3" t="s">
        <v>200</v>
      </c>
      <c r="AT56" s="3" t="s">
        <v>200</v>
      </c>
      <c r="AU56" s="3" t="s">
        <v>200</v>
      </c>
      <c r="AV56" s="3" t="s">
        <v>200</v>
      </c>
      <c r="AW56" s="3" t="s">
        <v>200</v>
      </c>
      <c r="AX56" s="3" t="s">
        <v>200</v>
      </c>
      <c r="AY56" s="3" t="s">
        <v>200</v>
      </c>
      <c r="AZ56" s="3" t="s">
        <v>200</v>
      </c>
      <c r="BA56" s="3" t="s">
        <v>200</v>
      </c>
    </row>
    <row r="57" spans="1:53" ht="15.6" x14ac:dyDescent="0.3">
      <c r="A57" s="2">
        <v>25040437</v>
      </c>
      <c r="B57" s="2" t="str">
        <f t="shared" si="0"/>
        <v>25040437Tianjin Well-Carry Logistics Co.,Ltd</v>
      </c>
      <c r="C57" s="2">
        <f>COUNTIF($B$1:B57,B57)</f>
        <v>2</v>
      </c>
      <c r="D57" s="2" t="str">
        <f t="shared" si="1"/>
        <v>25040437Tianjin Well-Carry Logistics Co.,Ltd2</v>
      </c>
      <c r="E57" s="3" t="s">
        <v>136</v>
      </c>
      <c r="F57" s="3" t="s">
        <v>248</v>
      </c>
      <c r="G57" s="3" t="s">
        <v>200</v>
      </c>
      <c r="H57" s="3" t="s">
        <v>140</v>
      </c>
      <c r="I57" s="3" t="s">
        <v>216</v>
      </c>
      <c r="J57" s="3" t="s">
        <v>217</v>
      </c>
      <c r="K57" s="3" t="s">
        <v>690</v>
      </c>
      <c r="L57" s="3" t="s">
        <v>313</v>
      </c>
      <c r="M57" s="3" t="s">
        <v>195</v>
      </c>
      <c r="N57" s="3" t="s">
        <v>691</v>
      </c>
      <c r="O57" s="3" t="s">
        <v>197</v>
      </c>
      <c r="P57" s="3" t="s">
        <v>198</v>
      </c>
      <c r="Q57" s="3" t="s">
        <v>199</v>
      </c>
      <c r="R57" s="3" t="s">
        <v>137</v>
      </c>
      <c r="S57" s="3" t="s">
        <v>692</v>
      </c>
      <c r="T57" s="3" t="s">
        <v>314</v>
      </c>
      <c r="U57" s="3" t="s">
        <v>693</v>
      </c>
      <c r="V57" s="3" t="s">
        <v>221</v>
      </c>
      <c r="W57" s="3" t="s">
        <v>222</v>
      </c>
      <c r="X57" s="3" t="s">
        <v>222</v>
      </c>
      <c r="Y57" s="3" t="s">
        <v>222</v>
      </c>
      <c r="Z57" s="3" t="s">
        <v>216</v>
      </c>
      <c r="AA57" s="3" t="s">
        <v>217</v>
      </c>
      <c r="AB57" s="3" t="s">
        <v>694</v>
      </c>
      <c r="AC57" s="3" t="s">
        <v>200</v>
      </c>
      <c r="AD57" s="3" t="s">
        <v>200</v>
      </c>
      <c r="AE57" s="3" t="s">
        <v>200</v>
      </c>
      <c r="AF57" s="3" t="s">
        <v>200</v>
      </c>
      <c r="AG57" s="3" t="s">
        <v>200</v>
      </c>
      <c r="AH57" s="3" t="s">
        <v>200</v>
      </c>
      <c r="AI57" s="3" t="s">
        <v>209</v>
      </c>
      <c r="AJ57" s="3" t="s">
        <v>697</v>
      </c>
      <c r="AK57" s="3" t="s">
        <v>200</v>
      </c>
      <c r="AL57" s="3" t="s">
        <v>697</v>
      </c>
      <c r="AM57" s="3" t="s">
        <v>698</v>
      </c>
      <c r="AN57" s="3" t="s">
        <v>696</v>
      </c>
      <c r="AO57" s="3" t="s">
        <v>230</v>
      </c>
      <c r="AP57" s="3" t="s">
        <v>22</v>
      </c>
      <c r="AQ57" s="3" t="s">
        <v>698</v>
      </c>
      <c r="AR57" s="3" t="s">
        <v>200</v>
      </c>
      <c r="AS57" s="3" t="s">
        <v>200</v>
      </c>
      <c r="AT57" s="3" t="s">
        <v>200</v>
      </c>
      <c r="AU57" s="3" t="s">
        <v>200</v>
      </c>
      <c r="AV57" s="3" t="s">
        <v>200</v>
      </c>
      <c r="AW57" s="3" t="s">
        <v>200</v>
      </c>
      <c r="AX57" s="3" t="s">
        <v>200</v>
      </c>
      <c r="AY57" s="3" t="s">
        <v>200</v>
      </c>
      <c r="AZ57" s="3" t="s">
        <v>200</v>
      </c>
      <c r="BA57" s="3" t="s">
        <v>200</v>
      </c>
    </row>
    <row r="58" spans="1:53" ht="15.6" x14ac:dyDescent="0.3">
      <c r="A58" s="2">
        <v>25040437</v>
      </c>
      <c r="B58" s="2" t="str">
        <f t="shared" si="0"/>
        <v>25040437Tianjin Well-Carry Logistics Co.,Ltd</v>
      </c>
      <c r="C58" s="2">
        <f>COUNTIF($B$1:B58,B58)</f>
        <v>3</v>
      </c>
      <c r="D58" s="2" t="str">
        <f t="shared" si="1"/>
        <v>25040437Tianjin Well-Carry Logistics Co.,Ltd3</v>
      </c>
      <c r="E58" s="3" t="s">
        <v>136</v>
      </c>
      <c r="F58" s="3" t="s">
        <v>248</v>
      </c>
      <c r="G58" s="3" t="s">
        <v>200</v>
      </c>
      <c r="H58" s="3" t="s">
        <v>140</v>
      </c>
      <c r="I58" s="3" t="s">
        <v>216</v>
      </c>
      <c r="J58" s="3" t="s">
        <v>217</v>
      </c>
      <c r="K58" s="3" t="s">
        <v>690</v>
      </c>
      <c r="L58" s="3" t="s">
        <v>313</v>
      </c>
      <c r="M58" s="3" t="s">
        <v>195</v>
      </c>
      <c r="N58" s="3" t="s">
        <v>691</v>
      </c>
      <c r="O58" s="3" t="s">
        <v>197</v>
      </c>
      <c r="P58" s="3" t="s">
        <v>198</v>
      </c>
      <c r="Q58" s="3" t="s">
        <v>199</v>
      </c>
      <c r="R58" s="3" t="s">
        <v>137</v>
      </c>
      <c r="S58" s="3" t="s">
        <v>692</v>
      </c>
      <c r="T58" s="3" t="s">
        <v>314</v>
      </c>
      <c r="U58" s="3" t="s">
        <v>693</v>
      </c>
      <c r="V58" s="3" t="s">
        <v>221</v>
      </c>
      <c r="W58" s="3" t="s">
        <v>222</v>
      </c>
      <c r="X58" s="3" t="s">
        <v>222</v>
      </c>
      <c r="Y58" s="3" t="s">
        <v>222</v>
      </c>
      <c r="Z58" s="3" t="s">
        <v>216</v>
      </c>
      <c r="AA58" s="3" t="s">
        <v>217</v>
      </c>
      <c r="AB58" s="3" t="s">
        <v>694</v>
      </c>
      <c r="AC58" s="3" t="s">
        <v>200</v>
      </c>
      <c r="AD58" s="3" t="s">
        <v>200</v>
      </c>
      <c r="AE58" s="3" t="s">
        <v>200</v>
      </c>
      <c r="AF58" s="3" t="s">
        <v>200</v>
      </c>
      <c r="AG58" s="3" t="s">
        <v>200</v>
      </c>
      <c r="AH58" s="3" t="s">
        <v>200</v>
      </c>
      <c r="AI58" s="3" t="s">
        <v>209</v>
      </c>
      <c r="AJ58" s="3" t="s">
        <v>334</v>
      </c>
      <c r="AK58" s="3" t="s">
        <v>200</v>
      </c>
      <c r="AL58" s="3" t="s">
        <v>334</v>
      </c>
      <c r="AM58" s="3" t="s">
        <v>699</v>
      </c>
      <c r="AN58" s="3" t="s">
        <v>700</v>
      </c>
      <c r="AO58" s="3" t="s">
        <v>230</v>
      </c>
      <c r="AP58" s="3" t="s">
        <v>22</v>
      </c>
      <c r="AQ58" s="3" t="s">
        <v>701</v>
      </c>
      <c r="AR58" s="3" t="s">
        <v>52</v>
      </c>
      <c r="AS58" s="3" t="s">
        <v>449</v>
      </c>
      <c r="AT58" s="3" t="s">
        <v>200</v>
      </c>
      <c r="AU58" s="3" t="s">
        <v>200</v>
      </c>
      <c r="AV58" s="3" t="s">
        <v>200</v>
      </c>
      <c r="AW58" s="3" t="s">
        <v>200</v>
      </c>
      <c r="AX58" s="3" t="s">
        <v>200</v>
      </c>
      <c r="AY58" s="3" t="s">
        <v>200</v>
      </c>
      <c r="AZ58" s="3" t="s">
        <v>200</v>
      </c>
      <c r="BA58" s="3" t="s">
        <v>200</v>
      </c>
    </row>
    <row r="59" spans="1:53" ht="15.6" x14ac:dyDescent="0.3">
      <c r="A59" s="2">
        <v>25040437</v>
      </c>
      <c r="B59" s="2" t="str">
        <f t="shared" si="0"/>
        <v>25040437Tianjin Well-Carry Logistics Co.,Ltd</v>
      </c>
      <c r="C59" s="2">
        <f>COUNTIF($B$1:B59,B59)</f>
        <v>4</v>
      </c>
      <c r="D59" s="2" t="str">
        <f t="shared" si="1"/>
        <v>25040437Tianjin Well-Carry Logistics Co.,Ltd4</v>
      </c>
      <c r="E59" s="3" t="s">
        <v>136</v>
      </c>
      <c r="F59" s="3" t="s">
        <v>248</v>
      </c>
      <c r="G59" s="3" t="s">
        <v>200</v>
      </c>
      <c r="H59" s="3" t="s">
        <v>140</v>
      </c>
      <c r="I59" s="3" t="s">
        <v>216</v>
      </c>
      <c r="J59" s="3" t="s">
        <v>217</v>
      </c>
      <c r="K59" s="3" t="s">
        <v>690</v>
      </c>
      <c r="L59" s="3" t="s">
        <v>313</v>
      </c>
      <c r="M59" s="3" t="s">
        <v>195</v>
      </c>
      <c r="N59" s="3" t="s">
        <v>691</v>
      </c>
      <c r="O59" s="3" t="s">
        <v>197</v>
      </c>
      <c r="P59" s="3" t="s">
        <v>198</v>
      </c>
      <c r="Q59" s="3" t="s">
        <v>199</v>
      </c>
      <c r="R59" s="3" t="s">
        <v>137</v>
      </c>
      <c r="S59" s="3" t="s">
        <v>692</v>
      </c>
      <c r="T59" s="3" t="s">
        <v>314</v>
      </c>
      <c r="U59" s="3" t="s">
        <v>693</v>
      </c>
      <c r="V59" s="3" t="s">
        <v>221</v>
      </c>
      <c r="W59" s="3" t="s">
        <v>222</v>
      </c>
      <c r="X59" s="3" t="s">
        <v>222</v>
      </c>
      <c r="Y59" s="3" t="s">
        <v>222</v>
      </c>
      <c r="Z59" s="3" t="s">
        <v>216</v>
      </c>
      <c r="AA59" s="3" t="s">
        <v>217</v>
      </c>
      <c r="AB59" s="3" t="s">
        <v>694</v>
      </c>
      <c r="AC59" s="3" t="s">
        <v>200</v>
      </c>
      <c r="AD59" s="3" t="s">
        <v>200</v>
      </c>
      <c r="AE59" s="3" t="s">
        <v>200</v>
      </c>
      <c r="AF59" s="3" t="s">
        <v>200</v>
      </c>
      <c r="AG59" s="3" t="s">
        <v>200</v>
      </c>
      <c r="AH59" s="3" t="s">
        <v>200</v>
      </c>
      <c r="AI59" s="3" t="s">
        <v>209</v>
      </c>
      <c r="AJ59" s="3" t="s">
        <v>702</v>
      </c>
      <c r="AK59" s="3" t="s">
        <v>200</v>
      </c>
      <c r="AL59" s="3" t="s">
        <v>702</v>
      </c>
      <c r="AM59" s="3" t="s">
        <v>703</v>
      </c>
      <c r="AN59" s="3" t="s">
        <v>704</v>
      </c>
      <c r="AO59" s="3" t="s">
        <v>230</v>
      </c>
      <c r="AP59" s="3" t="s">
        <v>22</v>
      </c>
      <c r="AQ59" s="3" t="s">
        <v>705</v>
      </c>
      <c r="AR59" s="3" t="s">
        <v>52</v>
      </c>
      <c r="AS59" s="3" t="s">
        <v>449</v>
      </c>
      <c r="AT59" s="3" t="s">
        <v>200</v>
      </c>
      <c r="AU59" s="3" t="s">
        <v>200</v>
      </c>
      <c r="AV59" s="3" t="s">
        <v>200</v>
      </c>
      <c r="AW59" s="3" t="s">
        <v>200</v>
      </c>
      <c r="AX59" s="3" t="s">
        <v>200</v>
      </c>
      <c r="AY59" s="3" t="s">
        <v>200</v>
      </c>
      <c r="AZ59" s="3" t="s">
        <v>200</v>
      </c>
      <c r="BA59" s="3" t="s">
        <v>200</v>
      </c>
    </row>
    <row r="60" spans="1:53" ht="15.6" x14ac:dyDescent="0.3">
      <c r="A60" s="2">
        <v>25040437</v>
      </c>
      <c r="B60" s="2" t="str">
        <f t="shared" si="0"/>
        <v>25040437Tianjin Well-Carry Logistics Co.,Ltd</v>
      </c>
      <c r="C60" s="2">
        <f>COUNTIF($B$1:B60,B60)</f>
        <v>5</v>
      </c>
      <c r="D60" s="2" t="str">
        <f t="shared" si="1"/>
        <v>25040437Tianjin Well-Carry Logistics Co.,Ltd5</v>
      </c>
      <c r="E60" s="3" t="s">
        <v>136</v>
      </c>
      <c r="F60" s="3" t="s">
        <v>248</v>
      </c>
      <c r="G60" s="3" t="s">
        <v>200</v>
      </c>
      <c r="H60" s="3" t="s">
        <v>140</v>
      </c>
      <c r="I60" s="3" t="s">
        <v>216</v>
      </c>
      <c r="J60" s="3" t="s">
        <v>217</v>
      </c>
      <c r="K60" s="3" t="s">
        <v>690</v>
      </c>
      <c r="L60" s="3" t="s">
        <v>313</v>
      </c>
      <c r="M60" s="3" t="s">
        <v>195</v>
      </c>
      <c r="N60" s="3" t="s">
        <v>691</v>
      </c>
      <c r="O60" s="3" t="s">
        <v>197</v>
      </c>
      <c r="P60" s="3" t="s">
        <v>198</v>
      </c>
      <c r="Q60" s="3" t="s">
        <v>199</v>
      </c>
      <c r="R60" s="3" t="s">
        <v>137</v>
      </c>
      <c r="S60" s="3" t="s">
        <v>692</v>
      </c>
      <c r="T60" s="3" t="s">
        <v>314</v>
      </c>
      <c r="U60" s="3" t="s">
        <v>693</v>
      </c>
      <c r="V60" s="3" t="s">
        <v>221</v>
      </c>
      <c r="W60" s="3" t="s">
        <v>222</v>
      </c>
      <c r="X60" s="3" t="s">
        <v>222</v>
      </c>
      <c r="Y60" s="3" t="s">
        <v>222</v>
      </c>
      <c r="Z60" s="3" t="s">
        <v>216</v>
      </c>
      <c r="AA60" s="3" t="s">
        <v>217</v>
      </c>
      <c r="AB60" s="3" t="s">
        <v>694</v>
      </c>
      <c r="AC60" s="3" t="s">
        <v>200</v>
      </c>
      <c r="AD60" s="3" t="s">
        <v>200</v>
      </c>
      <c r="AE60" s="3" t="s">
        <v>200</v>
      </c>
      <c r="AF60" s="3" t="s">
        <v>200</v>
      </c>
      <c r="AG60" s="3" t="s">
        <v>200</v>
      </c>
      <c r="AH60" s="3" t="s">
        <v>200</v>
      </c>
      <c r="AI60" s="3" t="s">
        <v>209</v>
      </c>
      <c r="AJ60" s="3" t="s">
        <v>697</v>
      </c>
      <c r="AK60" s="3" t="s">
        <v>200</v>
      </c>
      <c r="AL60" s="3" t="s">
        <v>697</v>
      </c>
      <c r="AM60" s="3" t="s">
        <v>706</v>
      </c>
      <c r="AN60" s="3" t="s">
        <v>704</v>
      </c>
      <c r="AO60" s="3" t="s">
        <v>230</v>
      </c>
      <c r="AP60" s="3" t="s">
        <v>22</v>
      </c>
      <c r="AQ60" s="3" t="s">
        <v>646</v>
      </c>
      <c r="AR60" s="3" t="s">
        <v>52</v>
      </c>
      <c r="AS60" s="3" t="s">
        <v>449</v>
      </c>
      <c r="AT60" s="3" t="s">
        <v>200</v>
      </c>
      <c r="AU60" s="3" t="s">
        <v>200</v>
      </c>
      <c r="AV60" s="3" t="s">
        <v>200</v>
      </c>
      <c r="AW60" s="3" t="s">
        <v>200</v>
      </c>
      <c r="AX60" s="3" t="s">
        <v>200</v>
      </c>
      <c r="AY60" s="3" t="s">
        <v>200</v>
      </c>
      <c r="AZ60" s="3" t="s">
        <v>200</v>
      </c>
      <c r="BA60" s="3" t="s">
        <v>200</v>
      </c>
    </row>
    <row r="61" spans="1:53" ht="15.6" x14ac:dyDescent="0.3">
      <c r="A61" s="2">
        <v>25040438</v>
      </c>
      <c r="B61" s="2" t="str">
        <f t="shared" si="0"/>
        <v>25040438Transit Ace</v>
      </c>
      <c r="C61" s="2">
        <f>COUNTIF($B$1:B61,B61)</f>
        <v>1</v>
      </c>
      <c r="D61" s="2" t="str">
        <f t="shared" si="1"/>
        <v>25040438Transit Ace1</v>
      </c>
      <c r="E61" s="3" t="s">
        <v>136</v>
      </c>
      <c r="F61" s="3" t="s">
        <v>248</v>
      </c>
      <c r="G61" s="3" t="s">
        <v>200</v>
      </c>
      <c r="H61" s="3" t="s">
        <v>131</v>
      </c>
      <c r="I61" s="3" t="s">
        <v>339</v>
      </c>
      <c r="J61" s="3" t="s">
        <v>340</v>
      </c>
      <c r="K61" s="3" t="s">
        <v>707</v>
      </c>
      <c r="L61" s="3" t="s">
        <v>194</v>
      </c>
      <c r="M61" s="3" t="s">
        <v>195</v>
      </c>
      <c r="N61" s="3" t="s">
        <v>708</v>
      </c>
      <c r="O61" s="3" t="s">
        <v>197</v>
      </c>
      <c r="P61" s="3" t="s">
        <v>198</v>
      </c>
      <c r="Q61" s="3" t="s">
        <v>199</v>
      </c>
      <c r="R61" s="3" t="s">
        <v>137</v>
      </c>
      <c r="S61" s="3" t="s">
        <v>435</v>
      </c>
      <c r="T61" s="3" t="s">
        <v>314</v>
      </c>
      <c r="U61" s="3" t="s">
        <v>709</v>
      </c>
      <c r="V61" s="3" t="s">
        <v>221</v>
      </c>
      <c r="W61" s="3" t="s">
        <v>222</v>
      </c>
      <c r="X61" s="3" t="s">
        <v>200</v>
      </c>
      <c r="Y61" s="3" t="s">
        <v>200</v>
      </c>
      <c r="Z61" s="3" t="s">
        <v>206</v>
      </c>
      <c r="AA61" s="3" t="s">
        <v>373</v>
      </c>
      <c r="AB61" s="3" t="s">
        <v>710</v>
      </c>
      <c r="AC61" s="3" t="s">
        <v>126</v>
      </c>
      <c r="AD61" s="3" t="s">
        <v>208</v>
      </c>
      <c r="AE61" s="3" t="s">
        <v>200</v>
      </c>
      <c r="AF61" s="3" t="s">
        <v>200</v>
      </c>
      <c r="AG61" s="3" t="s">
        <v>200</v>
      </c>
      <c r="AH61" s="3" t="s">
        <v>200</v>
      </c>
      <c r="AI61" s="3" t="s">
        <v>347</v>
      </c>
      <c r="AJ61" s="3" t="s">
        <v>200</v>
      </c>
      <c r="AK61" s="3" t="s">
        <v>200</v>
      </c>
      <c r="AL61" s="3" t="s">
        <v>200</v>
      </c>
      <c r="AM61" s="3" t="s">
        <v>711</v>
      </c>
      <c r="AN61" s="3" t="s">
        <v>712</v>
      </c>
      <c r="AO61" s="3" t="s">
        <v>200</v>
      </c>
      <c r="AP61" s="3" t="s">
        <v>23</v>
      </c>
      <c r="AQ61" s="3" t="s">
        <v>711</v>
      </c>
      <c r="AR61" s="3" t="s">
        <v>200</v>
      </c>
      <c r="AS61" s="3" t="s">
        <v>200</v>
      </c>
      <c r="AT61" s="3" t="s">
        <v>200</v>
      </c>
      <c r="AU61" s="3" t="s">
        <v>200</v>
      </c>
      <c r="AV61" s="3" t="s">
        <v>200</v>
      </c>
      <c r="AW61" s="3" t="s">
        <v>200</v>
      </c>
      <c r="AX61" s="3" t="s">
        <v>200</v>
      </c>
      <c r="AY61" s="3" t="s">
        <v>200</v>
      </c>
      <c r="AZ61" s="3" t="s">
        <v>200</v>
      </c>
      <c r="BA61" s="3" t="s">
        <v>200</v>
      </c>
    </row>
    <row r="62" spans="1:53" ht="15.6" x14ac:dyDescent="0.3">
      <c r="A62" s="2">
        <v>25040438</v>
      </c>
      <c r="B62" s="2" t="str">
        <f t="shared" si="0"/>
        <v>25040438Transit Ace</v>
      </c>
      <c r="C62" s="2">
        <f>COUNTIF($B$1:B62,B62)</f>
        <v>2</v>
      </c>
      <c r="D62" s="2" t="str">
        <f t="shared" si="1"/>
        <v>25040438Transit Ace2</v>
      </c>
      <c r="E62" s="3" t="s">
        <v>136</v>
      </c>
      <c r="F62" s="3" t="s">
        <v>248</v>
      </c>
      <c r="G62" s="3" t="s">
        <v>200</v>
      </c>
      <c r="H62" s="3" t="s">
        <v>134</v>
      </c>
      <c r="I62" s="3" t="s">
        <v>339</v>
      </c>
      <c r="J62" s="3" t="s">
        <v>340</v>
      </c>
      <c r="K62" s="3" t="s">
        <v>707</v>
      </c>
      <c r="L62" s="3" t="s">
        <v>194</v>
      </c>
      <c r="M62" s="3" t="s">
        <v>195</v>
      </c>
      <c r="N62" s="3" t="s">
        <v>708</v>
      </c>
      <c r="O62" s="3" t="s">
        <v>197</v>
      </c>
      <c r="P62" s="3" t="s">
        <v>198</v>
      </c>
      <c r="Q62" s="3" t="s">
        <v>199</v>
      </c>
      <c r="R62" s="3" t="s">
        <v>137</v>
      </c>
      <c r="S62" s="3" t="s">
        <v>314</v>
      </c>
      <c r="T62" s="3" t="s">
        <v>314</v>
      </c>
      <c r="U62" s="3" t="s">
        <v>709</v>
      </c>
      <c r="V62" s="3" t="s">
        <v>221</v>
      </c>
      <c r="W62" s="3" t="s">
        <v>222</v>
      </c>
      <c r="X62" s="3" t="s">
        <v>200</v>
      </c>
      <c r="Y62" s="3" t="s">
        <v>200</v>
      </c>
      <c r="Z62" s="3" t="s">
        <v>206</v>
      </c>
      <c r="AA62" s="3" t="s">
        <v>373</v>
      </c>
      <c r="AB62" s="3" t="s">
        <v>710</v>
      </c>
      <c r="AC62" s="3" t="s">
        <v>126</v>
      </c>
      <c r="AD62" s="3" t="s">
        <v>208</v>
      </c>
      <c r="AE62" s="3" t="s">
        <v>200</v>
      </c>
      <c r="AF62" s="3" t="s">
        <v>200</v>
      </c>
      <c r="AG62" s="3" t="s">
        <v>200</v>
      </c>
      <c r="AH62" s="3" t="s">
        <v>200</v>
      </c>
      <c r="AI62" s="3" t="s">
        <v>347</v>
      </c>
      <c r="AJ62" s="3" t="s">
        <v>713</v>
      </c>
      <c r="AK62" s="3" t="s">
        <v>200</v>
      </c>
      <c r="AL62" s="3" t="s">
        <v>713</v>
      </c>
      <c r="AM62" s="3" t="s">
        <v>714</v>
      </c>
      <c r="AN62" s="3" t="s">
        <v>715</v>
      </c>
      <c r="AO62" s="3" t="s">
        <v>200</v>
      </c>
      <c r="AP62" s="3" t="s">
        <v>23</v>
      </c>
      <c r="AQ62" s="3" t="s">
        <v>714</v>
      </c>
      <c r="AR62" s="3" t="s">
        <v>200</v>
      </c>
      <c r="AS62" s="3" t="s">
        <v>200</v>
      </c>
      <c r="AT62" s="3" t="s">
        <v>200</v>
      </c>
      <c r="AU62" s="3" t="s">
        <v>200</v>
      </c>
      <c r="AV62" s="3" t="s">
        <v>200</v>
      </c>
      <c r="AW62" s="3" t="s">
        <v>200</v>
      </c>
      <c r="AX62" s="3" t="s">
        <v>200</v>
      </c>
      <c r="AY62" s="3" t="s">
        <v>200</v>
      </c>
      <c r="AZ62" s="3" t="s">
        <v>200</v>
      </c>
      <c r="BA62" s="3" t="s">
        <v>200</v>
      </c>
    </row>
    <row r="63" spans="1:53" ht="15.6" x14ac:dyDescent="0.3">
      <c r="A63" s="2">
        <v>25040438</v>
      </c>
      <c r="B63" s="2" t="str">
        <f t="shared" si="0"/>
        <v>25040438Tianjin Golden Railway International Logistics Co.,Ltd</v>
      </c>
      <c r="C63" s="2">
        <f>COUNTIF($B$1:B63,B63)</f>
        <v>1</v>
      </c>
      <c r="D63" s="2" t="str">
        <f t="shared" si="1"/>
        <v>25040438Tianjin Golden Railway International Logistics Co.,Ltd1</v>
      </c>
      <c r="E63" s="3" t="s">
        <v>136</v>
      </c>
      <c r="F63" s="3" t="s">
        <v>248</v>
      </c>
      <c r="G63" s="3" t="s">
        <v>200</v>
      </c>
      <c r="H63" s="3" t="s">
        <v>134</v>
      </c>
      <c r="I63" s="3" t="s">
        <v>339</v>
      </c>
      <c r="J63" s="3" t="s">
        <v>340</v>
      </c>
      <c r="K63" s="3" t="s">
        <v>707</v>
      </c>
      <c r="L63" s="3" t="s">
        <v>194</v>
      </c>
      <c r="M63" s="3" t="s">
        <v>195</v>
      </c>
      <c r="N63" s="3" t="s">
        <v>708</v>
      </c>
      <c r="O63" s="3" t="s">
        <v>197</v>
      </c>
      <c r="P63" s="3" t="s">
        <v>198</v>
      </c>
      <c r="Q63" s="3" t="s">
        <v>199</v>
      </c>
      <c r="R63" s="3" t="s">
        <v>137</v>
      </c>
      <c r="S63" s="3" t="s">
        <v>435</v>
      </c>
      <c r="T63" s="3" t="s">
        <v>435</v>
      </c>
      <c r="U63" s="3" t="s">
        <v>709</v>
      </c>
      <c r="V63" s="3" t="s">
        <v>221</v>
      </c>
      <c r="W63" s="3" t="s">
        <v>222</v>
      </c>
      <c r="X63" s="3" t="s">
        <v>200</v>
      </c>
      <c r="Y63" s="3" t="s">
        <v>200</v>
      </c>
      <c r="Z63" s="3" t="s">
        <v>206</v>
      </c>
      <c r="AA63" s="3" t="s">
        <v>373</v>
      </c>
      <c r="AB63" s="3" t="s">
        <v>710</v>
      </c>
      <c r="AC63" s="3" t="s">
        <v>126</v>
      </c>
      <c r="AD63" s="3" t="s">
        <v>208</v>
      </c>
      <c r="AE63" s="3" t="s">
        <v>200</v>
      </c>
      <c r="AF63" s="3" t="s">
        <v>200</v>
      </c>
      <c r="AG63" s="3" t="s">
        <v>200</v>
      </c>
      <c r="AH63" s="3" t="s">
        <v>200</v>
      </c>
      <c r="AI63" s="3" t="s">
        <v>347</v>
      </c>
      <c r="AJ63" s="3" t="s">
        <v>716</v>
      </c>
      <c r="AK63" s="3" t="s">
        <v>200</v>
      </c>
      <c r="AL63" s="3" t="s">
        <v>716</v>
      </c>
      <c r="AM63" s="3" t="s">
        <v>717</v>
      </c>
      <c r="AN63" s="3" t="s">
        <v>718</v>
      </c>
      <c r="AO63" s="3" t="s">
        <v>200</v>
      </c>
      <c r="AP63" s="3" t="s">
        <v>26</v>
      </c>
      <c r="AQ63" s="3" t="s">
        <v>719</v>
      </c>
      <c r="AR63" s="3" t="s">
        <v>329</v>
      </c>
      <c r="AS63" s="3" t="s">
        <v>567</v>
      </c>
      <c r="AT63" s="3" t="s">
        <v>329</v>
      </c>
      <c r="AU63" s="3" t="s">
        <v>568</v>
      </c>
      <c r="AV63" s="3" t="s">
        <v>200</v>
      </c>
      <c r="AW63" s="3" t="s">
        <v>200</v>
      </c>
      <c r="AX63" s="3" t="s">
        <v>200</v>
      </c>
      <c r="AY63" s="3" t="s">
        <v>200</v>
      </c>
      <c r="AZ63" s="3" t="s">
        <v>200</v>
      </c>
      <c r="BA63" s="3" t="s">
        <v>200</v>
      </c>
    </row>
    <row r="64" spans="1:53" ht="15.6" x14ac:dyDescent="0.3">
      <c r="A64" s="2">
        <v>25040438</v>
      </c>
      <c r="B64" s="2" t="str">
        <f t="shared" si="0"/>
        <v>25040438Tianjin RT Logistics Co., Ltd</v>
      </c>
      <c r="C64" s="2">
        <f>COUNTIF($B$1:B64,B64)</f>
        <v>1</v>
      </c>
      <c r="D64" s="2" t="str">
        <f t="shared" si="1"/>
        <v>25040438Tianjin RT Logistics Co., Ltd1</v>
      </c>
      <c r="E64" s="3" t="s">
        <v>136</v>
      </c>
      <c r="F64" s="3" t="s">
        <v>248</v>
      </c>
      <c r="G64" s="3" t="s">
        <v>200</v>
      </c>
      <c r="H64" s="3" t="s">
        <v>131</v>
      </c>
      <c r="I64" s="3" t="s">
        <v>339</v>
      </c>
      <c r="J64" s="3" t="s">
        <v>340</v>
      </c>
      <c r="K64" s="3" t="s">
        <v>707</v>
      </c>
      <c r="L64" s="3" t="s">
        <v>194</v>
      </c>
      <c r="M64" s="3" t="s">
        <v>195</v>
      </c>
      <c r="N64" s="3" t="s">
        <v>708</v>
      </c>
      <c r="O64" s="3" t="s">
        <v>197</v>
      </c>
      <c r="P64" s="3" t="s">
        <v>198</v>
      </c>
      <c r="Q64" s="3" t="s">
        <v>199</v>
      </c>
      <c r="R64" s="3" t="s">
        <v>137</v>
      </c>
      <c r="S64" s="3" t="s">
        <v>435</v>
      </c>
      <c r="T64" s="3" t="s">
        <v>314</v>
      </c>
      <c r="U64" s="3" t="s">
        <v>709</v>
      </c>
      <c r="V64" s="3" t="s">
        <v>221</v>
      </c>
      <c r="W64" s="3" t="s">
        <v>222</v>
      </c>
      <c r="X64" s="3" t="s">
        <v>200</v>
      </c>
      <c r="Y64" s="3" t="s">
        <v>200</v>
      </c>
      <c r="Z64" s="3" t="s">
        <v>206</v>
      </c>
      <c r="AA64" s="3" t="s">
        <v>373</v>
      </c>
      <c r="AB64" s="3" t="s">
        <v>710</v>
      </c>
      <c r="AC64" s="3" t="s">
        <v>129</v>
      </c>
      <c r="AD64" s="3" t="s">
        <v>208</v>
      </c>
      <c r="AE64" s="3" t="s">
        <v>200</v>
      </c>
      <c r="AF64" s="3" t="s">
        <v>200</v>
      </c>
      <c r="AG64" s="3" t="s">
        <v>200</v>
      </c>
      <c r="AH64" s="3" t="s">
        <v>200</v>
      </c>
      <c r="AI64" s="3" t="s">
        <v>347</v>
      </c>
      <c r="AJ64" s="3" t="s">
        <v>200</v>
      </c>
      <c r="AK64" s="3" t="s">
        <v>200</v>
      </c>
      <c r="AL64" s="3" t="s">
        <v>200</v>
      </c>
      <c r="AM64" s="3" t="s">
        <v>720</v>
      </c>
      <c r="AN64" s="3" t="s">
        <v>721</v>
      </c>
      <c r="AO64" s="3" t="s">
        <v>200</v>
      </c>
      <c r="AP64" s="3" t="s">
        <v>37</v>
      </c>
      <c r="AQ64" s="3" t="s">
        <v>720</v>
      </c>
      <c r="AR64" s="3" t="s">
        <v>200</v>
      </c>
      <c r="AS64" s="3" t="s">
        <v>200</v>
      </c>
      <c r="AT64" s="3" t="s">
        <v>200</v>
      </c>
      <c r="AU64" s="3" t="s">
        <v>200</v>
      </c>
      <c r="AV64" s="3" t="s">
        <v>200</v>
      </c>
      <c r="AW64" s="3" t="s">
        <v>200</v>
      </c>
      <c r="AX64" s="3" t="s">
        <v>200</v>
      </c>
      <c r="AY64" s="3" t="s">
        <v>200</v>
      </c>
      <c r="AZ64" s="3" t="s">
        <v>200</v>
      </c>
      <c r="BA64" s="3" t="s">
        <v>200</v>
      </c>
    </row>
    <row r="65" spans="1:53" ht="15.6" x14ac:dyDescent="0.3">
      <c r="A65" s="2">
        <v>25040438</v>
      </c>
      <c r="B65" s="2" t="str">
        <f t="shared" si="0"/>
        <v>25040438Tianjin RT Logistics Co., Ltd</v>
      </c>
      <c r="C65" s="2">
        <f>COUNTIF($B$1:B65,B65)</f>
        <v>2</v>
      </c>
      <c r="D65" s="2" t="str">
        <f t="shared" si="1"/>
        <v>25040438Tianjin RT Logistics Co., Ltd2</v>
      </c>
      <c r="E65" s="3" t="s">
        <v>136</v>
      </c>
      <c r="F65" s="3" t="s">
        <v>248</v>
      </c>
      <c r="G65" s="3" t="s">
        <v>200</v>
      </c>
      <c r="H65" s="3" t="s">
        <v>131</v>
      </c>
      <c r="I65" s="3" t="s">
        <v>339</v>
      </c>
      <c r="J65" s="3" t="s">
        <v>340</v>
      </c>
      <c r="K65" s="3" t="s">
        <v>707</v>
      </c>
      <c r="L65" s="3" t="s">
        <v>194</v>
      </c>
      <c r="M65" s="3" t="s">
        <v>195</v>
      </c>
      <c r="N65" s="3" t="s">
        <v>708</v>
      </c>
      <c r="O65" s="3" t="s">
        <v>197</v>
      </c>
      <c r="P65" s="3" t="s">
        <v>198</v>
      </c>
      <c r="Q65" s="3" t="s">
        <v>199</v>
      </c>
      <c r="R65" s="3" t="s">
        <v>137</v>
      </c>
      <c r="S65" s="3" t="s">
        <v>314</v>
      </c>
      <c r="T65" s="3" t="s">
        <v>314</v>
      </c>
      <c r="U65" s="3" t="s">
        <v>709</v>
      </c>
      <c r="V65" s="3" t="s">
        <v>221</v>
      </c>
      <c r="W65" s="3" t="s">
        <v>222</v>
      </c>
      <c r="X65" s="3" t="s">
        <v>200</v>
      </c>
      <c r="Y65" s="3" t="s">
        <v>200</v>
      </c>
      <c r="Z65" s="3" t="s">
        <v>206</v>
      </c>
      <c r="AA65" s="3" t="s">
        <v>373</v>
      </c>
      <c r="AB65" s="3" t="s">
        <v>710</v>
      </c>
      <c r="AC65" s="3" t="s">
        <v>129</v>
      </c>
      <c r="AD65" s="3" t="s">
        <v>208</v>
      </c>
      <c r="AE65" s="3" t="s">
        <v>200</v>
      </c>
      <c r="AF65" s="3" t="s">
        <v>200</v>
      </c>
      <c r="AG65" s="3" t="s">
        <v>200</v>
      </c>
      <c r="AH65" s="3" t="s">
        <v>200</v>
      </c>
      <c r="AI65" s="3" t="s">
        <v>347</v>
      </c>
      <c r="AJ65" s="3" t="s">
        <v>200</v>
      </c>
      <c r="AK65" s="3" t="s">
        <v>200</v>
      </c>
      <c r="AL65" s="3" t="s">
        <v>200</v>
      </c>
      <c r="AM65" s="3" t="s">
        <v>722</v>
      </c>
      <c r="AN65" s="3" t="s">
        <v>723</v>
      </c>
      <c r="AO65" s="3" t="s">
        <v>200</v>
      </c>
      <c r="AP65" s="3" t="s">
        <v>37</v>
      </c>
      <c r="AQ65" s="3" t="s">
        <v>722</v>
      </c>
      <c r="AR65" s="3" t="s">
        <v>200</v>
      </c>
      <c r="AS65" s="3" t="s">
        <v>200</v>
      </c>
      <c r="AT65" s="3" t="s">
        <v>200</v>
      </c>
      <c r="AU65" s="3" t="s">
        <v>200</v>
      </c>
      <c r="AV65" s="3" t="s">
        <v>200</v>
      </c>
      <c r="AW65" s="3" t="s">
        <v>200</v>
      </c>
      <c r="AX65" s="3" t="s">
        <v>200</v>
      </c>
      <c r="AY65" s="3" t="s">
        <v>200</v>
      </c>
      <c r="AZ65" s="3" t="s">
        <v>200</v>
      </c>
      <c r="BA65" s="3" t="s">
        <v>200</v>
      </c>
    </row>
    <row r="66" spans="1:53" ht="15.6" x14ac:dyDescent="0.3">
      <c r="A66" s="2">
        <v>25040439</v>
      </c>
      <c r="B66" s="2" t="str">
        <f t="shared" ref="B66:B129" si="2">A66&amp;AP66</f>
        <v>25040439</v>
      </c>
      <c r="C66" s="2">
        <f>COUNTIF($B$1:B66,B66)</f>
        <v>1</v>
      </c>
      <c r="D66" s="2" t="str">
        <f t="shared" ref="D66:D129" si="3">B66&amp;C66</f>
        <v>250404391</v>
      </c>
      <c r="E66" s="3" t="s">
        <v>136</v>
      </c>
      <c r="F66" s="3" t="s">
        <v>189</v>
      </c>
      <c r="G66" s="3" t="s">
        <v>724</v>
      </c>
      <c r="H66" s="3" t="s">
        <v>127</v>
      </c>
      <c r="I66" s="3" t="s">
        <v>725</v>
      </c>
      <c r="J66" s="3" t="s">
        <v>207</v>
      </c>
      <c r="K66" s="3" t="s">
        <v>726</v>
      </c>
      <c r="L66" s="3" t="s">
        <v>263</v>
      </c>
      <c r="M66" s="3" t="s">
        <v>198</v>
      </c>
      <c r="N66" s="3" t="s">
        <v>199</v>
      </c>
      <c r="O66" s="3" t="s">
        <v>197</v>
      </c>
      <c r="P66" s="3" t="s">
        <v>198</v>
      </c>
      <c r="Q66" s="3" t="s">
        <v>199</v>
      </c>
      <c r="R66" s="3" t="s">
        <v>132</v>
      </c>
      <c r="S66" s="3" t="s">
        <v>200</v>
      </c>
      <c r="T66" s="3" t="s">
        <v>200</v>
      </c>
      <c r="U66" s="3" t="s">
        <v>200</v>
      </c>
      <c r="V66" s="3" t="s">
        <v>221</v>
      </c>
      <c r="W66" s="3" t="s">
        <v>222</v>
      </c>
      <c r="X66" s="3" t="s">
        <v>727</v>
      </c>
      <c r="Y66" s="3" t="s">
        <v>728</v>
      </c>
      <c r="Z66" s="3" t="s">
        <v>725</v>
      </c>
      <c r="AA66" s="3" t="s">
        <v>207</v>
      </c>
      <c r="AB66" s="3" t="s">
        <v>207</v>
      </c>
      <c r="AC66" s="3" t="s">
        <v>200</v>
      </c>
      <c r="AD66" s="3" t="s">
        <v>200</v>
      </c>
      <c r="AE66" s="3" t="s">
        <v>200</v>
      </c>
      <c r="AF66" s="3" t="s">
        <v>200</v>
      </c>
      <c r="AG66" s="3" t="s">
        <v>136</v>
      </c>
      <c r="AH66" s="3" t="s">
        <v>200</v>
      </c>
      <c r="AI66" s="3" t="s">
        <v>226</v>
      </c>
      <c r="AJ66" s="3" t="s">
        <v>200</v>
      </c>
      <c r="AK66" s="3" t="s">
        <v>200</v>
      </c>
      <c r="AL66" s="3" t="s">
        <v>200</v>
      </c>
      <c r="AM66" s="3" t="s">
        <v>200</v>
      </c>
      <c r="AN66" s="3" t="s">
        <v>200</v>
      </c>
      <c r="AO66" s="3" t="s">
        <v>230</v>
      </c>
      <c r="AP66" s="3" t="s">
        <v>200</v>
      </c>
      <c r="AQ66" s="3" t="s">
        <v>200</v>
      </c>
      <c r="AR66" s="3" t="s">
        <v>200</v>
      </c>
      <c r="AS66" s="3" t="s">
        <v>200</v>
      </c>
      <c r="AT66" s="3" t="s">
        <v>200</v>
      </c>
      <c r="AU66" s="3" t="s">
        <v>200</v>
      </c>
      <c r="AV66" s="3" t="s">
        <v>200</v>
      </c>
      <c r="AW66" s="3" t="s">
        <v>200</v>
      </c>
      <c r="AX66" s="3" t="s">
        <v>200</v>
      </c>
      <c r="AY66" s="3" t="s">
        <v>200</v>
      </c>
      <c r="AZ66" s="3" t="s">
        <v>200</v>
      </c>
      <c r="BA66" s="3" t="s">
        <v>200</v>
      </c>
    </row>
    <row r="67" spans="1:53" ht="15.6" x14ac:dyDescent="0.3">
      <c r="A67" s="2">
        <v>25040440</v>
      </c>
      <c r="B67" s="2" t="str">
        <f t="shared" si="2"/>
        <v>25040440TELS Cargo</v>
      </c>
      <c r="C67" s="2">
        <f>COUNTIF($B$1:B67,B67)</f>
        <v>1</v>
      </c>
      <c r="D67" s="2" t="str">
        <f t="shared" si="3"/>
        <v>25040440TELS Cargo1</v>
      </c>
      <c r="E67" s="3" t="s">
        <v>136</v>
      </c>
      <c r="F67" s="3" t="s">
        <v>248</v>
      </c>
      <c r="G67" s="3" t="s">
        <v>200</v>
      </c>
      <c r="H67" s="3" t="s">
        <v>133</v>
      </c>
      <c r="I67" s="3" t="s">
        <v>725</v>
      </c>
      <c r="J67" s="3" t="s">
        <v>729</v>
      </c>
      <c r="K67" s="3" t="s">
        <v>730</v>
      </c>
      <c r="L67" s="3" t="s">
        <v>313</v>
      </c>
      <c r="M67" s="3" t="s">
        <v>198</v>
      </c>
      <c r="N67" s="3" t="s">
        <v>199</v>
      </c>
      <c r="O67" s="3" t="s">
        <v>197</v>
      </c>
      <c r="P67" s="3" t="s">
        <v>731</v>
      </c>
      <c r="Q67" s="3" t="s">
        <v>732</v>
      </c>
      <c r="R67" s="3" t="s">
        <v>138</v>
      </c>
      <c r="S67" s="3" t="s">
        <v>200</v>
      </c>
      <c r="T67" s="3" t="s">
        <v>200</v>
      </c>
      <c r="U67" s="3" t="s">
        <v>733</v>
      </c>
      <c r="V67" s="3" t="s">
        <v>221</v>
      </c>
      <c r="W67" s="3" t="s">
        <v>222</v>
      </c>
      <c r="X67" s="3" t="s">
        <v>734</v>
      </c>
      <c r="Y67" s="3" t="s">
        <v>735</v>
      </c>
      <c r="Z67" s="3" t="s">
        <v>200</v>
      </c>
      <c r="AA67" s="3" t="s">
        <v>200</v>
      </c>
      <c r="AB67" s="3" t="s">
        <v>200</v>
      </c>
      <c r="AC67" s="3" t="s">
        <v>225</v>
      </c>
      <c r="AD67" s="3" t="s">
        <v>200</v>
      </c>
      <c r="AE67" s="3" t="s">
        <v>200</v>
      </c>
      <c r="AF67" s="3" t="s">
        <v>736</v>
      </c>
      <c r="AG67" s="3" t="s">
        <v>200</v>
      </c>
      <c r="AH67" s="3" t="s">
        <v>200</v>
      </c>
      <c r="AI67" s="3" t="s">
        <v>737</v>
      </c>
      <c r="AJ67" s="3" t="s">
        <v>738</v>
      </c>
      <c r="AK67" s="3" t="s">
        <v>200</v>
      </c>
      <c r="AL67" s="3" t="s">
        <v>738</v>
      </c>
      <c r="AM67" s="3" t="s">
        <v>739</v>
      </c>
      <c r="AN67" s="3" t="s">
        <v>257</v>
      </c>
      <c r="AO67" s="3" t="s">
        <v>230</v>
      </c>
      <c r="AP67" s="3" t="s">
        <v>97</v>
      </c>
      <c r="AQ67" s="3" t="s">
        <v>739</v>
      </c>
      <c r="AR67" s="3" t="s">
        <v>200</v>
      </c>
      <c r="AS67" s="3" t="s">
        <v>200</v>
      </c>
      <c r="AT67" s="3" t="s">
        <v>200</v>
      </c>
      <c r="AU67" s="3" t="s">
        <v>200</v>
      </c>
      <c r="AV67" s="3" t="s">
        <v>200</v>
      </c>
      <c r="AW67" s="3" t="s">
        <v>200</v>
      </c>
      <c r="AX67" s="3" t="s">
        <v>200</v>
      </c>
      <c r="AY67" s="3" t="s">
        <v>200</v>
      </c>
      <c r="AZ67" s="3" t="s">
        <v>200</v>
      </c>
      <c r="BA67" s="3" t="s">
        <v>200</v>
      </c>
    </row>
    <row r="68" spans="1:53" ht="15.6" x14ac:dyDescent="0.3">
      <c r="A68" s="2">
        <v>25040441</v>
      </c>
      <c r="B68" s="2" t="str">
        <f t="shared" si="2"/>
        <v>25040441Erlian Wei Er Si Trade Co.Ltd</v>
      </c>
      <c r="C68" s="2">
        <f>COUNTIF($B$1:B68,B68)</f>
        <v>1</v>
      </c>
      <c r="D68" s="2" t="str">
        <f t="shared" si="3"/>
        <v>25040441Erlian Wei Er Si Trade Co.Ltd1</v>
      </c>
      <c r="E68" s="3" t="s">
        <v>136</v>
      </c>
      <c r="F68" s="3" t="s">
        <v>189</v>
      </c>
      <c r="G68" s="3" t="s">
        <v>740</v>
      </c>
      <c r="H68" s="3" t="s">
        <v>127</v>
      </c>
      <c r="I68" s="3" t="s">
        <v>430</v>
      </c>
      <c r="J68" s="3" t="s">
        <v>431</v>
      </c>
      <c r="K68" s="3" t="s">
        <v>741</v>
      </c>
      <c r="L68" s="3" t="s">
        <v>194</v>
      </c>
      <c r="M68" s="3" t="s">
        <v>195</v>
      </c>
      <c r="N68" s="3" t="s">
        <v>742</v>
      </c>
      <c r="O68" s="3" t="s">
        <v>278</v>
      </c>
      <c r="P68" s="3" t="s">
        <v>198</v>
      </c>
      <c r="Q68" s="3" t="s">
        <v>199</v>
      </c>
      <c r="R68" s="3" t="s">
        <v>132</v>
      </c>
      <c r="S68" s="3" t="s">
        <v>200</v>
      </c>
      <c r="T68" s="3" t="s">
        <v>200</v>
      </c>
      <c r="U68" s="3" t="s">
        <v>743</v>
      </c>
      <c r="V68" s="3" t="s">
        <v>202</v>
      </c>
      <c r="W68" s="3" t="s">
        <v>222</v>
      </c>
      <c r="X68" s="3" t="s">
        <v>744</v>
      </c>
      <c r="Y68" s="3" t="s">
        <v>745</v>
      </c>
      <c r="Z68" s="3" t="s">
        <v>240</v>
      </c>
      <c r="AA68" s="3" t="s">
        <v>207</v>
      </c>
      <c r="AB68" s="3" t="s">
        <v>207</v>
      </c>
      <c r="AC68" s="3" t="s">
        <v>126</v>
      </c>
      <c r="AD68" s="3" t="s">
        <v>208</v>
      </c>
      <c r="AE68" s="3" t="s">
        <v>200</v>
      </c>
      <c r="AF68" s="3" t="s">
        <v>126</v>
      </c>
      <c r="AG68" s="3" t="s">
        <v>126</v>
      </c>
      <c r="AH68" s="3" t="s">
        <v>200</v>
      </c>
      <c r="AI68" s="3" t="s">
        <v>226</v>
      </c>
      <c r="AJ68" s="3" t="s">
        <v>746</v>
      </c>
      <c r="AK68" s="3" t="s">
        <v>200</v>
      </c>
      <c r="AL68" s="3" t="s">
        <v>746</v>
      </c>
      <c r="AM68" s="3" t="s">
        <v>747</v>
      </c>
      <c r="AN68" s="3" t="s">
        <v>748</v>
      </c>
      <c r="AO68" s="3" t="s">
        <v>200</v>
      </c>
      <c r="AP68" s="3" t="s">
        <v>61</v>
      </c>
      <c r="AQ68" s="3" t="s">
        <v>749</v>
      </c>
      <c r="AR68" s="3" t="s">
        <v>200</v>
      </c>
      <c r="AS68" s="3" t="s">
        <v>200</v>
      </c>
      <c r="AT68" s="3" t="s">
        <v>200</v>
      </c>
      <c r="AU68" s="3" t="s">
        <v>200</v>
      </c>
      <c r="AV68" s="3" t="s">
        <v>200</v>
      </c>
      <c r="AW68" s="3" t="s">
        <v>200</v>
      </c>
      <c r="AX68" s="3" t="s">
        <v>200</v>
      </c>
      <c r="AY68" s="3" t="s">
        <v>200</v>
      </c>
      <c r="AZ68" s="3" t="s">
        <v>200</v>
      </c>
      <c r="BA68" s="3" t="s">
        <v>200</v>
      </c>
    </row>
    <row r="69" spans="1:53" ht="15.6" x14ac:dyDescent="0.3">
      <c r="A69" s="2">
        <v>25040442</v>
      </c>
      <c r="B69" s="2" t="str">
        <f t="shared" si="2"/>
        <v>25040442Erlian Wei Er Si Trade Co.Ltd</v>
      </c>
      <c r="C69" s="2">
        <f>COUNTIF($B$1:B69,B69)</f>
        <v>1</v>
      </c>
      <c r="D69" s="2" t="str">
        <f t="shared" si="3"/>
        <v>25040442Erlian Wei Er Si Trade Co.Ltd1</v>
      </c>
      <c r="E69" s="3" t="s">
        <v>136</v>
      </c>
      <c r="F69" s="3" t="s">
        <v>248</v>
      </c>
      <c r="G69" s="3" t="s">
        <v>200</v>
      </c>
      <c r="H69" s="3" t="s">
        <v>133</v>
      </c>
      <c r="I69" s="3" t="s">
        <v>430</v>
      </c>
      <c r="J69" s="3" t="s">
        <v>431</v>
      </c>
      <c r="K69" s="3" t="s">
        <v>750</v>
      </c>
      <c r="L69" s="3" t="s">
        <v>194</v>
      </c>
      <c r="M69" s="3" t="s">
        <v>195</v>
      </c>
      <c r="N69" s="3" t="s">
        <v>505</v>
      </c>
      <c r="O69" s="3" t="s">
        <v>278</v>
      </c>
      <c r="P69" s="3" t="s">
        <v>198</v>
      </c>
      <c r="Q69" s="3" t="s">
        <v>199</v>
      </c>
      <c r="R69" s="3" t="s">
        <v>132</v>
      </c>
      <c r="S69" s="3" t="s">
        <v>200</v>
      </c>
      <c r="T69" s="3" t="s">
        <v>200</v>
      </c>
      <c r="U69" s="3" t="s">
        <v>751</v>
      </c>
      <c r="V69" s="3" t="s">
        <v>202</v>
      </c>
      <c r="W69" s="3" t="s">
        <v>752</v>
      </c>
      <c r="X69" s="3" t="s">
        <v>753</v>
      </c>
      <c r="Y69" s="3" t="s">
        <v>754</v>
      </c>
      <c r="Z69" s="3" t="s">
        <v>240</v>
      </c>
      <c r="AA69" s="3" t="s">
        <v>255</v>
      </c>
      <c r="AB69" s="3" t="s">
        <v>755</v>
      </c>
      <c r="AC69" s="3" t="s">
        <v>126</v>
      </c>
      <c r="AD69" s="3" t="s">
        <v>208</v>
      </c>
      <c r="AE69" s="3" t="s">
        <v>200</v>
      </c>
      <c r="AF69" s="3" t="s">
        <v>126</v>
      </c>
      <c r="AG69" s="3" t="s">
        <v>200</v>
      </c>
      <c r="AH69" s="3" t="s">
        <v>200</v>
      </c>
      <c r="AI69" s="3" t="s">
        <v>226</v>
      </c>
      <c r="AJ69" s="3" t="s">
        <v>756</v>
      </c>
      <c r="AK69" s="3" t="s">
        <v>200</v>
      </c>
      <c r="AL69" s="3" t="s">
        <v>756</v>
      </c>
      <c r="AM69" s="3" t="s">
        <v>757</v>
      </c>
      <c r="AN69" s="3" t="s">
        <v>758</v>
      </c>
      <c r="AO69" s="3" t="s">
        <v>200</v>
      </c>
      <c r="AP69" s="3" t="s">
        <v>61</v>
      </c>
      <c r="AQ69" s="3" t="s">
        <v>759</v>
      </c>
      <c r="AR69" s="3" t="s">
        <v>200</v>
      </c>
      <c r="AS69" s="3" t="s">
        <v>200</v>
      </c>
      <c r="AT69" s="3" t="s">
        <v>200</v>
      </c>
      <c r="AU69" s="3" t="s">
        <v>200</v>
      </c>
      <c r="AV69" s="3" t="s">
        <v>200</v>
      </c>
      <c r="AW69" s="3" t="s">
        <v>200</v>
      </c>
      <c r="AX69" s="3" t="s">
        <v>200</v>
      </c>
      <c r="AY69" s="3" t="s">
        <v>200</v>
      </c>
      <c r="AZ69" s="3" t="s">
        <v>200</v>
      </c>
      <c r="BA69" s="3" t="s">
        <v>200</v>
      </c>
    </row>
    <row r="70" spans="1:53" ht="15.6" x14ac:dyDescent="0.3">
      <c r="A70" s="2">
        <v>25040443</v>
      </c>
      <c r="B70" s="2" t="str">
        <f t="shared" si="2"/>
        <v>25040443EGT Express Cz, S.R.O</v>
      </c>
      <c r="C70" s="2">
        <f>COUNTIF($B$1:B70,B70)</f>
        <v>1</v>
      </c>
      <c r="D70" s="2" t="str">
        <f t="shared" si="3"/>
        <v>25040443EGT Express Cz, S.R.O1</v>
      </c>
      <c r="E70" s="3" t="s">
        <v>126</v>
      </c>
      <c r="F70" s="3" t="s">
        <v>127</v>
      </c>
      <c r="G70" s="3" t="s">
        <v>760</v>
      </c>
      <c r="H70" s="3" t="s">
        <v>127</v>
      </c>
      <c r="I70" s="3" t="s">
        <v>275</v>
      </c>
      <c r="J70" s="3" t="s">
        <v>276</v>
      </c>
      <c r="K70" s="3" t="s">
        <v>504</v>
      </c>
      <c r="L70" s="3" t="s">
        <v>263</v>
      </c>
      <c r="M70" s="3" t="s">
        <v>287</v>
      </c>
      <c r="N70" s="3" t="s">
        <v>761</v>
      </c>
      <c r="O70" s="3" t="s">
        <v>197</v>
      </c>
      <c r="P70" s="3" t="s">
        <v>198</v>
      </c>
      <c r="Q70" s="3" t="s">
        <v>199</v>
      </c>
      <c r="R70" s="3" t="s">
        <v>139</v>
      </c>
      <c r="S70" s="3" t="s">
        <v>200</v>
      </c>
      <c r="T70" s="3" t="s">
        <v>200</v>
      </c>
      <c r="U70" s="3" t="s">
        <v>506</v>
      </c>
      <c r="V70" s="3" t="s">
        <v>507</v>
      </c>
      <c r="W70" s="3" t="s">
        <v>344</v>
      </c>
      <c r="X70" s="3" t="s">
        <v>762</v>
      </c>
      <c r="Y70" s="3" t="s">
        <v>763</v>
      </c>
      <c r="Z70" s="3" t="s">
        <v>240</v>
      </c>
      <c r="AA70" s="3" t="s">
        <v>207</v>
      </c>
      <c r="AB70" s="3" t="s">
        <v>207</v>
      </c>
      <c r="AC70" s="3" t="s">
        <v>126</v>
      </c>
      <c r="AD70" s="3" t="s">
        <v>208</v>
      </c>
      <c r="AE70" s="3" t="s">
        <v>200</v>
      </c>
      <c r="AF70" s="3" t="s">
        <v>126</v>
      </c>
      <c r="AG70" s="3" t="s">
        <v>129</v>
      </c>
      <c r="AH70" s="3" t="s">
        <v>200</v>
      </c>
      <c r="AI70" s="3" t="s">
        <v>385</v>
      </c>
      <c r="AJ70" s="3" t="s">
        <v>764</v>
      </c>
      <c r="AK70" s="3" t="s">
        <v>200</v>
      </c>
      <c r="AL70" s="3" t="s">
        <v>764</v>
      </c>
      <c r="AM70" s="3" t="s">
        <v>765</v>
      </c>
      <c r="AN70" s="3" t="s">
        <v>766</v>
      </c>
      <c r="AO70" s="3" t="s">
        <v>200</v>
      </c>
      <c r="AP70" s="3" t="s">
        <v>110</v>
      </c>
      <c r="AQ70" s="3" t="s">
        <v>765</v>
      </c>
      <c r="AR70" s="3" t="s">
        <v>200</v>
      </c>
      <c r="AS70" s="3" t="s">
        <v>200</v>
      </c>
      <c r="AT70" s="3" t="s">
        <v>200</v>
      </c>
      <c r="AU70" s="3" t="s">
        <v>200</v>
      </c>
      <c r="AV70" s="3" t="s">
        <v>200</v>
      </c>
      <c r="AW70" s="3" t="s">
        <v>200</v>
      </c>
      <c r="AX70" s="3" t="s">
        <v>200</v>
      </c>
      <c r="AY70" s="3" t="s">
        <v>200</v>
      </c>
      <c r="AZ70" s="3" t="s">
        <v>200</v>
      </c>
      <c r="BA70" s="3" t="s">
        <v>200</v>
      </c>
    </row>
    <row r="71" spans="1:53" ht="15.6" x14ac:dyDescent="0.3">
      <c r="A71" s="2">
        <v>25040444</v>
      </c>
      <c r="B71" s="2" t="str">
        <f t="shared" si="2"/>
        <v>25040444IFEX</v>
      </c>
      <c r="C71" s="2">
        <f>COUNTIF($B$1:B71,B71)</f>
        <v>1</v>
      </c>
      <c r="D71" s="2" t="str">
        <f t="shared" si="3"/>
        <v>25040444IFEX1</v>
      </c>
      <c r="E71" s="3" t="s">
        <v>126</v>
      </c>
      <c r="F71" s="3" t="s">
        <v>189</v>
      </c>
      <c r="G71" s="3" t="s">
        <v>767</v>
      </c>
      <c r="H71" s="3" t="s">
        <v>127</v>
      </c>
      <c r="I71" s="3" t="s">
        <v>417</v>
      </c>
      <c r="J71" s="3" t="s">
        <v>418</v>
      </c>
      <c r="K71" s="3" t="s">
        <v>768</v>
      </c>
      <c r="L71" s="3" t="s">
        <v>769</v>
      </c>
      <c r="M71" s="3" t="s">
        <v>451</v>
      </c>
      <c r="N71" s="3" t="s">
        <v>452</v>
      </c>
      <c r="O71" s="3" t="s">
        <v>197</v>
      </c>
      <c r="P71" s="3" t="s">
        <v>198</v>
      </c>
      <c r="Q71" s="3" t="s">
        <v>199</v>
      </c>
      <c r="R71" s="3" t="s">
        <v>132</v>
      </c>
      <c r="S71" s="3" t="s">
        <v>200</v>
      </c>
      <c r="T71" s="3" t="s">
        <v>200</v>
      </c>
      <c r="U71" s="3" t="s">
        <v>770</v>
      </c>
      <c r="V71" s="3" t="s">
        <v>221</v>
      </c>
      <c r="W71" s="3" t="s">
        <v>465</v>
      </c>
      <c r="X71" s="3" t="s">
        <v>771</v>
      </c>
      <c r="Y71" s="3" t="s">
        <v>772</v>
      </c>
      <c r="Z71" s="3" t="s">
        <v>206</v>
      </c>
      <c r="AA71" s="3" t="s">
        <v>207</v>
      </c>
      <c r="AB71" s="3" t="s">
        <v>207</v>
      </c>
      <c r="AC71" s="3" t="s">
        <v>126</v>
      </c>
      <c r="AD71" s="3" t="s">
        <v>208</v>
      </c>
      <c r="AE71" s="3" t="s">
        <v>200</v>
      </c>
      <c r="AF71" s="3" t="s">
        <v>200</v>
      </c>
      <c r="AG71" s="3" t="s">
        <v>126</v>
      </c>
      <c r="AH71" s="3" t="s">
        <v>200</v>
      </c>
      <c r="AI71" s="3" t="s">
        <v>209</v>
      </c>
      <c r="AJ71" s="3" t="s">
        <v>773</v>
      </c>
      <c r="AK71" s="3" t="s">
        <v>200</v>
      </c>
      <c r="AL71" s="3" t="s">
        <v>773</v>
      </c>
      <c r="AM71" s="3" t="s">
        <v>774</v>
      </c>
      <c r="AN71" s="3" t="s">
        <v>775</v>
      </c>
      <c r="AO71" s="3" t="s">
        <v>200</v>
      </c>
      <c r="AP71" s="3" t="s">
        <v>7</v>
      </c>
      <c r="AQ71" s="3" t="s">
        <v>776</v>
      </c>
      <c r="AR71" s="3" t="s">
        <v>7</v>
      </c>
      <c r="AS71" s="3" t="s">
        <v>777</v>
      </c>
      <c r="AT71" s="3" t="s">
        <v>200</v>
      </c>
      <c r="AU71" s="3" t="s">
        <v>200</v>
      </c>
      <c r="AV71" s="3" t="s">
        <v>200</v>
      </c>
      <c r="AW71" s="3" t="s">
        <v>200</v>
      </c>
      <c r="AX71" s="3" t="s">
        <v>200</v>
      </c>
      <c r="AY71" s="3" t="s">
        <v>200</v>
      </c>
      <c r="AZ71" s="3" t="s">
        <v>200</v>
      </c>
      <c r="BA71" s="3" t="s">
        <v>200</v>
      </c>
    </row>
    <row r="72" spans="1:53" ht="15.6" x14ac:dyDescent="0.3">
      <c r="A72" s="2">
        <v>25040445</v>
      </c>
      <c r="B72" s="2" t="str">
        <f t="shared" si="2"/>
        <v>25040445Abba Trans LLC</v>
      </c>
      <c r="C72" s="2">
        <f>COUNTIF($B$1:B72,B72)</f>
        <v>1</v>
      </c>
      <c r="D72" s="2" t="str">
        <f t="shared" si="3"/>
        <v>25040445Abba Trans LLC1</v>
      </c>
      <c r="E72" s="3" t="s">
        <v>126</v>
      </c>
      <c r="F72" s="3" t="s">
        <v>189</v>
      </c>
      <c r="G72" s="3" t="s">
        <v>778</v>
      </c>
      <c r="H72" s="3" t="s">
        <v>127</v>
      </c>
      <c r="I72" s="3" t="s">
        <v>417</v>
      </c>
      <c r="J72" s="3" t="s">
        <v>418</v>
      </c>
      <c r="K72" s="3" t="s">
        <v>768</v>
      </c>
      <c r="L72" s="3" t="s">
        <v>263</v>
      </c>
      <c r="M72" s="3" t="s">
        <v>300</v>
      </c>
      <c r="N72" s="3" t="s">
        <v>779</v>
      </c>
      <c r="O72" s="3" t="s">
        <v>197</v>
      </c>
      <c r="P72" s="3" t="s">
        <v>198</v>
      </c>
      <c r="Q72" s="3" t="s">
        <v>199</v>
      </c>
      <c r="R72" s="3" t="s">
        <v>132</v>
      </c>
      <c r="S72" s="3" t="s">
        <v>200</v>
      </c>
      <c r="T72" s="3" t="s">
        <v>200</v>
      </c>
      <c r="U72" s="3" t="s">
        <v>780</v>
      </c>
      <c r="V72" s="3" t="s">
        <v>221</v>
      </c>
      <c r="W72" s="3" t="s">
        <v>203</v>
      </c>
      <c r="X72" s="3" t="s">
        <v>781</v>
      </c>
      <c r="Y72" s="3" t="s">
        <v>782</v>
      </c>
      <c r="Z72" s="3" t="s">
        <v>206</v>
      </c>
      <c r="AA72" s="3" t="s">
        <v>207</v>
      </c>
      <c r="AB72" s="3" t="s">
        <v>207</v>
      </c>
      <c r="AC72" s="3" t="s">
        <v>126</v>
      </c>
      <c r="AD72" s="3" t="s">
        <v>208</v>
      </c>
      <c r="AE72" s="3" t="s">
        <v>200</v>
      </c>
      <c r="AF72" s="3" t="s">
        <v>126</v>
      </c>
      <c r="AG72" s="3" t="s">
        <v>126</v>
      </c>
      <c r="AH72" s="3" t="s">
        <v>200</v>
      </c>
      <c r="AI72" s="3" t="s">
        <v>209</v>
      </c>
      <c r="AJ72" s="3" t="s">
        <v>642</v>
      </c>
      <c r="AK72" s="3" t="s">
        <v>200</v>
      </c>
      <c r="AL72" s="3" t="s">
        <v>642</v>
      </c>
      <c r="AM72" s="3" t="s">
        <v>783</v>
      </c>
      <c r="AN72" s="3" t="s">
        <v>784</v>
      </c>
      <c r="AO72" s="3" t="s">
        <v>200</v>
      </c>
      <c r="AP72" s="3" t="s">
        <v>308</v>
      </c>
      <c r="AQ72" s="3" t="s">
        <v>785</v>
      </c>
      <c r="AR72" s="3" t="s">
        <v>308</v>
      </c>
      <c r="AS72" s="3" t="s">
        <v>310</v>
      </c>
      <c r="AT72" s="3" t="s">
        <v>200</v>
      </c>
      <c r="AU72" s="3" t="s">
        <v>200</v>
      </c>
      <c r="AV72" s="3" t="s">
        <v>200</v>
      </c>
      <c r="AW72" s="3" t="s">
        <v>200</v>
      </c>
      <c r="AX72" s="3" t="s">
        <v>200</v>
      </c>
      <c r="AY72" s="3" t="s">
        <v>200</v>
      </c>
      <c r="AZ72" s="3" t="s">
        <v>200</v>
      </c>
      <c r="BA72" s="3" t="s">
        <v>200</v>
      </c>
    </row>
    <row r="73" spans="1:53" ht="15.6" x14ac:dyDescent="0.3">
      <c r="A73" s="2">
        <v>25040446</v>
      </c>
      <c r="B73" s="2" t="str">
        <f t="shared" si="2"/>
        <v>25040446Taewoong Logistics</v>
      </c>
      <c r="C73" s="2">
        <f>COUNTIF($B$1:B73,B73)</f>
        <v>1</v>
      </c>
      <c r="D73" s="2" t="str">
        <f t="shared" si="3"/>
        <v>25040446Taewoong Logistics1</v>
      </c>
      <c r="E73" s="3" t="s">
        <v>126</v>
      </c>
      <c r="F73" s="3" t="s">
        <v>189</v>
      </c>
      <c r="G73" s="3" t="s">
        <v>786</v>
      </c>
      <c r="H73" s="3" t="s">
        <v>127</v>
      </c>
      <c r="I73" s="3" t="s">
        <v>787</v>
      </c>
      <c r="J73" s="3" t="s">
        <v>788</v>
      </c>
      <c r="K73" s="3" t="s">
        <v>594</v>
      </c>
      <c r="L73" s="3" t="s">
        <v>313</v>
      </c>
      <c r="M73" s="3" t="s">
        <v>451</v>
      </c>
      <c r="N73" s="3" t="s">
        <v>452</v>
      </c>
      <c r="O73" s="3" t="s">
        <v>197</v>
      </c>
      <c r="P73" s="3" t="s">
        <v>198</v>
      </c>
      <c r="Q73" s="3" t="s">
        <v>199</v>
      </c>
      <c r="R73" s="3" t="s">
        <v>137</v>
      </c>
      <c r="S73" s="3" t="s">
        <v>314</v>
      </c>
      <c r="T73" s="3" t="s">
        <v>435</v>
      </c>
      <c r="U73" s="3" t="s">
        <v>789</v>
      </c>
      <c r="V73" s="3" t="s">
        <v>290</v>
      </c>
      <c r="W73" s="3" t="s">
        <v>222</v>
      </c>
      <c r="X73" s="3" t="s">
        <v>200</v>
      </c>
      <c r="Y73" s="3" t="s">
        <v>200</v>
      </c>
      <c r="Z73" s="3" t="s">
        <v>316</v>
      </c>
      <c r="AA73" s="3" t="s">
        <v>207</v>
      </c>
      <c r="AB73" s="3" t="s">
        <v>207</v>
      </c>
      <c r="AC73" s="3" t="s">
        <v>126</v>
      </c>
      <c r="AD73" s="3" t="s">
        <v>208</v>
      </c>
      <c r="AE73" s="3" t="s">
        <v>200</v>
      </c>
      <c r="AF73" s="3" t="s">
        <v>200</v>
      </c>
      <c r="AG73" s="3" t="s">
        <v>126</v>
      </c>
      <c r="AH73" s="3" t="s">
        <v>200</v>
      </c>
      <c r="AI73" s="3" t="s">
        <v>347</v>
      </c>
      <c r="AJ73" s="3" t="s">
        <v>596</v>
      </c>
      <c r="AK73" s="3" t="s">
        <v>200</v>
      </c>
      <c r="AL73" s="3" t="s">
        <v>596</v>
      </c>
      <c r="AM73" s="3" t="s">
        <v>597</v>
      </c>
      <c r="AN73" s="3" t="s">
        <v>598</v>
      </c>
      <c r="AO73" s="3" t="s">
        <v>200</v>
      </c>
      <c r="AP73" s="3" t="s">
        <v>599</v>
      </c>
      <c r="AQ73" s="3" t="s">
        <v>600</v>
      </c>
      <c r="AR73" s="3" t="s">
        <v>329</v>
      </c>
      <c r="AS73" s="3" t="s">
        <v>330</v>
      </c>
      <c r="AT73" s="3" t="s">
        <v>329</v>
      </c>
      <c r="AU73" s="3" t="s">
        <v>444</v>
      </c>
      <c r="AV73" s="3" t="s">
        <v>200</v>
      </c>
      <c r="AW73" s="3" t="s">
        <v>200</v>
      </c>
      <c r="AX73" s="3" t="s">
        <v>200</v>
      </c>
      <c r="AY73" s="3" t="s">
        <v>200</v>
      </c>
      <c r="AZ73" s="3" t="s">
        <v>200</v>
      </c>
      <c r="BA73" s="3" t="s">
        <v>200</v>
      </c>
    </row>
    <row r="74" spans="1:53" ht="15.6" x14ac:dyDescent="0.3">
      <c r="A74" s="2">
        <v>25040447</v>
      </c>
      <c r="B74" s="2" t="str">
        <f t="shared" si="2"/>
        <v>25040447Erlian Wei Er Si Trade Co.Ltd</v>
      </c>
      <c r="C74" s="2">
        <f>COUNTIF($B$1:B74,B74)</f>
        <v>1</v>
      </c>
      <c r="D74" s="2" t="str">
        <f t="shared" si="3"/>
        <v>25040447Erlian Wei Er Si Trade Co.Ltd1</v>
      </c>
      <c r="E74" s="3" t="s">
        <v>126</v>
      </c>
      <c r="F74" s="3" t="s">
        <v>248</v>
      </c>
      <c r="G74" s="3" t="s">
        <v>200</v>
      </c>
      <c r="H74" s="3" t="s">
        <v>133</v>
      </c>
      <c r="I74" s="3" t="s">
        <v>235</v>
      </c>
      <c r="J74" s="3" t="s">
        <v>236</v>
      </c>
      <c r="K74" s="3" t="s">
        <v>790</v>
      </c>
      <c r="L74" s="3" t="s">
        <v>263</v>
      </c>
      <c r="M74" s="3" t="s">
        <v>195</v>
      </c>
      <c r="N74" s="3" t="s">
        <v>791</v>
      </c>
      <c r="O74" s="3" t="s">
        <v>197</v>
      </c>
      <c r="P74" s="3" t="s">
        <v>198</v>
      </c>
      <c r="Q74" s="3" t="s">
        <v>199</v>
      </c>
      <c r="R74" s="3" t="s">
        <v>138</v>
      </c>
      <c r="S74" s="3" t="s">
        <v>200</v>
      </c>
      <c r="T74" s="3" t="s">
        <v>200</v>
      </c>
      <c r="U74" s="3" t="s">
        <v>792</v>
      </c>
      <c r="V74" s="3" t="s">
        <v>221</v>
      </c>
      <c r="W74" s="3" t="s">
        <v>522</v>
      </c>
      <c r="X74" s="3" t="s">
        <v>793</v>
      </c>
      <c r="Y74" s="3" t="s">
        <v>794</v>
      </c>
      <c r="Z74" s="3" t="s">
        <v>240</v>
      </c>
      <c r="AA74" s="3" t="s">
        <v>255</v>
      </c>
      <c r="AB74" s="3" t="s">
        <v>795</v>
      </c>
      <c r="AC74" s="3" t="s">
        <v>126</v>
      </c>
      <c r="AD74" s="3" t="s">
        <v>208</v>
      </c>
      <c r="AE74" s="3" t="s">
        <v>200</v>
      </c>
      <c r="AF74" s="3" t="s">
        <v>126</v>
      </c>
      <c r="AG74" s="3" t="s">
        <v>200</v>
      </c>
      <c r="AH74" s="3" t="s">
        <v>200</v>
      </c>
      <c r="AI74" s="3" t="s">
        <v>347</v>
      </c>
      <c r="AJ74" s="3" t="s">
        <v>796</v>
      </c>
      <c r="AK74" s="3" t="s">
        <v>200</v>
      </c>
      <c r="AL74" s="3" t="s">
        <v>796</v>
      </c>
      <c r="AM74" s="3" t="s">
        <v>797</v>
      </c>
      <c r="AN74" s="3" t="s">
        <v>798</v>
      </c>
      <c r="AO74" s="3" t="s">
        <v>200</v>
      </c>
      <c r="AP74" s="3" t="s">
        <v>61</v>
      </c>
      <c r="AQ74" s="3" t="s">
        <v>799</v>
      </c>
      <c r="AR74" s="3" t="s">
        <v>61</v>
      </c>
      <c r="AS74" s="3" t="s">
        <v>800</v>
      </c>
      <c r="AT74" s="3" t="s">
        <v>61</v>
      </c>
      <c r="AU74" s="3" t="s">
        <v>247</v>
      </c>
      <c r="AV74" s="3" t="s">
        <v>200</v>
      </c>
      <c r="AW74" s="3" t="s">
        <v>200</v>
      </c>
      <c r="AX74" s="3" t="s">
        <v>200</v>
      </c>
      <c r="AY74" s="3" t="s">
        <v>200</v>
      </c>
      <c r="AZ74" s="3" t="s">
        <v>200</v>
      </c>
      <c r="BA74" s="3" t="s">
        <v>200</v>
      </c>
    </row>
    <row r="75" spans="1:53" ht="15.6" x14ac:dyDescent="0.3">
      <c r="A75" s="2">
        <v>25040448</v>
      </c>
      <c r="B75" s="2" t="str">
        <f t="shared" si="2"/>
        <v>25040448Erlian Wei Er Si Trade Co.Ltd</v>
      </c>
      <c r="C75" s="2">
        <f>COUNTIF($B$1:B75,B75)</f>
        <v>1</v>
      </c>
      <c r="D75" s="2" t="str">
        <f t="shared" si="3"/>
        <v>25040448Erlian Wei Er Si Trade Co.Ltd1</v>
      </c>
      <c r="E75" s="3" t="s">
        <v>126</v>
      </c>
      <c r="F75" s="3" t="s">
        <v>189</v>
      </c>
      <c r="G75" s="3" t="s">
        <v>801</v>
      </c>
      <c r="H75" s="3" t="s">
        <v>127</v>
      </c>
      <c r="I75" s="3" t="s">
        <v>191</v>
      </c>
      <c r="J75" s="3" t="s">
        <v>192</v>
      </c>
      <c r="K75" s="3" t="s">
        <v>802</v>
      </c>
      <c r="L75" s="3" t="s">
        <v>263</v>
      </c>
      <c r="M75" s="3" t="s">
        <v>195</v>
      </c>
      <c r="N75" s="3" t="s">
        <v>392</v>
      </c>
      <c r="O75" s="3" t="s">
        <v>278</v>
      </c>
      <c r="P75" s="3" t="s">
        <v>198</v>
      </c>
      <c r="Q75" s="3" t="s">
        <v>199</v>
      </c>
      <c r="R75" s="3" t="s">
        <v>138</v>
      </c>
      <c r="S75" s="3" t="s">
        <v>200</v>
      </c>
      <c r="T75" s="3" t="s">
        <v>200</v>
      </c>
      <c r="U75" s="3" t="s">
        <v>803</v>
      </c>
      <c r="V75" s="3" t="s">
        <v>202</v>
      </c>
      <c r="W75" s="3" t="s">
        <v>222</v>
      </c>
      <c r="X75" s="3" t="s">
        <v>804</v>
      </c>
      <c r="Y75" s="3" t="s">
        <v>522</v>
      </c>
      <c r="Z75" s="3" t="s">
        <v>240</v>
      </c>
      <c r="AA75" s="3" t="s">
        <v>207</v>
      </c>
      <c r="AB75" s="3" t="s">
        <v>207</v>
      </c>
      <c r="AC75" s="3" t="s">
        <v>126</v>
      </c>
      <c r="AD75" s="3" t="s">
        <v>208</v>
      </c>
      <c r="AE75" s="3" t="s">
        <v>200</v>
      </c>
      <c r="AF75" s="3" t="s">
        <v>126</v>
      </c>
      <c r="AG75" s="3" t="s">
        <v>130</v>
      </c>
      <c r="AH75" s="3" t="s">
        <v>200</v>
      </c>
      <c r="AI75" s="3" t="s">
        <v>226</v>
      </c>
      <c r="AJ75" s="3" t="s">
        <v>485</v>
      </c>
      <c r="AK75" s="3" t="s">
        <v>200</v>
      </c>
      <c r="AL75" s="3" t="s">
        <v>485</v>
      </c>
      <c r="AM75" s="3" t="s">
        <v>805</v>
      </c>
      <c r="AN75" s="3" t="s">
        <v>806</v>
      </c>
      <c r="AO75" s="3" t="s">
        <v>200</v>
      </c>
      <c r="AP75" s="3" t="s">
        <v>61</v>
      </c>
      <c r="AQ75" s="3" t="s">
        <v>807</v>
      </c>
      <c r="AR75" s="3" t="s">
        <v>61</v>
      </c>
      <c r="AS75" s="3" t="s">
        <v>247</v>
      </c>
      <c r="AT75" s="3" t="s">
        <v>200</v>
      </c>
      <c r="AU75" s="3" t="s">
        <v>200</v>
      </c>
      <c r="AV75" s="3" t="s">
        <v>200</v>
      </c>
      <c r="AW75" s="3" t="s">
        <v>200</v>
      </c>
      <c r="AX75" s="3" t="s">
        <v>200</v>
      </c>
      <c r="AY75" s="3" t="s">
        <v>200</v>
      </c>
      <c r="AZ75" s="3" t="s">
        <v>200</v>
      </c>
      <c r="BA75" s="3" t="s">
        <v>200</v>
      </c>
    </row>
    <row r="76" spans="1:53" ht="15.6" x14ac:dyDescent="0.3">
      <c r="A76" s="2">
        <v>25040448</v>
      </c>
      <c r="B76" s="2" t="str">
        <f t="shared" si="2"/>
        <v>25040448Erlian Wei Er Si Trade Co.Ltd</v>
      </c>
      <c r="C76" s="2">
        <f>COUNTIF($B$1:B76,B76)</f>
        <v>2</v>
      </c>
      <c r="D76" s="2" t="str">
        <f t="shared" si="3"/>
        <v>25040448Erlian Wei Er Si Trade Co.Ltd2</v>
      </c>
      <c r="E76" s="3" t="s">
        <v>126</v>
      </c>
      <c r="F76" s="3" t="s">
        <v>189</v>
      </c>
      <c r="G76" s="3" t="s">
        <v>801</v>
      </c>
      <c r="H76" s="3" t="s">
        <v>133</v>
      </c>
      <c r="I76" s="3" t="s">
        <v>191</v>
      </c>
      <c r="J76" s="3" t="s">
        <v>192</v>
      </c>
      <c r="K76" s="3" t="s">
        <v>802</v>
      </c>
      <c r="L76" s="3" t="s">
        <v>263</v>
      </c>
      <c r="M76" s="3" t="s">
        <v>195</v>
      </c>
      <c r="N76" s="3" t="s">
        <v>392</v>
      </c>
      <c r="O76" s="3" t="s">
        <v>278</v>
      </c>
      <c r="P76" s="3" t="s">
        <v>198</v>
      </c>
      <c r="Q76" s="3" t="s">
        <v>199</v>
      </c>
      <c r="R76" s="3" t="s">
        <v>132</v>
      </c>
      <c r="S76" s="3" t="s">
        <v>200</v>
      </c>
      <c r="T76" s="3" t="s">
        <v>200</v>
      </c>
      <c r="U76" s="3" t="s">
        <v>803</v>
      </c>
      <c r="V76" s="3" t="s">
        <v>202</v>
      </c>
      <c r="W76" s="3" t="s">
        <v>222</v>
      </c>
      <c r="X76" s="3" t="s">
        <v>804</v>
      </c>
      <c r="Y76" s="3" t="s">
        <v>522</v>
      </c>
      <c r="Z76" s="3" t="s">
        <v>240</v>
      </c>
      <c r="AA76" s="3" t="s">
        <v>207</v>
      </c>
      <c r="AB76" s="3" t="s">
        <v>207</v>
      </c>
      <c r="AC76" s="3" t="s">
        <v>126</v>
      </c>
      <c r="AD76" s="3" t="s">
        <v>208</v>
      </c>
      <c r="AE76" s="3" t="s">
        <v>200</v>
      </c>
      <c r="AF76" s="3" t="s">
        <v>126</v>
      </c>
      <c r="AG76" s="3" t="s">
        <v>200</v>
      </c>
      <c r="AH76" s="3" t="s">
        <v>200</v>
      </c>
      <c r="AI76" s="3" t="s">
        <v>226</v>
      </c>
      <c r="AJ76" s="3" t="s">
        <v>808</v>
      </c>
      <c r="AK76" s="3" t="s">
        <v>200</v>
      </c>
      <c r="AL76" s="3" t="s">
        <v>808</v>
      </c>
      <c r="AM76" s="3" t="s">
        <v>809</v>
      </c>
      <c r="AN76" s="3" t="s">
        <v>810</v>
      </c>
      <c r="AO76" s="3" t="s">
        <v>200</v>
      </c>
      <c r="AP76" s="3" t="s">
        <v>61</v>
      </c>
      <c r="AQ76" s="3" t="s">
        <v>811</v>
      </c>
      <c r="AR76" s="3" t="s">
        <v>200</v>
      </c>
      <c r="AS76" s="3" t="s">
        <v>200</v>
      </c>
      <c r="AT76" s="3" t="s">
        <v>200</v>
      </c>
      <c r="AU76" s="3" t="s">
        <v>200</v>
      </c>
      <c r="AV76" s="3" t="s">
        <v>200</v>
      </c>
      <c r="AW76" s="3" t="s">
        <v>200</v>
      </c>
      <c r="AX76" s="3" t="s">
        <v>200</v>
      </c>
      <c r="AY76" s="3" t="s">
        <v>200</v>
      </c>
      <c r="AZ76" s="3" t="s">
        <v>200</v>
      </c>
      <c r="BA76" s="3" t="s">
        <v>200</v>
      </c>
    </row>
    <row r="77" spans="1:53" ht="15.6" x14ac:dyDescent="0.3">
      <c r="A77" s="4">
        <v>25040449</v>
      </c>
      <c r="B77" s="2" t="str">
        <f t="shared" si="2"/>
        <v>25040449IFEX</v>
      </c>
      <c r="C77" s="2">
        <f>COUNTIF($B$1:B77,B77)</f>
        <v>1</v>
      </c>
      <c r="D77" s="2" t="str">
        <f t="shared" si="3"/>
        <v>25040449IFEX1</v>
      </c>
      <c r="E77" s="5" t="s">
        <v>126</v>
      </c>
      <c r="F77" s="5" t="s">
        <v>141</v>
      </c>
      <c r="G77" s="5" t="s">
        <v>812</v>
      </c>
      <c r="H77" s="5" t="s">
        <v>127</v>
      </c>
      <c r="I77" s="5" t="s">
        <v>275</v>
      </c>
      <c r="J77" s="5" t="s">
        <v>276</v>
      </c>
      <c r="K77" s="5" t="s">
        <v>813</v>
      </c>
      <c r="L77" s="5" t="s">
        <v>313</v>
      </c>
      <c r="M77" s="5" t="s">
        <v>814</v>
      </c>
      <c r="N77" s="5" t="s">
        <v>814</v>
      </c>
      <c r="O77" s="5" t="s">
        <v>197</v>
      </c>
      <c r="P77" s="5" t="s">
        <v>198</v>
      </c>
      <c r="Q77" s="5" t="s">
        <v>199</v>
      </c>
      <c r="R77" s="5" t="s">
        <v>132</v>
      </c>
      <c r="S77" s="5" t="s">
        <v>200</v>
      </c>
      <c r="T77" s="5" t="s">
        <v>200</v>
      </c>
      <c r="U77" s="5" t="s">
        <v>815</v>
      </c>
      <c r="V77" s="5" t="s">
        <v>816</v>
      </c>
      <c r="W77" s="5" t="s">
        <v>465</v>
      </c>
      <c r="X77" s="5" t="s">
        <v>817</v>
      </c>
      <c r="Y77" s="5" t="s">
        <v>818</v>
      </c>
      <c r="Z77" s="5" t="s">
        <v>206</v>
      </c>
      <c r="AA77" s="5" t="s">
        <v>207</v>
      </c>
      <c r="AB77" s="5" t="s">
        <v>207</v>
      </c>
      <c r="AC77" s="5" t="s">
        <v>126</v>
      </c>
      <c r="AD77" s="5" t="s">
        <v>208</v>
      </c>
      <c r="AE77" s="5" t="s">
        <v>200</v>
      </c>
      <c r="AF77" s="5" t="s">
        <v>126</v>
      </c>
      <c r="AG77" s="5" t="s">
        <v>126</v>
      </c>
      <c r="AH77" s="5" t="s">
        <v>200</v>
      </c>
      <c r="AI77" s="5" t="s">
        <v>209</v>
      </c>
      <c r="AJ77" s="5" t="s">
        <v>819</v>
      </c>
      <c r="AK77" s="5" t="s">
        <v>200</v>
      </c>
      <c r="AL77" s="5" t="s">
        <v>819</v>
      </c>
      <c r="AM77" s="5" t="s">
        <v>820</v>
      </c>
      <c r="AN77" s="5" t="s">
        <v>821</v>
      </c>
      <c r="AO77" s="5" t="s">
        <v>200</v>
      </c>
      <c r="AP77" s="5" t="s">
        <v>7</v>
      </c>
      <c r="AQ77" s="5" t="s">
        <v>820</v>
      </c>
      <c r="AR77" s="5" t="s">
        <v>200</v>
      </c>
      <c r="AS77" s="5" t="s">
        <v>200</v>
      </c>
      <c r="AT77" s="5" t="s">
        <v>200</v>
      </c>
      <c r="AU77" s="5" t="s">
        <v>200</v>
      </c>
      <c r="AV77" s="5" t="s">
        <v>200</v>
      </c>
      <c r="AW77" s="5" t="s">
        <v>200</v>
      </c>
      <c r="AX77" s="5" t="s">
        <v>200</v>
      </c>
      <c r="AY77" s="5" t="s">
        <v>200</v>
      </c>
      <c r="AZ77" s="5" t="s">
        <v>200</v>
      </c>
      <c r="BA77" s="5" t="s">
        <v>137</v>
      </c>
    </row>
    <row r="78" spans="1:53" ht="15.6" x14ac:dyDescent="0.3">
      <c r="A78" s="2">
        <v>25040450</v>
      </c>
      <c r="B78" s="2" t="str">
        <f t="shared" si="2"/>
        <v>25040450Erlian Wei Er Si Trade Co.Ltd</v>
      </c>
      <c r="C78" s="2">
        <f>COUNTIF($B$1:B78,B78)</f>
        <v>1</v>
      </c>
      <c r="D78" s="2" t="str">
        <f t="shared" si="3"/>
        <v>25040450Erlian Wei Er Si Trade Co.Ltd1</v>
      </c>
      <c r="E78" s="3" t="s">
        <v>126</v>
      </c>
      <c r="F78" s="3" t="s">
        <v>248</v>
      </c>
      <c r="G78" s="3" t="s">
        <v>200</v>
      </c>
      <c r="H78" s="3" t="s">
        <v>133</v>
      </c>
      <c r="I78" s="3" t="s">
        <v>235</v>
      </c>
      <c r="J78" s="3" t="s">
        <v>236</v>
      </c>
      <c r="K78" s="3" t="s">
        <v>822</v>
      </c>
      <c r="L78" s="3" t="s">
        <v>194</v>
      </c>
      <c r="M78" s="3" t="s">
        <v>195</v>
      </c>
      <c r="N78" s="3" t="s">
        <v>823</v>
      </c>
      <c r="O78" s="3" t="s">
        <v>278</v>
      </c>
      <c r="P78" s="3" t="s">
        <v>198</v>
      </c>
      <c r="Q78" s="3" t="s">
        <v>199</v>
      </c>
      <c r="R78" s="3" t="s">
        <v>132</v>
      </c>
      <c r="S78" s="3" t="s">
        <v>200</v>
      </c>
      <c r="T78" s="3" t="s">
        <v>200</v>
      </c>
      <c r="U78" s="3" t="s">
        <v>824</v>
      </c>
      <c r="V78" s="3" t="s">
        <v>221</v>
      </c>
      <c r="W78" s="3" t="s">
        <v>692</v>
      </c>
      <c r="X78" s="3" t="s">
        <v>825</v>
      </c>
      <c r="Y78" s="3" t="s">
        <v>826</v>
      </c>
      <c r="Z78" s="3" t="s">
        <v>240</v>
      </c>
      <c r="AA78" s="3" t="s">
        <v>255</v>
      </c>
      <c r="AB78" s="3" t="s">
        <v>827</v>
      </c>
      <c r="AC78" s="3" t="s">
        <v>126</v>
      </c>
      <c r="AD78" s="3" t="s">
        <v>208</v>
      </c>
      <c r="AE78" s="3" t="s">
        <v>200</v>
      </c>
      <c r="AF78" s="3" t="s">
        <v>126</v>
      </c>
      <c r="AG78" s="3" t="s">
        <v>200</v>
      </c>
      <c r="AH78" s="3" t="s">
        <v>200</v>
      </c>
      <c r="AI78" s="3" t="s">
        <v>226</v>
      </c>
      <c r="AJ78" s="3" t="s">
        <v>828</v>
      </c>
      <c r="AK78" s="3" t="s">
        <v>200</v>
      </c>
      <c r="AL78" s="3" t="s">
        <v>828</v>
      </c>
      <c r="AM78" s="3" t="s">
        <v>829</v>
      </c>
      <c r="AN78" s="3" t="s">
        <v>830</v>
      </c>
      <c r="AO78" s="3" t="s">
        <v>200</v>
      </c>
      <c r="AP78" s="3" t="s">
        <v>61</v>
      </c>
      <c r="AQ78" s="3" t="s">
        <v>831</v>
      </c>
      <c r="AR78" s="3" t="s">
        <v>200</v>
      </c>
      <c r="AS78" s="3" t="s">
        <v>200</v>
      </c>
      <c r="AT78" s="3" t="s">
        <v>200</v>
      </c>
      <c r="AU78" s="3" t="s">
        <v>200</v>
      </c>
      <c r="AV78" s="3" t="s">
        <v>200</v>
      </c>
      <c r="AW78" s="3" t="s">
        <v>200</v>
      </c>
      <c r="AX78" s="3" t="s">
        <v>200</v>
      </c>
      <c r="AY78" s="3" t="s">
        <v>200</v>
      </c>
      <c r="AZ78" s="3" t="s">
        <v>200</v>
      </c>
      <c r="BA78" s="3" t="s">
        <v>200</v>
      </c>
    </row>
    <row r="79" spans="1:53" ht="15.6" x14ac:dyDescent="0.3">
      <c r="A79" s="2">
        <v>25040451</v>
      </c>
      <c r="B79" s="2" t="str">
        <f t="shared" si="2"/>
        <v>25040451Erlian Wei Er Si Trade Co.Ltd</v>
      </c>
      <c r="C79" s="2">
        <f>COUNTIF($B$1:B79,B79)</f>
        <v>1</v>
      </c>
      <c r="D79" s="2" t="str">
        <f t="shared" si="3"/>
        <v>25040451Erlian Wei Er Si Trade Co.Ltd1</v>
      </c>
      <c r="E79" s="3" t="s">
        <v>126</v>
      </c>
      <c r="F79" s="3" t="s">
        <v>189</v>
      </c>
      <c r="G79" s="3" t="s">
        <v>832</v>
      </c>
      <c r="H79" s="3" t="s">
        <v>127</v>
      </c>
      <c r="I79" s="3" t="s">
        <v>235</v>
      </c>
      <c r="J79" s="3" t="s">
        <v>236</v>
      </c>
      <c r="K79" s="3" t="s">
        <v>822</v>
      </c>
      <c r="L79" s="3" t="s">
        <v>194</v>
      </c>
      <c r="M79" s="3" t="s">
        <v>195</v>
      </c>
      <c r="N79" s="3" t="s">
        <v>833</v>
      </c>
      <c r="O79" s="3" t="s">
        <v>278</v>
      </c>
      <c r="P79" s="3" t="s">
        <v>198</v>
      </c>
      <c r="Q79" s="3" t="s">
        <v>199</v>
      </c>
      <c r="R79" s="3" t="s">
        <v>132</v>
      </c>
      <c r="S79" s="3" t="s">
        <v>200</v>
      </c>
      <c r="T79" s="3" t="s">
        <v>200</v>
      </c>
      <c r="U79" s="3" t="s">
        <v>834</v>
      </c>
      <c r="V79" s="3" t="s">
        <v>221</v>
      </c>
      <c r="W79" s="3" t="s">
        <v>222</v>
      </c>
      <c r="X79" s="3" t="s">
        <v>835</v>
      </c>
      <c r="Y79" s="3" t="s">
        <v>674</v>
      </c>
      <c r="Z79" s="3" t="s">
        <v>240</v>
      </c>
      <c r="AA79" s="3" t="s">
        <v>207</v>
      </c>
      <c r="AB79" s="3" t="s">
        <v>207</v>
      </c>
      <c r="AC79" s="3" t="s">
        <v>126</v>
      </c>
      <c r="AD79" s="3" t="s">
        <v>208</v>
      </c>
      <c r="AE79" s="3" t="s">
        <v>200</v>
      </c>
      <c r="AF79" s="3" t="s">
        <v>200</v>
      </c>
      <c r="AG79" s="3" t="s">
        <v>126</v>
      </c>
      <c r="AH79" s="3" t="s">
        <v>200</v>
      </c>
      <c r="AI79" s="3" t="s">
        <v>241</v>
      </c>
      <c r="AJ79" s="3" t="s">
        <v>836</v>
      </c>
      <c r="AK79" s="3" t="s">
        <v>200</v>
      </c>
      <c r="AL79" s="3" t="s">
        <v>836</v>
      </c>
      <c r="AM79" s="3" t="s">
        <v>837</v>
      </c>
      <c r="AN79" s="3" t="s">
        <v>838</v>
      </c>
      <c r="AO79" s="3" t="s">
        <v>200</v>
      </c>
      <c r="AP79" s="3" t="s">
        <v>61</v>
      </c>
      <c r="AQ79" s="3" t="s">
        <v>839</v>
      </c>
      <c r="AR79" s="3" t="s">
        <v>200</v>
      </c>
      <c r="AS79" s="3" t="s">
        <v>200</v>
      </c>
      <c r="AT79" s="3" t="s">
        <v>200</v>
      </c>
      <c r="AU79" s="3" t="s">
        <v>200</v>
      </c>
      <c r="AV79" s="3" t="s">
        <v>200</v>
      </c>
      <c r="AW79" s="3" t="s">
        <v>200</v>
      </c>
      <c r="AX79" s="3" t="s">
        <v>200</v>
      </c>
      <c r="AY79" s="3" t="s">
        <v>200</v>
      </c>
      <c r="AZ79" s="3" t="s">
        <v>200</v>
      </c>
      <c r="BA79" s="3" t="s">
        <v>200</v>
      </c>
    </row>
    <row r="80" spans="1:53" ht="15.6" x14ac:dyDescent="0.3">
      <c r="A80" s="2">
        <v>25040452</v>
      </c>
      <c r="B80" s="2" t="str">
        <f t="shared" si="2"/>
        <v>25040452ML Trucking</v>
      </c>
      <c r="C80" s="2">
        <f>COUNTIF($B$1:B80,B80)</f>
        <v>1</v>
      </c>
      <c r="D80" s="2" t="str">
        <f t="shared" si="3"/>
        <v>25040452ML Trucking1</v>
      </c>
      <c r="E80" s="3" t="s">
        <v>126</v>
      </c>
      <c r="F80" s="3" t="s">
        <v>248</v>
      </c>
      <c r="G80" s="3" t="s">
        <v>200</v>
      </c>
      <c r="H80" s="3" t="s">
        <v>134</v>
      </c>
      <c r="I80" s="3" t="s">
        <v>516</v>
      </c>
      <c r="J80" s="3" t="s">
        <v>517</v>
      </c>
      <c r="K80" s="3" t="s">
        <v>840</v>
      </c>
      <c r="L80" s="3" t="s">
        <v>263</v>
      </c>
      <c r="M80" s="3" t="s">
        <v>195</v>
      </c>
      <c r="N80" s="3" t="s">
        <v>392</v>
      </c>
      <c r="O80" s="3" t="s">
        <v>197</v>
      </c>
      <c r="P80" s="3" t="s">
        <v>198</v>
      </c>
      <c r="Q80" s="3" t="s">
        <v>199</v>
      </c>
      <c r="R80" s="3" t="s">
        <v>138</v>
      </c>
      <c r="S80" s="3" t="s">
        <v>200</v>
      </c>
      <c r="T80" s="3" t="s">
        <v>200</v>
      </c>
      <c r="U80" s="3" t="s">
        <v>841</v>
      </c>
      <c r="V80" s="3" t="s">
        <v>221</v>
      </c>
      <c r="W80" s="3" t="s">
        <v>222</v>
      </c>
      <c r="X80" s="3" t="s">
        <v>200</v>
      </c>
      <c r="Y80" s="3" t="s">
        <v>200</v>
      </c>
      <c r="Z80" s="3" t="s">
        <v>240</v>
      </c>
      <c r="AA80" s="3" t="s">
        <v>255</v>
      </c>
      <c r="AB80" s="3" t="s">
        <v>842</v>
      </c>
      <c r="AC80" s="3" t="s">
        <v>126</v>
      </c>
      <c r="AD80" s="3" t="s">
        <v>208</v>
      </c>
      <c r="AE80" s="3" t="s">
        <v>200</v>
      </c>
      <c r="AF80" s="3" t="s">
        <v>200</v>
      </c>
      <c r="AG80" s="3" t="s">
        <v>200</v>
      </c>
      <c r="AH80" s="3" t="s">
        <v>200</v>
      </c>
      <c r="AI80" s="3" t="s">
        <v>241</v>
      </c>
      <c r="AJ80" s="3" t="s">
        <v>843</v>
      </c>
      <c r="AK80" s="3" t="s">
        <v>844</v>
      </c>
      <c r="AL80" s="3" t="s">
        <v>845</v>
      </c>
      <c r="AM80" s="3" t="s">
        <v>846</v>
      </c>
      <c r="AN80" s="3" t="s">
        <v>847</v>
      </c>
      <c r="AO80" s="3" t="s">
        <v>200</v>
      </c>
      <c r="AP80" s="3" t="s">
        <v>52</v>
      </c>
      <c r="AQ80" s="3" t="s">
        <v>848</v>
      </c>
      <c r="AR80" s="3" t="s">
        <v>200</v>
      </c>
      <c r="AS80" s="3" t="s">
        <v>200</v>
      </c>
      <c r="AT80" s="3" t="s">
        <v>200</v>
      </c>
      <c r="AU80" s="3" t="s">
        <v>200</v>
      </c>
      <c r="AV80" s="3" t="s">
        <v>200</v>
      </c>
      <c r="AW80" s="3" t="s">
        <v>200</v>
      </c>
      <c r="AX80" s="3" t="s">
        <v>200</v>
      </c>
      <c r="AY80" s="3" t="s">
        <v>200</v>
      </c>
      <c r="AZ80" s="3" t="s">
        <v>200</v>
      </c>
      <c r="BA80" s="3" t="s">
        <v>200</v>
      </c>
    </row>
    <row r="81" spans="1:53" ht="15.6" x14ac:dyDescent="0.3">
      <c r="A81" s="2">
        <v>25040453</v>
      </c>
      <c r="B81" s="2" t="str">
        <f t="shared" si="2"/>
        <v>25040453Erlian Wei Er Si Trade Co.Ltd</v>
      </c>
      <c r="C81" s="2">
        <f>COUNTIF($B$1:B81,B81)</f>
        <v>1</v>
      </c>
      <c r="D81" s="2" t="str">
        <f t="shared" si="3"/>
        <v>25040453Erlian Wei Er Si Trade Co.Ltd1</v>
      </c>
      <c r="E81" s="3" t="s">
        <v>126</v>
      </c>
      <c r="F81" s="3" t="s">
        <v>189</v>
      </c>
      <c r="G81" s="3" t="s">
        <v>849</v>
      </c>
      <c r="H81" s="3" t="s">
        <v>127</v>
      </c>
      <c r="I81" s="3" t="s">
        <v>235</v>
      </c>
      <c r="J81" s="3" t="s">
        <v>236</v>
      </c>
      <c r="K81" s="3" t="s">
        <v>237</v>
      </c>
      <c r="L81" s="3" t="s">
        <v>194</v>
      </c>
      <c r="M81" s="3" t="s">
        <v>195</v>
      </c>
      <c r="N81" s="3" t="s">
        <v>238</v>
      </c>
      <c r="O81" s="3" t="s">
        <v>197</v>
      </c>
      <c r="P81" s="3" t="s">
        <v>198</v>
      </c>
      <c r="Q81" s="3" t="s">
        <v>199</v>
      </c>
      <c r="R81" s="3" t="s">
        <v>138</v>
      </c>
      <c r="S81" s="3" t="s">
        <v>200</v>
      </c>
      <c r="T81" s="3" t="s">
        <v>200</v>
      </c>
      <c r="U81" s="3" t="s">
        <v>850</v>
      </c>
      <c r="V81" s="3" t="s">
        <v>202</v>
      </c>
      <c r="W81" s="3" t="s">
        <v>222</v>
      </c>
      <c r="X81" s="3" t="s">
        <v>200</v>
      </c>
      <c r="Y81" s="3" t="s">
        <v>200</v>
      </c>
      <c r="Z81" s="3" t="s">
        <v>235</v>
      </c>
      <c r="AA81" s="3" t="s">
        <v>207</v>
      </c>
      <c r="AB81" s="3" t="s">
        <v>207</v>
      </c>
      <c r="AC81" s="3" t="s">
        <v>129</v>
      </c>
      <c r="AD81" s="3" t="s">
        <v>208</v>
      </c>
      <c r="AE81" s="3" t="s">
        <v>200</v>
      </c>
      <c r="AF81" s="3" t="s">
        <v>129</v>
      </c>
      <c r="AG81" s="3" t="s">
        <v>129</v>
      </c>
      <c r="AH81" s="3" t="s">
        <v>200</v>
      </c>
      <c r="AI81" s="3" t="s">
        <v>241</v>
      </c>
      <c r="AJ81" s="3" t="s">
        <v>851</v>
      </c>
      <c r="AK81" s="3" t="s">
        <v>200</v>
      </c>
      <c r="AL81" s="3" t="s">
        <v>851</v>
      </c>
      <c r="AM81" s="3" t="s">
        <v>852</v>
      </c>
      <c r="AN81" s="3" t="s">
        <v>853</v>
      </c>
      <c r="AO81" s="3" t="s">
        <v>200</v>
      </c>
      <c r="AP81" s="3" t="s">
        <v>61</v>
      </c>
      <c r="AQ81" s="3" t="s">
        <v>800</v>
      </c>
      <c r="AR81" s="3" t="s">
        <v>61</v>
      </c>
      <c r="AS81" s="3" t="s">
        <v>854</v>
      </c>
      <c r="AT81" s="3" t="s">
        <v>61</v>
      </c>
      <c r="AU81" s="3" t="s">
        <v>855</v>
      </c>
      <c r="AV81" s="3" t="s">
        <v>200</v>
      </c>
      <c r="AW81" s="3" t="s">
        <v>200</v>
      </c>
      <c r="AX81" s="3" t="s">
        <v>200</v>
      </c>
      <c r="AY81" s="3" t="s">
        <v>200</v>
      </c>
      <c r="AZ81" s="3" t="s">
        <v>200</v>
      </c>
      <c r="BA81" s="3" t="s">
        <v>200</v>
      </c>
    </row>
    <row r="82" spans="1:53" ht="15.6" x14ac:dyDescent="0.3">
      <c r="A82" s="2">
        <v>25040454</v>
      </c>
      <c r="B82" s="2" t="str">
        <f t="shared" si="2"/>
        <v>25040454Erlian Wei Er Si Trade Co.Ltd</v>
      </c>
      <c r="C82" s="2">
        <f>COUNTIF($B$1:B82,B82)</f>
        <v>1</v>
      </c>
      <c r="D82" s="2" t="str">
        <f t="shared" si="3"/>
        <v>25040454Erlian Wei Er Si Trade Co.Ltd1</v>
      </c>
      <c r="E82" s="3" t="s">
        <v>126</v>
      </c>
      <c r="F82" s="3" t="s">
        <v>297</v>
      </c>
      <c r="G82" s="3" t="s">
        <v>856</v>
      </c>
      <c r="H82" s="3" t="s">
        <v>127</v>
      </c>
      <c r="I82" s="3" t="s">
        <v>787</v>
      </c>
      <c r="J82" s="3" t="s">
        <v>788</v>
      </c>
      <c r="K82" s="3" t="s">
        <v>594</v>
      </c>
      <c r="L82" s="3" t="s">
        <v>263</v>
      </c>
      <c r="M82" s="3" t="s">
        <v>195</v>
      </c>
      <c r="N82" s="3" t="s">
        <v>392</v>
      </c>
      <c r="O82" s="3" t="s">
        <v>197</v>
      </c>
      <c r="P82" s="3" t="s">
        <v>198</v>
      </c>
      <c r="Q82" s="3" t="s">
        <v>199</v>
      </c>
      <c r="R82" s="3" t="s">
        <v>132</v>
      </c>
      <c r="S82" s="3" t="s">
        <v>200</v>
      </c>
      <c r="T82" s="3" t="s">
        <v>200</v>
      </c>
      <c r="U82" s="3" t="s">
        <v>857</v>
      </c>
      <c r="V82" s="3" t="s">
        <v>221</v>
      </c>
      <c r="W82" s="3" t="s">
        <v>252</v>
      </c>
      <c r="X82" s="3" t="s">
        <v>858</v>
      </c>
      <c r="Y82" s="3" t="s">
        <v>859</v>
      </c>
      <c r="Z82" s="3" t="s">
        <v>240</v>
      </c>
      <c r="AA82" s="3" t="s">
        <v>207</v>
      </c>
      <c r="AB82" s="3" t="s">
        <v>207</v>
      </c>
      <c r="AC82" s="3" t="s">
        <v>126</v>
      </c>
      <c r="AD82" s="3" t="s">
        <v>208</v>
      </c>
      <c r="AE82" s="3" t="s">
        <v>200</v>
      </c>
      <c r="AF82" s="3" t="s">
        <v>200</v>
      </c>
      <c r="AG82" s="3" t="s">
        <v>126</v>
      </c>
      <c r="AH82" s="3" t="s">
        <v>200</v>
      </c>
      <c r="AI82" s="3" t="s">
        <v>347</v>
      </c>
      <c r="AJ82" s="3" t="s">
        <v>860</v>
      </c>
      <c r="AK82" s="3" t="s">
        <v>200</v>
      </c>
      <c r="AL82" s="3" t="s">
        <v>860</v>
      </c>
      <c r="AM82" s="3" t="s">
        <v>861</v>
      </c>
      <c r="AN82" s="3" t="s">
        <v>862</v>
      </c>
      <c r="AO82" s="3" t="s">
        <v>200</v>
      </c>
      <c r="AP82" s="3" t="s">
        <v>61</v>
      </c>
      <c r="AQ82" s="3" t="s">
        <v>863</v>
      </c>
      <c r="AR82" s="3" t="s">
        <v>200</v>
      </c>
      <c r="AS82" s="3" t="s">
        <v>200</v>
      </c>
      <c r="AT82" s="3" t="s">
        <v>200</v>
      </c>
      <c r="AU82" s="3" t="s">
        <v>200</v>
      </c>
      <c r="AV82" s="3" t="s">
        <v>200</v>
      </c>
      <c r="AW82" s="3" t="s">
        <v>200</v>
      </c>
      <c r="AX82" s="3" t="s">
        <v>200</v>
      </c>
      <c r="AY82" s="3" t="s">
        <v>200</v>
      </c>
      <c r="AZ82" s="3" t="s">
        <v>200</v>
      </c>
      <c r="BA82" s="3" t="s">
        <v>200</v>
      </c>
    </row>
    <row r="83" spans="1:53" ht="15.6" x14ac:dyDescent="0.3">
      <c r="A83" s="2">
        <v>25040455</v>
      </c>
      <c r="B83" s="2" t="str">
        <f t="shared" si="2"/>
        <v>25040455Erlian Wei Er Si Trade Co.Ltd</v>
      </c>
      <c r="C83" s="2">
        <f>COUNTIF($B$1:B83,B83)</f>
        <v>1</v>
      </c>
      <c r="D83" s="2" t="str">
        <f t="shared" si="3"/>
        <v>25040455Erlian Wei Er Si Trade Co.Ltd1</v>
      </c>
      <c r="E83" s="3" t="s">
        <v>126</v>
      </c>
      <c r="F83" s="3" t="s">
        <v>189</v>
      </c>
      <c r="G83" s="3" t="s">
        <v>864</v>
      </c>
      <c r="H83" s="3" t="s">
        <v>127</v>
      </c>
      <c r="I83" s="3" t="s">
        <v>787</v>
      </c>
      <c r="J83" s="3" t="s">
        <v>788</v>
      </c>
      <c r="K83" s="3" t="s">
        <v>594</v>
      </c>
      <c r="L83" s="3" t="s">
        <v>263</v>
      </c>
      <c r="M83" s="3" t="s">
        <v>195</v>
      </c>
      <c r="N83" s="3" t="s">
        <v>791</v>
      </c>
      <c r="O83" s="3" t="s">
        <v>197</v>
      </c>
      <c r="P83" s="3" t="s">
        <v>198</v>
      </c>
      <c r="Q83" s="3" t="s">
        <v>199</v>
      </c>
      <c r="R83" s="3" t="s">
        <v>132</v>
      </c>
      <c r="S83" s="3" t="s">
        <v>200</v>
      </c>
      <c r="T83" s="3" t="s">
        <v>200</v>
      </c>
      <c r="U83" s="3" t="s">
        <v>865</v>
      </c>
      <c r="V83" s="3" t="s">
        <v>221</v>
      </c>
      <c r="W83" s="3" t="s">
        <v>866</v>
      </c>
      <c r="X83" s="3" t="s">
        <v>867</v>
      </c>
      <c r="Y83" s="3" t="s">
        <v>868</v>
      </c>
      <c r="Z83" s="3" t="s">
        <v>240</v>
      </c>
      <c r="AA83" s="3" t="s">
        <v>207</v>
      </c>
      <c r="AB83" s="3" t="s">
        <v>207</v>
      </c>
      <c r="AC83" s="3" t="s">
        <v>126</v>
      </c>
      <c r="AD83" s="3" t="s">
        <v>208</v>
      </c>
      <c r="AE83" s="3" t="s">
        <v>200</v>
      </c>
      <c r="AF83" s="3" t="s">
        <v>200</v>
      </c>
      <c r="AG83" s="3" t="s">
        <v>126</v>
      </c>
      <c r="AH83" s="3" t="s">
        <v>200</v>
      </c>
      <c r="AI83" s="3" t="s">
        <v>347</v>
      </c>
      <c r="AJ83" s="3" t="s">
        <v>869</v>
      </c>
      <c r="AK83" s="3" t="s">
        <v>200</v>
      </c>
      <c r="AL83" s="3" t="s">
        <v>869</v>
      </c>
      <c r="AM83" s="3" t="s">
        <v>870</v>
      </c>
      <c r="AN83" s="3" t="s">
        <v>871</v>
      </c>
      <c r="AO83" s="3" t="s">
        <v>200</v>
      </c>
      <c r="AP83" s="3" t="s">
        <v>61</v>
      </c>
      <c r="AQ83" s="3" t="s">
        <v>872</v>
      </c>
      <c r="AR83" s="3" t="s">
        <v>200</v>
      </c>
      <c r="AS83" s="3" t="s">
        <v>200</v>
      </c>
      <c r="AT83" s="3" t="s">
        <v>200</v>
      </c>
      <c r="AU83" s="3" t="s">
        <v>200</v>
      </c>
      <c r="AV83" s="3" t="s">
        <v>200</v>
      </c>
      <c r="AW83" s="3" t="s">
        <v>200</v>
      </c>
      <c r="AX83" s="3" t="s">
        <v>200</v>
      </c>
      <c r="AY83" s="3" t="s">
        <v>200</v>
      </c>
      <c r="AZ83" s="3" t="s">
        <v>200</v>
      </c>
      <c r="BA83" s="3" t="s">
        <v>200</v>
      </c>
    </row>
    <row r="84" spans="1:53" ht="15.6" x14ac:dyDescent="0.3">
      <c r="A84" s="2">
        <v>25040456</v>
      </c>
      <c r="B84" s="2" t="str">
        <f t="shared" si="2"/>
        <v>25040456Erlian Wei Er Si Trade Co.Ltd</v>
      </c>
      <c r="C84" s="2">
        <f>COUNTIF($B$1:B84,B84)</f>
        <v>1</v>
      </c>
      <c r="D84" s="2" t="str">
        <f t="shared" si="3"/>
        <v>25040456Erlian Wei Er Si Trade Co.Ltd1</v>
      </c>
      <c r="E84" s="3" t="s">
        <v>126</v>
      </c>
      <c r="F84" s="3" t="s">
        <v>189</v>
      </c>
      <c r="G84" s="3" t="s">
        <v>873</v>
      </c>
      <c r="H84" s="3" t="s">
        <v>127</v>
      </c>
      <c r="I84" s="3" t="s">
        <v>787</v>
      </c>
      <c r="J84" s="3" t="s">
        <v>788</v>
      </c>
      <c r="K84" s="3" t="s">
        <v>594</v>
      </c>
      <c r="L84" s="3" t="s">
        <v>313</v>
      </c>
      <c r="M84" s="3" t="s">
        <v>195</v>
      </c>
      <c r="N84" s="3" t="s">
        <v>874</v>
      </c>
      <c r="O84" s="3" t="s">
        <v>197</v>
      </c>
      <c r="P84" s="3" t="s">
        <v>198</v>
      </c>
      <c r="Q84" s="3" t="s">
        <v>199</v>
      </c>
      <c r="R84" s="3" t="s">
        <v>138</v>
      </c>
      <c r="S84" s="3" t="s">
        <v>200</v>
      </c>
      <c r="T84" s="3" t="s">
        <v>200</v>
      </c>
      <c r="U84" s="3" t="s">
        <v>875</v>
      </c>
      <c r="V84" s="3" t="s">
        <v>221</v>
      </c>
      <c r="W84" s="3" t="s">
        <v>876</v>
      </c>
      <c r="X84" s="3" t="s">
        <v>877</v>
      </c>
      <c r="Y84" s="3" t="s">
        <v>878</v>
      </c>
      <c r="Z84" s="3" t="s">
        <v>240</v>
      </c>
      <c r="AA84" s="3" t="s">
        <v>207</v>
      </c>
      <c r="AB84" s="3" t="s">
        <v>207</v>
      </c>
      <c r="AC84" s="3" t="s">
        <v>126</v>
      </c>
      <c r="AD84" s="3" t="s">
        <v>208</v>
      </c>
      <c r="AE84" s="3" t="s">
        <v>200</v>
      </c>
      <c r="AF84" s="3" t="s">
        <v>200</v>
      </c>
      <c r="AG84" s="3" t="s">
        <v>126</v>
      </c>
      <c r="AH84" s="3" t="s">
        <v>200</v>
      </c>
      <c r="AI84" s="3" t="s">
        <v>347</v>
      </c>
      <c r="AJ84" s="3" t="s">
        <v>596</v>
      </c>
      <c r="AK84" s="3" t="s">
        <v>200</v>
      </c>
      <c r="AL84" s="3" t="s">
        <v>596</v>
      </c>
      <c r="AM84" s="3" t="s">
        <v>879</v>
      </c>
      <c r="AN84" s="3" t="s">
        <v>880</v>
      </c>
      <c r="AO84" s="3" t="s">
        <v>200</v>
      </c>
      <c r="AP84" s="3" t="s">
        <v>61</v>
      </c>
      <c r="AQ84" s="3" t="s">
        <v>881</v>
      </c>
      <c r="AR84" s="3" t="s">
        <v>61</v>
      </c>
      <c r="AS84" s="3" t="s">
        <v>800</v>
      </c>
      <c r="AT84" s="3" t="s">
        <v>61</v>
      </c>
      <c r="AU84" s="3" t="s">
        <v>247</v>
      </c>
      <c r="AV84" s="3" t="s">
        <v>200</v>
      </c>
      <c r="AW84" s="3" t="s">
        <v>200</v>
      </c>
      <c r="AX84" s="3" t="s">
        <v>200</v>
      </c>
      <c r="AY84" s="3" t="s">
        <v>200</v>
      </c>
      <c r="AZ84" s="3" t="s">
        <v>200</v>
      </c>
      <c r="BA84" s="3" t="s">
        <v>200</v>
      </c>
    </row>
    <row r="85" spans="1:53" ht="15.6" x14ac:dyDescent="0.3">
      <c r="A85" s="2">
        <v>25040457</v>
      </c>
      <c r="B85" s="2" t="str">
        <f t="shared" si="2"/>
        <v>25040457Erlian Wei Er Si Trade Co.Ltd</v>
      </c>
      <c r="C85" s="2">
        <f>COUNTIF($B$1:B85,B85)</f>
        <v>1</v>
      </c>
      <c r="D85" s="2" t="str">
        <f t="shared" si="3"/>
        <v>25040457Erlian Wei Er Si Trade Co.Ltd1</v>
      </c>
      <c r="E85" s="3" t="s">
        <v>126</v>
      </c>
      <c r="F85" s="3" t="s">
        <v>297</v>
      </c>
      <c r="G85" s="3" t="s">
        <v>882</v>
      </c>
      <c r="H85" s="3" t="s">
        <v>127</v>
      </c>
      <c r="I85" s="3" t="s">
        <v>787</v>
      </c>
      <c r="J85" s="3" t="s">
        <v>788</v>
      </c>
      <c r="K85" s="3" t="s">
        <v>594</v>
      </c>
      <c r="L85" s="3" t="s">
        <v>263</v>
      </c>
      <c r="M85" s="3" t="s">
        <v>195</v>
      </c>
      <c r="N85" s="3" t="s">
        <v>823</v>
      </c>
      <c r="O85" s="3" t="s">
        <v>197</v>
      </c>
      <c r="P85" s="3" t="s">
        <v>198</v>
      </c>
      <c r="Q85" s="3" t="s">
        <v>199</v>
      </c>
      <c r="R85" s="3" t="s">
        <v>132</v>
      </c>
      <c r="S85" s="3" t="s">
        <v>200</v>
      </c>
      <c r="T85" s="3" t="s">
        <v>200</v>
      </c>
      <c r="U85" s="3" t="s">
        <v>883</v>
      </c>
      <c r="V85" s="3" t="s">
        <v>221</v>
      </c>
      <c r="W85" s="3" t="s">
        <v>884</v>
      </c>
      <c r="X85" s="3" t="s">
        <v>885</v>
      </c>
      <c r="Y85" s="3" t="s">
        <v>886</v>
      </c>
      <c r="Z85" s="3" t="s">
        <v>240</v>
      </c>
      <c r="AA85" s="3" t="s">
        <v>207</v>
      </c>
      <c r="AB85" s="3" t="s">
        <v>207</v>
      </c>
      <c r="AC85" s="3" t="s">
        <v>126</v>
      </c>
      <c r="AD85" s="3" t="s">
        <v>208</v>
      </c>
      <c r="AE85" s="3" t="s">
        <v>200</v>
      </c>
      <c r="AF85" s="3" t="s">
        <v>200</v>
      </c>
      <c r="AG85" s="3" t="s">
        <v>126</v>
      </c>
      <c r="AH85" s="3" t="s">
        <v>200</v>
      </c>
      <c r="AI85" s="3" t="s">
        <v>347</v>
      </c>
      <c r="AJ85" s="3" t="s">
        <v>887</v>
      </c>
      <c r="AK85" s="3" t="s">
        <v>200</v>
      </c>
      <c r="AL85" s="3" t="s">
        <v>887</v>
      </c>
      <c r="AM85" s="3" t="s">
        <v>888</v>
      </c>
      <c r="AN85" s="3" t="s">
        <v>889</v>
      </c>
      <c r="AO85" s="3" t="s">
        <v>200</v>
      </c>
      <c r="AP85" s="3" t="s">
        <v>61</v>
      </c>
      <c r="AQ85" s="3" t="s">
        <v>890</v>
      </c>
      <c r="AR85" s="3" t="s">
        <v>200</v>
      </c>
      <c r="AS85" s="3" t="s">
        <v>200</v>
      </c>
      <c r="AT85" s="3" t="s">
        <v>200</v>
      </c>
      <c r="AU85" s="3" t="s">
        <v>200</v>
      </c>
      <c r="AV85" s="3" t="s">
        <v>200</v>
      </c>
      <c r="AW85" s="3" t="s">
        <v>200</v>
      </c>
      <c r="AX85" s="3" t="s">
        <v>200</v>
      </c>
      <c r="AY85" s="3" t="s">
        <v>200</v>
      </c>
      <c r="AZ85" s="3" t="s">
        <v>200</v>
      </c>
      <c r="BA85" s="3" t="s">
        <v>200</v>
      </c>
    </row>
    <row r="86" spans="1:53" ht="15.6" x14ac:dyDescent="0.3">
      <c r="A86" s="2">
        <v>25040458</v>
      </c>
      <c r="B86" s="2" t="str">
        <f t="shared" si="2"/>
        <v>25040458Erlian Wei Er Si Trade Co.Ltd</v>
      </c>
      <c r="C86" s="2">
        <f>COUNTIF($B$1:B86,B86)</f>
        <v>1</v>
      </c>
      <c r="D86" s="2" t="str">
        <f t="shared" si="3"/>
        <v>25040458Erlian Wei Er Si Trade Co.Ltd1</v>
      </c>
      <c r="E86" s="3" t="s">
        <v>126</v>
      </c>
      <c r="F86" s="3" t="s">
        <v>297</v>
      </c>
      <c r="G86" s="3" t="s">
        <v>891</v>
      </c>
      <c r="H86" s="3" t="s">
        <v>127</v>
      </c>
      <c r="I86" s="3" t="s">
        <v>787</v>
      </c>
      <c r="J86" s="3" t="s">
        <v>788</v>
      </c>
      <c r="K86" s="3" t="s">
        <v>594</v>
      </c>
      <c r="L86" s="3" t="s">
        <v>263</v>
      </c>
      <c r="M86" s="3" t="s">
        <v>195</v>
      </c>
      <c r="N86" s="3" t="s">
        <v>874</v>
      </c>
      <c r="O86" s="3" t="s">
        <v>197</v>
      </c>
      <c r="P86" s="3" t="s">
        <v>198</v>
      </c>
      <c r="Q86" s="3" t="s">
        <v>199</v>
      </c>
      <c r="R86" s="3" t="s">
        <v>132</v>
      </c>
      <c r="S86" s="3" t="s">
        <v>200</v>
      </c>
      <c r="T86" s="3" t="s">
        <v>200</v>
      </c>
      <c r="U86" s="3" t="s">
        <v>892</v>
      </c>
      <c r="V86" s="3" t="s">
        <v>221</v>
      </c>
      <c r="W86" s="3" t="s">
        <v>893</v>
      </c>
      <c r="X86" s="3" t="s">
        <v>894</v>
      </c>
      <c r="Y86" s="3" t="s">
        <v>895</v>
      </c>
      <c r="Z86" s="3" t="s">
        <v>240</v>
      </c>
      <c r="AA86" s="3" t="s">
        <v>207</v>
      </c>
      <c r="AB86" s="3" t="s">
        <v>207</v>
      </c>
      <c r="AC86" s="3" t="s">
        <v>126</v>
      </c>
      <c r="AD86" s="3" t="s">
        <v>208</v>
      </c>
      <c r="AE86" s="3" t="s">
        <v>200</v>
      </c>
      <c r="AF86" s="3" t="s">
        <v>200</v>
      </c>
      <c r="AG86" s="3" t="s">
        <v>126</v>
      </c>
      <c r="AH86" s="3" t="s">
        <v>200</v>
      </c>
      <c r="AI86" s="3" t="s">
        <v>347</v>
      </c>
      <c r="AJ86" s="3" t="s">
        <v>544</v>
      </c>
      <c r="AK86" s="3" t="s">
        <v>200</v>
      </c>
      <c r="AL86" s="3" t="s">
        <v>544</v>
      </c>
      <c r="AM86" s="3" t="s">
        <v>896</v>
      </c>
      <c r="AN86" s="3" t="s">
        <v>897</v>
      </c>
      <c r="AO86" s="3" t="s">
        <v>200</v>
      </c>
      <c r="AP86" s="3" t="s">
        <v>61</v>
      </c>
      <c r="AQ86" s="3" t="s">
        <v>898</v>
      </c>
      <c r="AR86" s="3" t="s">
        <v>200</v>
      </c>
      <c r="AS86" s="3" t="s">
        <v>200</v>
      </c>
      <c r="AT86" s="3" t="s">
        <v>200</v>
      </c>
      <c r="AU86" s="3" t="s">
        <v>200</v>
      </c>
      <c r="AV86" s="3" t="s">
        <v>200</v>
      </c>
      <c r="AW86" s="3" t="s">
        <v>200</v>
      </c>
      <c r="AX86" s="3" t="s">
        <v>200</v>
      </c>
      <c r="AY86" s="3" t="s">
        <v>200</v>
      </c>
      <c r="AZ86" s="3" t="s">
        <v>200</v>
      </c>
      <c r="BA86" s="3" t="s">
        <v>200</v>
      </c>
    </row>
    <row r="87" spans="1:53" ht="15.6" x14ac:dyDescent="0.3">
      <c r="A87" s="2">
        <v>25040459</v>
      </c>
      <c r="B87" s="2" t="str">
        <f t="shared" si="2"/>
        <v>25040459Sinotrans North China Co., Ltd Intermodal Transportation Branch</v>
      </c>
      <c r="C87" s="2">
        <f>COUNTIF($B$1:B87,B87)</f>
        <v>1</v>
      </c>
      <c r="D87" s="2" t="str">
        <f t="shared" si="3"/>
        <v>25040459Sinotrans North China Co., Ltd Intermodal Transportation Branch1</v>
      </c>
      <c r="E87" s="3" t="s">
        <v>126</v>
      </c>
      <c r="F87" s="3" t="s">
        <v>248</v>
      </c>
      <c r="G87" s="3" t="s">
        <v>200</v>
      </c>
      <c r="H87" s="3" t="s">
        <v>134</v>
      </c>
      <c r="I87" s="3" t="s">
        <v>899</v>
      </c>
      <c r="J87" s="3" t="s">
        <v>900</v>
      </c>
      <c r="K87" s="3" t="s">
        <v>901</v>
      </c>
      <c r="L87" s="3" t="s">
        <v>769</v>
      </c>
      <c r="M87" s="3" t="s">
        <v>195</v>
      </c>
      <c r="N87" s="3" t="s">
        <v>902</v>
      </c>
      <c r="O87" s="3" t="s">
        <v>197</v>
      </c>
      <c r="P87" s="3" t="s">
        <v>198</v>
      </c>
      <c r="Q87" s="3" t="s">
        <v>199</v>
      </c>
      <c r="R87" s="3" t="s">
        <v>137</v>
      </c>
      <c r="S87" s="3" t="s">
        <v>314</v>
      </c>
      <c r="T87" s="3" t="s">
        <v>314</v>
      </c>
      <c r="U87" s="3" t="s">
        <v>903</v>
      </c>
      <c r="V87" s="3" t="s">
        <v>202</v>
      </c>
      <c r="W87" s="3" t="s">
        <v>222</v>
      </c>
      <c r="X87" s="3" t="s">
        <v>200</v>
      </c>
      <c r="Y87" s="3" t="s">
        <v>200</v>
      </c>
      <c r="Z87" s="3" t="s">
        <v>899</v>
      </c>
      <c r="AA87" s="3" t="s">
        <v>900</v>
      </c>
      <c r="AB87" s="3" t="s">
        <v>904</v>
      </c>
      <c r="AC87" s="3" t="s">
        <v>129</v>
      </c>
      <c r="AD87" s="3" t="s">
        <v>208</v>
      </c>
      <c r="AE87" s="3" t="s">
        <v>200</v>
      </c>
      <c r="AF87" s="3" t="s">
        <v>200</v>
      </c>
      <c r="AG87" s="3" t="s">
        <v>200</v>
      </c>
      <c r="AH87" s="3" t="s">
        <v>200</v>
      </c>
      <c r="AI87" s="3" t="s">
        <v>474</v>
      </c>
      <c r="AJ87" s="3" t="s">
        <v>905</v>
      </c>
      <c r="AK87" s="3" t="s">
        <v>200</v>
      </c>
      <c r="AL87" s="3" t="s">
        <v>905</v>
      </c>
      <c r="AM87" s="3" t="s">
        <v>906</v>
      </c>
      <c r="AN87" s="3" t="s">
        <v>907</v>
      </c>
      <c r="AO87" s="3" t="s">
        <v>230</v>
      </c>
      <c r="AP87" s="3" t="s">
        <v>67</v>
      </c>
      <c r="AQ87" s="3" t="s">
        <v>908</v>
      </c>
      <c r="AR87" s="3" t="s">
        <v>329</v>
      </c>
      <c r="AS87" s="3" t="s">
        <v>330</v>
      </c>
      <c r="AT87" s="3" t="s">
        <v>200</v>
      </c>
      <c r="AU87" s="3" t="s">
        <v>200</v>
      </c>
      <c r="AV87" s="3" t="s">
        <v>200</v>
      </c>
      <c r="AW87" s="3" t="s">
        <v>200</v>
      </c>
      <c r="AX87" s="3" t="s">
        <v>200</v>
      </c>
      <c r="AY87" s="3" t="s">
        <v>200</v>
      </c>
      <c r="AZ87" s="3" t="s">
        <v>200</v>
      </c>
      <c r="BA87" s="3" t="s">
        <v>200</v>
      </c>
    </row>
    <row r="88" spans="1:53" ht="15.6" x14ac:dyDescent="0.3">
      <c r="A88" s="2">
        <v>25040459</v>
      </c>
      <c r="B88" s="2" t="str">
        <f t="shared" si="2"/>
        <v>25040459Sinotrans North China Co., Ltd Intermodal Transportation Branch</v>
      </c>
      <c r="C88" s="2">
        <f>COUNTIF($B$1:B88,B88)</f>
        <v>2</v>
      </c>
      <c r="D88" s="2" t="str">
        <f t="shared" si="3"/>
        <v>25040459Sinotrans North China Co., Ltd Intermodal Transportation Branch2</v>
      </c>
      <c r="E88" s="3" t="s">
        <v>126</v>
      </c>
      <c r="F88" s="3" t="s">
        <v>248</v>
      </c>
      <c r="G88" s="3" t="s">
        <v>200</v>
      </c>
      <c r="H88" s="3" t="s">
        <v>134</v>
      </c>
      <c r="I88" s="3" t="s">
        <v>899</v>
      </c>
      <c r="J88" s="3" t="s">
        <v>900</v>
      </c>
      <c r="K88" s="3" t="s">
        <v>901</v>
      </c>
      <c r="L88" s="3" t="s">
        <v>769</v>
      </c>
      <c r="M88" s="3" t="s">
        <v>195</v>
      </c>
      <c r="N88" s="3" t="s">
        <v>902</v>
      </c>
      <c r="O88" s="3" t="s">
        <v>197</v>
      </c>
      <c r="P88" s="3" t="s">
        <v>198</v>
      </c>
      <c r="Q88" s="3" t="s">
        <v>199</v>
      </c>
      <c r="R88" s="3" t="s">
        <v>137</v>
      </c>
      <c r="S88" s="3" t="s">
        <v>314</v>
      </c>
      <c r="T88" s="3" t="s">
        <v>314</v>
      </c>
      <c r="U88" s="3" t="s">
        <v>903</v>
      </c>
      <c r="V88" s="3" t="s">
        <v>202</v>
      </c>
      <c r="W88" s="3" t="s">
        <v>222</v>
      </c>
      <c r="X88" s="3" t="s">
        <v>200</v>
      </c>
      <c r="Y88" s="3" t="s">
        <v>200</v>
      </c>
      <c r="Z88" s="3" t="s">
        <v>899</v>
      </c>
      <c r="AA88" s="3" t="s">
        <v>900</v>
      </c>
      <c r="AB88" s="3" t="s">
        <v>904</v>
      </c>
      <c r="AC88" s="3" t="s">
        <v>129</v>
      </c>
      <c r="AD88" s="3" t="s">
        <v>208</v>
      </c>
      <c r="AE88" s="3" t="s">
        <v>200</v>
      </c>
      <c r="AF88" s="3" t="s">
        <v>200</v>
      </c>
      <c r="AG88" s="3" t="s">
        <v>200</v>
      </c>
      <c r="AH88" s="3" t="s">
        <v>200</v>
      </c>
      <c r="AI88" s="3" t="s">
        <v>474</v>
      </c>
      <c r="AJ88" s="3" t="s">
        <v>909</v>
      </c>
      <c r="AK88" s="3" t="s">
        <v>200</v>
      </c>
      <c r="AL88" s="3" t="s">
        <v>909</v>
      </c>
      <c r="AM88" s="3" t="s">
        <v>910</v>
      </c>
      <c r="AN88" s="3" t="s">
        <v>911</v>
      </c>
      <c r="AO88" s="3" t="s">
        <v>230</v>
      </c>
      <c r="AP88" s="3" t="s">
        <v>67</v>
      </c>
      <c r="AQ88" s="3" t="s">
        <v>851</v>
      </c>
      <c r="AR88" s="3" t="s">
        <v>52</v>
      </c>
      <c r="AS88" s="3" t="s">
        <v>912</v>
      </c>
      <c r="AT88" s="3" t="s">
        <v>200</v>
      </c>
      <c r="AU88" s="3" t="s">
        <v>200</v>
      </c>
      <c r="AV88" s="3" t="s">
        <v>200</v>
      </c>
      <c r="AW88" s="3" t="s">
        <v>200</v>
      </c>
      <c r="AX88" s="3" t="s">
        <v>200</v>
      </c>
      <c r="AY88" s="3" t="s">
        <v>200</v>
      </c>
      <c r="AZ88" s="3" t="s">
        <v>200</v>
      </c>
      <c r="BA88" s="3" t="s">
        <v>200</v>
      </c>
    </row>
    <row r="89" spans="1:53" ht="15.6" x14ac:dyDescent="0.3">
      <c r="A89" s="2">
        <v>25040459</v>
      </c>
      <c r="B89" s="2" t="str">
        <f t="shared" si="2"/>
        <v>25040459Sinotrans North China Co., Ltd Intermodal Transportation Branch</v>
      </c>
      <c r="C89" s="2">
        <f>COUNTIF($B$1:B89,B89)</f>
        <v>3</v>
      </c>
      <c r="D89" s="2" t="str">
        <f t="shared" si="3"/>
        <v>25040459Sinotrans North China Co., Ltd Intermodal Transportation Branch3</v>
      </c>
      <c r="E89" s="3" t="s">
        <v>126</v>
      </c>
      <c r="F89" s="3" t="s">
        <v>248</v>
      </c>
      <c r="G89" s="3" t="s">
        <v>200</v>
      </c>
      <c r="H89" s="3" t="s">
        <v>134</v>
      </c>
      <c r="I89" s="3" t="s">
        <v>899</v>
      </c>
      <c r="J89" s="3" t="s">
        <v>900</v>
      </c>
      <c r="K89" s="3" t="s">
        <v>901</v>
      </c>
      <c r="L89" s="3" t="s">
        <v>769</v>
      </c>
      <c r="M89" s="3" t="s">
        <v>195</v>
      </c>
      <c r="N89" s="3" t="s">
        <v>902</v>
      </c>
      <c r="O89" s="3" t="s">
        <v>197</v>
      </c>
      <c r="P89" s="3" t="s">
        <v>198</v>
      </c>
      <c r="Q89" s="3" t="s">
        <v>199</v>
      </c>
      <c r="R89" s="3" t="s">
        <v>138</v>
      </c>
      <c r="S89" s="3" t="s">
        <v>200</v>
      </c>
      <c r="T89" s="3" t="s">
        <v>200</v>
      </c>
      <c r="U89" s="3" t="s">
        <v>903</v>
      </c>
      <c r="V89" s="3" t="s">
        <v>202</v>
      </c>
      <c r="W89" s="3" t="s">
        <v>222</v>
      </c>
      <c r="X89" s="3" t="s">
        <v>200</v>
      </c>
      <c r="Y89" s="3" t="s">
        <v>200</v>
      </c>
      <c r="Z89" s="3" t="s">
        <v>899</v>
      </c>
      <c r="AA89" s="3" t="s">
        <v>900</v>
      </c>
      <c r="AB89" s="3" t="s">
        <v>904</v>
      </c>
      <c r="AC89" s="3" t="s">
        <v>129</v>
      </c>
      <c r="AD89" s="3" t="s">
        <v>208</v>
      </c>
      <c r="AE89" s="3" t="s">
        <v>200</v>
      </c>
      <c r="AF89" s="3" t="s">
        <v>200</v>
      </c>
      <c r="AG89" s="3" t="s">
        <v>200</v>
      </c>
      <c r="AH89" s="3" t="s">
        <v>200</v>
      </c>
      <c r="AI89" s="3" t="s">
        <v>474</v>
      </c>
      <c r="AJ89" s="3" t="s">
        <v>913</v>
      </c>
      <c r="AK89" s="3" t="s">
        <v>200</v>
      </c>
      <c r="AL89" s="3" t="s">
        <v>913</v>
      </c>
      <c r="AM89" s="3" t="s">
        <v>914</v>
      </c>
      <c r="AN89" s="3" t="s">
        <v>915</v>
      </c>
      <c r="AO89" s="3" t="s">
        <v>230</v>
      </c>
      <c r="AP89" s="3" t="s">
        <v>67</v>
      </c>
      <c r="AQ89" s="3" t="s">
        <v>916</v>
      </c>
      <c r="AR89" s="3" t="s">
        <v>52</v>
      </c>
      <c r="AS89" s="3" t="s">
        <v>917</v>
      </c>
      <c r="AT89" s="3" t="s">
        <v>200</v>
      </c>
      <c r="AU89" s="3" t="s">
        <v>200</v>
      </c>
      <c r="AV89" s="3" t="s">
        <v>200</v>
      </c>
      <c r="AW89" s="3" t="s">
        <v>200</v>
      </c>
      <c r="AX89" s="3" t="s">
        <v>200</v>
      </c>
      <c r="AY89" s="3" t="s">
        <v>200</v>
      </c>
      <c r="AZ89" s="3" t="s">
        <v>200</v>
      </c>
      <c r="BA89" s="3" t="s">
        <v>200</v>
      </c>
    </row>
    <row r="90" spans="1:53" ht="15.6" x14ac:dyDescent="0.3">
      <c r="A90" s="2">
        <v>25040459</v>
      </c>
      <c r="B90" s="2" t="str">
        <f t="shared" si="2"/>
        <v>25040459Sinotrans North China Co., Ltd Intermodal Transportation Branch</v>
      </c>
      <c r="C90" s="2">
        <f>COUNTIF($B$1:B90,B90)</f>
        <v>4</v>
      </c>
      <c r="D90" s="2" t="str">
        <f t="shared" si="3"/>
        <v>25040459Sinotrans North China Co., Ltd Intermodal Transportation Branch4</v>
      </c>
      <c r="E90" s="3" t="s">
        <v>126</v>
      </c>
      <c r="F90" s="3" t="s">
        <v>248</v>
      </c>
      <c r="G90" s="3" t="s">
        <v>200</v>
      </c>
      <c r="H90" s="3" t="s">
        <v>134</v>
      </c>
      <c r="I90" s="3" t="s">
        <v>899</v>
      </c>
      <c r="J90" s="3" t="s">
        <v>900</v>
      </c>
      <c r="K90" s="3" t="s">
        <v>901</v>
      </c>
      <c r="L90" s="3" t="s">
        <v>769</v>
      </c>
      <c r="M90" s="3" t="s">
        <v>195</v>
      </c>
      <c r="N90" s="3" t="s">
        <v>902</v>
      </c>
      <c r="O90" s="3" t="s">
        <v>197</v>
      </c>
      <c r="P90" s="3" t="s">
        <v>198</v>
      </c>
      <c r="Q90" s="3" t="s">
        <v>199</v>
      </c>
      <c r="R90" s="3" t="s">
        <v>137</v>
      </c>
      <c r="S90" s="3" t="s">
        <v>918</v>
      </c>
      <c r="T90" s="3" t="s">
        <v>314</v>
      </c>
      <c r="U90" s="3" t="s">
        <v>903</v>
      </c>
      <c r="V90" s="3" t="s">
        <v>202</v>
      </c>
      <c r="W90" s="3" t="s">
        <v>222</v>
      </c>
      <c r="X90" s="3" t="s">
        <v>200</v>
      </c>
      <c r="Y90" s="3" t="s">
        <v>200</v>
      </c>
      <c r="Z90" s="3" t="s">
        <v>899</v>
      </c>
      <c r="AA90" s="3" t="s">
        <v>900</v>
      </c>
      <c r="AB90" s="3" t="s">
        <v>904</v>
      </c>
      <c r="AC90" s="3" t="s">
        <v>129</v>
      </c>
      <c r="AD90" s="3" t="s">
        <v>208</v>
      </c>
      <c r="AE90" s="3" t="s">
        <v>200</v>
      </c>
      <c r="AF90" s="3" t="s">
        <v>200</v>
      </c>
      <c r="AG90" s="3" t="s">
        <v>200</v>
      </c>
      <c r="AH90" s="3" t="s">
        <v>200</v>
      </c>
      <c r="AI90" s="3" t="s">
        <v>474</v>
      </c>
      <c r="AJ90" s="3" t="s">
        <v>919</v>
      </c>
      <c r="AK90" s="3" t="s">
        <v>200</v>
      </c>
      <c r="AL90" s="3" t="s">
        <v>919</v>
      </c>
      <c r="AM90" s="3" t="s">
        <v>920</v>
      </c>
      <c r="AN90" s="3" t="s">
        <v>921</v>
      </c>
      <c r="AO90" s="3" t="s">
        <v>230</v>
      </c>
      <c r="AP90" s="3" t="s">
        <v>67</v>
      </c>
      <c r="AQ90" s="3" t="s">
        <v>711</v>
      </c>
      <c r="AR90" s="3" t="s">
        <v>52</v>
      </c>
      <c r="AS90" s="3" t="s">
        <v>922</v>
      </c>
      <c r="AT90" s="3" t="s">
        <v>200</v>
      </c>
      <c r="AU90" s="3" t="s">
        <v>200</v>
      </c>
      <c r="AV90" s="3" t="s">
        <v>200</v>
      </c>
      <c r="AW90" s="3" t="s">
        <v>200</v>
      </c>
      <c r="AX90" s="3" t="s">
        <v>200</v>
      </c>
      <c r="AY90" s="3" t="s">
        <v>200</v>
      </c>
      <c r="AZ90" s="3" t="s">
        <v>200</v>
      </c>
      <c r="BA90" s="3" t="s">
        <v>200</v>
      </c>
    </row>
    <row r="91" spans="1:53" ht="15.6" x14ac:dyDescent="0.3">
      <c r="A91" s="2">
        <v>25040460</v>
      </c>
      <c r="B91" s="2" t="str">
        <f t="shared" si="2"/>
        <v>25040460Trans-Bridge Logistics Company Limited</v>
      </c>
      <c r="C91" s="2">
        <f>COUNTIF($B$1:B91,B91)</f>
        <v>1</v>
      </c>
      <c r="D91" s="2" t="str">
        <f t="shared" si="3"/>
        <v>25040460Trans-Bridge Logistics Company Limited1</v>
      </c>
      <c r="E91" s="3" t="s">
        <v>126</v>
      </c>
      <c r="F91" s="3" t="s">
        <v>127</v>
      </c>
      <c r="G91" s="3" t="s">
        <v>923</v>
      </c>
      <c r="H91" s="3" t="s">
        <v>127</v>
      </c>
      <c r="I91" s="3" t="s">
        <v>275</v>
      </c>
      <c r="J91" s="3" t="s">
        <v>276</v>
      </c>
      <c r="K91" s="3" t="s">
        <v>378</v>
      </c>
      <c r="L91" s="3" t="s">
        <v>194</v>
      </c>
      <c r="M91" s="3" t="s">
        <v>195</v>
      </c>
      <c r="N91" s="3" t="s">
        <v>924</v>
      </c>
      <c r="O91" s="3" t="s">
        <v>278</v>
      </c>
      <c r="P91" s="3" t="s">
        <v>198</v>
      </c>
      <c r="Q91" s="3" t="s">
        <v>199</v>
      </c>
      <c r="R91" s="3" t="s">
        <v>137</v>
      </c>
      <c r="S91" s="3" t="s">
        <v>435</v>
      </c>
      <c r="T91" s="3" t="s">
        <v>435</v>
      </c>
      <c r="U91" s="3" t="s">
        <v>381</v>
      </c>
      <c r="V91" s="3" t="s">
        <v>816</v>
      </c>
      <c r="W91" s="3" t="s">
        <v>222</v>
      </c>
      <c r="X91" s="3" t="s">
        <v>200</v>
      </c>
      <c r="Y91" s="3" t="s">
        <v>200</v>
      </c>
      <c r="Z91" s="3" t="s">
        <v>206</v>
      </c>
      <c r="AA91" s="3" t="s">
        <v>207</v>
      </c>
      <c r="AB91" s="3" t="s">
        <v>207</v>
      </c>
      <c r="AC91" s="3" t="s">
        <v>126</v>
      </c>
      <c r="AD91" s="3" t="s">
        <v>208</v>
      </c>
      <c r="AE91" s="3" t="s">
        <v>200</v>
      </c>
      <c r="AF91" s="3" t="s">
        <v>200</v>
      </c>
      <c r="AG91" s="3" t="s">
        <v>126</v>
      </c>
      <c r="AH91" s="3" t="s">
        <v>200</v>
      </c>
      <c r="AI91" s="3" t="s">
        <v>317</v>
      </c>
      <c r="AJ91" s="3" t="s">
        <v>925</v>
      </c>
      <c r="AK91" s="3" t="s">
        <v>200</v>
      </c>
      <c r="AL91" s="3" t="s">
        <v>925</v>
      </c>
      <c r="AM91" s="3" t="s">
        <v>926</v>
      </c>
      <c r="AN91" s="3" t="s">
        <v>927</v>
      </c>
      <c r="AO91" s="3" t="s">
        <v>200</v>
      </c>
      <c r="AP91" s="3" t="s">
        <v>25</v>
      </c>
      <c r="AQ91" s="3" t="s">
        <v>773</v>
      </c>
      <c r="AR91" s="3" t="s">
        <v>329</v>
      </c>
      <c r="AS91" s="3" t="s">
        <v>567</v>
      </c>
      <c r="AT91" s="3" t="s">
        <v>329</v>
      </c>
      <c r="AU91" s="3" t="s">
        <v>568</v>
      </c>
      <c r="AV91" s="3" t="s">
        <v>200</v>
      </c>
      <c r="AW91" s="3" t="s">
        <v>200</v>
      </c>
      <c r="AX91" s="3" t="s">
        <v>200</v>
      </c>
      <c r="AY91" s="3" t="s">
        <v>200</v>
      </c>
      <c r="AZ91" s="3" t="s">
        <v>200</v>
      </c>
      <c r="BA91" s="3" t="s">
        <v>200</v>
      </c>
    </row>
    <row r="92" spans="1:53" ht="15.6" x14ac:dyDescent="0.3">
      <c r="A92" s="2">
        <v>25040461</v>
      </c>
      <c r="B92" s="2" t="str">
        <f t="shared" si="2"/>
        <v>25040461ML Trucking</v>
      </c>
      <c r="C92" s="2">
        <f>COUNTIF($B$1:B92,B92)</f>
        <v>1</v>
      </c>
      <c r="D92" s="2" t="str">
        <f t="shared" si="3"/>
        <v>25040461ML Trucking1</v>
      </c>
      <c r="E92" s="3" t="s">
        <v>126</v>
      </c>
      <c r="F92" s="3" t="s">
        <v>248</v>
      </c>
      <c r="G92" s="3" t="s">
        <v>200</v>
      </c>
      <c r="H92" s="3" t="s">
        <v>134</v>
      </c>
      <c r="I92" s="3" t="s">
        <v>899</v>
      </c>
      <c r="J92" s="3" t="s">
        <v>900</v>
      </c>
      <c r="K92" s="3" t="s">
        <v>901</v>
      </c>
      <c r="L92" s="3" t="s">
        <v>263</v>
      </c>
      <c r="M92" s="3" t="s">
        <v>198</v>
      </c>
      <c r="N92" s="3" t="s">
        <v>199</v>
      </c>
      <c r="O92" s="3" t="s">
        <v>197</v>
      </c>
      <c r="P92" s="3" t="s">
        <v>195</v>
      </c>
      <c r="Q92" s="3" t="s">
        <v>902</v>
      </c>
      <c r="R92" s="3" t="s">
        <v>137</v>
      </c>
      <c r="S92" s="3" t="s">
        <v>314</v>
      </c>
      <c r="T92" s="3" t="s">
        <v>314</v>
      </c>
      <c r="U92" s="3" t="s">
        <v>928</v>
      </c>
      <c r="V92" s="3" t="s">
        <v>221</v>
      </c>
      <c r="W92" s="3" t="s">
        <v>222</v>
      </c>
      <c r="X92" s="3" t="s">
        <v>200</v>
      </c>
      <c r="Y92" s="3" t="s">
        <v>200</v>
      </c>
      <c r="Z92" s="3" t="s">
        <v>899</v>
      </c>
      <c r="AA92" s="3" t="s">
        <v>900</v>
      </c>
      <c r="AB92" s="3" t="s">
        <v>929</v>
      </c>
      <c r="AC92" s="3" t="s">
        <v>129</v>
      </c>
      <c r="AD92" s="3" t="s">
        <v>208</v>
      </c>
      <c r="AE92" s="3" t="s">
        <v>200</v>
      </c>
      <c r="AF92" s="3" t="s">
        <v>200</v>
      </c>
      <c r="AG92" s="3" t="s">
        <v>200</v>
      </c>
      <c r="AH92" s="3" t="s">
        <v>200</v>
      </c>
      <c r="AI92" s="3" t="s">
        <v>474</v>
      </c>
      <c r="AJ92" s="3" t="s">
        <v>930</v>
      </c>
      <c r="AK92" s="3" t="s">
        <v>200</v>
      </c>
      <c r="AL92" s="3" t="s">
        <v>930</v>
      </c>
      <c r="AM92" s="3" t="s">
        <v>931</v>
      </c>
      <c r="AN92" s="3" t="s">
        <v>932</v>
      </c>
      <c r="AO92" s="3" t="s">
        <v>230</v>
      </c>
      <c r="AP92" s="3" t="s">
        <v>52</v>
      </c>
      <c r="AQ92" s="3" t="s">
        <v>933</v>
      </c>
      <c r="AR92" s="3" t="s">
        <v>67</v>
      </c>
      <c r="AS92" s="3" t="s">
        <v>934</v>
      </c>
      <c r="AT92" s="3" t="s">
        <v>200</v>
      </c>
      <c r="AU92" s="3" t="s">
        <v>200</v>
      </c>
      <c r="AV92" s="3" t="s">
        <v>200</v>
      </c>
      <c r="AW92" s="3" t="s">
        <v>200</v>
      </c>
      <c r="AX92" s="3" t="s">
        <v>200</v>
      </c>
      <c r="AY92" s="3" t="s">
        <v>200</v>
      </c>
      <c r="AZ92" s="3" t="s">
        <v>200</v>
      </c>
      <c r="BA92" s="3" t="s">
        <v>200</v>
      </c>
    </row>
    <row r="93" spans="1:53" ht="15.6" x14ac:dyDescent="0.3">
      <c r="A93" s="2">
        <v>25040462</v>
      </c>
      <c r="B93" s="2" t="str">
        <f t="shared" si="2"/>
        <v>25040462Erlian Wei Er Si Trade Co.Ltd</v>
      </c>
      <c r="C93" s="2">
        <f>COUNTIF($B$1:B93,B93)</f>
        <v>1</v>
      </c>
      <c r="D93" s="2" t="str">
        <f t="shared" si="3"/>
        <v>25040462Erlian Wei Er Si Trade Co.Ltd1</v>
      </c>
      <c r="E93" s="3" t="s">
        <v>126</v>
      </c>
      <c r="F93" s="3" t="s">
        <v>248</v>
      </c>
      <c r="G93" s="3" t="s">
        <v>200</v>
      </c>
      <c r="H93" s="3" t="s">
        <v>131</v>
      </c>
      <c r="I93" s="3" t="s">
        <v>275</v>
      </c>
      <c r="J93" s="3" t="s">
        <v>276</v>
      </c>
      <c r="K93" s="3" t="s">
        <v>935</v>
      </c>
      <c r="L93" s="3" t="s">
        <v>194</v>
      </c>
      <c r="M93" s="3" t="s">
        <v>195</v>
      </c>
      <c r="N93" s="3" t="s">
        <v>250</v>
      </c>
      <c r="O93" s="3" t="s">
        <v>197</v>
      </c>
      <c r="P93" s="3" t="s">
        <v>198</v>
      </c>
      <c r="Q93" s="3" t="s">
        <v>199</v>
      </c>
      <c r="R93" s="3" t="s">
        <v>138</v>
      </c>
      <c r="S93" s="3" t="s">
        <v>200</v>
      </c>
      <c r="T93" s="3" t="s">
        <v>200</v>
      </c>
      <c r="U93" s="3" t="s">
        <v>936</v>
      </c>
      <c r="V93" s="3" t="s">
        <v>202</v>
      </c>
      <c r="W93" s="3" t="s">
        <v>937</v>
      </c>
      <c r="X93" s="3" t="s">
        <v>938</v>
      </c>
      <c r="Y93" s="3" t="s">
        <v>939</v>
      </c>
      <c r="Z93" s="3" t="s">
        <v>240</v>
      </c>
      <c r="AA93" s="3" t="s">
        <v>255</v>
      </c>
      <c r="AB93" s="3" t="s">
        <v>940</v>
      </c>
      <c r="AC93" s="3" t="s">
        <v>126</v>
      </c>
      <c r="AD93" s="3" t="s">
        <v>208</v>
      </c>
      <c r="AE93" s="3" t="s">
        <v>200</v>
      </c>
      <c r="AF93" s="3" t="s">
        <v>200</v>
      </c>
      <c r="AG93" s="3" t="s">
        <v>200</v>
      </c>
      <c r="AH93" s="3" t="s">
        <v>200</v>
      </c>
      <c r="AI93" s="3" t="s">
        <v>241</v>
      </c>
      <c r="AJ93" s="3" t="s">
        <v>200</v>
      </c>
      <c r="AK93" s="3" t="s">
        <v>200</v>
      </c>
      <c r="AL93" s="3" t="s">
        <v>200</v>
      </c>
      <c r="AM93" s="3" t="s">
        <v>879</v>
      </c>
      <c r="AN93" s="3" t="s">
        <v>941</v>
      </c>
      <c r="AO93" s="3" t="s">
        <v>200</v>
      </c>
      <c r="AP93" s="3" t="s">
        <v>61</v>
      </c>
      <c r="AQ93" s="3" t="s">
        <v>881</v>
      </c>
      <c r="AR93" s="3" t="s">
        <v>61</v>
      </c>
      <c r="AS93" s="3" t="s">
        <v>800</v>
      </c>
      <c r="AT93" s="3" t="s">
        <v>61</v>
      </c>
      <c r="AU93" s="3" t="s">
        <v>247</v>
      </c>
      <c r="AV93" s="3" t="s">
        <v>200</v>
      </c>
      <c r="AW93" s="3" t="s">
        <v>200</v>
      </c>
      <c r="AX93" s="3" t="s">
        <v>200</v>
      </c>
      <c r="AY93" s="3" t="s">
        <v>200</v>
      </c>
      <c r="AZ93" s="3" t="s">
        <v>200</v>
      </c>
      <c r="BA93" s="3" t="s">
        <v>200</v>
      </c>
    </row>
    <row r="94" spans="1:53" ht="15.6" x14ac:dyDescent="0.3">
      <c r="A94" s="2">
        <v>25040463</v>
      </c>
      <c r="B94" s="2" t="str">
        <f t="shared" si="2"/>
        <v>25040463Erlian Wei Er Si Trade Co.Ltd</v>
      </c>
      <c r="C94" s="2">
        <f>COUNTIF($B$1:B94,B94)</f>
        <v>1</v>
      </c>
      <c r="D94" s="2" t="str">
        <f t="shared" si="3"/>
        <v>25040463Erlian Wei Er Si Trade Co.Ltd1</v>
      </c>
      <c r="E94" s="3" t="s">
        <v>126</v>
      </c>
      <c r="F94" s="3" t="s">
        <v>189</v>
      </c>
      <c r="G94" s="3" t="s">
        <v>942</v>
      </c>
      <c r="H94" s="3" t="s">
        <v>134</v>
      </c>
      <c r="I94" s="3" t="s">
        <v>339</v>
      </c>
      <c r="J94" s="3" t="s">
        <v>340</v>
      </c>
      <c r="K94" s="3" t="s">
        <v>341</v>
      </c>
      <c r="L94" s="3" t="s">
        <v>263</v>
      </c>
      <c r="M94" s="3" t="s">
        <v>195</v>
      </c>
      <c r="N94" s="3" t="s">
        <v>392</v>
      </c>
      <c r="O94" s="3" t="s">
        <v>197</v>
      </c>
      <c r="P94" s="3" t="s">
        <v>198</v>
      </c>
      <c r="Q94" s="3" t="s">
        <v>199</v>
      </c>
      <c r="R94" s="3" t="s">
        <v>132</v>
      </c>
      <c r="S94" s="3" t="s">
        <v>200</v>
      </c>
      <c r="T94" s="3" t="s">
        <v>200</v>
      </c>
      <c r="U94" s="3" t="s">
        <v>343</v>
      </c>
      <c r="V94" s="3" t="s">
        <v>221</v>
      </c>
      <c r="W94" s="3" t="s">
        <v>280</v>
      </c>
      <c r="X94" s="3" t="s">
        <v>943</v>
      </c>
      <c r="Y94" s="3" t="s">
        <v>944</v>
      </c>
      <c r="Z94" s="3" t="s">
        <v>240</v>
      </c>
      <c r="AA94" s="3" t="s">
        <v>207</v>
      </c>
      <c r="AB94" s="3" t="s">
        <v>207</v>
      </c>
      <c r="AC94" s="3" t="s">
        <v>126</v>
      </c>
      <c r="AD94" s="3" t="s">
        <v>208</v>
      </c>
      <c r="AE94" s="3" t="s">
        <v>200</v>
      </c>
      <c r="AF94" s="3" t="s">
        <v>200</v>
      </c>
      <c r="AG94" s="3" t="s">
        <v>200</v>
      </c>
      <c r="AH94" s="3" t="s">
        <v>200</v>
      </c>
      <c r="AI94" s="3" t="s">
        <v>347</v>
      </c>
      <c r="AJ94" s="3" t="s">
        <v>945</v>
      </c>
      <c r="AK94" s="3" t="s">
        <v>200</v>
      </c>
      <c r="AL94" s="3" t="s">
        <v>945</v>
      </c>
      <c r="AM94" s="3" t="s">
        <v>946</v>
      </c>
      <c r="AN94" s="3" t="s">
        <v>947</v>
      </c>
      <c r="AO94" s="3" t="s">
        <v>200</v>
      </c>
      <c r="AP94" s="3" t="s">
        <v>61</v>
      </c>
      <c r="AQ94" s="3" t="s">
        <v>948</v>
      </c>
      <c r="AR94" s="3" t="s">
        <v>61</v>
      </c>
      <c r="AS94" s="3" t="s">
        <v>949</v>
      </c>
      <c r="AT94" s="3" t="s">
        <v>200</v>
      </c>
      <c r="AU94" s="3" t="s">
        <v>200</v>
      </c>
      <c r="AV94" s="3" t="s">
        <v>200</v>
      </c>
      <c r="AW94" s="3" t="s">
        <v>200</v>
      </c>
      <c r="AX94" s="3" t="s">
        <v>200</v>
      </c>
      <c r="AY94" s="3" t="s">
        <v>200</v>
      </c>
      <c r="AZ94" s="3" t="s">
        <v>200</v>
      </c>
      <c r="BA94" s="3" t="s">
        <v>200</v>
      </c>
    </row>
    <row r="95" spans="1:53" ht="15.6" x14ac:dyDescent="0.3">
      <c r="A95" s="2">
        <v>25040463</v>
      </c>
      <c r="B95" s="2" t="str">
        <f t="shared" si="2"/>
        <v>25040463Erlian Wei Er Si Trade Co.Ltd</v>
      </c>
      <c r="C95" s="2">
        <f>COUNTIF($B$1:B95,B95)</f>
        <v>2</v>
      </c>
      <c r="D95" s="2" t="str">
        <f t="shared" si="3"/>
        <v>25040463Erlian Wei Er Si Trade Co.Ltd2</v>
      </c>
      <c r="E95" s="3" t="s">
        <v>126</v>
      </c>
      <c r="F95" s="3" t="s">
        <v>189</v>
      </c>
      <c r="G95" s="3" t="s">
        <v>942</v>
      </c>
      <c r="H95" s="3" t="s">
        <v>127</v>
      </c>
      <c r="I95" s="3" t="s">
        <v>339</v>
      </c>
      <c r="J95" s="3" t="s">
        <v>340</v>
      </c>
      <c r="K95" s="3" t="s">
        <v>341</v>
      </c>
      <c r="L95" s="3" t="s">
        <v>263</v>
      </c>
      <c r="M95" s="3" t="s">
        <v>195</v>
      </c>
      <c r="N95" s="3" t="s">
        <v>392</v>
      </c>
      <c r="O95" s="3" t="s">
        <v>197</v>
      </c>
      <c r="P95" s="3" t="s">
        <v>198</v>
      </c>
      <c r="Q95" s="3" t="s">
        <v>199</v>
      </c>
      <c r="R95" s="3" t="s">
        <v>132</v>
      </c>
      <c r="S95" s="3" t="s">
        <v>200</v>
      </c>
      <c r="T95" s="3" t="s">
        <v>200</v>
      </c>
      <c r="U95" s="3" t="s">
        <v>343</v>
      </c>
      <c r="V95" s="3" t="s">
        <v>221</v>
      </c>
      <c r="W95" s="3" t="s">
        <v>280</v>
      </c>
      <c r="X95" s="3" t="s">
        <v>943</v>
      </c>
      <c r="Y95" s="3" t="s">
        <v>944</v>
      </c>
      <c r="Z95" s="3" t="s">
        <v>240</v>
      </c>
      <c r="AA95" s="3" t="s">
        <v>207</v>
      </c>
      <c r="AB95" s="3" t="s">
        <v>207</v>
      </c>
      <c r="AC95" s="3" t="s">
        <v>126</v>
      </c>
      <c r="AD95" s="3" t="s">
        <v>208</v>
      </c>
      <c r="AE95" s="3" t="s">
        <v>200</v>
      </c>
      <c r="AF95" s="3" t="s">
        <v>200</v>
      </c>
      <c r="AG95" s="3" t="s">
        <v>126</v>
      </c>
      <c r="AH95" s="3" t="s">
        <v>200</v>
      </c>
      <c r="AI95" s="3" t="s">
        <v>347</v>
      </c>
      <c r="AJ95" s="3" t="s">
        <v>950</v>
      </c>
      <c r="AK95" s="3" t="s">
        <v>200</v>
      </c>
      <c r="AL95" s="3" t="s">
        <v>950</v>
      </c>
      <c r="AM95" s="3" t="s">
        <v>949</v>
      </c>
      <c r="AN95" s="3" t="s">
        <v>951</v>
      </c>
      <c r="AO95" s="3" t="s">
        <v>200</v>
      </c>
      <c r="AP95" s="3" t="s">
        <v>61</v>
      </c>
      <c r="AQ95" s="3" t="s">
        <v>949</v>
      </c>
      <c r="AR95" s="3" t="s">
        <v>200</v>
      </c>
      <c r="AS95" s="3" t="s">
        <v>200</v>
      </c>
      <c r="AT95" s="3" t="s">
        <v>200</v>
      </c>
      <c r="AU95" s="3" t="s">
        <v>200</v>
      </c>
      <c r="AV95" s="3" t="s">
        <v>200</v>
      </c>
      <c r="AW95" s="3" t="s">
        <v>200</v>
      </c>
      <c r="AX95" s="3" t="s">
        <v>200</v>
      </c>
      <c r="AY95" s="3" t="s">
        <v>200</v>
      </c>
      <c r="AZ95" s="3" t="s">
        <v>200</v>
      </c>
      <c r="BA95" s="3" t="s">
        <v>200</v>
      </c>
    </row>
    <row r="96" spans="1:53" ht="15.6" x14ac:dyDescent="0.3">
      <c r="A96" s="2">
        <v>25040464</v>
      </c>
      <c r="B96" s="2" t="str">
        <f t="shared" si="2"/>
        <v>25040464OLE Oceanwide Logistics Europe GmbH</v>
      </c>
      <c r="C96" s="2">
        <f>COUNTIF($B$1:B96,B96)</f>
        <v>1</v>
      </c>
      <c r="D96" s="2" t="str">
        <f t="shared" si="3"/>
        <v>25040464OLE Oceanwide Logistics Europe GmbH1</v>
      </c>
      <c r="E96" s="3" t="s">
        <v>126</v>
      </c>
      <c r="F96" s="3" t="s">
        <v>127</v>
      </c>
      <c r="G96" s="3" t="s">
        <v>952</v>
      </c>
      <c r="H96" s="3" t="s">
        <v>127</v>
      </c>
      <c r="I96" s="3" t="s">
        <v>339</v>
      </c>
      <c r="J96" s="3" t="s">
        <v>340</v>
      </c>
      <c r="K96" s="3" t="s">
        <v>953</v>
      </c>
      <c r="L96" s="3" t="s">
        <v>194</v>
      </c>
      <c r="M96" s="3" t="s">
        <v>264</v>
      </c>
      <c r="N96" s="3" t="s">
        <v>954</v>
      </c>
      <c r="O96" s="3" t="s">
        <v>197</v>
      </c>
      <c r="P96" s="3" t="s">
        <v>198</v>
      </c>
      <c r="Q96" s="3" t="s">
        <v>199</v>
      </c>
      <c r="R96" s="3" t="s">
        <v>137</v>
      </c>
      <c r="S96" s="3" t="s">
        <v>435</v>
      </c>
      <c r="T96" s="3" t="s">
        <v>435</v>
      </c>
      <c r="U96" s="3" t="s">
        <v>955</v>
      </c>
      <c r="V96" s="3" t="s">
        <v>202</v>
      </c>
      <c r="W96" s="3" t="s">
        <v>222</v>
      </c>
      <c r="X96" s="3" t="s">
        <v>200</v>
      </c>
      <c r="Y96" s="3" t="s">
        <v>200</v>
      </c>
      <c r="Z96" s="3" t="s">
        <v>206</v>
      </c>
      <c r="AA96" s="3" t="s">
        <v>207</v>
      </c>
      <c r="AB96" s="3" t="s">
        <v>207</v>
      </c>
      <c r="AC96" s="3" t="s">
        <v>126</v>
      </c>
      <c r="AD96" s="3" t="s">
        <v>208</v>
      </c>
      <c r="AE96" s="3" t="s">
        <v>200</v>
      </c>
      <c r="AF96" s="3" t="s">
        <v>200</v>
      </c>
      <c r="AG96" s="3" t="s">
        <v>126</v>
      </c>
      <c r="AH96" s="3" t="s">
        <v>200</v>
      </c>
      <c r="AI96" s="3" t="s">
        <v>347</v>
      </c>
      <c r="AJ96" s="3" t="s">
        <v>956</v>
      </c>
      <c r="AK96" s="3" t="s">
        <v>200</v>
      </c>
      <c r="AL96" s="3" t="s">
        <v>956</v>
      </c>
      <c r="AM96" s="3" t="s">
        <v>957</v>
      </c>
      <c r="AN96" s="3" t="s">
        <v>958</v>
      </c>
      <c r="AO96" s="3" t="s">
        <v>200</v>
      </c>
      <c r="AP96" s="3" t="s">
        <v>959</v>
      </c>
      <c r="AQ96" s="3" t="s">
        <v>960</v>
      </c>
      <c r="AR96" s="3" t="s">
        <v>959</v>
      </c>
      <c r="AS96" s="3" t="s">
        <v>961</v>
      </c>
      <c r="AT96" s="3" t="s">
        <v>22</v>
      </c>
      <c r="AU96" s="3" t="s">
        <v>499</v>
      </c>
      <c r="AV96" s="3" t="s">
        <v>52</v>
      </c>
      <c r="AW96" s="3" t="s">
        <v>449</v>
      </c>
      <c r="AX96" s="3" t="s">
        <v>200</v>
      </c>
      <c r="AY96" s="3" t="s">
        <v>200</v>
      </c>
      <c r="AZ96" s="3" t="s">
        <v>200</v>
      </c>
      <c r="BA96" s="3" t="s">
        <v>200</v>
      </c>
    </row>
    <row r="97" spans="1:53" ht="15.6" x14ac:dyDescent="0.3">
      <c r="A97" s="2">
        <v>25040465</v>
      </c>
      <c r="B97" s="2" t="str">
        <f t="shared" si="2"/>
        <v>25040465Erlian Wei Er Si Trade Co.Ltd</v>
      </c>
      <c r="C97" s="2">
        <f>COUNTIF($B$1:B97,B97)</f>
        <v>1</v>
      </c>
      <c r="D97" s="2" t="str">
        <f t="shared" si="3"/>
        <v>25040465Erlian Wei Er Si Trade Co.Ltd1</v>
      </c>
      <c r="E97" s="3" t="s">
        <v>126</v>
      </c>
      <c r="F97" s="3" t="s">
        <v>127</v>
      </c>
      <c r="G97" s="3" t="s">
        <v>962</v>
      </c>
      <c r="H97" s="3" t="s">
        <v>127</v>
      </c>
      <c r="I97" s="3" t="s">
        <v>235</v>
      </c>
      <c r="J97" s="3" t="s">
        <v>236</v>
      </c>
      <c r="K97" s="3" t="s">
        <v>963</v>
      </c>
      <c r="L97" s="3" t="s">
        <v>263</v>
      </c>
      <c r="M97" s="3" t="s">
        <v>195</v>
      </c>
      <c r="N97" s="3" t="s">
        <v>392</v>
      </c>
      <c r="O97" s="3" t="s">
        <v>278</v>
      </c>
      <c r="P97" s="3" t="s">
        <v>198</v>
      </c>
      <c r="Q97" s="3" t="s">
        <v>199</v>
      </c>
      <c r="R97" s="3" t="s">
        <v>132</v>
      </c>
      <c r="S97" s="3" t="s">
        <v>200</v>
      </c>
      <c r="T97" s="3" t="s">
        <v>200</v>
      </c>
      <c r="U97" s="3" t="s">
        <v>964</v>
      </c>
      <c r="V97" s="3" t="s">
        <v>965</v>
      </c>
      <c r="W97" s="3" t="s">
        <v>252</v>
      </c>
      <c r="X97" s="3" t="s">
        <v>966</v>
      </c>
      <c r="Y97" s="3" t="s">
        <v>967</v>
      </c>
      <c r="Z97" s="3" t="s">
        <v>240</v>
      </c>
      <c r="AA97" s="3" t="s">
        <v>207</v>
      </c>
      <c r="AB97" s="3" t="s">
        <v>207</v>
      </c>
      <c r="AC97" s="3" t="s">
        <v>126</v>
      </c>
      <c r="AD97" s="3" t="s">
        <v>208</v>
      </c>
      <c r="AE97" s="3" t="s">
        <v>200</v>
      </c>
      <c r="AF97" s="3" t="s">
        <v>126</v>
      </c>
      <c r="AG97" s="3" t="s">
        <v>135</v>
      </c>
      <c r="AH97" s="3" t="s">
        <v>200</v>
      </c>
      <c r="AI97" s="3" t="s">
        <v>226</v>
      </c>
      <c r="AJ97" s="3" t="s">
        <v>968</v>
      </c>
      <c r="AK97" s="3" t="s">
        <v>200</v>
      </c>
      <c r="AL97" s="3" t="s">
        <v>968</v>
      </c>
      <c r="AM97" s="3" t="s">
        <v>969</v>
      </c>
      <c r="AN97" s="3" t="s">
        <v>970</v>
      </c>
      <c r="AO97" s="3" t="s">
        <v>200</v>
      </c>
      <c r="AP97" s="3" t="s">
        <v>61</v>
      </c>
      <c r="AQ97" s="3" t="s">
        <v>971</v>
      </c>
      <c r="AR97" s="3" t="s">
        <v>200</v>
      </c>
      <c r="AS97" s="3" t="s">
        <v>200</v>
      </c>
      <c r="AT97" s="3" t="s">
        <v>200</v>
      </c>
      <c r="AU97" s="3" t="s">
        <v>200</v>
      </c>
      <c r="AV97" s="3" t="s">
        <v>200</v>
      </c>
      <c r="AW97" s="3" t="s">
        <v>200</v>
      </c>
      <c r="AX97" s="3" t="s">
        <v>200</v>
      </c>
      <c r="AY97" s="3" t="s">
        <v>200</v>
      </c>
      <c r="AZ97" s="3" t="s">
        <v>200</v>
      </c>
      <c r="BA97" s="3" t="s">
        <v>200</v>
      </c>
    </row>
    <row r="98" spans="1:53" ht="15.6" x14ac:dyDescent="0.3">
      <c r="A98" s="2">
        <v>25040466</v>
      </c>
      <c r="B98" s="2" t="str">
        <f t="shared" si="2"/>
        <v>25040466</v>
      </c>
      <c r="C98" s="2">
        <f>COUNTIF($B$1:B98,B98)</f>
        <v>1</v>
      </c>
      <c r="D98" s="2" t="str">
        <f t="shared" si="3"/>
        <v>250404661</v>
      </c>
      <c r="E98" s="3" t="s">
        <v>126</v>
      </c>
      <c r="F98" s="3" t="s">
        <v>297</v>
      </c>
      <c r="G98" s="3" t="s">
        <v>972</v>
      </c>
      <c r="H98" s="3" t="s">
        <v>127</v>
      </c>
      <c r="I98" s="3" t="s">
        <v>216</v>
      </c>
      <c r="J98" s="3" t="s">
        <v>217</v>
      </c>
      <c r="K98" s="3" t="s">
        <v>218</v>
      </c>
      <c r="L98" s="3" t="s">
        <v>263</v>
      </c>
      <c r="M98" s="3" t="s">
        <v>198</v>
      </c>
      <c r="N98" s="3" t="s">
        <v>199</v>
      </c>
      <c r="O98" s="3" t="s">
        <v>197</v>
      </c>
      <c r="P98" s="3" t="s">
        <v>198</v>
      </c>
      <c r="Q98" s="3" t="s">
        <v>199</v>
      </c>
      <c r="R98" s="3" t="s">
        <v>128</v>
      </c>
      <c r="S98" s="3" t="s">
        <v>200</v>
      </c>
      <c r="T98" s="3" t="s">
        <v>200</v>
      </c>
      <c r="U98" s="3" t="s">
        <v>693</v>
      </c>
      <c r="V98" s="3" t="s">
        <v>221</v>
      </c>
      <c r="W98" s="3" t="s">
        <v>222</v>
      </c>
      <c r="X98" s="3" t="s">
        <v>222</v>
      </c>
      <c r="Y98" s="3" t="s">
        <v>222</v>
      </c>
      <c r="Z98" s="3" t="s">
        <v>216</v>
      </c>
      <c r="AA98" s="3" t="s">
        <v>207</v>
      </c>
      <c r="AB98" s="3" t="s">
        <v>207</v>
      </c>
      <c r="AC98" s="3" t="s">
        <v>200</v>
      </c>
      <c r="AD98" s="3" t="s">
        <v>200</v>
      </c>
      <c r="AE98" s="3" t="s">
        <v>200</v>
      </c>
      <c r="AF98" s="3" t="s">
        <v>200</v>
      </c>
      <c r="AG98" s="3" t="s">
        <v>126</v>
      </c>
      <c r="AH98" s="3" t="s">
        <v>200</v>
      </c>
      <c r="AI98" s="3" t="s">
        <v>973</v>
      </c>
      <c r="AJ98" s="3" t="s">
        <v>200</v>
      </c>
      <c r="AK98" s="3" t="s">
        <v>200</v>
      </c>
      <c r="AL98" s="3" t="s">
        <v>200</v>
      </c>
      <c r="AM98" s="3" t="s">
        <v>200</v>
      </c>
      <c r="AN98" s="3" t="s">
        <v>200</v>
      </c>
      <c r="AO98" s="3" t="s">
        <v>230</v>
      </c>
      <c r="AP98" s="3" t="s">
        <v>200</v>
      </c>
      <c r="AQ98" s="3" t="s">
        <v>200</v>
      </c>
      <c r="AR98" s="3" t="s">
        <v>200</v>
      </c>
      <c r="AS98" s="3" t="s">
        <v>200</v>
      </c>
      <c r="AT98" s="3" t="s">
        <v>200</v>
      </c>
      <c r="AU98" s="3" t="s">
        <v>200</v>
      </c>
      <c r="AV98" s="3" t="s">
        <v>200</v>
      </c>
      <c r="AW98" s="3" t="s">
        <v>200</v>
      </c>
      <c r="AX98" s="3" t="s">
        <v>200</v>
      </c>
      <c r="AY98" s="3" t="s">
        <v>200</v>
      </c>
      <c r="AZ98" s="3" t="s">
        <v>200</v>
      </c>
      <c r="BA98" s="3" t="s">
        <v>200</v>
      </c>
    </row>
    <row r="99" spans="1:53" ht="15.6" x14ac:dyDescent="0.3">
      <c r="A99" s="2">
        <v>25040467</v>
      </c>
      <c r="B99" s="2" t="str">
        <f t="shared" si="2"/>
        <v>25040467ML Express LLC</v>
      </c>
      <c r="C99" s="2">
        <f>COUNTIF($B$1:B99,B99)</f>
        <v>1</v>
      </c>
      <c r="D99" s="2" t="str">
        <f t="shared" si="3"/>
        <v>25040467ML Express LLC1</v>
      </c>
      <c r="E99" s="3" t="s">
        <v>126</v>
      </c>
      <c r="F99" s="3" t="s">
        <v>248</v>
      </c>
      <c r="G99" s="3" t="s">
        <v>200</v>
      </c>
      <c r="H99" s="3" t="s">
        <v>131</v>
      </c>
      <c r="I99" s="3" t="s">
        <v>417</v>
      </c>
      <c r="J99" s="3" t="s">
        <v>418</v>
      </c>
      <c r="K99" s="3" t="s">
        <v>974</v>
      </c>
      <c r="L99" s="3" t="s">
        <v>194</v>
      </c>
      <c r="M99" s="3" t="s">
        <v>975</v>
      </c>
      <c r="N99" s="3" t="s">
        <v>976</v>
      </c>
      <c r="O99" s="3" t="s">
        <v>197</v>
      </c>
      <c r="P99" s="3" t="s">
        <v>198</v>
      </c>
      <c r="Q99" s="3" t="s">
        <v>199</v>
      </c>
      <c r="R99" s="3" t="s">
        <v>128</v>
      </c>
      <c r="S99" s="3" t="s">
        <v>200</v>
      </c>
      <c r="T99" s="3" t="s">
        <v>200</v>
      </c>
      <c r="U99" s="3" t="s">
        <v>977</v>
      </c>
      <c r="V99" s="3" t="s">
        <v>221</v>
      </c>
      <c r="W99" s="3" t="s">
        <v>222</v>
      </c>
      <c r="X99" s="3" t="s">
        <v>978</v>
      </c>
      <c r="Y99" s="3" t="s">
        <v>979</v>
      </c>
      <c r="Z99" s="3" t="s">
        <v>206</v>
      </c>
      <c r="AA99" s="3" t="s">
        <v>373</v>
      </c>
      <c r="AB99" s="3" t="s">
        <v>980</v>
      </c>
      <c r="AC99" s="3" t="s">
        <v>129</v>
      </c>
      <c r="AD99" s="3" t="s">
        <v>208</v>
      </c>
      <c r="AE99" s="3" t="s">
        <v>200</v>
      </c>
      <c r="AF99" s="3" t="s">
        <v>200</v>
      </c>
      <c r="AG99" s="3" t="s">
        <v>200</v>
      </c>
      <c r="AH99" s="3" t="s">
        <v>200</v>
      </c>
      <c r="AI99" s="3" t="s">
        <v>973</v>
      </c>
      <c r="AJ99" s="3" t="s">
        <v>485</v>
      </c>
      <c r="AK99" s="3" t="s">
        <v>200</v>
      </c>
      <c r="AL99" s="3" t="s">
        <v>485</v>
      </c>
      <c r="AM99" s="3" t="s">
        <v>981</v>
      </c>
      <c r="AN99" s="3" t="s">
        <v>982</v>
      </c>
      <c r="AO99" s="3" t="s">
        <v>200</v>
      </c>
      <c r="AP99" s="3" t="s">
        <v>9</v>
      </c>
      <c r="AQ99" s="3" t="s">
        <v>981</v>
      </c>
      <c r="AR99" s="3" t="s">
        <v>200</v>
      </c>
      <c r="AS99" s="3" t="s">
        <v>200</v>
      </c>
      <c r="AT99" s="3" t="s">
        <v>200</v>
      </c>
      <c r="AU99" s="3" t="s">
        <v>200</v>
      </c>
      <c r="AV99" s="3" t="s">
        <v>200</v>
      </c>
      <c r="AW99" s="3" t="s">
        <v>200</v>
      </c>
      <c r="AX99" s="3" t="s">
        <v>200</v>
      </c>
      <c r="AY99" s="3" t="s">
        <v>200</v>
      </c>
      <c r="AZ99" s="3" t="s">
        <v>200</v>
      </c>
      <c r="BA99" s="3" t="s">
        <v>200</v>
      </c>
    </row>
    <row r="100" spans="1:53" ht="15.6" x14ac:dyDescent="0.3">
      <c r="A100" s="4">
        <v>25040468</v>
      </c>
      <c r="B100" s="2" t="str">
        <f t="shared" si="2"/>
        <v>25040468Abba Trans LLC</v>
      </c>
      <c r="C100" s="2">
        <f>COUNTIF($B$1:B100,B100)</f>
        <v>1</v>
      </c>
      <c r="D100" s="2" t="str">
        <f t="shared" si="3"/>
        <v>25040468Abba Trans LLC1</v>
      </c>
      <c r="E100" s="5" t="s">
        <v>126</v>
      </c>
      <c r="F100" s="5" t="s">
        <v>141</v>
      </c>
      <c r="G100" s="5" t="s">
        <v>200</v>
      </c>
      <c r="H100" s="5" t="s">
        <v>133</v>
      </c>
      <c r="I100" s="5" t="s">
        <v>235</v>
      </c>
      <c r="J100" s="5" t="s">
        <v>236</v>
      </c>
      <c r="K100" s="5" t="s">
        <v>983</v>
      </c>
      <c r="L100" s="5" t="s">
        <v>194</v>
      </c>
      <c r="M100" s="5" t="s">
        <v>300</v>
      </c>
      <c r="N100" s="5" t="s">
        <v>984</v>
      </c>
      <c r="O100" s="5" t="s">
        <v>197</v>
      </c>
      <c r="P100" s="5" t="s">
        <v>198</v>
      </c>
      <c r="Q100" s="5" t="s">
        <v>199</v>
      </c>
      <c r="R100" s="5" t="s">
        <v>132</v>
      </c>
      <c r="S100" s="5" t="s">
        <v>200</v>
      </c>
      <c r="T100" s="5" t="s">
        <v>200</v>
      </c>
      <c r="U100" s="5" t="s">
        <v>985</v>
      </c>
      <c r="V100" s="5" t="s">
        <v>965</v>
      </c>
      <c r="W100" s="5" t="s">
        <v>222</v>
      </c>
      <c r="X100" s="5" t="s">
        <v>986</v>
      </c>
      <c r="Y100" s="5" t="s">
        <v>987</v>
      </c>
      <c r="Z100" s="5" t="s">
        <v>456</v>
      </c>
      <c r="AA100" s="5" t="s">
        <v>457</v>
      </c>
      <c r="AB100" s="5" t="s">
        <v>988</v>
      </c>
      <c r="AC100" s="5" t="s">
        <v>129</v>
      </c>
      <c r="AD100" s="5" t="s">
        <v>208</v>
      </c>
      <c r="AE100" s="5" t="s">
        <v>200</v>
      </c>
      <c r="AF100" s="5" t="s">
        <v>129</v>
      </c>
      <c r="AG100" s="5" t="s">
        <v>200</v>
      </c>
      <c r="AH100" s="5" t="s">
        <v>200</v>
      </c>
      <c r="AI100" s="5" t="s">
        <v>347</v>
      </c>
      <c r="AJ100" s="5" t="s">
        <v>989</v>
      </c>
      <c r="AK100" s="5" t="s">
        <v>200</v>
      </c>
      <c r="AL100" s="5" t="s">
        <v>989</v>
      </c>
      <c r="AM100" s="5" t="s">
        <v>990</v>
      </c>
      <c r="AN100" s="5" t="s">
        <v>498</v>
      </c>
      <c r="AO100" s="5" t="s">
        <v>200</v>
      </c>
      <c r="AP100" s="5" t="s">
        <v>308</v>
      </c>
      <c r="AQ100" s="5" t="s">
        <v>309</v>
      </c>
      <c r="AR100" s="5" t="s">
        <v>308</v>
      </c>
      <c r="AS100" s="5" t="s">
        <v>459</v>
      </c>
      <c r="AT100" s="5" t="s">
        <v>200</v>
      </c>
      <c r="AU100" s="5" t="s">
        <v>200</v>
      </c>
      <c r="AV100" s="5" t="s">
        <v>200</v>
      </c>
      <c r="AW100" s="5" t="s">
        <v>200</v>
      </c>
      <c r="AX100" s="5" t="s">
        <v>200</v>
      </c>
      <c r="AY100" s="5" t="s">
        <v>200</v>
      </c>
      <c r="AZ100" s="5" t="s">
        <v>274</v>
      </c>
      <c r="BA100" s="5" t="s">
        <v>200</v>
      </c>
    </row>
    <row r="101" spans="1:53" ht="15.6" x14ac:dyDescent="0.3">
      <c r="A101" s="4">
        <v>25040469</v>
      </c>
      <c r="B101" s="2" t="str">
        <f t="shared" si="2"/>
        <v>25040469Erlian Wei Er Si Trade Co.Ltd</v>
      </c>
      <c r="C101" s="2">
        <f>COUNTIF($B$1:B101,B101)</f>
        <v>1</v>
      </c>
      <c r="D101" s="2" t="str">
        <f t="shared" si="3"/>
        <v>25040469Erlian Wei Er Si Trade Co.Ltd1</v>
      </c>
      <c r="E101" s="5" t="s">
        <v>126</v>
      </c>
      <c r="F101" s="5" t="s">
        <v>141</v>
      </c>
      <c r="G101" s="5" t="s">
        <v>991</v>
      </c>
      <c r="H101" s="5" t="s">
        <v>127</v>
      </c>
      <c r="I101" s="5" t="s">
        <v>235</v>
      </c>
      <c r="J101" s="5" t="s">
        <v>236</v>
      </c>
      <c r="K101" s="5" t="s">
        <v>822</v>
      </c>
      <c r="L101" s="5" t="s">
        <v>194</v>
      </c>
      <c r="M101" s="5" t="s">
        <v>195</v>
      </c>
      <c r="N101" s="5" t="s">
        <v>992</v>
      </c>
      <c r="O101" s="5" t="s">
        <v>278</v>
      </c>
      <c r="P101" s="5" t="s">
        <v>198</v>
      </c>
      <c r="Q101" s="5" t="s">
        <v>199</v>
      </c>
      <c r="R101" s="5" t="s">
        <v>132</v>
      </c>
      <c r="S101" s="5" t="s">
        <v>200</v>
      </c>
      <c r="T101" s="5" t="s">
        <v>200</v>
      </c>
      <c r="U101" s="5" t="s">
        <v>993</v>
      </c>
      <c r="V101" s="5" t="s">
        <v>221</v>
      </c>
      <c r="W101" s="5" t="s">
        <v>222</v>
      </c>
      <c r="X101" s="5" t="s">
        <v>200</v>
      </c>
      <c r="Y101" s="5" t="s">
        <v>314</v>
      </c>
      <c r="Z101" s="5" t="s">
        <v>240</v>
      </c>
      <c r="AA101" s="5" t="s">
        <v>207</v>
      </c>
      <c r="AB101" s="5" t="s">
        <v>207</v>
      </c>
      <c r="AC101" s="5" t="s">
        <v>126</v>
      </c>
      <c r="AD101" s="5" t="s">
        <v>208</v>
      </c>
      <c r="AE101" s="5" t="s">
        <v>200</v>
      </c>
      <c r="AF101" s="5" t="s">
        <v>126</v>
      </c>
      <c r="AG101" s="5" t="s">
        <v>130</v>
      </c>
      <c r="AH101" s="5" t="s">
        <v>200</v>
      </c>
      <c r="AI101" s="5" t="s">
        <v>226</v>
      </c>
      <c r="AJ101" s="5" t="s">
        <v>994</v>
      </c>
      <c r="AK101" s="5" t="s">
        <v>200</v>
      </c>
      <c r="AL101" s="5" t="s">
        <v>994</v>
      </c>
      <c r="AM101" s="5" t="s">
        <v>995</v>
      </c>
      <c r="AN101" s="5" t="s">
        <v>996</v>
      </c>
      <c r="AO101" s="5" t="s">
        <v>200</v>
      </c>
      <c r="AP101" s="5" t="s">
        <v>61</v>
      </c>
      <c r="AQ101" s="5" t="s">
        <v>997</v>
      </c>
      <c r="AR101" s="5" t="s">
        <v>200</v>
      </c>
      <c r="AS101" s="5" t="s">
        <v>200</v>
      </c>
      <c r="AT101" s="5" t="s">
        <v>200</v>
      </c>
      <c r="AU101" s="5" t="s">
        <v>200</v>
      </c>
      <c r="AV101" s="5" t="s">
        <v>200</v>
      </c>
      <c r="AW101" s="5" t="s">
        <v>200</v>
      </c>
      <c r="AX101" s="5" t="s">
        <v>200</v>
      </c>
      <c r="AY101" s="5" t="s">
        <v>200</v>
      </c>
      <c r="AZ101" s="5" t="s">
        <v>482</v>
      </c>
      <c r="BA101" s="5" t="s">
        <v>998</v>
      </c>
    </row>
    <row r="102" spans="1:53" ht="15.6" x14ac:dyDescent="0.3">
      <c r="A102" s="2">
        <v>25040470</v>
      </c>
      <c r="B102" s="2" t="str">
        <f t="shared" si="2"/>
        <v>25040470IFEX</v>
      </c>
      <c r="C102" s="2">
        <f>COUNTIF($B$1:B102,B102)</f>
        <v>1</v>
      </c>
      <c r="D102" s="2" t="str">
        <f t="shared" si="3"/>
        <v>25040470IFEX1</v>
      </c>
      <c r="E102" s="3" t="s">
        <v>126</v>
      </c>
      <c r="F102" s="3" t="s">
        <v>189</v>
      </c>
      <c r="G102" s="3" t="s">
        <v>999</v>
      </c>
      <c r="H102" s="3" t="s">
        <v>127</v>
      </c>
      <c r="I102" s="3" t="s">
        <v>417</v>
      </c>
      <c r="J102" s="3" t="s">
        <v>418</v>
      </c>
      <c r="K102" s="3" t="s">
        <v>768</v>
      </c>
      <c r="L102" s="3" t="s">
        <v>1000</v>
      </c>
      <c r="M102" s="3" t="s">
        <v>451</v>
      </c>
      <c r="N102" s="3" t="s">
        <v>1001</v>
      </c>
      <c r="O102" s="3" t="s">
        <v>197</v>
      </c>
      <c r="P102" s="3" t="s">
        <v>198</v>
      </c>
      <c r="Q102" s="3" t="s">
        <v>199</v>
      </c>
      <c r="R102" s="3" t="s">
        <v>132</v>
      </c>
      <c r="S102" s="3" t="s">
        <v>200</v>
      </c>
      <c r="T102" s="3" t="s">
        <v>200</v>
      </c>
      <c r="U102" s="3" t="s">
        <v>1002</v>
      </c>
      <c r="V102" s="3" t="s">
        <v>221</v>
      </c>
      <c r="W102" s="3" t="s">
        <v>203</v>
      </c>
      <c r="X102" s="3" t="s">
        <v>1003</v>
      </c>
      <c r="Y102" s="3" t="s">
        <v>1004</v>
      </c>
      <c r="Z102" s="3" t="s">
        <v>206</v>
      </c>
      <c r="AA102" s="3" t="s">
        <v>207</v>
      </c>
      <c r="AB102" s="3" t="s">
        <v>207</v>
      </c>
      <c r="AC102" s="3" t="s">
        <v>126</v>
      </c>
      <c r="AD102" s="3" t="s">
        <v>208</v>
      </c>
      <c r="AE102" s="3" t="s">
        <v>200</v>
      </c>
      <c r="AF102" s="3" t="s">
        <v>200</v>
      </c>
      <c r="AG102" s="3" t="s">
        <v>126</v>
      </c>
      <c r="AH102" s="3" t="s">
        <v>200</v>
      </c>
      <c r="AI102" s="3" t="s">
        <v>209</v>
      </c>
      <c r="AJ102" s="3" t="s">
        <v>1005</v>
      </c>
      <c r="AK102" s="3" t="s">
        <v>200</v>
      </c>
      <c r="AL102" s="3" t="s">
        <v>1005</v>
      </c>
      <c r="AM102" s="3" t="s">
        <v>1006</v>
      </c>
      <c r="AN102" s="3" t="s">
        <v>961</v>
      </c>
      <c r="AO102" s="3" t="s">
        <v>200</v>
      </c>
      <c r="AP102" s="3" t="s">
        <v>7</v>
      </c>
      <c r="AQ102" s="3" t="s">
        <v>1007</v>
      </c>
      <c r="AR102" s="3" t="s">
        <v>7</v>
      </c>
      <c r="AS102" s="3" t="s">
        <v>1008</v>
      </c>
      <c r="AT102" s="3" t="s">
        <v>200</v>
      </c>
      <c r="AU102" s="3" t="s">
        <v>200</v>
      </c>
      <c r="AV102" s="3" t="s">
        <v>200</v>
      </c>
      <c r="AW102" s="3" t="s">
        <v>200</v>
      </c>
      <c r="AX102" s="3" t="s">
        <v>200</v>
      </c>
      <c r="AY102" s="3" t="s">
        <v>200</v>
      </c>
      <c r="AZ102" s="3" t="s">
        <v>200</v>
      </c>
      <c r="BA102" s="3" t="s">
        <v>200</v>
      </c>
    </row>
    <row r="103" spans="1:53" ht="15.6" x14ac:dyDescent="0.3">
      <c r="A103" s="2">
        <v>25040471</v>
      </c>
      <c r="B103" s="2" t="str">
        <f t="shared" si="2"/>
        <v>25040471Tianjin New Huidong Logistics</v>
      </c>
      <c r="C103" s="2">
        <f>COUNTIF($B$1:B103,B103)</f>
        <v>1</v>
      </c>
      <c r="D103" s="2" t="str">
        <f t="shared" si="3"/>
        <v>25040471Tianjin New Huidong Logistics1</v>
      </c>
      <c r="E103" s="3" t="s">
        <v>126</v>
      </c>
      <c r="F103" s="3" t="s">
        <v>248</v>
      </c>
      <c r="G103" s="3" t="s">
        <v>200</v>
      </c>
      <c r="H103" s="3" t="s">
        <v>134</v>
      </c>
      <c r="I103" s="3" t="s">
        <v>339</v>
      </c>
      <c r="J103" s="3" t="s">
        <v>340</v>
      </c>
      <c r="K103" s="3" t="s">
        <v>1009</v>
      </c>
      <c r="L103" s="3" t="s">
        <v>313</v>
      </c>
      <c r="M103" s="3" t="s">
        <v>451</v>
      </c>
      <c r="N103" s="3" t="s">
        <v>1001</v>
      </c>
      <c r="O103" s="3" t="s">
        <v>278</v>
      </c>
      <c r="P103" s="3" t="s">
        <v>198</v>
      </c>
      <c r="Q103" s="3" t="s">
        <v>199</v>
      </c>
      <c r="R103" s="3" t="s">
        <v>137</v>
      </c>
      <c r="S103" s="3" t="s">
        <v>314</v>
      </c>
      <c r="T103" s="3" t="s">
        <v>435</v>
      </c>
      <c r="U103" s="3" t="s">
        <v>1010</v>
      </c>
      <c r="V103" s="3" t="s">
        <v>221</v>
      </c>
      <c r="W103" s="3" t="s">
        <v>222</v>
      </c>
      <c r="X103" s="3" t="s">
        <v>200</v>
      </c>
      <c r="Y103" s="3" t="s">
        <v>200</v>
      </c>
      <c r="Z103" s="3" t="s">
        <v>316</v>
      </c>
      <c r="AA103" s="3" t="s">
        <v>437</v>
      </c>
      <c r="AB103" s="3" t="s">
        <v>1011</v>
      </c>
      <c r="AC103" s="3" t="s">
        <v>126</v>
      </c>
      <c r="AD103" s="3" t="s">
        <v>208</v>
      </c>
      <c r="AE103" s="3" t="s">
        <v>200</v>
      </c>
      <c r="AF103" s="3" t="s">
        <v>200</v>
      </c>
      <c r="AG103" s="3" t="s">
        <v>200</v>
      </c>
      <c r="AH103" s="3" t="s">
        <v>200</v>
      </c>
      <c r="AI103" s="3" t="s">
        <v>347</v>
      </c>
      <c r="AJ103" s="3" t="s">
        <v>687</v>
      </c>
      <c r="AK103" s="3" t="s">
        <v>200</v>
      </c>
      <c r="AL103" s="3" t="s">
        <v>687</v>
      </c>
      <c r="AM103" s="3" t="s">
        <v>1012</v>
      </c>
      <c r="AN103" s="3" t="s">
        <v>1013</v>
      </c>
      <c r="AO103" s="3" t="s">
        <v>200</v>
      </c>
      <c r="AP103" s="3" t="s">
        <v>39</v>
      </c>
      <c r="AQ103" s="3" t="s">
        <v>1014</v>
      </c>
      <c r="AR103" s="3" t="s">
        <v>329</v>
      </c>
      <c r="AS103" s="3" t="s">
        <v>330</v>
      </c>
      <c r="AT103" s="3" t="s">
        <v>329</v>
      </c>
      <c r="AU103" s="3" t="s">
        <v>444</v>
      </c>
      <c r="AV103" s="3" t="s">
        <v>200</v>
      </c>
      <c r="AW103" s="3" t="s">
        <v>200</v>
      </c>
      <c r="AX103" s="3" t="s">
        <v>200</v>
      </c>
      <c r="AY103" s="3" t="s">
        <v>200</v>
      </c>
      <c r="AZ103" s="3" t="s">
        <v>200</v>
      </c>
      <c r="BA103" s="3" t="s">
        <v>200</v>
      </c>
    </row>
    <row r="104" spans="1:53" ht="15.6" x14ac:dyDescent="0.3">
      <c r="A104" s="2">
        <v>25040471</v>
      </c>
      <c r="B104" s="2" t="str">
        <f t="shared" si="2"/>
        <v>25040471Tianjin New Huidong Logistics</v>
      </c>
      <c r="C104" s="2">
        <f>COUNTIF($B$1:B104,B104)</f>
        <v>2</v>
      </c>
      <c r="D104" s="2" t="str">
        <f t="shared" si="3"/>
        <v>25040471Tianjin New Huidong Logistics2</v>
      </c>
      <c r="E104" s="3" t="s">
        <v>126</v>
      </c>
      <c r="F104" s="3" t="s">
        <v>248</v>
      </c>
      <c r="G104" s="3" t="s">
        <v>200</v>
      </c>
      <c r="H104" s="3" t="s">
        <v>134</v>
      </c>
      <c r="I104" s="3" t="s">
        <v>339</v>
      </c>
      <c r="J104" s="3" t="s">
        <v>340</v>
      </c>
      <c r="K104" s="3" t="s">
        <v>1009</v>
      </c>
      <c r="L104" s="3" t="s">
        <v>313</v>
      </c>
      <c r="M104" s="3" t="s">
        <v>451</v>
      </c>
      <c r="N104" s="3" t="s">
        <v>1001</v>
      </c>
      <c r="O104" s="3" t="s">
        <v>278</v>
      </c>
      <c r="P104" s="3" t="s">
        <v>198</v>
      </c>
      <c r="Q104" s="3" t="s">
        <v>199</v>
      </c>
      <c r="R104" s="3" t="s">
        <v>137</v>
      </c>
      <c r="S104" s="3" t="s">
        <v>314</v>
      </c>
      <c r="T104" s="3" t="s">
        <v>435</v>
      </c>
      <c r="U104" s="3" t="s">
        <v>1010</v>
      </c>
      <c r="V104" s="3" t="s">
        <v>221</v>
      </c>
      <c r="W104" s="3" t="s">
        <v>222</v>
      </c>
      <c r="X104" s="3" t="s">
        <v>200</v>
      </c>
      <c r="Y104" s="3" t="s">
        <v>200</v>
      </c>
      <c r="Z104" s="3" t="s">
        <v>316</v>
      </c>
      <c r="AA104" s="3" t="s">
        <v>437</v>
      </c>
      <c r="AB104" s="3" t="s">
        <v>1011</v>
      </c>
      <c r="AC104" s="3" t="s">
        <v>126</v>
      </c>
      <c r="AD104" s="3" t="s">
        <v>208</v>
      </c>
      <c r="AE104" s="3" t="s">
        <v>200</v>
      </c>
      <c r="AF104" s="3" t="s">
        <v>200</v>
      </c>
      <c r="AG104" s="3" t="s">
        <v>200</v>
      </c>
      <c r="AH104" s="3" t="s">
        <v>200</v>
      </c>
      <c r="AI104" s="3" t="s">
        <v>347</v>
      </c>
      <c r="AJ104" s="3" t="s">
        <v>445</v>
      </c>
      <c r="AK104" s="3" t="s">
        <v>200</v>
      </c>
      <c r="AL104" s="3" t="s">
        <v>445</v>
      </c>
      <c r="AM104" s="3" t="s">
        <v>1015</v>
      </c>
      <c r="AN104" s="3" t="s">
        <v>1016</v>
      </c>
      <c r="AO104" s="3" t="s">
        <v>200</v>
      </c>
      <c r="AP104" s="3" t="s">
        <v>39</v>
      </c>
      <c r="AQ104" s="3" t="s">
        <v>1017</v>
      </c>
      <c r="AR104" s="3" t="s">
        <v>52</v>
      </c>
      <c r="AS104" s="3" t="s">
        <v>449</v>
      </c>
      <c r="AT104" s="3" t="s">
        <v>200</v>
      </c>
      <c r="AU104" s="3" t="s">
        <v>200</v>
      </c>
      <c r="AV104" s="3" t="s">
        <v>200</v>
      </c>
      <c r="AW104" s="3" t="s">
        <v>200</v>
      </c>
      <c r="AX104" s="3" t="s">
        <v>200</v>
      </c>
      <c r="AY104" s="3" t="s">
        <v>200</v>
      </c>
      <c r="AZ104" s="3" t="s">
        <v>200</v>
      </c>
      <c r="BA104" s="3" t="s">
        <v>200</v>
      </c>
    </row>
    <row r="105" spans="1:53" ht="15.6" x14ac:dyDescent="0.3">
      <c r="A105" s="2">
        <v>25040472</v>
      </c>
      <c r="B105" s="2" t="str">
        <f t="shared" si="2"/>
        <v>25040472Erlian Wei Er Si Trade Co.Ltd</v>
      </c>
      <c r="C105" s="2">
        <f>COUNTIF($B$1:B105,B105)</f>
        <v>1</v>
      </c>
      <c r="D105" s="2" t="str">
        <f t="shared" si="3"/>
        <v>25040472Erlian Wei Er Si Trade Co.Ltd1</v>
      </c>
      <c r="E105" s="3" t="s">
        <v>126</v>
      </c>
      <c r="F105" s="3" t="s">
        <v>248</v>
      </c>
      <c r="G105" s="3" t="s">
        <v>200</v>
      </c>
      <c r="H105" s="3" t="s">
        <v>133</v>
      </c>
      <c r="I105" s="3" t="s">
        <v>235</v>
      </c>
      <c r="J105" s="3" t="s">
        <v>236</v>
      </c>
      <c r="K105" s="3" t="s">
        <v>822</v>
      </c>
      <c r="L105" s="3" t="s">
        <v>194</v>
      </c>
      <c r="M105" s="3" t="s">
        <v>195</v>
      </c>
      <c r="N105" s="3" t="s">
        <v>540</v>
      </c>
      <c r="O105" s="3" t="s">
        <v>278</v>
      </c>
      <c r="P105" s="3" t="s">
        <v>198</v>
      </c>
      <c r="Q105" s="3" t="s">
        <v>199</v>
      </c>
      <c r="R105" s="3" t="s">
        <v>132</v>
      </c>
      <c r="S105" s="3" t="s">
        <v>200</v>
      </c>
      <c r="T105" s="3" t="s">
        <v>200</v>
      </c>
      <c r="U105" s="3" t="s">
        <v>993</v>
      </c>
      <c r="V105" s="3" t="s">
        <v>221</v>
      </c>
      <c r="W105" s="3" t="s">
        <v>222</v>
      </c>
      <c r="X105" s="3" t="s">
        <v>200</v>
      </c>
      <c r="Y105" s="3" t="s">
        <v>1018</v>
      </c>
      <c r="Z105" s="3" t="s">
        <v>240</v>
      </c>
      <c r="AA105" s="3" t="s">
        <v>255</v>
      </c>
      <c r="AB105" s="3" t="s">
        <v>1019</v>
      </c>
      <c r="AC105" s="3" t="s">
        <v>126</v>
      </c>
      <c r="AD105" s="3" t="s">
        <v>208</v>
      </c>
      <c r="AE105" s="3" t="s">
        <v>200</v>
      </c>
      <c r="AF105" s="3" t="s">
        <v>126</v>
      </c>
      <c r="AG105" s="3" t="s">
        <v>200</v>
      </c>
      <c r="AH105" s="3" t="s">
        <v>200</v>
      </c>
      <c r="AI105" s="3" t="s">
        <v>226</v>
      </c>
      <c r="AJ105" s="3" t="s">
        <v>1020</v>
      </c>
      <c r="AK105" s="3" t="s">
        <v>200</v>
      </c>
      <c r="AL105" s="3" t="s">
        <v>1020</v>
      </c>
      <c r="AM105" s="3" t="s">
        <v>1021</v>
      </c>
      <c r="AN105" s="3" t="s">
        <v>1022</v>
      </c>
      <c r="AO105" s="3" t="s">
        <v>200</v>
      </c>
      <c r="AP105" s="3" t="s">
        <v>61</v>
      </c>
      <c r="AQ105" s="3" t="s">
        <v>1023</v>
      </c>
      <c r="AR105" s="3" t="s">
        <v>200</v>
      </c>
      <c r="AS105" s="3" t="s">
        <v>200</v>
      </c>
      <c r="AT105" s="3" t="s">
        <v>200</v>
      </c>
      <c r="AU105" s="3" t="s">
        <v>200</v>
      </c>
      <c r="AV105" s="3" t="s">
        <v>200</v>
      </c>
      <c r="AW105" s="3" t="s">
        <v>200</v>
      </c>
      <c r="AX105" s="3" t="s">
        <v>200</v>
      </c>
      <c r="AY105" s="3" t="s">
        <v>200</v>
      </c>
      <c r="AZ105" s="3" t="s">
        <v>200</v>
      </c>
      <c r="BA105" s="3" t="s">
        <v>200</v>
      </c>
    </row>
    <row r="106" spans="1:53" ht="15.6" x14ac:dyDescent="0.3">
      <c r="A106" s="2">
        <v>25040473</v>
      </c>
      <c r="B106" s="2" t="str">
        <f t="shared" si="2"/>
        <v>25040473</v>
      </c>
      <c r="C106" s="2">
        <f>COUNTIF($B$1:B106,B106)</f>
        <v>1</v>
      </c>
      <c r="D106" s="2" t="str">
        <f t="shared" si="3"/>
        <v>250404731</v>
      </c>
      <c r="E106" s="3" t="s">
        <v>126</v>
      </c>
      <c r="F106" s="3" t="s">
        <v>248</v>
      </c>
      <c r="G106" s="3" t="s">
        <v>200</v>
      </c>
      <c r="H106" s="3" t="s">
        <v>140</v>
      </c>
      <c r="I106" s="3" t="s">
        <v>216</v>
      </c>
      <c r="J106" s="3" t="s">
        <v>217</v>
      </c>
      <c r="K106" s="3" t="s">
        <v>1024</v>
      </c>
      <c r="L106" s="3" t="s">
        <v>263</v>
      </c>
      <c r="M106" s="3" t="s">
        <v>198</v>
      </c>
      <c r="N106" s="3" t="s">
        <v>199</v>
      </c>
      <c r="O106" s="3" t="s">
        <v>197</v>
      </c>
      <c r="P106" s="3" t="s">
        <v>1025</v>
      </c>
      <c r="Q106" s="3" t="s">
        <v>1026</v>
      </c>
      <c r="R106" s="3" t="s">
        <v>137</v>
      </c>
      <c r="S106" s="3" t="s">
        <v>435</v>
      </c>
      <c r="T106" s="3" t="s">
        <v>314</v>
      </c>
      <c r="U106" s="3" t="s">
        <v>1027</v>
      </c>
      <c r="V106" s="3" t="s">
        <v>606</v>
      </c>
      <c r="W106" s="3" t="s">
        <v>222</v>
      </c>
      <c r="X106" s="3" t="s">
        <v>222</v>
      </c>
      <c r="Y106" s="3" t="s">
        <v>222</v>
      </c>
      <c r="Z106" s="3" t="s">
        <v>216</v>
      </c>
      <c r="AA106" s="3" t="s">
        <v>217</v>
      </c>
      <c r="AB106" s="3" t="s">
        <v>1028</v>
      </c>
      <c r="AC106" s="3" t="s">
        <v>200</v>
      </c>
      <c r="AD106" s="3" t="s">
        <v>200</v>
      </c>
      <c r="AE106" s="3" t="s">
        <v>200</v>
      </c>
      <c r="AF106" s="3" t="s">
        <v>200</v>
      </c>
      <c r="AG106" s="3" t="s">
        <v>200</v>
      </c>
      <c r="AH106" s="3" t="s">
        <v>200</v>
      </c>
      <c r="AI106" s="3" t="s">
        <v>347</v>
      </c>
      <c r="AJ106" s="3" t="s">
        <v>200</v>
      </c>
      <c r="AK106" s="3" t="s">
        <v>200</v>
      </c>
      <c r="AL106" s="3" t="s">
        <v>200</v>
      </c>
      <c r="AM106" s="3" t="s">
        <v>200</v>
      </c>
      <c r="AN106" s="3" t="s">
        <v>1029</v>
      </c>
      <c r="AO106" s="3" t="s">
        <v>230</v>
      </c>
      <c r="AP106" s="3" t="s">
        <v>200</v>
      </c>
      <c r="AQ106" s="3" t="s">
        <v>200</v>
      </c>
      <c r="AR106" s="3" t="s">
        <v>200</v>
      </c>
      <c r="AS106" s="3" t="s">
        <v>200</v>
      </c>
      <c r="AT106" s="3" t="s">
        <v>200</v>
      </c>
      <c r="AU106" s="3" t="s">
        <v>200</v>
      </c>
      <c r="AV106" s="3" t="s">
        <v>200</v>
      </c>
      <c r="AW106" s="3" t="s">
        <v>200</v>
      </c>
      <c r="AX106" s="3" t="s">
        <v>200</v>
      </c>
      <c r="AY106" s="3" t="s">
        <v>200</v>
      </c>
      <c r="AZ106" s="3" t="s">
        <v>200</v>
      </c>
      <c r="BA106" s="3" t="s">
        <v>200</v>
      </c>
    </row>
    <row r="107" spans="1:53" ht="15.6" x14ac:dyDescent="0.3">
      <c r="A107" s="2">
        <v>25040474</v>
      </c>
      <c r="B107" s="2" t="str">
        <f t="shared" si="2"/>
        <v>25040474Erlian Wei Er Si Trade Co.Ltd</v>
      </c>
      <c r="C107" s="2">
        <f>COUNTIF($B$1:B107,B107)</f>
        <v>1</v>
      </c>
      <c r="D107" s="2" t="str">
        <f t="shared" si="3"/>
        <v>25040474Erlian Wei Er Si Trade Co.Ltd1</v>
      </c>
      <c r="E107" s="3" t="s">
        <v>126</v>
      </c>
      <c r="F107" s="3" t="s">
        <v>248</v>
      </c>
      <c r="G107" s="3" t="s">
        <v>200</v>
      </c>
      <c r="H107" s="3" t="s">
        <v>133</v>
      </c>
      <c r="I107" s="3" t="s">
        <v>191</v>
      </c>
      <c r="J107" s="3" t="s">
        <v>192</v>
      </c>
      <c r="K107" s="3" t="s">
        <v>1030</v>
      </c>
      <c r="L107" s="3" t="s">
        <v>263</v>
      </c>
      <c r="M107" s="3" t="s">
        <v>195</v>
      </c>
      <c r="N107" s="3" t="s">
        <v>392</v>
      </c>
      <c r="O107" s="3" t="s">
        <v>197</v>
      </c>
      <c r="P107" s="3" t="s">
        <v>198</v>
      </c>
      <c r="Q107" s="3" t="s">
        <v>199</v>
      </c>
      <c r="R107" s="3" t="s">
        <v>138</v>
      </c>
      <c r="S107" s="3" t="s">
        <v>200</v>
      </c>
      <c r="T107" s="3" t="s">
        <v>200</v>
      </c>
      <c r="U107" s="3" t="s">
        <v>1031</v>
      </c>
      <c r="V107" s="3" t="s">
        <v>221</v>
      </c>
      <c r="W107" s="3" t="s">
        <v>222</v>
      </c>
      <c r="X107" s="3" t="s">
        <v>200</v>
      </c>
      <c r="Y107" s="3" t="s">
        <v>200</v>
      </c>
      <c r="Z107" s="3" t="s">
        <v>240</v>
      </c>
      <c r="AA107" s="3" t="s">
        <v>255</v>
      </c>
      <c r="AB107" s="3" t="s">
        <v>1032</v>
      </c>
      <c r="AC107" s="3" t="s">
        <v>126</v>
      </c>
      <c r="AD107" s="3" t="s">
        <v>208</v>
      </c>
      <c r="AE107" s="3" t="s">
        <v>200</v>
      </c>
      <c r="AF107" s="3" t="s">
        <v>126</v>
      </c>
      <c r="AG107" s="3" t="s">
        <v>200</v>
      </c>
      <c r="AH107" s="3" t="s">
        <v>200</v>
      </c>
      <c r="AI107" s="3" t="s">
        <v>226</v>
      </c>
      <c r="AJ107" s="3" t="s">
        <v>1033</v>
      </c>
      <c r="AK107" s="3" t="s">
        <v>200</v>
      </c>
      <c r="AL107" s="3" t="s">
        <v>1033</v>
      </c>
      <c r="AM107" s="3" t="s">
        <v>1034</v>
      </c>
      <c r="AN107" s="3" t="s">
        <v>1035</v>
      </c>
      <c r="AO107" s="3" t="s">
        <v>200</v>
      </c>
      <c r="AP107" s="3" t="s">
        <v>61</v>
      </c>
      <c r="AQ107" s="3" t="s">
        <v>800</v>
      </c>
      <c r="AR107" s="3" t="s">
        <v>61</v>
      </c>
      <c r="AS107" s="3" t="s">
        <v>247</v>
      </c>
      <c r="AT107" s="3" t="s">
        <v>200</v>
      </c>
      <c r="AU107" s="3" t="s">
        <v>200</v>
      </c>
      <c r="AV107" s="3" t="s">
        <v>200</v>
      </c>
      <c r="AW107" s="3" t="s">
        <v>200</v>
      </c>
      <c r="AX107" s="3" t="s">
        <v>200</v>
      </c>
      <c r="AY107" s="3" t="s">
        <v>200</v>
      </c>
      <c r="AZ107" s="3" t="s">
        <v>200</v>
      </c>
      <c r="BA107" s="3" t="s">
        <v>200</v>
      </c>
    </row>
    <row r="108" spans="1:53" ht="15.6" x14ac:dyDescent="0.3">
      <c r="A108" s="2">
        <v>25040475</v>
      </c>
      <c r="B108" s="2" t="str">
        <f t="shared" si="2"/>
        <v>25040475ST lojistik</v>
      </c>
      <c r="C108" s="2">
        <f>COUNTIF($B$1:B108,B108)</f>
        <v>1</v>
      </c>
      <c r="D108" s="2" t="str">
        <f t="shared" si="3"/>
        <v>25040475ST lojistik1</v>
      </c>
      <c r="E108" s="3" t="s">
        <v>126</v>
      </c>
      <c r="F108" s="3" t="s">
        <v>248</v>
      </c>
      <c r="G108" s="3" t="s">
        <v>200</v>
      </c>
      <c r="H108" s="3" t="s">
        <v>133</v>
      </c>
      <c r="I108" s="3" t="s">
        <v>516</v>
      </c>
      <c r="J108" s="3" t="s">
        <v>517</v>
      </c>
      <c r="K108" s="3" t="s">
        <v>1036</v>
      </c>
      <c r="L108" s="3" t="s">
        <v>194</v>
      </c>
      <c r="M108" s="3" t="s">
        <v>519</v>
      </c>
      <c r="N108" s="3" t="s">
        <v>1037</v>
      </c>
      <c r="O108" s="3" t="s">
        <v>197</v>
      </c>
      <c r="P108" s="3" t="s">
        <v>198</v>
      </c>
      <c r="Q108" s="3" t="s">
        <v>199</v>
      </c>
      <c r="R108" s="3" t="s">
        <v>137</v>
      </c>
      <c r="S108" s="3" t="s">
        <v>314</v>
      </c>
      <c r="T108" s="3" t="s">
        <v>435</v>
      </c>
      <c r="U108" s="3" t="s">
        <v>1038</v>
      </c>
      <c r="V108" s="3" t="s">
        <v>290</v>
      </c>
      <c r="W108" s="3" t="s">
        <v>222</v>
      </c>
      <c r="X108" s="3" t="s">
        <v>200</v>
      </c>
      <c r="Y108" s="3" t="s">
        <v>200</v>
      </c>
      <c r="Z108" s="3" t="s">
        <v>206</v>
      </c>
      <c r="AA108" s="3" t="s">
        <v>373</v>
      </c>
      <c r="AB108" s="3" t="s">
        <v>1039</v>
      </c>
      <c r="AC108" s="3" t="s">
        <v>129</v>
      </c>
      <c r="AD108" s="3" t="s">
        <v>208</v>
      </c>
      <c r="AE108" s="3" t="s">
        <v>200</v>
      </c>
      <c r="AF108" s="3" t="s">
        <v>129</v>
      </c>
      <c r="AG108" s="3" t="s">
        <v>200</v>
      </c>
      <c r="AH108" s="3" t="s">
        <v>200</v>
      </c>
      <c r="AI108" s="3" t="s">
        <v>474</v>
      </c>
      <c r="AJ108" s="3" t="s">
        <v>1040</v>
      </c>
      <c r="AK108" s="3" t="s">
        <v>200</v>
      </c>
      <c r="AL108" s="3" t="s">
        <v>1040</v>
      </c>
      <c r="AM108" s="3" t="s">
        <v>1041</v>
      </c>
      <c r="AN108" s="3" t="s">
        <v>1042</v>
      </c>
      <c r="AO108" s="3" t="s">
        <v>200</v>
      </c>
      <c r="AP108" s="3" t="s">
        <v>76</v>
      </c>
      <c r="AQ108" s="3" t="s">
        <v>566</v>
      </c>
      <c r="AR108" s="3" t="s">
        <v>22</v>
      </c>
      <c r="AS108" s="3" t="s">
        <v>642</v>
      </c>
      <c r="AT108" s="3" t="s">
        <v>52</v>
      </c>
      <c r="AU108" s="3" t="s">
        <v>449</v>
      </c>
      <c r="AV108" s="3" t="s">
        <v>200</v>
      </c>
      <c r="AW108" s="3" t="s">
        <v>200</v>
      </c>
      <c r="AX108" s="3" t="s">
        <v>200</v>
      </c>
      <c r="AY108" s="3" t="s">
        <v>200</v>
      </c>
      <c r="AZ108" s="3" t="s">
        <v>200</v>
      </c>
      <c r="BA108" s="3" t="s">
        <v>200</v>
      </c>
    </row>
    <row r="109" spans="1:53" ht="15.6" x14ac:dyDescent="0.3">
      <c r="A109" s="2">
        <v>25040475</v>
      </c>
      <c r="B109" s="2" t="str">
        <f t="shared" si="2"/>
        <v>25040475Merkont Lojistik Tic. A.S</v>
      </c>
      <c r="C109" s="2">
        <f>COUNTIF($B$1:B109,B109)</f>
        <v>1</v>
      </c>
      <c r="D109" s="2" t="str">
        <f t="shared" si="3"/>
        <v>25040475Merkont Lojistik Tic. A.S1</v>
      </c>
      <c r="E109" s="3" t="s">
        <v>126</v>
      </c>
      <c r="F109" s="3" t="s">
        <v>248</v>
      </c>
      <c r="G109" s="3" t="s">
        <v>200</v>
      </c>
      <c r="H109" s="3" t="s">
        <v>133</v>
      </c>
      <c r="I109" s="3" t="s">
        <v>516</v>
      </c>
      <c r="J109" s="3" t="s">
        <v>517</v>
      </c>
      <c r="K109" s="3" t="s">
        <v>1036</v>
      </c>
      <c r="L109" s="3" t="s">
        <v>194</v>
      </c>
      <c r="M109" s="3" t="s">
        <v>519</v>
      </c>
      <c r="N109" s="3" t="s">
        <v>1037</v>
      </c>
      <c r="O109" s="3" t="s">
        <v>197</v>
      </c>
      <c r="P109" s="3" t="s">
        <v>198</v>
      </c>
      <c r="Q109" s="3" t="s">
        <v>199</v>
      </c>
      <c r="R109" s="3" t="s">
        <v>137</v>
      </c>
      <c r="S109" s="3" t="s">
        <v>435</v>
      </c>
      <c r="T109" s="3" t="s">
        <v>435</v>
      </c>
      <c r="U109" s="3" t="s">
        <v>1038</v>
      </c>
      <c r="V109" s="3" t="s">
        <v>290</v>
      </c>
      <c r="W109" s="3" t="s">
        <v>222</v>
      </c>
      <c r="X109" s="3" t="s">
        <v>200</v>
      </c>
      <c r="Y109" s="3" t="s">
        <v>200</v>
      </c>
      <c r="Z109" s="3" t="s">
        <v>206</v>
      </c>
      <c r="AA109" s="3" t="s">
        <v>373</v>
      </c>
      <c r="AB109" s="3" t="s">
        <v>1039</v>
      </c>
      <c r="AC109" s="3" t="s">
        <v>129</v>
      </c>
      <c r="AD109" s="3" t="s">
        <v>208</v>
      </c>
      <c r="AE109" s="3" t="s">
        <v>200</v>
      </c>
      <c r="AF109" s="3" t="s">
        <v>129</v>
      </c>
      <c r="AG109" s="3" t="s">
        <v>200</v>
      </c>
      <c r="AH109" s="3" t="s">
        <v>200</v>
      </c>
      <c r="AI109" s="3" t="s">
        <v>474</v>
      </c>
      <c r="AJ109" s="3" t="s">
        <v>1043</v>
      </c>
      <c r="AK109" s="3" t="s">
        <v>200</v>
      </c>
      <c r="AL109" s="3" t="s">
        <v>1043</v>
      </c>
      <c r="AM109" s="3" t="s">
        <v>1044</v>
      </c>
      <c r="AN109" s="3" t="s">
        <v>1045</v>
      </c>
      <c r="AO109" s="3" t="s">
        <v>200</v>
      </c>
      <c r="AP109" s="3" t="s">
        <v>1046</v>
      </c>
      <c r="AQ109" s="3" t="s">
        <v>1047</v>
      </c>
      <c r="AR109" s="3" t="s">
        <v>323</v>
      </c>
      <c r="AS109" s="3" t="s">
        <v>961</v>
      </c>
      <c r="AT109" s="3" t="s">
        <v>22</v>
      </c>
      <c r="AU109" s="3" t="s">
        <v>499</v>
      </c>
      <c r="AV109" s="3" t="s">
        <v>52</v>
      </c>
      <c r="AW109" s="3" t="s">
        <v>449</v>
      </c>
      <c r="AX109" s="3" t="s">
        <v>200</v>
      </c>
      <c r="AY109" s="3" t="s">
        <v>200</v>
      </c>
      <c r="AZ109" s="3" t="s">
        <v>200</v>
      </c>
      <c r="BA109" s="3" t="s">
        <v>200</v>
      </c>
    </row>
    <row r="110" spans="1:53" ht="15.6" x14ac:dyDescent="0.3">
      <c r="A110" s="2">
        <v>25040476</v>
      </c>
      <c r="B110" s="2" t="str">
        <f t="shared" si="2"/>
        <v>25040476Erlian Wei Er Si Trade Co.Ltd</v>
      </c>
      <c r="C110" s="2">
        <f>COUNTIF($B$1:B110,B110)</f>
        <v>1</v>
      </c>
      <c r="D110" s="2" t="str">
        <f t="shared" si="3"/>
        <v>25040476Erlian Wei Er Si Trade Co.Ltd1</v>
      </c>
      <c r="E110" s="3" t="s">
        <v>126</v>
      </c>
      <c r="F110" s="3" t="s">
        <v>248</v>
      </c>
      <c r="G110" s="3" t="s">
        <v>200</v>
      </c>
      <c r="H110" s="3" t="s">
        <v>134</v>
      </c>
      <c r="I110" s="3" t="s">
        <v>339</v>
      </c>
      <c r="J110" s="3" t="s">
        <v>340</v>
      </c>
      <c r="K110" s="3" t="s">
        <v>1048</v>
      </c>
      <c r="L110" s="3" t="s">
        <v>263</v>
      </c>
      <c r="M110" s="3" t="s">
        <v>195</v>
      </c>
      <c r="N110" s="3" t="s">
        <v>392</v>
      </c>
      <c r="O110" s="3" t="s">
        <v>197</v>
      </c>
      <c r="P110" s="3" t="s">
        <v>198</v>
      </c>
      <c r="Q110" s="3" t="s">
        <v>199</v>
      </c>
      <c r="R110" s="3" t="s">
        <v>132</v>
      </c>
      <c r="S110" s="3" t="s">
        <v>200</v>
      </c>
      <c r="T110" s="3" t="s">
        <v>200</v>
      </c>
      <c r="U110" s="3" t="s">
        <v>1049</v>
      </c>
      <c r="V110" s="3" t="s">
        <v>221</v>
      </c>
      <c r="W110" s="3" t="s">
        <v>1050</v>
      </c>
      <c r="X110" s="3" t="s">
        <v>1051</v>
      </c>
      <c r="Y110" s="3" t="s">
        <v>1052</v>
      </c>
      <c r="Z110" s="3" t="s">
        <v>240</v>
      </c>
      <c r="AA110" s="3" t="s">
        <v>255</v>
      </c>
      <c r="AB110" s="3" t="s">
        <v>1053</v>
      </c>
      <c r="AC110" s="3" t="s">
        <v>126</v>
      </c>
      <c r="AD110" s="3" t="s">
        <v>208</v>
      </c>
      <c r="AE110" s="3" t="s">
        <v>200</v>
      </c>
      <c r="AF110" s="3" t="s">
        <v>200</v>
      </c>
      <c r="AG110" s="3" t="s">
        <v>200</v>
      </c>
      <c r="AH110" s="3" t="s">
        <v>200</v>
      </c>
      <c r="AI110" s="3" t="s">
        <v>347</v>
      </c>
      <c r="AJ110" s="3" t="s">
        <v>1054</v>
      </c>
      <c r="AK110" s="3" t="s">
        <v>200</v>
      </c>
      <c r="AL110" s="3" t="s">
        <v>1054</v>
      </c>
      <c r="AM110" s="3" t="s">
        <v>1055</v>
      </c>
      <c r="AN110" s="3" t="s">
        <v>1056</v>
      </c>
      <c r="AO110" s="3" t="s">
        <v>200</v>
      </c>
      <c r="AP110" s="3" t="s">
        <v>61</v>
      </c>
      <c r="AQ110" s="3" t="s">
        <v>1055</v>
      </c>
      <c r="AR110" s="3" t="s">
        <v>200</v>
      </c>
      <c r="AS110" s="3" t="s">
        <v>200</v>
      </c>
      <c r="AT110" s="3" t="s">
        <v>200</v>
      </c>
      <c r="AU110" s="3" t="s">
        <v>200</v>
      </c>
      <c r="AV110" s="3" t="s">
        <v>200</v>
      </c>
      <c r="AW110" s="3" t="s">
        <v>200</v>
      </c>
      <c r="AX110" s="3" t="s">
        <v>200</v>
      </c>
      <c r="AY110" s="3" t="s">
        <v>200</v>
      </c>
      <c r="AZ110" s="3" t="s">
        <v>200</v>
      </c>
      <c r="BA110" s="3" t="s">
        <v>200</v>
      </c>
    </row>
    <row r="111" spans="1:53" ht="15.6" x14ac:dyDescent="0.3">
      <c r="A111" s="2">
        <v>25040477</v>
      </c>
      <c r="B111" s="2" t="str">
        <f t="shared" si="2"/>
        <v>25040477Erlian Wei Er Si Trade Co.Ltd</v>
      </c>
      <c r="C111" s="2">
        <f>COUNTIF($B$1:B111,B111)</f>
        <v>1</v>
      </c>
      <c r="D111" s="2" t="str">
        <f t="shared" si="3"/>
        <v>25040477Erlian Wei Er Si Trade Co.Ltd1</v>
      </c>
      <c r="E111" s="3" t="s">
        <v>126</v>
      </c>
      <c r="F111" s="3" t="s">
        <v>248</v>
      </c>
      <c r="G111" s="3" t="s">
        <v>200</v>
      </c>
      <c r="H111" s="3" t="s">
        <v>131</v>
      </c>
      <c r="I111" s="3" t="s">
        <v>191</v>
      </c>
      <c r="J111" s="3" t="s">
        <v>192</v>
      </c>
      <c r="K111" s="3" t="s">
        <v>1057</v>
      </c>
      <c r="L111" s="3" t="s">
        <v>263</v>
      </c>
      <c r="M111" s="3" t="s">
        <v>195</v>
      </c>
      <c r="N111" s="3" t="s">
        <v>392</v>
      </c>
      <c r="O111" s="3" t="s">
        <v>197</v>
      </c>
      <c r="P111" s="3" t="s">
        <v>198</v>
      </c>
      <c r="Q111" s="3" t="s">
        <v>199</v>
      </c>
      <c r="R111" s="3" t="s">
        <v>138</v>
      </c>
      <c r="S111" s="3" t="s">
        <v>200</v>
      </c>
      <c r="T111" s="3" t="s">
        <v>200</v>
      </c>
      <c r="U111" s="3" t="s">
        <v>1058</v>
      </c>
      <c r="V111" s="3" t="s">
        <v>202</v>
      </c>
      <c r="W111" s="3" t="s">
        <v>222</v>
      </c>
      <c r="X111" s="3" t="s">
        <v>200</v>
      </c>
      <c r="Y111" s="3" t="s">
        <v>200</v>
      </c>
      <c r="Z111" s="3" t="s">
        <v>240</v>
      </c>
      <c r="AA111" s="3" t="s">
        <v>255</v>
      </c>
      <c r="AB111" s="3" t="s">
        <v>1059</v>
      </c>
      <c r="AC111" s="3" t="s">
        <v>126</v>
      </c>
      <c r="AD111" s="3" t="s">
        <v>208</v>
      </c>
      <c r="AE111" s="3" t="s">
        <v>200</v>
      </c>
      <c r="AF111" s="3" t="s">
        <v>200</v>
      </c>
      <c r="AG111" s="3" t="s">
        <v>200</v>
      </c>
      <c r="AH111" s="3" t="s">
        <v>200</v>
      </c>
      <c r="AI111" s="3" t="s">
        <v>226</v>
      </c>
      <c r="AJ111" s="3" t="s">
        <v>569</v>
      </c>
      <c r="AK111" s="3" t="s">
        <v>200</v>
      </c>
      <c r="AL111" s="3" t="s">
        <v>569</v>
      </c>
      <c r="AM111" s="3" t="s">
        <v>1060</v>
      </c>
      <c r="AN111" s="3" t="s">
        <v>1061</v>
      </c>
      <c r="AO111" s="3" t="s">
        <v>200</v>
      </c>
      <c r="AP111" s="3" t="s">
        <v>61</v>
      </c>
      <c r="AQ111" s="3" t="s">
        <v>1062</v>
      </c>
      <c r="AR111" s="3" t="s">
        <v>61</v>
      </c>
      <c r="AS111" s="3" t="s">
        <v>247</v>
      </c>
      <c r="AT111" s="3" t="s">
        <v>200</v>
      </c>
      <c r="AU111" s="3" t="s">
        <v>200</v>
      </c>
      <c r="AV111" s="3" t="s">
        <v>200</v>
      </c>
      <c r="AW111" s="3" t="s">
        <v>200</v>
      </c>
      <c r="AX111" s="3" t="s">
        <v>200</v>
      </c>
      <c r="AY111" s="3" t="s">
        <v>200</v>
      </c>
      <c r="AZ111" s="3" t="s">
        <v>200</v>
      </c>
      <c r="BA111" s="3" t="s">
        <v>200</v>
      </c>
    </row>
    <row r="112" spans="1:53" ht="15.6" x14ac:dyDescent="0.3">
      <c r="A112" s="2">
        <v>25040477</v>
      </c>
      <c r="B112" s="2" t="str">
        <f t="shared" si="2"/>
        <v>25040477ML Trucking</v>
      </c>
      <c r="C112" s="2">
        <f>COUNTIF($B$1:B112,B112)</f>
        <v>1</v>
      </c>
      <c r="D112" s="2" t="str">
        <f t="shared" si="3"/>
        <v>25040477ML Trucking1</v>
      </c>
      <c r="E112" s="3" t="s">
        <v>126</v>
      </c>
      <c r="F112" s="3" t="s">
        <v>248</v>
      </c>
      <c r="G112" s="3" t="s">
        <v>200</v>
      </c>
      <c r="H112" s="3" t="s">
        <v>133</v>
      </c>
      <c r="I112" s="3" t="s">
        <v>191</v>
      </c>
      <c r="J112" s="3" t="s">
        <v>192</v>
      </c>
      <c r="K112" s="3" t="s">
        <v>1057</v>
      </c>
      <c r="L112" s="3" t="s">
        <v>263</v>
      </c>
      <c r="M112" s="3" t="s">
        <v>195</v>
      </c>
      <c r="N112" s="3" t="s">
        <v>392</v>
      </c>
      <c r="O112" s="3" t="s">
        <v>197</v>
      </c>
      <c r="P112" s="3" t="s">
        <v>198</v>
      </c>
      <c r="Q112" s="3" t="s">
        <v>199</v>
      </c>
      <c r="R112" s="3" t="s">
        <v>138</v>
      </c>
      <c r="S112" s="3" t="s">
        <v>200</v>
      </c>
      <c r="T112" s="3" t="s">
        <v>200</v>
      </c>
      <c r="U112" s="3" t="s">
        <v>1058</v>
      </c>
      <c r="V112" s="3" t="s">
        <v>202</v>
      </c>
      <c r="W112" s="3" t="s">
        <v>222</v>
      </c>
      <c r="X112" s="3" t="s">
        <v>200</v>
      </c>
      <c r="Y112" s="3" t="s">
        <v>200</v>
      </c>
      <c r="Z112" s="3" t="s">
        <v>240</v>
      </c>
      <c r="AA112" s="3" t="s">
        <v>255</v>
      </c>
      <c r="AB112" s="3" t="s">
        <v>1059</v>
      </c>
      <c r="AC112" s="3" t="s">
        <v>126</v>
      </c>
      <c r="AD112" s="3" t="s">
        <v>208</v>
      </c>
      <c r="AE112" s="3" t="s">
        <v>200</v>
      </c>
      <c r="AF112" s="3" t="s">
        <v>129</v>
      </c>
      <c r="AG112" s="3" t="s">
        <v>200</v>
      </c>
      <c r="AH112" s="3" t="s">
        <v>200</v>
      </c>
      <c r="AI112" s="3" t="s">
        <v>226</v>
      </c>
      <c r="AJ112" s="3" t="s">
        <v>1063</v>
      </c>
      <c r="AK112" s="3" t="s">
        <v>200</v>
      </c>
      <c r="AL112" s="3" t="s">
        <v>1063</v>
      </c>
      <c r="AM112" s="3" t="s">
        <v>1064</v>
      </c>
      <c r="AN112" s="3" t="s">
        <v>1065</v>
      </c>
      <c r="AO112" s="3" t="s">
        <v>200</v>
      </c>
      <c r="AP112" s="3" t="s">
        <v>52</v>
      </c>
      <c r="AQ112" s="3" t="s">
        <v>442</v>
      </c>
      <c r="AR112" s="3" t="s">
        <v>52</v>
      </c>
      <c r="AS112" s="3" t="s">
        <v>247</v>
      </c>
      <c r="AT112" s="3" t="s">
        <v>200</v>
      </c>
      <c r="AU112" s="3" t="s">
        <v>200</v>
      </c>
      <c r="AV112" s="3" t="s">
        <v>200</v>
      </c>
      <c r="AW112" s="3" t="s">
        <v>200</v>
      </c>
      <c r="AX112" s="3" t="s">
        <v>200</v>
      </c>
      <c r="AY112" s="3" t="s">
        <v>200</v>
      </c>
      <c r="AZ112" s="3" t="s">
        <v>200</v>
      </c>
      <c r="BA112" s="3" t="s">
        <v>200</v>
      </c>
    </row>
    <row r="113" spans="1:53" ht="15.6" x14ac:dyDescent="0.3">
      <c r="A113" s="2">
        <v>25040479</v>
      </c>
      <c r="B113" s="2" t="str">
        <f t="shared" si="2"/>
        <v>25040479Erlian Wei Er Si Trade Co.Ltd</v>
      </c>
      <c r="C113" s="2">
        <f>COUNTIF($B$1:B113,B113)</f>
        <v>1</v>
      </c>
      <c r="D113" s="2" t="str">
        <f t="shared" si="3"/>
        <v>25040479Erlian Wei Er Si Trade Co.Ltd1</v>
      </c>
      <c r="E113" s="3" t="s">
        <v>126</v>
      </c>
      <c r="F113" s="3" t="s">
        <v>127</v>
      </c>
      <c r="G113" s="3" t="s">
        <v>1066</v>
      </c>
      <c r="H113" s="3" t="s">
        <v>127</v>
      </c>
      <c r="I113" s="3" t="s">
        <v>275</v>
      </c>
      <c r="J113" s="3" t="s">
        <v>276</v>
      </c>
      <c r="K113" s="3" t="s">
        <v>312</v>
      </c>
      <c r="L113" s="3" t="s">
        <v>313</v>
      </c>
      <c r="M113" s="3" t="s">
        <v>195</v>
      </c>
      <c r="N113" s="3" t="s">
        <v>651</v>
      </c>
      <c r="O113" s="3" t="s">
        <v>278</v>
      </c>
      <c r="P113" s="3" t="s">
        <v>198</v>
      </c>
      <c r="Q113" s="3" t="s">
        <v>199</v>
      </c>
      <c r="R113" s="3" t="s">
        <v>138</v>
      </c>
      <c r="S113" s="3" t="s">
        <v>200</v>
      </c>
      <c r="T113" s="3" t="s">
        <v>200</v>
      </c>
      <c r="U113" s="3" t="s">
        <v>652</v>
      </c>
      <c r="V113" s="3" t="s">
        <v>202</v>
      </c>
      <c r="W113" s="3" t="s">
        <v>222</v>
      </c>
      <c r="X113" s="3" t="s">
        <v>200</v>
      </c>
      <c r="Y113" s="3" t="s">
        <v>200</v>
      </c>
      <c r="Z113" s="3" t="s">
        <v>240</v>
      </c>
      <c r="AA113" s="3" t="s">
        <v>207</v>
      </c>
      <c r="AB113" s="3" t="s">
        <v>207</v>
      </c>
      <c r="AC113" s="3" t="s">
        <v>129</v>
      </c>
      <c r="AD113" s="3" t="s">
        <v>208</v>
      </c>
      <c r="AE113" s="3" t="s">
        <v>200</v>
      </c>
      <c r="AF113" s="3" t="s">
        <v>200</v>
      </c>
      <c r="AG113" s="3" t="s">
        <v>129</v>
      </c>
      <c r="AH113" s="3" t="s">
        <v>200</v>
      </c>
      <c r="AI113" s="3" t="s">
        <v>241</v>
      </c>
      <c r="AJ113" s="3" t="s">
        <v>325</v>
      </c>
      <c r="AK113" s="3" t="s">
        <v>200</v>
      </c>
      <c r="AL113" s="3" t="s">
        <v>325</v>
      </c>
      <c r="AM113" s="3" t="s">
        <v>1067</v>
      </c>
      <c r="AN113" s="3" t="s">
        <v>1068</v>
      </c>
      <c r="AO113" s="3" t="s">
        <v>200</v>
      </c>
      <c r="AP113" s="3" t="s">
        <v>61</v>
      </c>
      <c r="AQ113" s="3" t="s">
        <v>1069</v>
      </c>
      <c r="AR113" s="3" t="s">
        <v>61</v>
      </c>
      <c r="AS113" s="3" t="s">
        <v>800</v>
      </c>
      <c r="AT113" s="3" t="s">
        <v>61</v>
      </c>
      <c r="AU113" s="3" t="s">
        <v>247</v>
      </c>
      <c r="AV113" s="3" t="s">
        <v>200</v>
      </c>
      <c r="AW113" s="3" t="s">
        <v>200</v>
      </c>
      <c r="AX113" s="3" t="s">
        <v>200</v>
      </c>
      <c r="AY113" s="3" t="s">
        <v>200</v>
      </c>
      <c r="AZ113" s="3" t="s">
        <v>200</v>
      </c>
      <c r="BA113" s="3" t="s">
        <v>200</v>
      </c>
    </row>
    <row r="114" spans="1:53" ht="15.6" x14ac:dyDescent="0.3">
      <c r="A114" s="2">
        <v>25040481</v>
      </c>
      <c r="B114" s="2" t="str">
        <f t="shared" si="2"/>
        <v>25040481Erlian Wei Er Si Trade Co.Ltd</v>
      </c>
      <c r="C114" s="2">
        <f>COUNTIF($B$1:B114,B114)</f>
        <v>1</v>
      </c>
      <c r="D114" s="2" t="str">
        <f t="shared" si="3"/>
        <v>25040481Erlian Wei Er Si Trade Co.Ltd1</v>
      </c>
      <c r="E114" s="3" t="s">
        <v>126</v>
      </c>
      <c r="F114" s="3" t="s">
        <v>189</v>
      </c>
      <c r="G114" s="3" t="s">
        <v>1070</v>
      </c>
      <c r="H114" s="3" t="s">
        <v>127</v>
      </c>
      <c r="I114" s="3" t="s">
        <v>275</v>
      </c>
      <c r="J114" s="3" t="s">
        <v>276</v>
      </c>
      <c r="K114" s="3" t="s">
        <v>277</v>
      </c>
      <c r="L114" s="3" t="s">
        <v>194</v>
      </c>
      <c r="M114" s="3" t="s">
        <v>195</v>
      </c>
      <c r="N114" s="3" t="s">
        <v>1071</v>
      </c>
      <c r="O114" s="3" t="s">
        <v>278</v>
      </c>
      <c r="P114" s="3" t="s">
        <v>198</v>
      </c>
      <c r="Q114" s="3" t="s">
        <v>199</v>
      </c>
      <c r="R114" s="3" t="s">
        <v>132</v>
      </c>
      <c r="S114" s="3" t="s">
        <v>200</v>
      </c>
      <c r="T114" s="3" t="s">
        <v>200</v>
      </c>
      <c r="U114" s="3" t="s">
        <v>1072</v>
      </c>
      <c r="V114" s="3" t="s">
        <v>202</v>
      </c>
      <c r="W114" s="3" t="s">
        <v>222</v>
      </c>
      <c r="X114" s="3" t="s">
        <v>1073</v>
      </c>
      <c r="Y114" s="3" t="s">
        <v>1074</v>
      </c>
      <c r="Z114" s="3" t="s">
        <v>240</v>
      </c>
      <c r="AA114" s="3" t="s">
        <v>207</v>
      </c>
      <c r="AB114" s="3" t="s">
        <v>207</v>
      </c>
      <c r="AC114" s="3" t="s">
        <v>126</v>
      </c>
      <c r="AD114" s="3" t="s">
        <v>208</v>
      </c>
      <c r="AE114" s="3" t="s">
        <v>200</v>
      </c>
      <c r="AF114" s="3" t="s">
        <v>200</v>
      </c>
      <c r="AG114" s="3" t="s">
        <v>129</v>
      </c>
      <c r="AH114" s="3" t="s">
        <v>200</v>
      </c>
      <c r="AI114" s="3" t="s">
        <v>226</v>
      </c>
      <c r="AJ114" s="3" t="s">
        <v>1075</v>
      </c>
      <c r="AK114" s="3" t="s">
        <v>200</v>
      </c>
      <c r="AL114" s="3" t="s">
        <v>1075</v>
      </c>
      <c r="AM114" s="3" t="s">
        <v>1076</v>
      </c>
      <c r="AN114" s="3" t="s">
        <v>1077</v>
      </c>
      <c r="AO114" s="3" t="s">
        <v>200</v>
      </c>
      <c r="AP114" s="3" t="s">
        <v>61</v>
      </c>
      <c r="AQ114" s="3" t="s">
        <v>1078</v>
      </c>
      <c r="AR114" s="3" t="s">
        <v>200</v>
      </c>
      <c r="AS114" s="3" t="s">
        <v>200</v>
      </c>
      <c r="AT114" s="3" t="s">
        <v>200</v>
      </c>
      <c r="AU114" s="3" t="s">
        <v>200</v>
      </c>
      <c r="AV114" s="3" t="s">
        <v>200</v>
      </c>
      <c r="AW114" s="3" t="s">
        <v>200</v>
      </c>
      <c r="AX114" s="3" t="s">
        <v>200</v>
      </c>
      <c r="AY114" s="3" t="s">
        <v>200</v>
      </c>
      <c r="AZ114" s="3" t="s">
        <v>200</v>
      </c>
      <c r="BA114" s="3" t="s">
        <v>200</v>
      </c>
    </row>
    <row r="115" spans="1:53" ht="15.6" x14ac:dyDescent="0.3">
      <c r="A115" s="2">
        <v>25040482</v>
      </c>
      <c r="B115" s="2" t="str">
        <f t="shared" si="2"/>
        <v>25040482Tianjin New Huidong Logistics</v>
      </c>
      <c r="C115" s="2">
        <f>COUNTIF($B$1:B115,B115)</f>
        <v>1</v>
      </c>
      <c r="D115" s="2" t="str">
        <f t="shared" si="3"/>
        <v>25040482Tianjin New Huidong Logistics1</v>
      </c>
      <c r="E115" s="3" t="s">
        <v>129</v>
      </c>
      <c r="F115" s="3" t="s">
        <v>189</v>
      </c>
      <c r="G115" s="3" t="s">
        <v>1079</v>
      </c>
      <c r="H115" s="3" t="s">
        <v>134</v>
      </c>
      <c r="I115" s="3" t="s">
        <v>516</v>
      </c>
      <c r="J115" s="3" t="s">
        <v>517</v>
      </c>
      <c r="K115" s="3" t="s">
        <v>602</v>
      </c>
      <c r="L115" s="3" t="s">
        <v>313</v>
      </c>
      <c r="M115" s="3" t="s">
        <v>451</v>
      </c>
      <c r="N115" s="3" t="s">
        <v>1001</v>
      </c>
      <c r="O115" s="3" t="s">
        <v>197</v>
      </c>
      <c r="P115" s="3" t="s">
        <v>198</v>
      </c>
      <c r="Q115" s="3" t="s">
        <v>199</v>
      </c>
      <c r="R115" s="3" t="s">
        <v>137</v>
      </c>
      <c r="S115" s="3" t="s">
        <v>314</v>
      </c>
      <c r="T115" s="3" t="s">
        <v>435</v>
      </c>
      <c r="U115" s="3" t="s">
        <v>1080</v>
      </c>
      <c r="V115" s="3" t="s">
        <v>290</v>
      </c>
      <c r="W115" s="3" t="s">
        <v>222</v>
      </c>
      <c r="X115" s="3" t="s">
        <v>200</v>
      </c>
      <c r="Y115" s="3" t="s">
        <v>200</v>
      </c>
      <c r="Z115" s="3" t="s">
        <v>206</v>
      </c>
      <c r="AA115" s="3" t="s">
        <v>207</v>
      </c>
      <c r="AB115" s="3" t="s">
        <v>207</v>
      </c>
      <c r="AC115" s="3" t="s">
        <v>129</v>
      </c>
      <c r="AD115" s="3" t="s">
        <v>208</v>
      </c>
      <c r="AE115" s="3" t="s">
        <v>200</v>
      </c>
      <c r="AF115" s="3" t="s">
        <v>200</v>
      </c>
      <c r="AG115" s="3" t="s">
        <v>200</v>
      </c>
      <c r="AH115" s="3" t="s">
        <v>200</v>
      </c>
      <c r="AI115" s="3" t="s">
        <v>474</v>
      </c>
      <c r="AJ115" s="3" t="s">
        <v>325</v>
      </c>
      <c r="AK115" s="3" t="s">
        <v>200</v>
      </c>
      <c r="AL115" s="3" t="s">
        <v>325</v>
      </c>
      <c r="AM115" s="3" t="s">
        <v>1081</v>
      </c>
      <c r="AN115" s="3" t="s">
        <v>1082</v>
      </c>
      <c r="AO115" s="3" t="s">
        <v>200</v>
      </c>
      <c r="AP115" s="3" t="s">
        <v>39</v>
      </c>
      <c r="AQ115" s="3" t="s">
        <v>1017</v>
      </c>
      <c r="AR115" s="3" t="s">
        <v>52</v>
      </c>
      <c r="AS115" s="3" t="s">
        <v>449</v>
      </c>
      <c r="AT115" s="3" t="s">
        <v>200</v>
      </c>
      <c r="AU115" s="3" t="s">
        <v>200</v>
      </c>
      <c r="AV115" s="3" t="s">
        <v>200</v>
      </c>
      <c r="AW115" s="3" t="s">
        <v>200</v>
      </c>
      <c r="AX115" s="3" t="s">
        <v>200</v>
      </c>
      <c r="AY115" s="3" t="s">
        <v>200</v>
      </c>
      <c r="AZ115" s="3" t="s">
        <v>200</v>
      </c>
      <c r="BA115" s="3" t="s">
        <v>200</v>
      </c>
    </row>
    <row r="116" spans="1:53" ht="15.6" x14ac:dyDescent="0.3">
      <c r="A116" s="2">
        <v>25040482</v>
      </c>
      <c r="B116" s="2" t="str">
        <f t="shared" si="2"/>
        <v>25040482Tianjin RT Logistics Co., Ltd</v>
      </c>
      <c r="C116" s="2">
        <f>COUNTIF($B$1:B116,B116)</f>
        <v>1</v>
      </c>
      <c r="D116" s="2" t="str">
        <f t="shared" si="3"/>
        <v>25040482Tianjin RT Logistics Co., Ltd1</v>
      </c>
      <c r="E116" s="3" t="s">
        <v>129</v>
      </c>
      <c r="F116" s="3" t="s">
        <v>189</v>
      </c>
      <c r="G116" s="3" t="s">
        <v>1079</v>
      </c>
      <c r="H116" s="3" t="s">
        <v>127</v>
      </c>
      <c r="I116" s="3" t="s">
        <v>516</v>
      </c>
      <c r="J116" s="3" t="s">
        <v>517</v>
      </c>
      <c r="K116" s="3" t="s">
        <v>602</v>
      </c>
      <c r="L116" s="3" t="s">
        <v>313</v>
      </c>
      <c r="M116" s="3" t="s">
        <v>451</v>
      </c>
      <c r="N116" s="3" t="s">
        <v>1001</v>
      </c>
      <c r="O116" s="3" t="s">
        <v>197</v>
      </c>
      <c r="P116" s="3" t="s">
        <v>198</v>
      </c>
      <c r="Q116" s="3" t="s">
        <v>199</v>
      </c>
      <c r="R116" s="3" t="s">
        <v>137</v>
      </c>
      <c r="S116" s="3" t="s">
        <v>314</v>
      </c>
      <c r="T116" s="3" t="s">
        <v>435</v>
      </c>
      <c r="U116" s="3" t="s">
        <v>1080</v>
      </c>
      <c r="V116" s="3" t="s">
        <v>290</v>
      </c>
      <c r="W116" s="3" t="s">
        <v>222</v>
      </c>
      <c r="X116" s="3" t="s">
        <v>200</v>
      </c>
      <c r="Y116" s="3" t="s">
        <v>200</v>
      </c>
      <c r="Z116" s="3" t="s">
        <v>206</v>
      </c>
      <c r="AA116" s="3" t="s">
        <v>207</v>
      </c>
      <c r="AB116" s="3" t="s">
        <v>207</v>
      </c>
      <c r="AC116" s="3" t="s">
        <v>129</v>
      </c>
      <c r="AD116" s="3" t="s">
        <v>208</v>
      </c>
      <c r="AE116" s="3" t="s">
        <v>200</v>
      </c>
      <c r="AF116" s="3" t="s">
        <v>129</v>
      </c>
      <c r="AG116" s="3" t="s">
        <v>225</v>
      </c>
      <c r="AH116" s="3" t="s">
        <v>200</v>
      </c>
      <c r="AI116" s="3" t="s">
        <v>474</v>
      </c>
      <c r="AJ116" s="3" t="s">
        <v>325</v>
      </c>
      <c r="AK116" s="3" t="s">
        <v>200</v>
      </c>
      <c r="AL116" s="3" t="s">
        <v>325</v>
      </c>
      <c r="AM116" s="3" t="s">
        <v>1083</v>
      </c>
      <c r="AN116" s="3" t="s">
        <v>1084</v>
      </c>
      <c r="AO116" s="3" t="s">
        <v>200</v>
      </c>
      <c r="AP116" s="3" t="s">
        <v>37</v>
      </c>
      <c r="AQ116" s="3" t="s">
        <v>1085</v>
      </c>
      <c r="AR116" s="3" t="s">
        <v>323</v>
      </c>
      <c r="AS116" s="3" t="s">
        <v>1086</v>
      </c>
      <c r="AT116" s="3" t="s">
        <v>52</v>
      </c>
      <c r="AU116" s="3" t="s">
        <v>449</v>
      </c>
      <c r="AV116" s="3" t="s">
        <v>200</v>
      </c>
      <c r="AW116" s="3" t="s">
        <v>200</v>
      </c>
      <c r="AX116" s="3" t="s">
        <v>200</v>
      </c>
      <c r="AY116" s="3" t="s">
        <v>200</v>
      </c>
      <c r="AZ116" s="3" t="s">
        <v>200</v>
      </c>
      <c r="BA116" s="3" t="s">
        <v>200</v>
      </c>
    </row>
    <row r="117" spans="1:53" ht="15.6" x14ac:dyDescent="0.3">
      <c r="A117" s="2">
        <v>25040482</v>
      </c>
      <c r="B117" s="2" t="str">
        <f t="shared" si="2"/>
        <v>25040482Tianjin New Huidong Logistics</v>
      </c>
      <c r="C117" s="2">
        <f>COUNTIF($B$1:B117,B117)</f>
        <v>2</v>
      </c>
      <c r="D117" s="2" t="str">
        <f t="shared" si="3"/>
        <v>25040482Tianjin New Huidong Logistics2</v>
      </c>
      <c r="E117" s="3" t="s">
        <v>129</v>
      </c>
      <c r="F117" s="3" t="s">
        <v>189</v>
      </c>
      <c r="G117" s="3" t="s">
        <v>1079</v>
      </c>
      <c r="H117" s="3" t="s">
        <v>133</v>
      </c>
      <c r="I117" s="3" t="s">
        <v>516</v>
      </c>
      <c r="J117" s="3" t="s">
        <v>517</v>
      </c>
      <c r="K117" s="3" t="s">
        <v>602</v>
      </c>
      <c r="L117" s="3" t="s">
        <v>313</v>
      </c>
      <c r="M117" s="3" t="s">
        <v>451</v>
      </c>
      <c r="N117" s="3" t="s">
        <v>1001</v>
      </c>
      <c r="O117" s="3" t="s">
        <v>197</v>
      </c>
      <c r="P117" s="3" t="s">
        <v>198</v>
      </c>
      <c r="Q117" s="3" t="s">
        <v>199</v>
      </c>
      <c r="R117" s="3" t="s">
        <v>137</v>
      </c>
      <c r="S117" s="3" t="s">
        <v>314</v>
      </c>
      <c r="T117" s="3" t="s">
        <v>435</v>
      </c>
      <c r="U117" s="3" t="s">
        <v>1080</v>
      </c>
      <c r="V117" s="3" t="s">
        <v>290</v>
      </c>
      <c r="W117" s="3" t="s">
        <v>222</v>
      </c>
      <c r="X117" s="3" t="s">
        <v>200</v>
      </c>
      <c r="Y117" s="3" t="s">
        <v>200</v>
      </c>
      <c r="Z117" s="3" t="s">
        <v>206</v>
      </c>
      <c r="AA117" s="3" t="s">
        <v>207</v>
      </c>
      <c r="AB117" s="3" t="s">
        <v>207</v>
      </c>
      <c r="AC117" s="3" t="s">
        <v>129</v>
      </c>
      <c r="AD117" s="3" t="s">
        <v>208</v>
      </c>
      <c r="AE117" s="3" t="s">
        <v>200</v>
      </c>
      <c r="AF117" s="3" t="s">
        <v>129</v>
      </c>
      <c r="AG117" s="3" t="s">
        <v>200</v>
      </c>
      <c r="AH117" s="3" t="s">
        <v>200</v>
      </c>
      <c r="AI117" s="3" t="s">
        <v>474</v>
      </c>
      <c r="AJ117" s="3" t="s">
        <v>1087</v>
      </c>
      <c r="AK117" s="3" t="s">
        <v>200</v>
      </c>
      <c r="AL117" s="3" t="s">
        <v>1087</v>
      </c>
      <c r="AM117" s="3" t="s">
        <v>1088</v>
      </c>
      <c r="AN117" s="3" t="s">
        <v>1089</v>
      </c>
      <c r="AO117" s="3" t="s">
        <v>200</v>
      </c>
      <c r="AP117" s="3" t="s">
        <v>39</v>
      </c>
      <c r="AQ117" s="3" t="s">
        <v>1014</v>
      </c>
      <c r="AR117" s="3" t="s">
        <v>329</v>
      </c>
      <c r="AS117" s="3" t="s">
        <v>330</v>
      </c>
      <c r="AT117" s="3" t="s">
        <v>329</v>
      </c>
      <c r="AU117" s="3" t="s">
        <v>444</v>
      </c>
      <c r="AV117" s="3" t="s">
        <v>200</v>
      </c>
      <c r="AW117" s="3" t="s">
        <v>200</v>
      </c>
      <c r="AX117" s="3" t="s">
        <v>200</v>
      </c>
      <c r="AY117" s="3" t="s">
        <v>200</v>
      </c>
      <c r="AZ117" s="3" t="s">
        <v>200</v>
      </c>
      <c r="BA117" s="3" t="s">
        <v>200</v>
      </c>
    </row>
    <row r="118" spans="1:53" ht="15.6" x14ac:dyDescent="0.3">
      <c r="A118" s="2">
        <v>25040482</v>
      </c>
      <c r="B118" s="2" t="str">
        <f t="shared" si="2"/>
        <v>25040482Tianjin RT Logistics Co., Ltd</v>
      </c>
      <c r="C118" s="2">
        <f>COUNTIF($B$1:B118,B118)</f>
        <v>2</v>
      </c>
      <c r="D118" s="2" t="str">
        <f t="shared" si="3"/>
        <v>25040482Tianjin RT Logistics Co., Ltd2</v>
      </c>
      <c r="E118" s="3" t="s">
        <v>129</v>
      </c>
      <c r="F118" s="3" t="s">
        <v>189</v>
      </c>
      <c r="G118" s="3" t="s">
        <v>1079</v>
      </c>
      <c r="H118" s="3" t="s">
        <v>131</v>
      </c>
      <c r="I118" s="3" t="s">
        <v>516</v>
      </c>
      <c r="J118" s="3" t="s">
        <v>517</v>
      </c>
      <c r="K118" s="3" t="s">
        <v>602</v>
      </c>
      <c r="L118" s="3" t="s">
        <v>313</v>
      </c>
      <c r="M118" s="3" t="s">
        <v>451</v>
      </c>
      <c r="N118" s="3" t="s">
        <v>1001</v>
      </c>
      <c r="O118" s="3" t="s">
        <v>197</v>
      </c>
      <c r="P118" s="3" t="s">
        <v>198</v>
      </c>
      <c r="Q118" s="3" t="s">
        <v>199</v>
      </c>
      <c r="R118" s="3" t="s">
        <v>137</v>
      </c>
      <c r="S118" s="3" t="s">
        <v>314</v>
      </c>
      <c r="T118" s="3" t="s">
        <v>435</v>
      </c>
      <c r="U118" s="3" t="s">
        <v>1080</v>
      </c>
      <c r="V118" s="3" t="s">
        <v>290</v>
      </c>
      <c r="W118" s="3" t="s">
        <v>222</v>
      </c>
      <c r="X118" s="3" t="s">
        <v>200</v>
      </c>
      <c r="Y118" s="3" t="s">
        <v>200</v>
      </c>
      <c r="Z118" s="3" t="s">
        <v>206</v>
      </c>
      <c r="AA118" s="3" t="s">
        <v>207</v>
      </c>
      <c r="AB118" s="3" t="s">
        <v>207</v>
      </c>
      <c r="AC118" s="3" t="s">
        <v>129</v>
      </c>
      <c r="AD118" s="3" t="s">
        <v>208</v>
      </c>
      <c r="AE118" s="3" t="s">
        <v>200</v>
      </c>
      <c r="AF118" s="3" t="s">
        <v>200</v>
      </c>
      <c r="AG118" s="3" t="s">
        <v>200</v>
      </c>
      <c r="AH118" s="3" t="s">
        <v>200</v>
      </c>
      <c r="AI118" s="3" t="s">
        <v>474</v>
      </c>
      <c r="AJ118" s="3" t="s">
        <v>200</v>
      </c>
      <c r="AK118" s="3" t="s">
        <v>200</v>
      </c>
      <c r="AL118" s="3" t="s">
        <v>200</v>
      </c>
      <c r="AM118" s="3" t="s">
        <v>1090</v>
      </c>
      <c r="AN118" s="3" t="s">
        <v>1091</v>
      </c>
      <c r="AO118" s="3" t="s">
        <v>200</v>
      </c>
      <c r="AP118" s="3" t="s">
        <v>37</v>
      </c>
      <c r="AQ118" s="3" t="s">
        <v>1092</v>
      </c>
      <c r="AR118" s="3" t="s">
        <v>323</v>
      </c>
      <c r="AS118" s="3" t="s">
        <v>498</v>
      </c>
      <c r="AT118" s="3" t="s">
        <v>329</v>
      </c>
      <c r="AU118" s="3" t="s">
        <v>330</v>
      </c>
      <c r="AV118" s="3" t="s">
        <v>329</v>
      </c>
      <c r="AW118" s="3" t="s">
        <v>444</v>
      </c>
      <c r="AX118" s="3" t="s">
        <v>200</v>
      </c>
      <c r="AY118" s="3" t="s">
        <v>200</v>
      </c>
      <c r="AZ118" s="3" t="s">
        <v>200</v>
      </c>
      <c r="BA118" s="3" t="s">
        <v>200</v>
      </c>
    </row>
    <row r="119" spans="1:53" ht="15.6" x14ac:dyDescent="0.3">
      <c r="A119" s="2">
        <v>25040483</v>
      </c>
      <c r="B119" s="2" t="str">
        <f t="shared" si="2"/>
        <v>25040483Erlian Wei Er Si Trade Co.Ltd</v>
      </c>
      <c r="C119" s="2">
        <f>COUNTIF($B$1:B119,B119)</f>
        <v>1</v>
      </c>
      <c r="D119" s="2" t="str">
        <f t="shared" si="3"/>
        <v>25040483Erlian Wei Er Si Trade Co.Ltd1</v>
      </c>
      <c r="E119" s="3" t="s">
        <v>129</v>
      </c>
      <c r="F119" s="3" t="s">
        <v>361</v>
      </c>
      <c r="G119" s="3" t="s">
        <v>1093</v>
      </c>
      <c r="H119" s="3" t="s">
        <v>127</v>
      </c>
      <c r="I119" s="3" t="s">
        <v>191</v>
      </c>
      <c r="J119" s="3" t="s">
        <v>192</v>
      </c>
      <c r="K119" s="3" t="s">
        <v>1094</v>
      </c>
      <c r="L119" s="3" t="s">
        <v>263</v>
      </c>
      <c r="M119" s="3" t="s">
        <v>195</v>
      </c>
      <c r="N119" s="3" t="s">
        <v>392</v>
      </c>
      <c r="O119" s="3" t="s">
        <v>197</v>
      </c>
      <c r="P119" s="3" t="s">
        <v>198</v>
      </c>
      <c r="Q119" s="3" t="s">
        <v>199</v>
      </c>
      <c r="R119" s="3" t="s">
        <v>132</v>
      </c>
      <c r="S119" s="3" t="s">
        <v>200</v>
      </c>
      <c r="T119" s="3" t="s">
        <v>200</v>
      </c>
      <c r="U119" s="3" t="s">
        <v>1095</v>
      </c>
      <c r="V119" s="3" t="s">
        <v>1096</v>
      </c>
      <c r="W119" s="3" t="s">
        <v>1097</v>
      </c>
      <c r="X119" s="3" t="s">
        <v>281</v>
      </c>
      <c r="Y119" s="3" t="s">
        <v>1098</v>
      </c>
      <c r="Z119" s="3" t="s">
        <v>240</v>
      </c>
      <c r="AA119" s="3" t="s">
        <v>207</v>
      </c>
      <c r="AB119" s="3" t="s">
        <v>207</v>
      </c>
      <c r="AC119" s="3" t="s">
        <v>129</v>
      </c>
      <c r="AD119" s="3" t="s">
        <v>208</v>
      </c>
      <c r="AE119" s="3" t="s">
        <v>200</v>
      </c>
      <c r="AF119" s="3" t="s">
        <v>130</v>
      </c>
      <c r="AG119" s="3" t="s">
        <v>135</v>
      </c>
      <c r="AH119" s="3" t="s">
        <v>200</v>
      </c>
      <c r="AI119" s="3" t="s">
        <v>226</v>
      </c>
      <c r="AJ119" s="3" t="s">
        <v>376</v>
      </c>
      <c r="AK119" s="3" t="s">
        <v>200</v>
      </c>
      <c r="AL119" s="3" t="s">
        <v>376</v>
      </c>
      <c r="AM119" s="3" t="s">
        <v>1099</v>
      </c>
      <c r="AN119" s="3" t="s">
        <v>1100</v>
      </c>
      <c r="AO119" s="3" t="s">
        <v>200</v>
      </c>
      <c r="AP119" s="3" t="s">
        <v>61</v>
      </c>
      <c r="AQ119" s="3" t="s">
        <v>1101</v>
      </c>
      <c r="AR119" s="3" t="s">
        <v>200</v>
      </c>
      <c r="AS119" s="3" t="s">
        <v>200</v>
      </c>
      <c r="AT119" s="3" t="s">
        <v>200</v>
      </c>
      <c r="AU119" s="3" t="s">
        <v>200</v>
      </c>
      <c r="AV119" s="3" t="s">
        <v>200</v>
      </c>
      <c r="AW119" s="3" t="s">
        <v>200</v>
      </c>
      <c r="AX119" s="3" t="s">
        <v>200</v>
      </c>
      <c r="AY119" s="3" t="s">
        <v>200</v>
      </c>
      <c r="AZ119" s="3" t="s">
        <v>200</v>
      </c>
      <c r="BA119" s="3" t="s">
        <v>200</v>
      </c>
    </row>
    <row r="120" spans="1:53" ht="15.6" x14ac:dyDescent="0.3">
      <c r="A120" s="4">
        <v>25040484</v>
      </c>
      <c r="B120" s="2" t="str">
        <f t="shared" si="2"/>
        <v>25040484ML Express LLC</v>
      </c>
      <c r="C120" s="2">
        <f>COUNTIF($B$1:B120,B120)</f>
        <v>1</v>
      </c>
      <c r="D120" s="2" t="str">
        <f t="shared" si="3"/>
        <v>25040484ML Express LLC1</v>
      </c>
      <c r="E120" s="5" t="s">
        <v>129</v>
      </c>
      <c r="F120" s="5" t="s">
        <v>141</v>
      </c>
      <c r="G120" s="5" t="s">
        <v>200</v>
      </c>
      <c r="H120" s="5" t="s">
        <v>131</v>
      </c>
      <c r="I120" s="5" t="s">
        <v>417</v>
      </c>
      <c r="J120" s="5" t="s">
        <v>418</v>
      </c>
      <c r="K120" s="5" t="s">
        <v>974</v>
      </c>
      <c r="L120" s="5" t="s">
        <v>194</v>
      </c>
      <c r="M120" s="5" t="s">
        <v>975</v>
      </c>
      <c r="N120" s="5" t="s">
        <v>1102</v>
      </c>
      <c r="O120" s="5" t="s">
        <v>197</v>
      </c>
      <c r="P120" s="5" t="s">
        <v>198</v>
      </c>
      <c r="Q120" s="5" t="s">
        <v>199</v>
      </c>
      <c r="R120" s="5" t="s">
        <v>128</v>
      </c>
      <c r="S120" s="5" t="s">
        <v>200</v>
      </c>
      <c r="T120" s="5" t="s">
        <v>200</v>
      </c>
      <c r="U120" s="5" t="s">
        <v>1103</v>
      </c>
      <c r="V120" s="5" t="s">
        <v>221</v>
      </c>
      <c r="W120" s="5" t="s">
        <v>222</v>
      </c>
      <c r="X120" s="5" t="s">
        <v>1104</v>
      </c>
      <c r="Y120" s="5" t="s">
        <v>356</v>
      </c>
      <c r="Z120" s="5" t="s">
        <v>206</v>
      </c>
      <c r="AA120" s="5" t="s">
        <v>373</v>
      </c>
      <c r="AB120" s="5" t="s">
        <v>1105</v>
      </c>
      <c r="AC120" s="5" t="s">
        <v>130</v>
      </c>
      <c r="AD120" s="5" t="s">
        <v>208</v>
      </c>
      <c r="AE120" s="5" t="s">
        <v>200</v>
      </c>
      <c r="AF120" s="5" t="s">
        <v>200</v>
      </c>
      <c r="AG120" s="5" t="s">
        <v>200</v>
      </c>
      <c r="AH120" s="5" t="s">
        <v>200</v>
      </c>
      <c r="AI120" s="5" t="s">
        <v>973</v>
      </c>
      <c r="AJ120" s="5" t="s">
        <v>1106</v>
      </c>
      <c r="AK120" s="5" t="s">
        <v>200</v>
      </c>
      <c r="AL120" s="5" t="s">
        <v>1106</v>
      </c>
      <c r="AM120" s="5" t="s">
        <v>1106</v>
      </c>
      <c r="AN120" s="5" t="s">
        <v>1107</v>
      </c>
      <c r="AO120" s="5" t="s">
        <v>200</v>
      </c>
      <c r="AP120" s="5" t="s">
        <v>9</v>
      </c>
      <c r="AQ120" s="5" t="s">
        <v>1106</v>
      </c>
      <c r="AR120" s="5" t="s">
        <v>200</v>
      </c>
      <c r="AS120" s="5" t="s">
        <v>200</v>
      </c>
      <c r="AT120" s="5" t="s">
        <v>200</v>
      </c>
      <c r="AU120" s="5" t="s">
        <v>200</v>
      </c>
      <c r="AV120" s="5" t="s">
        <v>200</v>
      </c>
      <c r="AW120" s="5" t="s">
        <v>200</v>
      </c>
      <c r="AX120" s="5" t="s">
        <v>200</v>
      </c>
      <c r="AY120" s="5" t="s">
        <v>200</v>
      </c>
      <c r="AZ120" s="5" t="s">
        <v>274</v>
      </c>
      <c r="BA120" s="5" t="s">
        <v>200</v>
      </c>
    </row>
    <row r="121" spans="1:53" ht="15.6" x14ac:dyDescent="0.3">
      <c r="A121" s="2">
        <v>25040485</v>
      </c>
      <c r="B121" s="2" t="str">
        <f t="shared" si="2"/>
        <v>25040485Tianjin RT Logistics Co., Ltd</v>
      </c>
      <c r="C121" s="2">
        <f>COUNTIF($B$1:B121,B121)</f>
        <v>1</v>
      </c>
      <c r="D121" s="2" t="str">
        <f t="shared" si="3"/>
        <v>25040485Tianjin RT Logistics Co., Ltd1</v>
      </c>
      <c r="E121" s="3" t="s">
        <v>129</v>
      </c>
      <c r="F121" s="3" t="s">
        <v>189</v>
      </c>
      <c r="G121" s="3" t="s">
        <v>1108</v>
      </c>
      <c r="H121" s="3" t="s">
        <v>131</v>
      </c>
      <c r="I121" s="3" t="s">
        <v>516</v>
      </c>
      <c r="J121" s="3" t="s">
        <v>517</v>
      </c>
      <c r="K121" s="3" t="s">
        <v>1036</v>
      </c>
      <c r="L121" s="3" t="s">
        <v>194</v>
      </c>
      <c r="M121" s="3" t="s">
        <v>195</v>
      </c>
      <c r="N121" s="3" t="s">
        <v>833</v>
      </c>
      <c r="O121" s="3" t="s">
        <v>197</v>
      </c>
      <c r="P121" s="3" t="s">
        <v>198</v>
      </c>
      <c r="Q121" s="3" t="s">
        <v>199</v>
      </c>
      <c r="R121" s="3" t="s">
        <v>137</v>
      </c>
      <c r="S121" s="3" t="s">
        <v>435</v>
      </c>
      <c r="T121" s="3" t="s">
        <v>435</v>
      </c>
      <c r="U121" s="3" t="s">
        <v>1109</v>
      </c>
      <c r="V121" s="3" t="s">
        <v>492</v>
      </c>
      <c r="W121" s="3" t="s">
        <v>222</v>
      </c>
      <c r="X121" s="3" t="s">
        <v>200</v>
      </c>
      <c r="Y121" s="3" t="s">
        <v>200</v>
      </c>
      <c r="Z121" s="3" t="s">
        <v>240</v>
      </c>
      <c r="AA121" s="3" t="s">
        <v>207</v>
      </c>
      <c r="AB121" s="3" t="s">
        <v>207</v>
      </c>
      <c r="AC121" s="3" t="s">
        <v>135</v>
      </c>
      <c r="AD121" s="3" t="s">
        <v>208</v>
      </c>
      <c r="AE121" s="3" t="s">
        <v>200</v>
      </c>
      <c r="AF121" s="3" t="s">
        <v>200</v>
      </c>
      <c r="AG121" s="3" t="s">
        <v>200</v>
      </c>
      <c r="AH121" s="3" t="s">
        <v>200</v>
      </c>
      <c r="AI121" s="3" t="s">
        <v>241</v>
      </c>
      <c r="AJ121" s="3" t="s">
        <v>200</v>
      </c>
      <c r="AK121" s="3" t="s">
        <v>200</v>
      </c>
      <c r="AL121" s="3" t="s">
        <v>200</v>
      </c>
      <c r="AM121" s="3" t="s">
        <v>1110</v>
      </c>
      <c r="AN121" s="3" t="s">
        <v>1111</v>
      </c>
      <c r="AO121" s="3" t="s">
        <v>200</v>
      </c>
      <c r="AP121" s="3" t="s">
        <v>37</v>
      </c>
      <c r="AQ121" s="3" t="s">
        <v>544</v>
      </c>
      <c r="AR121" s="3" t="s">
        <v>52</v>
      </c>
      <c r="AS121" s="3" t="s">
        <v>580</v>
      </c>
      <c r="AT121" s="3" t="s">
        <v>200</v>
      </c>
      <c r="AU121" s="3" t="s">
        <v>200</v>
      </c>
      <c r="AV121" s="3" t="s">
        <v>200</v>
      </c>
      <c r="AW121" s="3" t="s">
        <v>200</v>
      </c>
      <c r="AX121" s="3" t="s">
        <v>200</v>
      </c>
      <c r="AY121" s="3" t="s">
        <v>200</v>
      </c>
      <c r="AZ121" s="3" t="s">
        <v>200</v>
      </c>
      <c r="BA121" s="3" t="s">
        <v>200</v>
      </c>
    </row>
    <row r="122" spans="1:53" ht="15.6" x14ac:dyDescent="0.3">
      <c r="A122" s="2">
        <v>25040485</v>
      </c>
      <c r="B122" s="2" t="str">
        <f t="shared" si="2"/>
        <v>25040485Tianjin Well-Carry Logistics Co.,Ltd</v>
      </c>
      <c r="C122" s="2">
        <f>COUNTIF($B$1:B122,B122)</f>
        <v>1</v>
      </c>
      <c r="D122" s="2" t="str">
        <f t="shared" si="3"/>
        <v>25040485Tianjin Well-Carry Logistics Co.,Ltd1</v>
      </c>
      <c r="E122" s="3" t="s">
        <v>129</v>
      </c>
      <c r="F122" s="3" t="s">
        <v>189</v>
      </c>
      <c r="G122" s="3" t="s">
        <v>1108</v>
      </c>
      <c r="H122" s="3" t="s">
        <v>133</v>
      </c>
      <c r="I122" s="3" t="s">
        <v>516</v>
      </c>
      <c r="J122" s="3" t="s">
        <v>517</v>
      </c>
      <c r="K122" s="3" t="s">
        <v>1036</v>
      </c>
      <c r="L122" s="3" t="s">
        <v>194</v>
      </c>
      <c r="M122" s="3" t="s">
        <v>195</v>
      </c>
      <c r="N122" s="3" t="s">
        <v>833</v>
      </c>
      <c r="O122" s="3" t="s">
        <v>197</v>
      </c>
      <c r="P122" s="3" t="s">
        <v>198</v>
      </c>
      <c r="Q122" s="3" t="s">
        <v>199</v>
      </c>
      <c r="R122" s="3" t="s">
        <v>137</v>
      </c>
      <c r="S122" s="3" t="s">
        <v>435</v>
      </c>
      <c r="T122" s="3" t="s">
        <v>314</v>
      </c>
      <c r="U122" s="3" t="s">
        <v>1109</v>
      </c>
      <c r="V122" s="3" t="s">
        <v>492</v>
      </c>
      <c r="W122" s="3" t="s">
        <v>222</v>
      </c>
      <c r="X122" s="3" t="s">
        <v>200</v>
      </c>
      <c r="Y122" s="3" t="s">
        <v>200</v>
      </c>
      <c r="Z122" s="3" t="s">
        <v>240</v>
      </c>
      <c r="AA122" s="3" t="s">
        <v>207</v>
      </c>
      <c r="AB122" s="3" t="s">
        <v>207</v>
      </c>
      <c r="AC122" s="3" t="s">
        <v>129</v>
      </c>
      <c r="AD122" s="3" t="s">
        <v>208</v>
      </c>
      <c r="AE122" s="3" t="s">
        <v>200</v>
      </c>
      <c r="AF122" s="3" t="s">
        <v>225</v>
      </c>
      <c r="AG122" s="3" t="s">
        <v>200</v>
      </c>
      <c r="AH122" s="3" t="s">
        <v>200</v>
      </c>
      <c r="AI122" s="3" t="s">
        <v>241</v>
      </c>
      <c r="AJ122" s="3" t="s">
        <v>1112</v>
      </c>
      <c r="AK122" s="3" t="s">
        <v>200</v>
      </c>
      <c r="AL122" s="3" t="s">
        <v>1112</v>
      </c>
      <c r="AM122" s="3" t="s">
        <v>1110</v>
      </c>
      <c r="AN122" s="3" t="s">
        <v>1113</v>
      </c>
      <c r="AO122" s="3" t="s">
        <v>200</v>
      </c>
      <c r="AP122" s="3" t="s">
        <v>22</v>
      </c>
      <c r="AQ122" s="3" t="s">
        <v>544</v>
      </c>
      <c r="AR122" s="3" t="s">
        <v>52</v>
      </c>
      <c r="AS122" s="3" t="s">
        <v>580</v>
      </c>
      <c r="AT122" s="3" t="s">
        <v>200</v>
      </c>
      <c r="AU122" s="3" t="s">
        <v>200</v>
      </c>
      <c r="AV122" s="3" t="s">
        <v>200</v>
      </c>
      <c r="AW122" s="3" t="s">
        <v>200</v>
      </c>
      <c r="AX122" s="3" t="s">
        <v>200</v>
      </c>
      <c r="AY122" s="3" t="s">
        <v>200</v>
      </c>
      <c r="AZ122" s="3" t="s">
        <v>200</v>
      </c>
      <c r="BA122" s="3" t="s">
        <v>200</v>
      </c>
    </row>
    <row r="123" spans="1:53" ht="15.6" x14ac:dyDescent="0.3">
      <c r="A123" s="2">
        <v>25040485</v>
      </c>
      <c r="B123" s="2" t="str">
        <f t="shared" si="2"/>
        <v>25040485Tianjin Well-Carry Logistics Co.,Ltd</v>
      </c>
      <c r="C123" s="2">
        <f>COUNTIF($B$1:B123,B123)</f>
        <v>2</v>
      </c>
      <c r="D123" s="2" t="str">
        <f t="shared" si="3"/>
        <v>25040485Tianjin Well-Carry Logistics Co.,Ltd2</v>
      </c>
      <c r="E123" s="3" t="s">
        <v>129</v>
      </c>
      <c r="F123" s="3" t="s">
        <v>189</v>
      </c>
      <c r="G123" s="3" t="s">
        <v>1108</v>
      </c>
      <c r="H123" s="3" t="s">
        <v>127</v>
      </c>
      <c r="I123" s="3" t="s">
        <v>516</v>
      </c>
      <c r="J123" s="3" t="s">
        <v>517</v>
      </c>
      <c r="K123" s="3" t="s">
        <v>1036</v>
      </c>
      <c r="L123" s="3" t="s">
        <v>194</v>
      </c>
      <c r="M123" s="3" t="s">
        <v>195</v>
      </c>
      <c r="N123" s="3" t="s">
        <v>833</v>
      </c>
      <c r="O123" s="3" t="s">
        <v>197</v>
      </c>
      <c r="P123" s="3" t="s">
        <v>198</v>
      </c>
      <c r="Q123" s="3" t="s">
        <v>199</v>
      </c>
      <c r="R123" s="3" t="s">
        <v>138</v>
      </c>
      <c r="S123" s="3" t="s">
        <v>200</v>
      </c>
      <c r="T123" s="3" t="s">
        <v>200</v>
      </c>
      <c r="U123" s="3" t="s">
        <v>1109</v>
      </c>
      <c r="V123" s="3" t="s">
        <v>492</v>
      </c>
      <c r="W123" s="3" t="s">
        <v>222</v>
      </c>
      <c r="X123" s="3" t="s">
        <v>200</v>
      </c>
      <c r="Y123" s="3" t="s">
        <v>200</v>
      </c>
      <c r="Z123" s="3" t="s">
        <v>240</v>
      </c>
      <c r="AA123" s="3" t="s">
        <v>207</v>
      </c>
      <c r="AB123" s="3" t="s">
        <v>207</v>
      </c>
      <c r="AC123" s="3" t="s">
        <v>225</v>
      </c>
      <c r="AD123" s="3" t="s">
        <v>208</v>
      </c>
      <c r="AE123" s="3" t="s">
        <v>200</v>
      </c>
      <c r="AF123" s="3" t="s">
        <v>225</v>
      </c>
      <c r="AG123" s="3" t="s">
        <v>1114</v>
      </c>
      <c r="AH123" s="3" t="s">
        <v>200</v>
      </c>
      <c r="AI123" s="3" t="s">
        <v>241</v>
      </c>
      <c r="AJ123" s="3" t="s">
        <v>1115</v>
      </c>
      <c r="AK123" s="3" t="s">
        <v>200</v>
      </c>
      <c r="AL123" s="3" t="s">
        <v>1115</v>
      </c>
      <c r="AM123" s="3" t="s">
        <v>1116</v>
      </c>
      <c r="AN123" s="3" t="s">
        <v>1117</v>
      </c>
      <c r="AO123" s="3" t="s">
        <v>200</v>
      </c>
      <c r="AP123" s="3" t="s">
        <v>22</v>
      </c>
      <c r="AQ123" s="3" t="s">
        <v>210</v>
      </c>
      <c r="AR123" s="3" t="s">
        <v>52</v>
      </c>
      <c r="AS123" s="3" t="s">
        <v>580</v>
      </c>
      <c r="AT123" s="3" t="s">
        <v>200</v>
      </c>
      <c r="AU123" s="3" t="s">
        <v>200</v>
      </c>
      <c r="AV123" s="3" t="s">
        <v>200</v>
      </c>
      <c r="AW123" s="3" t="s">
        <v>200</v>
      </c>
      <c r="AX123" s="3" t="s">
        <v>200</v>
      </c>
      <c r="AY123" s="3" t="s">
        <v>200</v>
      </c>
      <c r="AZ123" s="3" t="s">
        <v>200</v>
      </c>
      <c r="BA123" s="3" t="s">
        <v>200</v>
      </c>
    </row>
    <row r="124" spans="1:53" ht="15.6" x14ac:dyDescent="0.3">
      <c r="A124" s="2">
        <v>25040486</v>
      </c>
      <c r="B124" s="2" t="str">
        <f t="shared" si="2"/>
        <v>25040486EGT Express Cz, S.R.O</v>
      </c>
      <c r="C124" s="2">
        <f>COUNTIF($B$1:B124,B124)</f>
        <v>1</v>
      </c>
      <c r="D124" s="2" t="str">
        <f t="shared" si="3"/>
        <v>25040486EGT Express Cz, S.R.O1</v>
      </c>
      <c r="E124" s="3" t="s">
        <v>129</v>
      </c>
      <c r="F124" s="3" t="s">
        <v>248</v>
      </c>
      <c r="G124" s="3" t="s">
        <v>200</v>
      </c>
      <c r="H124" s="3" t="s">
        <v>133</v>
      </c>
      <c r="I124" s="3" t="s">
        <v>417</v>
      </c>
      <c r="J124" s="3" t="s">
        <v>418</v>
      </c>
      <c r="K124" s="3" t="s">
        <v>1118</v>
      </c>
      <c r="L124" s="3" t="s">
        <v>194</v>
      </c>
      <c r="M124" s="3" t="s">
        <v>264</v>
      </c>
      <c r="N124" s="3" t="s">
        <v>1119</v>
      </c>
      <c r="O124" s="3" t="s">
        <v>197</v>
      </c>
      <c r="P124" s="3" t="s">
        <v>198</v>
      </c>
      <c r="Q124" s="3" t="s">
        <v>199</v>
      </c>
      <c r="R124" s="3" t="s">
        <v>139</v>
      </c>
      <c r="S124" s="3" t="s">
        <v>200</v>
      </c>
      <c r="T124" s="3" t="s">
        <v>200</v>
      </c>
      <c r="U124" s="3" t="s">
        <v>1120</v>
      </c>
      <c r="V124" s="3" t="s">
        <v>221</v>
      </c>
      <c r="W124" s="3" t="s">
        <v>422</v>
      </c>
      <c r="X124" s="3" t="s">
        <v>1121</v>
      </c>
      <c r="Y124" s="3" t="s">
        <v>1122</v>
      </c>
      <c r="Z124" s="3" t="s">
        <v>240</v>
      </c>
      <c r="AA124" s="3" t="s">
        <v>255</v>
      </c>
      <c r="AB124" s="3" t="s">
        <v>1123</v>
      </c>
      <c r="AC124" s="3" t="s">
        <v>129</v>
      </c>
      <c r="AD124" s="3" t="s">
        <v>208</v>
      </c>
      <c r="AE124" s="3" t="s">
        <v>200</v>
      </c>
      <c r="AF124" s="3" t="s">
        <v>130</v>
      </c>
      <c r="AG124" s="3" t="s">
        <v>200</v>
      </c>
      <c r="AH124" s="3" t="s">
        <v>200</v>
      </c>
      <c r="AI124" s="3" t="s">
        <v>385</v>
      </c>
      <c r="AJ124" s="3" t="s">
        <v>1124</v>
      </c>
      <c r="AK124" s="3" t="s">
        <v>200</v>
      </c>
      <c r="AL124" s="3" t="s">
        <v>1124</v>
      </c>
      <c r="AM124" s="3" t="s">
        <v>1125</v>
      </c>
      <c r="AN124" s="3" t="s">
        <v>1126</v>
      </c>
      <c r="AO124" s="3" t="s">
        <v>200</v>
      </c>
      <c r="AP124" s="3" t="s">
        <v>110</v>
      </c>
      <c r="AQ124" s="3" t="s">
        <v>1125</v>
      </c>
      <c r="AR124" s="3" t="s">
        <v>200</v>
      </c>
      <c r="AS124" s="3" t="s">
        <v>200</v>
      </c>
      <c r="AT124" s="3" t="s">
        <v>200</v>
      </c>
      <c r="AU124" s="3" t="s">
        <v>200</v>
      </c>
      <c r="AV124" s="3" t="s">
        <v>200</v>
      </c>
      <c r="AW124" s="3" t="s">
        <v>200</v>
      </c>
      <c r="AX124" s="3" t="s">
        <v>200</v>
      </c>
      <c r="AY124" s="3" t="s">
        <v>200</v>
      </c>
      <c r="AZ124" s="3" t="s">
        <v>200</v>
      </c>
      <c r="BA124" s="3" t="s">
        <v>200</v>
      </c>
    </row>
    <row r="125" spans="1:53" ht="15.6" x14ac:dyDescent="0.3">
      <c r="A125" s="2">
        <v>25040487</v>
      </c>
      <c r="B125" s="2" t="str">
        <f t="shared" si="2"/>
        <v>25040487IFEX</v>
      </c>
      <c r="C125" s="2">
        <f>COUNTIF($B$1:B125,B125)</f>
        <v>1</v>
      </c>
      <c r="D125" s="2" t="str">
        <f t="shared" si="3"/>
        <v>25040487IFEX1</v>
      </c>
      <c r="E125" s="3" t="s">
        <v>129</v>
      </c>
      <c r="F125" s="3" t="s">
        <v>248</v>
      </c>
      <c r="G125" s="3" t="s">
        <v>200</v>
      </c>
      <c r="H125" s="3" t="s">
        <v>133</v>
      </c>
      <c r="I125" s="3" t="s">
        <v>417</v>
      </c>
      <c r="J125" s="3" t="s">
        <v>418</v>
      </c>
      <c r="K125" s="3" t="s">
        <v>768</v>
      </c>
      <c r="L125" s="3" t="s">
        <v>1127</v>
      </c>
      <c r="M125" s="3" t="s">
        <v>451</v>
      </c>
      <c r="N125" s="3" t="s">
        <v>1001</v>
      </c>
      <c r="O125" s="3" t="s">
        <v>197</v>
      </c>
      <c r="P125" s="3" t="s">
        <v>198</v>
      </c>
      <c r="Q125" s="3" t="s">
        <v>199</v>
      </c>
      <c r="R125" s="3" t="s">
        <v>132</v>
      </c>
      <c r="S125" s="3" t="s">
        <v>200</v>
      </c>
      <c r="T125" s="3" t="s">
        <v>200</v>
      </c>
      <c r="U125" s="3" t="s">
        <v>1128</v>
      </c>
      <c r="V125" s="3" t="s">
        <v>221</v>
      </c>
      <c r="W125" s="3" t="s">
        <v>222</v>
      </c>
      <c r="X125" s="3" t="s">
        <v>1129</v>
      </c>
      <c r="Y125" s="3" t="s">
        <v>1130</v>
      </c>
      <c r="Z125" s="3" t="s">
        <v>206</v>
      </c>
      <c r="AA125" s="3" t="s">
        <v>373</v>
      </c>
      <c r="AB125" s="3" t="s">
        <v>1131</v>
      </c>
      <c r="AC125" s="3" t="s">
        <v>130</v>
      </c>
      <c r="AD125" s="3" t="s">
        <v>208</v>
      </c>
      <c r="AE125" s="3" t="s">
        <v>200</v>
      </c>
      <c r="AF125" s="3" t="s">
        <v>130</v>
      </c>
      <c r="AG125" s="3" t="s">
        <v>200</v>
      </c>
      <c r="AH125" s="3" t="s">
        <v>200</v>
      </c>
      <c r="AI125" s="3" t="s">
        <v>209</v>
      </c>
      <c r="AJ125" s="3" t="s">
        <v>1132</v>
      </c>
      <c r="AK125" s="3" t="s">
        <v>200</v>
      </c>
      <c r="AL125" s="3" t="s">
        <v>1132</v>
      </c>
      <c r="AM125" s="3" t="s">
        <v>1133</v>
      </c>
      <c r="AN125" s="3" t="s">
        <v>1134</v>
      </c>
      <c r="AO125" s="3" t="s">
        <v>200</v>
      </c>
      <c r="AP125" s="3" t="s">
        <v>7</v>
      </c>
      <c r="AQ125" s="3" t="s">
        <v>1135</v>
      </c>
      <c r="AR125" s="3" t="s">
        <v>7</v>
      </c>
      <c r="AS125" s="3" t="s">
        <v>1136</v>
      </c>
      <c r="AT125" s="3" t="s">
        <v>200</v>
      </c>
      <c r="AU125" s="3" t="s">
        <v>200</v>
      </c>
      <c r="AV125" s="3" t="s">
        <v>200</v>
      </c>
      <c r="AW125" s="3" t="s">
        <v>200</v>
      </c>
      <c r="AX125" s="3" t="s">
        <v>200</v>
      </c>
      <c r="AY125" s="3" t="s">
        <v>200</v>
      </c>
      <c r="AZ125" s="3" t="s">
        <v>200</v>
      </c>
      <c r="BA125" s="3" t="s">
        <v>200</v>
      </c>
    </row>
    <row r="126" spans="1:53" ht="15.6" x14ac:dyDescent="0.3">
      <c r="A126" s="2">
        <v>25040488</v>
      </c>
      <c r="B126" s="2" t="str">
        <f t="shared" si="2"/>
        <v>25040488Primum</v>
      </c>
      <c r="C126" s="2">
        <f>COUNTIF($B$1:B126,B126)</f>
        <v>1</v>
      </c>
      <c r="D126" s="2" t="str">
        <f t="shared" si="3"/>
        <v>25040488Primum1</v>
      </c>
      <c r="E126" s="3" t="s">
        <v>129</v>
      </c>
      <c r="F126" s="3" t="s">
        <v>248</v>
      </c>
      <c r="G126" s="3" t="s">
        <v>200</v>
      </c>
      <c r="H126" s="3" t="s">
        <v>131</v>
      </c>
      <c r="I126" s="3" t="s">
        <v>191</v>
      </c>
      <c r="J126" s="3" t="s">
        <v>192</v>
      </c>
      <c r="K126" s="3" t="s">
        <v>1137</v>
      </c>
      <c r="L126" s="3" t="s">
        <v>263</v>
      </c>
      <c r="M126" s="3" t="s">
        <v>1138</v>
      </c>
      <c r="N126" s="3" t="s">
        <v>1139</v>
      </c>
      <c r="O126" s="3" t="s">
        <v>197</v>
      </c>
      <c r="P126" s="3" t="s">
        <v>198</v>
      </c>
      <c r="Q126" s="3" t="s">
        <v>199</v>
      </c>
      <c r="R126" s="3" t="s">
        <v>138</v>
      </c>
      <c r="S126" s="3" t="s">
        <v>200</v>
      </c>
      <c r="T126" s="3" t="s">
        <v>200</v>
      </c>
      <c r="U126" s="3" t="s">
        <v>1140</v>
      </c>
      <c r="V126" s="3" t="s">
        <v>1141</v>
      </c>
      <c r="W126" s="3" t="s">
        <v>222</v>
      </c>
      <c r="X126" s="3" t="s">
        <v>200</v>
      </c>
      <c r="Y126" s="3" t="s">
        <v>200</v>
      </c>
      <c r="Z126" s="3" t="s">
        <v>206</v>
      </c>
      <c r="AA126" s="3" t="s">
        <v>373</v>
      </c>
      <c r="AB126" s="3" t="s">
        <v>1142</v>
      </c>
      <c r="AC126" s="3" t="s">
        <v>130</v>
      </c>
      <c r="AD126" s="3" t="s">
        <v>208</v>
      </c>
      <c r="AE126" s="3" t="s">
        <v>200</v>
      </c>
      <c r="AF126" s="3" t="s">
        <v>200</v>
      </c>
      <c r="AG126" s="3" t="s">
        <v>200</v>
      </c>
      <c r="AH126" s="3" t="s">
        <v>200</v>
      </c>
      <c r="AI126" s="3" t="s">
        <v>347</v>
      </c>
      <c r="AJ126" s="3" t="s">
        <v>200</v>
      </c>
      <c r="AK126" s="3" t="s">
        <v>200</v>
      </c>
      <c r="AL126" s="3" t="s">
        <v>200</v>
      </c>
      <c r="AM126" s="3" t="s">
        <v>1143</v>
      </c>
      <c r="AN126" s="3" t="s">
        <v>1144</v>
      </c>
      <c r="AO126" s="3" t="s">
        <v>200</v>
      </c>
      <c r="AP126" s="3" t="s">
        <v>109</v>
      </c>
      <c r="AQ126" s="3" t="s">
        <v>1145</v>
      </c>
      <c r="AR126" s="3" t="s">
        <v>200</v>
      </c>
      <c r="AS126" s="3" t="s">
        <v>200</v>
      </c>
      <c r="AT126" s="3" t="s">
        <v>200</v>
      </c>
      <c r="AU126" s="3" t="s">
        <v>200</v>
      </c>
      <c r="AV126" s="3" t="s">
        <v>200</v>
      </c>
      <c r="AW126" s="3" t="s">
        <v>200</v>
      </c>
      <c r="AX126" s="3" t="s">
        <v>200</v>
      </c>
      <c r="AY126" s="3" t="s">
        <v>200</v>
      </c>
      <c r="AZ126" s="3" t="s">
        <v>200</v>
      </c>
      <c r="BA126" s="3" t="s">
        <v>200</v>
      </c>
    </row>
    <row r="127" spans="1:53" ht="15.6" x14ac:dyDescent="0.3">
      <c r="A127" s="2">
        <v>25040488</v>
      </c>
      <c r="B127" s="2" t="str">
        <f t="shared" si="2"/>
        <v>25040488RUTRANSLOGISTIC</v>
      </c>
      <c r="C127" s="2">
        <f>COUNTIF($B$1:B127,B127)</f>
        <v>1</v>
      </c>
      <c r="D127" s="2" t="str">
        <f t="shared" si="3"/>
        <v>25040488RUTRANSLOGISTIC1</v>
      </c>
      <c r="E127" s="3" t="s">
        <v>129</v>
      </c>
      <c r="F127" s="3" t="s">
        <v>248</v>
      </c>
      <c r="G127" s="3" t="s">
        <v>200</v>
      </c>
      <c r="H127" s="3" t="s">
        <v>131</v>
      </c>
      <c r="I127" s="3" t="s">
        <v>191</v>
      </c>
      <c r="J127" s="3" t="s">
        <v>192</v>
      </c>
      <c r="K127" s="3" t="s">
        <v>1137</v>
      </c>
      <c r="L127" s="3" t="s">
        <v>263</v>
      </c>
      <c r="M127" s="3" t="s">
        <v>1138</v>
      </c>
      <c r="N127" s="3" t="s">
        <v>1139</v>
      </c>
      <c r="O127" s="3" t="s">
        <v>197</v>
      </c>
      <c r="P127" s="3" t="s">
        <v>198</v>
      </c>
      <c r="Q127" s="3" t="s">
        <v>199</v>
      </c>
      <c r="R127" s="3" t="s">
        <v>138</v>
      </c>
      <c r="S127" s="3" t="s">
        <v>200</v>
      </c>
      <c r="T127" s="3" t="s">
        <v>200</v>
      </c>
      <c r="U127" s="3" t="s">
        <v>1140</v>
      </c>
      <c r="V127" s="3" t="s">
        <v>1141</v>
      </c>
      <c r="W127" s="3" t="s">
        <v>222</v>
      </c>
      <c r="X127" s="3" t="s">
        <v>200</v>
      </c>
      <c r="Y127" s="3" t="s">
        <v>200</v>
      </c>
      <c r="Z127" s="3" t="s">
        <v>206</v>
      </c>
      <c r="AA127" s="3" t="s">
        <v>373</v>
      </c>
      <c r="AB127" s="3" t="s">
        <v>1142</v>
      </c>
      <c r="AC127" s="3" t="s">
        <v>130</v>
      </c>
      <c r="AD127" s="3" t="s">
        <v>208</v>
      </c>
      <c r="AE127" s="3" t="s">
        <v>200</v>
      </c>
      <c r="AF127" s="3" t="s">
        <v>200</v>
      </c>
      <c r="AG127" s="3" t="s">
        <v>200</v>
      </c>
      <c r="AH127" s="3" t="s">
        <v>200</v>
      </c>
      <c r="AI127" s="3" t="s">
        <v>347</v>
      </c>
      <c r="AJ127" s="3" t="s">
        <v>200</v>
      </c>
      <c r="AK127" s="3" t="s">
        <v>200</v>
      </c>
      <c r="AL127" s="3" t="s">
        <v>200</v>
      </c>
      <c r="AM127" s="3" t="s">
        <v>1146</v>
      </c>
      <c r="AN127" s="3" t="s">
        <v>1147</v>
      </c>
      <c r="AO127" s="3" t="s">
        <v>200</v>
      </c>
      <c r="AP127" s="3" t="s">
        <v>95</v>
      </c>
      <c r="AQ127" s="3" t="s">
        <v>1148</v>
      </c>
      <c r="AR127" s="3" t="s">
        <v>200</v>
      </c>
      <c r="AS127" s="3" t="s">
        <v>200</v>
      </c>
      <c r="AT127" s="3" t="s">
        <v>200</v>
      </c>
      <c r="AU127" s="3" t="s">
        <v>200</v>
      </c>
      <c r="AV127" s="3" t="s">
        <v>200</v>
      </c>
      <c r="AW127" s="3" t="s">
        <v>200</v>
      </c>
      <c r="AX127" s="3" t="s">
        <v>200</v>
      </c>
      <c r="AY127" s="3" t="s">
        <v>200</v>
      </c>
      <c r="AZ127" s="3" t="s">
        <v>200</v>
      </c>
      <c r="BA127" s="3" t="s">
        <v>200</v>
      </c>
    </row>
    <row r="128" spans="1:53" ht="15.6" x14ac:dyDescent="0.3">
      <c r="A128" s="2">
        <v>25040488</v>
      </c>
      <c r="B128" s="2" t="str">
        <f t="shared" si="2"/>
        <v>25040488Cargo Line</v>
      </c>
      <c r="C128" s="2">
        <f>COUNTIF($B$1:B128,B128)</f>
        <v>1</v>
      </c>
      <c r="D128" s="2" t="str">
        <f t="shared" si="3"/>
        <v>25040488Cargo Line1</v>
      </c>
      <c r="E128" s="3" t="s">
        <v>129</v>
      </c>
      <c r="F128" s="3" t="s">
        <v>248</v>
      </c>
      <c r="G128" s="3" t="s">
        <v>200</v>
      </c>
      <c r="H128" s="3" t="s">
        <v>133</v>
      </c>
      <c r="I128" s="3" t="s">
        <v>191</v>
      </c>
      <c r="J128" s="3" t="s">
        <v>192</v>
      </c>
      <c r="K128" s="3" t="s">
        <v>1137</v>
      </c>
      <c r="L128" s="3" t="s">
        <v>263</v>
      </c>
      <c r="M128" s="3" t="s">
        <v>1138</v>
      </c>
      <c r="N128" s="3" t="s">
        <v>1139</v>
      </c>
      <c r="O128" s="3" t="s">
        <v>197</v>
      </c>
      <c r="P128" s="3" t="s">
        <v>198</v>
      </c>
      <c r="Q128" s="3" t="s">
        <v>199</v>
      </c>
      <c r="R128" s="3" t="s">
        <v>138</v>
      </c>
      <c r="S128" s="3" t="s">
        <v>200</v>
      </c>
      <c r="T128" s="3" t="s">
        <v>200</v>
      </c>
      <c r="U128" s="3" t="s">
        <v>1140</v>
      </c>
      <c r="V128" s="3" t="s">
        <v>1141</v>
      </c>
      <c r="W128" s="3" t="s">
        <v>222</v>
      </c>
      <c r="X128" s="3" t="s">
        <v>200</v>
      </c>
      <c r="Y128" s="3" t="s">
        <v>200</v>
      </c>
      <c r="Z128" s="3" t="s">
        <v>206</v>
      </c>
      <c r="AA128" s="3" t="s">
        <v>373</v>
      </c>
      <c r="AB128" s="3" t="s">
        <v>1142</v>
      </c>
      <c r="AC128" s="3" t="s">
        <v>130</v>
      </c>
      <c r="AD128" s="3" t="s">
        <v>208</v>
      </c>
      <c r="AE128" s="3" t="s">
        <v>200</v>
      </c>
      <c r="AF128" s="3" t="s">
        <v>225</v>
      </c>
      <c r="AG128" s="3" t="s">
        <v>200</v>
      </c>
      <c r="AH128" s="3" t="s">
        <v>200</v>
      </c>
      <c r="AI128" s="3" t="s">
        <v>347</v>
      </c>
      <c r="AJ128" s="3" t="s">
        <v>1149</v>
      </c>
      <c r="AK128" s="3" t="s">
        <v>200</v>
      </c>
      <c r="AL128" s="3" t="s">
        <v>1149</v>
      </c>
      <c r="AM128" s="3" t="s">
        <v>1150</v>
      </c>
      <c r="AN128" s="3" t="s">
        <v>1151</v>
      </c>
      <c r="AO128" s="3" t="s">
        <v>200</v>
      </c>
      <c r="AP128" s="3" t="s">
        <v>96</v>
      </c>
      <c r="AQ128" s="3" t="s">
        <v>1152</v>
      </c>
      <c r="AR128" s="3" t="s">
        <v>200</v>
      </c>
      <c r="AS128" s="3" t="s">
        <v>200</v>
      </c>
      <c r="AT128" s="3" t="s">
        <v>200</v>
      </c>
      <c r="AU128" s="3" t="s">
        <v>200</v>
      </c>
      <c r="AV128" s="3" t="s">
        <v>200</v>
      </c>
      <c r="AW128" s="3" t="s">
        <v>200</v>
      </c>
      <c r="AX128" s="3" t="s">
        <v>200</v>
      </c>
      <c r="AY128" s="3" t="s">
        <v>200</v>
      </c>
      <c r="AZ128" s="3" t="s">
        <v>200</v>
      </c>
      <c r="BA128" s="3" t="s">
        <v>200</v>
      </c>
    </row>
    <row r="129" spans="1:53" ht="15.6" x14ac:dyDescent="0.3">
      <c r="A129" s="2">
        <v>25040488</v>
      </c>
      <c r="B129" s="2" t="str">
        <f t="shared" si="2"/>
        <v>25040488EGT Express Cz, S.R.O</v>
      </c>
      <c r="C129" s="2">
        <f>COUNTIF($B$1:B129,B129)</f>
        <v>1</v>
      </c>
      <c r="D129" s="2" t="str">
        <f t="shared" si="3"/>
        <v>25040488EGT Express Cz, S.R.O1</v>
      </c>
      <c r="E129" s="3" t="s">
        <v>129</v>
      </c>
      <c r="F129" s="3" t="s">
        <v>248</v>
      </c>
      <c r="G129" s="3" t="s">
        <v>200</v>
      </c>
      <c r="H129" s="3" t="s">
        <v>131</v>
      </c>
      <c r="I129" s="3" t="s">
        <v>191</v>
      </c>
      <c r="J129" s="3" t="s">
        <v>192</v>
      </c>
      <c r="K129" s="3" t="s">
        <v>1137</v>
      </c>
      <c r="L129" s="3" t="s">
        <v>263</v>
      </c>
      <c r="M129" s="3" t="s">
        <v>1138</v>
      </c>
      <c r="N129" s="3" t="s">
        <v>1139</v>
      </c>
      <c r="O129" s="3" t="s">
        <v>197</v>
      </c>
      <c r="P129" s="3" t="s">
        <v>198</v>
      </c>
      <c r="Q129" s="3" t="s">
        <v>199</v>
      </c>
      <c r="R129" s="3" t="s">
        <v>138</v>
      </c>
      <c r="S129" s="3" t="s">
        <v>200</v>
      </c>
      <c r="T129" s="3" t="s">
        <v>200</v>
      </c>
      <c r="U129" s="3" t="s">
        <v>1140</v>
      </c>
      <c r="V129" s="3" t="s">
        <v>1141</v>
      </c>
      <c r="W129" s="3" t="s">
        <v>222</v>
      </c>
      <c r="X129" s="3" t="s">
        <v>200</v>
      </c>
      <c r="Y129" s="3" t="s">
        <v>200</v>
      </c>
      <c r="Z129" s="3" t="s">
        <v>206</v>
      </c>
      <c r="AA129" s="3" t="s">
        <v>373</v>
      </c>
      <c r="AB129" s="3" t="s">
        <v>1142</v>
      </c>
      <c r="AC129" s="3" t="s">
        <v>135</v>
      </c>
      <c r="AD129" s="3" t="s">
        <v>208</v>
      </c>
      <c r="AE129" s="3" t="s">
        <v>200</v>
      </c>
      <c r="AF129" s="3" t="s">
        <v>200</v>
      </c>
      <c r="AG129" s="3" t="s">
        <v>200</v>
      </c>
      <c r="AH129" s="3" t="s">
        <v>200</v>
      </c>
      <c r="AI129" s="3" t="s">
        <v>347</v>
      </c>
      <c r="AJ129" s="3" t="s">
        <v>200</v>
      </c>
      <c r="AK129" s="3" t="s">
        <v>200</v>
      </c>
      <c r="AL129" s="3" t="s">
        <v>200</v>
      </c>
      <c r="AM129" s="3" t="s">
        <v>1153</v>
      </c>
      <c r="AN129" s="3" t="s">
        <v>1154</v>
      </c>
      <c r="AO129" s="3" t="s">
        <v>200</v>
      </c>
      <c r="AP129" s="3" t="s">
        <v>110</v>
      </c>
      <c r="AQ129" s="3" t="s">
        <v>1155</v>
      </c>
      <c r="AR129" s="3" t="s">
        <v>200</v>
      </c>
      <c r="AS129" s="3" t="s">
        <v>200</v>
      </c>
      <c r="AT129" s="3" t="s">
        <v>200</v>
      </c>
      <c r="AU129" s="3" t="s">
        <v>200</v>
      </c>
      <c r="AV129" s="3" t="s">
        <v>200</v>
      </c>
      <c r="AW129" s="3" t="s">
        <v>200</v>
      </c>
      <c r="AX129" s="3" t="s">
        <v>200</v>
      </c>
      <c r="AY129" s="3" t="s">
        <v>200</v>
      </c>
      <c r="AZ129" s="3" t="s">
        <v>200</v>
      </c>
      <c r="BA129" s="3" t="s">
        <v>200</v>
      </c>
    </row>
    <row r="130" spans="1:53" ht="15.6" x14ac:dyDescent="0.3">
      <c r="A130" s="2">
        <v>25040489</v>
      </c>
      <c r="B130" s="2" t="str">
        <f t="shared" ref="B130:B193" si="4">A130&amp;AP130</f>
        <v>25040489Erlian Wei Er Si Trade Co.Ltd</v>
      </c>
      <c r="C130" s="2">
        <f>COUNTIF($B$1:B130,B130)</f>
        <v>1</v>
      </c>
      <c r="D130" s="2" t="str">
        <f t="shared" ref="D130:D193" si="5">B130&amp;C130</f>
        <v>25040489Erlian Wei Er Si Trade Co.Ltd1</v>
      </c>
      <c r="E130" s="3" t="s">
        <v>129</v>
      </c>
      <c r="F130" s="3" t="s">
        <v>297</v>
      </c>
      <c r="G130" s="3" t="s">
        <v>1156</v>
      </c>
      <c r="H130" s="3" t="s">
        <v>127</v>
      </c>
      <c r="I130" s="3" t="s">
        <v>191</v>
      </c>
      <c r="J130" s="3" t="s">
        <v>192</v>
      </c>
      <c r="K130" s="3" t="s">
        <v>1094</v>
      </c>
      <c r="L130" s="3" t="s">
        <v>263</v>
      </c>
      <c r="M130" s="3" t="s">
        <v>195</v>
      </c>
      <c r="N130" s="3" t="s">
        <v>392</v>
      </c>
      <c r="O130" s="3" t="s">
        <v>197</v>
      </c>
      <c r="P130" s="3" t="s">
        <v>198</v>
      </c>
      <c r="Q130" s="3" t="s">
        <v>199</v>
      </c>
      <c r="R130" s="3" t="s">
        <v>132</v>
      </c>
      <c r="S130" s="3" t="s">
        <v>200</v>
      </c>
      <c r="T130" s="3" t="s">
        <v>200</v>
      </c>
      <c r="U130" s="3" t="s">
        <v>1095</v>
      </c>
      <c r="V130" s="3" t="s">
        <v>1096</v>
      </c>
      <c r="W130" s="3" t="s">
        <v>1157</v>
      </c>
      <c r="X130" s="3" t="s">
        <v>685</v>
      </c>
      <c r="Y130" s="3" t="s">
        <v>1158</v>
      </c>
      <c r="Z130" s="3" t="s">
        <v>240</v>
      </c>
      <c r="AA130" s="3" t="s">
        <v>207</v>
      </c>
      <c r="AB130" s="3" t="s">
        <v>207</v>
      </c>
      <c r="AC130" s="3" t="s">
        <v>129</v>
      </c>
      <c r="AD130" s="3" t="s">
        <v>208</v>
      </c>
      <c r="AE130" s="3" t="s">
        <v>200</v>
      </c>
      <c r="AF130" s="3" t="s">
        <v>129</v>
      </c>
      <c r="AG130" s="3" t="s">
        <v>135</v>
      </c>
      <c r="AH130" s="3" t="s">
        <v>200</v>
      </c>
      <c r="AI130" s="3" t="s">
        <v>226</v>
      </c>
      <c r="AJ130" s="3" t="s">
        <v>961</v>
      </c>
      <c r="AK130" s="3" t="s">
        <v>200</v>
      </c>
      <c r="AL130" s="3" t="s">
        <v>961</v>
      </c>
      <c r="AM130" s="3" t="s">
        <v>1159</v>
      </c>
      <c r="AN130" s="3" t="s">
        <v>1160</v>
      </c>
      <c r="AO130" s="3" t="s">
        <v>200</v>
      </c>
      <c r="AP130" s="3" t="s">
        <v>61</v>
      </c>
      <c r="AQ130" s="3" t="s">
        <v>1161</v>
      </c>
      <c r="AR130" s="3" t="s">
        <v>200</v>
      </c>
      <c r="AS130" s="3" t="s">
        <v>200</v>
      </c>
      <c r="AT130" s="3" t="s">
        <v>200</v>
      </c>
      <c r="AU130" s="3" t="s">
        <v>200</v>
      </c>
      <c r="AV130" s="3" t="s">
        <v>200</v>
      </c>
      <c r="AW130" s="3" t="s">
        <v>200</v>
      </c>
      <c r="AX130" s="3" t="s">
        <v>200</v>
      </c>
      <c r="AY130" s="3" t="s">
        <v>200</v>
      </c>
      <c r="AZ130" s="3" t="s">
        <v>200</v>
      </c>
      <c r="BA130" s="3" t="s">
        <v>200</v>
      </c>
    </row>
    <row r="131" spans="1:53" ht="15.6" x14ac:dyDescent="0.3">
      <c r="A131" s="2">
        <v>25040490</v>
      </c>
      <c r="B131" s="2" t="str">
        <f t="shared" si="4"/>
        <v>25040490Erlian Wei Er Si Trade Co.Ltd</v>
      </c>
      <c r="C131" s="2">
        <f>COUNTIF($B$1:B131,B131)</f>
        <v>1</v>
      </c>
      <c r="D131" s="2" t="str">
        <f t="shared" si="5"/>
        <v>25040490Erlian Wei Er Si Trade Co.Ltd1</v>
      </c>
      <c r="E131" s="3" t="s">
        <v>129</v>
      </c>
      <c r="F131" s="3" t="s">
        <v>248</v>
      </c>
      <c r="G131" s="3" t="s">
        <v>200</v>
      </c>
      <c r="H131" s="3" t="s">
        <v>133</v>
      </c>
      <c r="I131" s="3" t="s">
        <v>235</v>
      </c>
      <c r="J131" s="3" t="s">
        <v>236</v>
      </c>
      <c r="K131" s="3" t="s">
        <v>1162</v>
      </c>
      <c r="L131" s="3" t="s">
        <v>194</v>
      </c>
      <c r="M131" s="3" t="s">
        <v>195</v>
      </c>
      <c r="N131" s="3" t="s">
        <v>1163</v>
      </c>
      <c r="O131" s="3" t="s">
        <v>197</v>
      </c>
      <c r="P131" s="3" t="s">
        <v>198</v>
      </c>
      <c r="Q131" s="3" t="s">
        <v>199</v>
      </c>
      <c r="R131" s="3" t="s">
        <v>138</v>
      </c>
      <c r="S131" s="3" t="s">
        <v>200</v>
      </c>
      <c r="T131" s="3" t="s">
        <v>200</v>
      </c>
      <c r="U131" s="3" t="s">
        <v>1164</v>
      </c>
      <c r="V131" s="3" t="s">
        <v>202</v>
      </c>
      <c r="W131" s="3" t="s">
        <v>1165</v>
      </c>
      <c r="X131" s="3" t="s">
        <v>1166</v>
      </c>
      <c r="Y131" s="3" t="s">
        <v>1167</v>
      </c>
      <c r="Z131" s="3" t="s">
        <v>240</v>
      </c>
      <c r="AA131" s="3" t="s">
        <v>255</v>
      </c>
      <c r="AB131" s="3" t="s">
        <v>1168</v>
      </c>
      <c r="AC131" s="3" t="s">
        <v>129</v>
      </c>
      <c r="AD131" s="3" t="s">
        <v>208</v>
      </c>
      <c r="AE131" s="3" t="s">
        <v>200</v>
      </c>
      <c r="AF131" s="3" t="s">
        <v>129</v>
      </c>
      <c r="AG131" s="3" t="s">
        <v>200</v>
      </c>
      <c r="AH131" s="3" t="s">
        <v>200</v>
      </c>
      <c r="AI131" s="3" t="s">
        <v>209</v>
      </c>
      <c r="AJ131" s="3" t="s">
        <v>1063</v>
      </c>
      <c r="AK131" s="3" t="s">
        <v>200</v>
      </c>
      <c r="AL131" s="3" t="s">
        <v>1063</v>
      </c>
      <c r="AM131" s="3" t="s">
        <v>1169</v>
      </c>
      <c r="AN131" s="3" t="s">
        <v>1170</v>
      </c>
      <c r="AO131" s="3" t="s">
        <v>200</v>
      </c>
      <c r="AP131" s="3" t="s">
        <v>61</v>
      </c>
      <c r="AQ131" s="3" t="s">
        <v>881</v>
      </c>
      <c r="AR131" s="3" t="s">
        <v>61</v>
      </c>
      <c r="AS131" s="3" t="s">
        <v>246</v>
      </c>
      <c r="AT131" s="3" t="s">
        <v>61</v>
      </c>
      <c r="AU131" s="3" t="s">
        <v>247</v>
      </c>
      <c r="AV131" s="3" t="s">
        <v>200</v>
      </c>
      <c r="AW131" s="3" t="s">
        <v>200</v>
      </c>
      <c r="AX131" s="3" t="s">
        <v>200</v>
      </c>
      <c r="AY131" s="3" t="s">
        <v>200</v>
      </c>
      <c r="AZ131" s="3" t="s">
        <v>200</v>
      </c>
      <c r="BA131" s="3" t="s">
        <v>200</v>
      </c>
    </row>
    <row r="132" spans="1:53" ht="15.6" x14ac:dyDescent="0.3">
      <c r="A132" s="2">
        <v>25040491</v>
      </c>
      <c r="B132" s="2" t="str">
        <f t="shared" si="4"/>
        <v>25040491IFEX</v>
      </c>
      <c r="C132" s="2">
        <f>COUNTIF($B$1:B132,B132)</f>
        <v>1</v>
      </c>
      <c r="D132" s="2" t="str">
        <f t="shared" si="5"/>
        <v>25040491IFEX1</v>
      </c>
      <c r="E132" s="3" t="s">
        <v>129</v>
      </c>
      <c r="F132" s="3" t="s">
        <v>248</v>
      </c>
      <c r="G132" s="3" t="s">
        <v>200</v>
      </c>
      <c r="H132" s="3" t="s">
        <v>133</v>
      </c>
      <c r="I132" s="3" t="s">
        <v>275</v>
      </c>
      <c r="J132" s="3" t="s">
        <v>276</v>
      </c>
      <c r="K132" s="3" t="s">
        <v>504</v>
      </c>
      <c r="L132" s="3" t="s">
        <v>313</v>
      </c>
      <c r="M132" s="3" t="s">
        <v>195</v>
      </c>
      <c r="N132" s="3" t="s">
        <v>332</v>
      </c>
      <c r="O132" s="3" t="s">
        <v>197</v>
      </c>
      <c r="P132" s="3" t="s">
        <v>198</v>
      </c>
      <c r="Q132" s="3" t="s">
        <v>199</v>
      </c>
      <c r="R132" s="3" t="s">
        <v>132</v>
      </c>
      <c r="S132" s="3" t="s">
        <v>200</v>
      </c>
      <c r="T132" s="3" t="s">
        <v>200</v>
      </c>
      <c r="U132" s="3" t="s">
        <v>1171</v>
      </c>
      <c r="V132" s="3" t="s">
        <v>202</v>
      </c>
      <c r="W132" s="3" t="s">
        <v>1172</v>
      </c>
      <c r="X132" s="3" t="s">
        <v>1173</v>
      </c>
      <c r="Y132" s="3" t="s">
        <v>1174</v>
      </c>
      <c r="Z132" s="3" t="s">
        <v>206</v>
      </c>
      <c r="AA132" s="3" t="s">
        <v>373</v>
      </c>
      <c r="AB132" s="3" t="s">
        <v>1175</v>
      </c>
      <c r="AC132" s="3" t="s">
        <v>129</v>
      </c>
      <c r="AD132" s="3" t="s">
        <v>208</v>
      </c>
      <c r="AE132" s="3" t="s">
        <v>200</v>
      </c>
      <c r="AF132" s="3" t="s">
        <v>129</v>
      </c>
      <c r="AG132" s="3" t="s">
        <v>200</v>
      </c>
      <c r="AH132" s="3" t="s">
        <v>200</v>
      </c>
      <c r="AI132" s="3" t="s">
        <v>209</v>
      </c>
      <c r="AJ132" s="3" t="s">
        <v>1176</v>
      </c>
      <c r="AK132" s="3" t="s">
        <v>200</v>
      </c>
      <c r="AL132" s="3" t="s">
        <v>1176</v>
      </c>
      <c r="AM132" s="3" t="s">
        <v>1177</v>
      </c>
      <c r="AN132" s="3" t="s">
        <v>1178</v>
      </c>
      <c r="AO132" s="3" t="s">
        <v>200</v>
      </c>
      <c r="AP132" s="3" t="s">
        <v>7</v>
      </c>
      <c r="AQ132" s="3" t="s">
        <v>1177</v>
      </c>
      <c r="AR132" s="3" t="s">
        <v>200</v>
      </c>
      <c r="AS132" s="3" t="s">
        <v>200</v>
      </c>
      <c r="AT132" s="3" t="s">
        <v>200</v>
      </c>
      <c r="AU132" s="3" t="s">
        <v>200</v>
      </c>
      <c r="AV132" s="3" t="s">
        <v>200</v>
      </c>
      <c r="AW132" s="3" t="s">
        <v>200</v>
      </c>
      <c r="AX132" s="3" t="s">
        <v>200</v>
      </c>
      <c r="AY132" s="3" t="s">
        <v>200</v>
      </c>
      <c r="AZ132" s="3" t="s">
        <v>200</v>
      </c>
      <c r="BA132" s="3" t="s">
        <v>200</v>
      </c>
    </row>
    <row r="133" spans="1:53" ht="15.6" x14ac:dyDescent="0.3">
      <c r="A133" s="2">
        <v>25040492</v>
      </c>
      <c r="B133" s="2" t="str">
        <f t="shared" si="4"/>
        <v>25040492Taewoong Logistics</v>
      </c>
      <c r="C133" s="2">
        <f>COUNTIF($B$1:B133,B133)</f>
        <v>1</v>
      </c>
      <c r="D133" s="2" t="str">
        <f t="shared" si="5"/>
        <v>25040492Taewoong Logistics1</v>
      </c>
      <c r="E133" s="3" t="s">
        <v>129</v>
      </c>
      <c r="F133" s="3" t="s">
        <v>189</v>
      </c>
      <c r="G133" s="3" t="s">
        <v>1179</v>
      </c>
      <c r="H133" s="3" t="s">
        <v>127</v>
      </c>
      <c r="I133" s="3" t="s">
        <v>316</v>
      </c>
      <c r="J133" s="3" t="s">
        <v>207</v>
      </c>
      <c r="K133" s="3" t="s">
        <v>594</v>
      </c>
      <c r="L133" s="3" t="s">
        <v>313</v>
      </c>
      <c r="M133" s="3" t="s">
        <v>451</v>
      </c>
      <c r="N133" s="3" t="s">
        <v>452</v>
      </c>
      <c r="O133" s="3" t="s">
        <v>197</v>
      </c>
      <c r="P133" s="3" t="s">
        <v>198</v>
      </c>
      <c r="Q133" s="3" t="s">
        <v>199</v>
      </c>
      <c r="R133" s="3" t="s">
        <v>137</v>
      </c>
      <c r="S133" s="3" t="s">
        <v>435</v>
      </c>
      <c r="T133" s="3" t="s">
        <v>435</v>
      </c>
      <c r="U133" s="3" t="s">
        <v>1180</v>
      </c>
      <c r="V133" s="3" t="s">
        <v>290</v>
      </c>
      <c r="W133" s="3" t="s">
        <v>222</v>
      </c>
      <c r="X133" s="3" t="s">
        <v>200</v>
      </c>
      <c r="Y133" s="3" t="s">
        <v>200</v>
      </c>
      <c r="Z133" s="3" t="s">
        <v>316</v>
      </c>
      <c r="AA133" s="3" t="s">
        <v>207</v>
      </c>
      <c r="AB133" s="3" t="s">
        <v>207</v>
      </c>
      <c r="AC133" s="3" t="s">
        <v>129</v>
      </c>
      <c r="AD133" s="3" t="s">
        <v>208</v>
      </c>
      <c r="AE133" s="3" t="s">
        <v>200</v>
      </c>
      <c r="AF133" s="3" t="s">
        <v>200</v>
      </c>
      <c r="AG133" s="3" t="s">
        <v>130</v>
      </c>
      <c r="AH133" s="3" t="s">
        <v>200</v>
      </c>
      <c r="AI133" s="3" t="s">
        <v>347</v>
      </c>
      <c r="AJ133" s="3" t="s">
        <v>600</v>
      </c>
      <c r="AK133" s="3" t="s">
        <v>200</v>
      </c>
      <c r="AL133" s="3" t="s">
        <v>600</v>
      </c>
      <c r="AM133" s="3" t="s">
        <v>1181</v>
      </c>
      <c r="AN133" s="3" t="s">
        <v>1182</v>
      </c>
      <c r="AO133" s="3" t="s">
        <v>200</v>
      </c>
      <c r="AP133" s="3" t="s">
        <v>599</v>
      </c>
      <c r="AQ133" s="3" t="s">
        <v>1183</v>
      </c>
      <c r="AR133" s="3" t="s">
        <v>329</v>
      </c>
      <c r="AS133" s="3" t="s">
        <v>567</v>
      </c>
      <c r="AT133" s="3" t="s">
        <v>329</v>
      </c>
      <c r="AU133" s="3" t="s">
        <v>568</v>
      </c>
      <c r="AV133" s="3" t="s">
        <v>200</v>
      </c>
      <c r="AW133" s="3" t="s">
        <v>200</v>
      </c>
      <c r="AX133" s="3" t="s">
        <v>200</v>
      </c>
      <c r="AY133" s="3" t="s">
        <v>200</v>
      </c>
      <c r="AZ133" s="3" t="s">
        <v>200</v>
      </c>
      <c r="BA133" s="3" t="s">
        <v>200</v>
      </c>
    </row>
    <row r="134" spans="1:53" ht="15.6" x14ac:dyDescent="0.3">
      <c r="A134" s="2">
        <v>25040493</v>
      </c>
      <c r="B134" s="2" t="str">
        <f t="shared" si="4"/>
        <v>25040493EGT Express Cz, S.R.O</v>
      </c>
      <c r="C134" s="2">
        <f>COUNTIF($B$1:B134,B134)</f>
        <v>1</v>
      </c>
      <c r="D134" s="2" t="str">
        <f t="shared" si="5"/>
        <v>25040493EGT Express Cz, S.R.O1</v>
      </c>
      <c r="E134" s="3" t="s">
        <v>129</v>
      </c>
      <c r="F134" s="3" t="s">
        <v>248</v>
      </c>
      <c r="G134" s="3" t="s">
        <v>200</v>
      </c>
      <c r="H134" s="3" t="s">
        <v>133</v>
      </c>
      <c r="I134" s="3" t="s">
        <v>235</v>
      </c>
      <c r="J134" s="3" t="s">
        <v>236</v>
      </c>
      <c r="K134" s="3" t="s">
        <v>1184</v>
      </c>
      <c r="L134" s="3" t="s">
        <v>194</v>
      </c>
      <c r="M134" s="3" t="s">
        <v>1185</v>
      </c>
      <c r="N134" s="3" t="s">
        <v>1186</v>
      </c>
      <c r="O134" s="3" t="s">
        <v>197</v>
      </c>
      <c r="P134" s="3" t="s">
        <v>198</v>
      </c>
      <c r="Q134" s="3" t="s">
        <v>199</v>
      </c>
      <c r="R134" s="3" t="s">
        <v>139</v>
      </c>
      <c r="S134" s="3" t="s">
        <v>200</v>
      </c>
      <c r="T134" s="3" t="s">
        <v>200</v>
      </c>
      <c r="U134" s="3" t="s">
        <v>1120</v>
      </c>
      <c r="V134" s="3" t="s">
        <v>221</v>
      </c>
      <c r="W134" s="3" t="s">
        <v>222</v>
      </c>
      <c r="X134" s="3" t="s">
        <v>1187</v>
      </c>
      <c r="Y134" s="3" t="s">
        <v>1188</v>
      </c>
      <c r="Z134" s="3" t="s">
        <v>240</v>
      </c>
      <c r="AA134" s="3" t="s">
        <v>255</v>
      </c>
      <c r="AB134" s="3" t="s">
        <v>1189</v>
      </c>
      <c r="AC134" s="3" t="s">
        <v>129</v>
      </c>
      <c r="AD134" s="3" t="s">
        <v>208</v>
      </c>
      <c r="AE134" s="3" t="s">
        <v>200</v>
      </c>
      <c r="AF134" s="3" t="s">
        <v>129</v>
      </c>
      <c r="AG134" s="3" t="s">
        <v>200</v>
      </c>
      <c r="AH134" s="3" t="s">
        <v>200</v>
      </c>
      <c r="AI134" s="3" t="s">
        <v>226</v>
      </c>
      <c r="AJ134" s="3" t="s">
        <v>1132</v>
      </c>
      <c r="AK134" s="3" t="s">
        <v>200</v>
      </c>
      <c r="AL134" s="3" t="s">
        <v>1132</v>
      </c>
      <c r="AM134" s="3" t="s">
        <v>1190</v>
      </c>
      <c r="AN134" s="3" t="s">
        <v>1191</v>
      </c>
      <c r="AO134" s="3" t="s">
        <v>200</v>
      </c>
      <c r="AP134" s="3" t="s">
        <v>110</v>
      </c>
      <c r="AQ134" s="3" t="s">
        <v>1192</v>
      </c>
      <c r="AR134" s="3" t="s">
        <v>200</v>
      </c>
      <c r="AS134" s="3" t="s">
        <v>200</v>
      </c>
      <c r="AT134" s="3" t="s">
        <v>200</v>
      </c>
      <c r="AU134" s="3" t="s">
        <v>200</v>
      </c>
      <c r="AV134" s="3" t="s">
        <v>200</v>
      </c>
      <c r="AW134" s="3" t="s">
        <v>200</v>
      </c>
      <c r="AX134" s="3" t="s">
        <v>200</v>
      </c>
      <c r="AY134" s="3" t="s">
        <v>200</v>
      </c>
      <c r="AZ134" s="3" t="s">
        <v>200</v>
      </c>
      <c r="BA134" s="3" t="s">
        <v>200</v>
      </c>
    </row>
    <row r="135" spans="1:53" ht="15.6" x14ac:dyDescent="0.3">
      <c r="A135" s="4">
        <v>25040494</v>
      </c>
      <c r="B135" s="2" t="str">
        <f t="shared" si="4"/>
        <v>25040494IFEX</v>
      </c>
      <c r="C135" s="2">
        <f>COUNTIF($B$1:B135,B135)</f>
        <v>1</v>
      </c>
      <c r="D135" s="2" t="str">
        <f t="shared" si="5"/>
        <v>25040494IFEX1</v>
      </c>
      <c r="E135" s="5" t="s">
        <v>129</v>
      </c>
      <c r="F135" s="5" t="s">
        <v>141</v>
      </c>
      <c r="G135" s="5" t="s">
        <v>200</v>
      </c>
      <c r="H135" s="5" t="s">
        <v>134</v>
      </c>
      <c r="I135" s="5" t="s">
        <v>430</v>
      </c>
      <c r="J135" s="5" t="s">
        <v>431</v>
      </c>
      <c r="K135" s="5" t="s">
        <v>1193</v>
      </c>
      <c r="L135" s="5" t="s">
        <v>313</v>
      </c>
      <c r="M135" s="5" t="s">
        <v>451</v>
      </c>
      <c r="N135" s="5" t="s">
        <v>452</v>
      </c>
      <c r="O135" s="5" t="s">
        <v>197</v>
      </c>
      <c r="P135" s="5" t="s">
        <v>198</v>
      </c>
      <c r="Q135" s="5" t="s">
        <v>199</v>
      </c>
      <c r="R135" s="5" t="s">
        <v>132</v>
      </c>
      <c r="S135" s="5" t="s">
        <v>200</v>
      </c>
      <c r="T135" s="5" t="s">
        <v>200</v>
      </c>
      <c r="U135" s="5" t="s">
        <v>1194</v>
      </c>
      <c r="V135" s="5" t="s">
        <v>267</v>
      </c>
      <c r="W135" s="5" t="s">
        <v>222</v>
      </c>
      <c r="X135" s="5" t="s">
        <v>1195</v>
      </c>
      <c r="Y135" s="5" t="s">
        <v>1052</v>
      </c>
      <c r="Z135" s="5" t="s">
        <v>206</v>
      </c>
      <c r="AA135" s="5" t="s">
        <v>373</v>
      </c>
      <c r="AB135" s="5" t="s">
        <v>1196</v>
      </c>
      <c r="AC135" s="5" t="s">
        <v>130</v>
      </c>
      <c r="AD135" s="5" t="s">
        <v>208</v>
      </c>
      <c r="AE135" s="5" t="s">
        <v>200</v>
      </c>
      <c r="AF135" s="5" t="s">
        <v>200</v>
      </c>
      <c r="AG135" s="5" t="s">
        <v>200</v>
      </c>
      <c r="AH135" s="5" t="s">
        <v>200</v>
      </c>
      <c r="AI135" s="5" t="s">
        <v>209</v>
      </c>
      <c r="AJ135" s="5" t="s">
        <v>629</v>
      </c>
      <c r="AK135" s="5" t="s">
        <v>200</v>
      </c>
      <c r="AL135" s="5" t="s">
        <v>629</v>
      </c>
      <c r="AM135" s="5" t="s">
        <v>460</v>
      </c>
      <c r="AN135" s="5" t="s">
        <v>1197</v>
      </c>
      <c r="AO135" s="5" t="s">
        <v>200</v>
      </c>
      <c r="AP135" s="5" t="s">
        <v>7</v>
      </c>
      <c r="AQ135" s="5" t="s">
        <v>460</v>
      </c>
      <c r="AR135" s="5" t="s">
        <v>200</v>
      </c>
      <c r="AS135" s="5" t="s">
        <v>200</v>
      </c>
      <c r="AT135" s="5" t="s">
        <v>200</v>
      </c>
      <c r="AU135" s="5" t="s">
        <v>200</v>
      </c>
      <c r="AV135" s="5" t="s">
        <v>200</v>
      </c>
      <c r="AW135" s="5" t="s">
        <v>200</v>
      </c>
      <c r="AX135" s="5" t="s">
        <v>200</v>
      </c>
      <c r="AY135" s="5" t="s">
        <v>200</v>
      </c>
      <c r="AZ135" s="5" t="s">
        <v>274</v>
      </c>
      <c r="BA135" s="5" t="s">
        <v>200</v>
      </c>
    </row>
    <row r="136" spans="1:53" ht="15.6" x14ac:dyDescent="0.3">
      <c r="A136" s="4">
        <v>25040494</v>
      </c>
      <c r="B136" s="2" t="str">
        <f t="shared" si="4"/>
        <v>25040494IFEX</v>
      </c>
      <c r="C136" s="2">
        <f>COUNTIF($B$1:B136,B136)</f>
        <v>2</v>
      </c>
      <c r="D136" s="2" t="str">
        <f t="shared" si="5"/>
        <v>25040494IFEX2</v>
      </c>
      <c r="E136" s="5" t="s">
        <v>129</v>
      </c>
      <c r="F136" s="5" t="s">
        <v>141</v>
      </c>
      <c r="G136" s="5" t="s">
        <v>200</v>
      </c>
      <c r="H136" s="5" t="s">
        <v>134</v>
      </c>
      <c r="I136" s="5" t="s">
        <v>430</v>
      </c>
      <c r="J136" s="5" t="s">
        <v>431</v>
      </c>
      <c r="K136" s="5" t="s">
        <v>1193</v>
      </c>
      <c r="L136" s="5" t="s">
        <v>313</v>
      </c>
      <c r="M136" s="5" t="s">
        <v>451</v>
      </c>
      <c r="N136" s="5" t="s">
        <v>452</v>
      </c>
      <c r="O136" s="5" t="s">
        <v>197</v>
      </c>
      <c r="P136" s="5" t="s">
        <v>198</v>
      </c>
      <c r="Q136" s="5" t="s">
        <v>199</v>
      </c>
      <c r="R136" s="5" t="s">
        <v>132</v>
      </c>
      <c r="S136" s="5" t="s">
        <v>200</v>
      </c>
      <c r="T136" s="5" t="s">
        <v>200</v>
      </c>
      <c r="U136" s="5" t="s">
        <v>1194</v>
      </c>
      <c r="V136" s="5" t="s">
        <v>267</v>
      </c>
      <c r="W136" s="5" t="s">
        <v>222</v>
      </c>
      <c r="X136" s="5" t="s">
        <v>1195</v>
      </c>
      <c r="Y136" s="5" t="s">
        <v>1052</v>
      </c>
      <c r="Z136" s="5" t="s">
        <v>206</v>
      </c>
      <c r="AA136" s="5" t="s">
        <v>373</v>
      </c>
      <c r="AB136" s="5" t="s">
        <v>1196</v>
      </c>
      <c r="AC136" s="5" t="s">
        <v>130</v>
      </c>
      <c r="AD136" s="5" t="s">
        <v>208</v>
      </c>
      <c r="AE136" s="5" t="s">
        <v>200</v>
      </c>
      <c r="AF136" s="5" t="s">
        <v>200</v>
      </c>
      <c r="AG136" s="5" t="s">
        <v>200</v>
      </c>
      <c r="AH136" s="5" t="s">
        <v>200</v>
      </c>
      <c r="AI136" s="5" t="s">
        <v>209</v>
      </c>
      <c r="AJ136" s="5" t="s">
        <v>1198</v>
      </c>
      <c r="AK136" s="5" t="s">
        <v>200</v>
      </c>
      <c r="AL136" s="5" t="s">
        <v>1198</v>
      </c>
      <c r="AM136" s="5" t="s">
        <v>1199</v>
      </c>
      <c r="AN136" s="5" t="s">
        <v>1200</v>
      </c>
      <c r="AO136" s="5" t="s">
        <v>200</v>
      </c>
      <c r="AP136" s="5" t="s">
        <v>7</v>
      </c>
      <c r="AQ136" s="5" t="s">
        <v>1199</v>
      </c>
      <c r="AR136" s="5" t="s">
        <v>200</v>
      </c>
      <c r="AS136" s="5" t="s">
        <v>200</v>
      </c>
      <c r="AT136" s="5" t="s">
        <v>200</v>
      </c>
      <c r="AU136" s="5" t="s">
        <v>200</v>
      </c>
      <c r="AV136" s="5" t="s">
        <v>200</v>
      </c>
      <c r="AW136" s="5" t="s">
        <v>200</v>
      </c>
      <c r="AX136" s="5" t="s">
        <v>200</v>
      </c>
      <c r="AY136" s="5" t="s">
        <v>200</v>
      </c>
      <c r="AZ136" s="5" t="s">
        <v>274</v>
      </c>
      <c r="BA136" s="5" t="s">
        <v>200</v>
      </c>
    </row>
    <row r="137" spans="1:53" ht="15.6" x14ac:dyDescent="0.3">
      <c r="A137" s="4">
        <v>25040494</v>
      </c>
      <c r="B137" s="2" t="str">
        <f t="shared" si="4"/>
        <v>25040494IFEX</v>
      </c>
      <c r="C137" s="2">
        <f>COUNTIF($B$1:B137,B137)</f>
        <v>3</v>
      </c>
      <c r="D137" s="2" t="str">
        <f t="shared" si="5"/>
        <v>25040494IFEX3</v>
      </c>
      <c r="E137" s="5" t="s">
        <v>129</v>
      </c>
      <c r="F137" s="5" t="s">
        <v>141</v>
      </c>
      <c r="G137" s="5" t="s">
        <v>200</v>
      </c>
      <c r="H137" s="5" t="s">
        <v>134</v>
      </c>
      <c r="I137" s="5" t="s">
        <v>430</v>
      </c>
      <c r="J137" s="5" t="s">
        <v>431</v>
      </c>
      <c r="K137" s="5" t="s">
        <v>1193</v>
      </c>
      <c r="L137" s="5" t="s">
        <v>313</v>
      </c>
      <c r="M137" s="5" t="s">
        <v>451</v>
      </c>
      <c r="N137" s="5" t="s">
        <v>452</v>
      </c>
      <c r="O137" s="5" t="s">
        <v>197</v>
      </c>
      <c r="P137" s="5" t="s">
        <v>198</v>
      </c>
      <c r="Q137" s="5" t="s">
        <v>199</v>
      </c>
      <c r="R137" s="5" t="s">
        <v>132</v>
      </c>
      <c r="S137" s="5" t="s">
        <v>200</v>
      </c>
      <c r="T137" s="5" t="s">
        <v>200</v>
      </c>
      <c r="U137" s="5" t="s">
        <v>1194</v>
      </c>
      <c r="V137" s="5" t="s">
        <v>267</v>
      </c>
      <c r="W137" s="5" t="s">
        <v>222</v>
      </c>
      <c r="X137" s="5" t="s">
        <v>1195</v>
      </c>
      <c r="Y137" s="5" t="s">
        <v>1052</v>
      </c>
      <c r="Z137" s="5" t="s">
        <v>206</v>
      </c>
      <c r="AA137" s="5" t="s">
        <v>373</v>
      </c>
      <c r="AB137" s="5" t="s">
        <v>1196</v>
      </c>
      <c r="AC137" s="5" t="s">
        <v>130</v>
      </c>
      <c r="AD137" s="5" t="s">
        <v>208</v>
      </c>
      <c r="AE137" s="5" t="s">
        <v>200</v>
      </c>
      <c r="AF137" s="5" t="s">
        <v>200</v>
      </c>
      <c r="AG137" s="5" t="s">
        <v>200</v>
      </c>
      <c r="AH137" s="5" t="s">
        <v>200</v>
      </c>
      <c r="AI137" s="5" t="s">
        <v>209</v>
      </c>
      <c r="AJ137" s="5" t="s">
        <v>773</v>
      </c>
      <c r="AK137" s="5" t="s">
        <v>200</v>
      </c>
      <c r="AL137" s="5" t="s">
        <v>773</v>
      </c>
      <c r="AM137" s="5" t="s">
        <v>1201</v>
      </c>
      <c r="AN137" s="5" t="s">
        <v>1202</v>
      </c>
      <c r="AO137" s="5" t="s">
        <v>200</v>
      </c>
      <c r="AP137" s="5" t="s">
        <v>7</v>
      </c>
      <c r="AQ137" s="5" t="s">
        <v>1201</v>
      </c>
      <c r="AR137" s="5" t="s">
        <v>200</v>
      </c>
      <c r="AS137" s="5" t="s">
        <v>200</v>
      </c>
      <c r="AT137" s="5" t="s">
        <v>200</v>
      </c>
      <c r="AU137" s="5" t="s">
        <v>200</v>
      </c>
      <c r="AV137" s="5" t="s">
        <v>200</v>
      </c>
      <c r="AW137" s="5" t="s">
        <v>200</v>
      </c>
      <c r="AX137" s="5" t="s">
        <v>200</v>
      </c>
      <c r="AY137" s="5" t="s">
        <v>200</v>
      </c>
      <c r="AZ137" s="5" t="s">
        <v>274</v>
      </c>
      <c r="BA137" s="5" t="s">
        <v>200</v>
      </c>
    </row>
    <row r="138" spans="1:53" ht="15.6" x14ac:dyDescent="0.3">
      <c r="A138" s="2">
        <v>25040495</v>
      </c>
      <c r="B138" s="2" t="str">
        <f t="shared" si="4"/>
        <v>25040495AJU SHIPPING</v>
      </c>
      <c r="C138" s="2">
        <f>COUNTIF($B$1:B138,B138)</f>
        <v>1</v>
      </c>
      <c r="D138" s="2" t="str">
        <f t="shared" si="5"/>
        <v>25040495AJU SHIPPING1</v>
      </c>
      <c r="E138" s="3" t="s">
        <v>129</v>
      </c>
      <c r="F138" s="3" t="s">
        <v>127</v>
      </c>
      <c r="G138" s="3" t="s">
        <v>1203</v>
      </c>
      <c r="H138" s="3" t="s">
        <v>127</v>
      </c>
      <c r="I138" s="3" t="s">
        <v>430</v>
      </c>
      <c r="J138" s="3" t="s">
        <v>431</v>
      </c>
      <c r="K138" s="3" t="s">
        <v>1204</v>
      </c>
      <c r="L138" s="3" t="s">
        <v>263</v>
      </c>
      <c r="M138" s="3" t="s">
        <v>451</v>
      </c>
      <c r="N138" s="3" t="s">
        <v>452</v>
      </c>
      <c r="O138" s="3" t="s">
        <v>278</v>
      </c>
      <c r="P138" s="3" t="s">
        <v>198</v>
      </c>
      <c r="Q138" s="3" t="s">
        <v>199</v>
      </c>
      <c r="R138" s="3" t="s">
        <v>132</v>
      </c>
      <c r="S138" s="3" t="s">
        <v>200</v>
      </c>
      <c r="T138" s="3" t="s">
        <v>200</v>
      </c>
      <c r="U138" s="3" t="s">
        <v>1205</v>
      </c>
      <c r="V138" s="3" t="s">
        <v>202</v>
      </c>
      <c r="W138" s="3" t="s">
        <v>344</v>
      </c>
      <c r="X138" s="3" t="s">
        <v>1206</v>
      </c>
      <c r="Y138" s="3" t="s">
        <v>367</v>
      </c>
      <c r="Z138" s="3" t="s">
        <v>206</v>
      </c>
      <c r="AA138" s="3" t="s">
        <v>207</v>
      </c>
      <c r="AB138" s="3" t="s">
        <v>207</v>
      </c>
      <c r="AC138" s="3" t="s">
        <v>135</v>
      </c>
      <c r="AD138" s="3" t="s">
        <v>208</v>
      </c>
      <c r="AE138" s="3" t="s">
        <v>200</v>
      </c>
      <c r="AF138" s="3" t="s">
        <v>135</v>
      </c>
      <c r="AG138" s="3" t="s">
        <v>135</v>
      </c>
      <c r="AH138" s="3" t="s">
        <v>200</v>
      </c>
      <c r="AI138" s="3" t="s">
        <v>347</v>
      </c>
      <c r="AJ138" s="3" t="s">
        <v>1207</v>
      </c>
      <c r="AK138" s="3" t="s">
        <v>200</v>
      </c>
      <c r="AL138" s="3" t="s">
        <v>1207</v>
      </c>
      <c r="AM138" s="3" t="s">
        <v>1208</v>
      </c>
      <c r="AN138" s="3" t="s">
        <v>1209</v>
      </c>
      <c r="AO138" s="3" t="s">
        <v>200</v>
      </c>
      <c r="AP138" s="3" t="s">
        <v>478</v>
      </c>
      <c r="AQ138" s="3" t="s">
        <v>1210</v>
      </c>
      <c r="AR138" s="3" t="s">
        <v>478</v>
      </c>
      <c r="AS138" s="3" t="s">
        <v>1211</v>
      </c>
      <c r="AT138" s="3" t="s">
        <v>200</v>
      </c>
      <c r="AU138" s="3" t="s">
        <v>200</v>
      </c>
      <c r="AV138" s="3" t="s">
        <v>200</v>
      </c>
      <c r="AW138" s="3" t="s">
        <v>200</v>
      </c>
      <c r="AX138" s="3" t="s">
        <v>200</v>
      </c>
      <c r="AY138" s="3" t="s">
        <v>200</v>
      </c>
      <c r="AZ138" s="3" t="s">
        <v>200</v>
      </c>
      <c r="BA138" s="3" t="s">
        <v>200</v>
      </c>
    </row>
    <row r="139" spans="1:53" ht="15.6" x14ac:dyDescent="0.3">
      <c r="A139" s="2">
        <v>25040496</v>
      </c>
      <c r="B139" s="2" t="str">
        <f t="shared" si="4"/>
        <v>25040496Dongyoung Shipping Co.,Ltd</v>
      </c>
      <c r="C139" s="2">
        <f>COUNTIF($B$1:B139,B139)</f>
        <v>1</v>
      </c>
      <c r="D139" s="2" t="str">
        <f t="shared" si="5"/>
        <v>25040496Dongyoung Shipping Co.,Ltd1</v>
      </c>
      <c r="E139" s="3" t="s">
        <v>129</v>
      </c>
      <c r="F139" s="3" t="s">
        <v>248</v>
      </c>
      <c r="G139" s="3" t="s">
        <v>200</v>
      </c>
      <c r="H139" s="3" t="s">
        <v>131</v>
      </c>
      <c r="I139" s="3" t="s">
        <v>235</v>
      </c>
      <c r="J139" s="3" t="s">
        <v>236</v>
      </c>
      <c r="K139" s="3" t="s">
        <v>471</v>
      </c>
      <c r="L139" s="3" t="s">
        <v>313</v>
      </c>
      <c r="M139" s="3" t="s">
        <v>451</v>
      </c>
      <c r="N139" s="3" t="s">
        <v>452</v>
      </c>
      <c r="O139" s="3" t="s">
        <v>197</v>
      </c>
      <c r="P139" s="3" t="s">
        <v>198</v>
      </c>
      <c r="Q139" s="3" t="s">
        <v>199</v>
      </c>
      <c r="R139" s="3" t="s">
        <v>137</v>
      </c>
      <c r="S139" s="3" t="s">
        <v>314</v>
      </c>
      <c r="T139" s="3" t="s">
        <v>692</v>
      </c>
      <c r="U139" s="3" t="s">
        <v>472</v>
      </c>
      <c r="V139" s="3" t="s">
        <v>290</v>
      </c>
      <c r="W139" s="3" t="s">
        <v>222</v>
      </c>
      <c r="X139" s="3" t="s">
        <v>200</v>
      </c>
      <c r="Y139" s="3" t="s">
        <v>200</v>
      </c>
      <c r="Z139" s="3" t="s">
        <v>316</v>
      </c>
      <c r="AA139" s="3" t="s">
        <v>437</v>
      </c>
      <c r="AB139" s="3" t="s">
        <v>1212</v>
      </c>
      <c r="AC139" s="3" t="s">
        <v>130</v>
      </c>
      <c r="AD139" s="3" t="s">
        <v>208</v>
      </c>
      <c r="AE139" s="3" t="s">
        <v>200</v>
      </c>
      <c r="AF139" s="3" t="s">
        <v>200</v>
      </c>
      <c r="AG139" s="3" t="s">
        <v>200</v>
      </c>
      <c r="AH139" s="3" t="s">
        <v>200</v>
      </c>
      <c r="AI139" s="3" t="s">
        <v>209</v>
      </c>
      <c r="AJ139" s="3" t="s">
        <v>200</v>
      </c>
      <c r="AK139" s="3" t="s">
        <v>200</v>
      </c>
      <c r="AL139" s="3" t="s">
        <v>200</v>
      </c>
      <c r="AM139" s="3" t="s">
        <v>1213</v>
      </c>
      <c r="AN139" s="3" t="s">
        <v>1214</v>
      </c>
      <c r="AO139" s="3" t="s">
        <v>200</v>
      </c>
      <c r="AP139" s="3" t="s">
        <v>65</v>
      </c>
      <c r="AQ139" s="3" t="s">
        <v>1215</v>
      </c>
      <c r="AR139" s="3" t="s">
        <v>65</v>
      </c>
      <c r="AS139" s="3" t="s">
        <v>563</v>
      </c>
      <c r="AT139" s="3" t="s">
        <v>52</v>
      </c>
      <c r="AU139" s="3" t="s">
        <v>322</v>
      </c>
      <c r="AV139" s="3" t="s">
        <v>200</v>
      </c>
      <c r="AW139" s="3" t="s">
        <v>200</v>
      </c>
      <c r="AX139" s="3" t="s">
        <v>200</v>
      </c>
      <c r="AY139" s="3" t="s">
        <v>200</v>
      </c>
      <c r="AZ139" s="3" t="s">
        <v>200</v>
      </c>
      <c r="BA139" s="3" t="s">
        <v>200</v>
      </c>
    </row>
    <row r="140" spans="1:53" ht="15.6" x14ac:dyDescent="0.3">
      <c r="A140" s="2">
        <v>25040496</v>
      </c>
      <c r="B140" s="2" t="str">
        <f t="shared" si="4"/>
        <v>25040496Dongyoung Shipping Co.,Ltd</v>
      </c>
      <c r="C140" s="2">
        <f>COUNTIF($B$1:B140,B140)</f>
        <v>2</v>
      </c>
      <c r="D140" s="2" t="str">
        <f t="shared" si="5"/>
        <v>25040496Dongyoung Shipping Co.,Ltd2</v>
      </c>
      <c r="E140" s="3" t="s">
        <v>129</v>
      </c>
      <c r="F140" s="3" t="s">
        <v>248</v>
      </c>
      <c r="G140" s="3" t="s">
        <v>200</v>
      </c>
      <c r="H140" s="3" t="s">
        <v>131</v>
      </c>
      <c r="I140" s="3" t="s">
        <v>235</v>
      </c>
      <c r="J140" s="3" t="s">
        <v>236</v>
      </c>
      <c r="K140" s="3" t="s">
        <v>471</v>
      </c>
      <c r="L140" s="3" t="s">
        <v>313</v>
      </c>
      <c r="M140" s="3" t="s">
        <v>451</v>
      </c>
      <c r="N140" s="3" t="s">
        <v>452</v>
      </c>
      <c r="O140" s="3" t="s">
        <v>197</v>
      </c>
      <c r="P140" s="3" t="s">
        <v>198</v>
      </c>
      <c r="Q140" s="3" t="s">
        <v>199</v>
      </c>
      <c r="R140" s="3" t="s">
        <v>137</v>
      </c>
      <c r="S140" s="3" t="s">
        <v>435</v>
      </c>
      <c r="T140" s="3" t="s">
        <v>692</v>
      </c>
      <c r="U140" s="3" t="s">
        <v>472</v>
      </c>
      <c r="V140" s="3" t="s">
        <v>290</v>
      </c>
      <c r="W140" s="3" t="s">
        <v>222</v>
      </c>
      <c r="X140" s="3" t="s">
        <v>200</v>
      </c>
      <c r="Y140" s="3" t="s">
        <v>200</v>
      </c>
      <c r="Z140" s="3" t="s">
        <v>316</v>
      </c>
      <c r="AA140" s="3" t="s">
        <v>437</v>
      </c>
      <c r="AB140" s="3" t="s">
        <v>1212</v>
      </c>
      <c r="AC140" s="3" t="s">
        <v>129</v>
      </c>
      <c r="AD140" s="3" t="s">
        <v>208</v>
      </c>
      <c r="AE140" s="3" t="s">
        <v>200</v>
      </c>
      <c r="AF140" s="3" t="s">
        <v>200</v>
      </c>
      <c r="AG140" s="3" t="s">
        <v>200</v>
      </c>
      <c r="AH140" s="3" t="s">
        <v>200</v>
      </c>
      <c r="AI140" s="3" t="s">
        <v>209</v>
      </c>
      <c r="AJ140" s="3" t="s">
        <v>200</v>
      </c>
      <c r="AK140" s="3" t="s">
        <v>200</v>
      </c>
      <c r="AL140" s="3" t="s">
        <v>200</v>
      </c>
      <c r="AM140" s="3" t="s">
        <v>1216</v>
      </c>
      <c r="AN140" s="3" t="s">
        <v>1217</v>
      </c>
      <c r="AO140" s="3" t="s">
        <v>200</v>
      </c>
      <c r="AP140" s="3" t="s">
        <v>65</v>
      </c>
      <c r="AQ140" s="3" t="s">
        <v>1183</v>
      </c>
      <c r="AR140" s="3" t="s">
        <v>65</v>
      </c>
      <c r="AS140" s="3" t="s">
        <v>563</v>
      </c>
      <c r="AT140" s="3" t="s">
        <v>329</v>
      </c>
      <c r="AU140" s="3" t="s">
        <v>1218</v>
      </c>
      <c r="AV140" s="3" t="s">
        <v>200</v>
      </c>
      <c r="AW140" s="3" t="s">
        <v>200</v>
      </c>
      <c r="AX140" s="3" t="s">
        <v>200</v>
      </c>
      <c r="AY140" s="3" t="s">
        <v>200</v>
      </c>
      <c r="AZ140" s="3" t="s">
        <v>200</v>
      </c>
      <c r="BA140" s="3" t="s">
        <v>200</v>
      </c>
    </row>
    <row r="141" spans="1:53" ht="15.6" x14ac:dyDescent="0.3">
      <c r="A141" s="2">
        <v>25040496</v>
      </c>
      <c r="B141" s="2" t="str">
        <f t="shared" si="4"/>
        <v>25040496Dongyoung Shipping Co.,Ltd</v>
      </c>
      <c r="C141" s="2">
        <f>COUNTIF($B$1:B141,B141)</f>
        <v>3</v>
      </c>
      <c r="D141" s="2" t="str">
        <f t="shared" si="5"/>
        <v>25040496Dongyoung Shipping Co.,Ltd3</v>
      </c>
      <c r="E141" s="3" t="s">
        <v>129</v>
      </c>
      <c r="F141" s="3" t="s">
        <v>248</v>
      </c>
      <c r="G141" s="3" t="s">
        <v>200</v>
      </c>
      <c r="H141" s="3" t="s">
        <v>131</v>
      </c>
      <c r="I141" s="3" t="s">
        <v>235</v>
      </c>
      <c r="J141" s="3" t="s">
        <v>236</v>
      </c>
      <c r="K141" s="3" t="s">
        <v>471</v>
      </c>
      <c r="L141" s="3" t="s">
        <v>313</v>
      </c>
      <c r="M141" s="3" t="s">
        <v>451</v>
      </c>
      <c r="N141" s="3" t="s">
        <v>452</v>
      </c>
      <c r="O141" s="3" t="s">
        <v>197</v>
      </c>
      <c r="P141" s="3" t="s">
        <v>198</v>
      </c>
      <c r="Q141" s="3" t="s">
        <v>199</v>
      </c>
      <c r="R141" s="3" t="s">
        <v>137</v>
      </c>
      <c r="S141" s="3" t="s">
        <v>314</v>
      </c>
      <c r="T141" s="3" t="s">
        <v>692</v>
      </c>
      <c r="U141" s="3" t="s">
        <v>472</v>
      </c>
      <c r="V141" s="3" t="s">
        <v>290</v>
      </c>
      <c r="W141" s="3" t="s">
        <v>222</v>
      </c>
      <c r="X141" s="3" t="s">
        <v>200</v>
      </c>
      <c r="Y141" s="3" t="s">
        <v>200</v>
      </c>
      <c r="Z141" s="3" t="s">
        <v>316</v>
      </c>
      <c r="AA141" s="3" t="s">
        <v>437</v>
      </c>
      <c r="AB141" s="3" t="s">
        <v>1212</v>
      </c>
      <c r="AC141" s="3" t="s">
        <v>129</v>
      </c>
      <c r="AD141" s="3" t="s">
        <v>208</v>
      </c>
      <c r="AE141" s="3" t="s">
        <v>200</v>
      </c>
      <c r="AF141" s="3" t="s">
        <v>200</v>
      </c>
      <c r="AG141" s="3" t="s">
        <v>200</v>
      </c>
      <c r="AH141" s="3" t="s">
        <v>200</v>
      </c>
      <c r="AI141" s="3" t="s">
        <v>209</v>
      </c>
      <c r="AJ141" s="3" t="s">
        <v>200</v>
      </c>
      <c r="AK141" s="3" t="s">
        <v>200</v>
      </c>
      <c r="AL141" s="3" t="s">
        <v>200</v>
      </c>
      <c r="AM141" s="3" t="s">
        <v>1219</v>
      </c>
      <c r="AN141" s="3" t="s">
        <v>1220</v>
      </c>
      <c r="AO141" s="3" t="s">
        <v>200</v>
      </c>
      <c r="AP141" s="3" t="s">
        <v>65</v>
      </c>
      <c r="AQ141" s="3" t="s">
        <v>600</v>
      </c>
      <c r="AR141" s="3" t="s">
        <v>65</v>
      </c>
      <c r="AS141" s="3" t="s">
        <v>563</v>
      </c>
      <c r="AT141" s="3" t="s">
        <v>329</v>
      </c>
      <c r="AU141" s="3" t="s">
        <v>658</v>
      </c>
      <c r="AV141" s="3" t="s">
        <v>200</v>
      </c>
      <c r="AW141" s="3" t="s">
        <v>200</v>
      </c>
      <c r="AX141" s="3" t="s">
        <v>200</v>
      </c>
      <c r="AY141" s="3" t="s">
        <v>200</v>
      </c>
      <c r="AZ141" s="3" t="s">
        <v>200</v>
      </c>
      <c r="BA141" s="3" t="s">
        <v>200</v>
      </c>
    </row>
    <row r="142" spans="1:53" ht="15.6" x14ac:dyDescent="0.3">
      <c r="A142" s="2">
        <v>25040496</v>
      </c>
      <c r="B142" s="2" t="str">
        <f t="shared" si="4"/>
        <v>25040496Dongyoung Shipping Co.,Ltd</v>
      </c>
      <c r="C142" s="2">
        <f>COUNTIF($B$1:B142,B142)</f>
        <v>4</v>
      </c>
      <c r="D142" s="2" t="str">
        <f t="shared" si="5"/>
        <v>25040496Dongyoung Shipping Co.,Ltd4</v>
      </c>
      <c r="E142" s="3" t="s">
        <v>129</v>
      </c>
      <c r="F142" s="3" t="s">
        <v>248</v>
      </c>
      <c r="G142" s="3" t="s">
        <v>200</v>
      </c>
      <c r="H142" s="3" t="s">
        <v>131</v>
      </c>
      <c r="I142" s="3" t="s">
        <v>235</v>
      </c>
      <c r="J142" s="3" t="s">
        <v>236</v>
      </c>
      <c r="K142" s="3" t="s">
        <v>471</v>
      </c>
      <c r="L142" s="3" t="s">
        <v>313</v>
      </c>
      <c r="M142" s="3" t="s">
        <v>451</v>
      </c>
      <c r="N142" s="3" t="s">
        <v>452</v>
      </c>
      <c r="O142" s="3" t="s">
        <v>197</v>
      </c>
      <c r="P142" s="3" t="s">
        <v>198</v>
      </c>
      <c r="Q142" s="3" t="s">
        <v>199</v>
      </c>
      <c r="R142" s="3" t="s">
        <v>137</v>
      </c>
      <c r="S142" s="3" t="s">
        <v>435</v>
      </c>
      <c r="T142" s="3" t="s">
        <v>692</v>
      </c>
      <c r="U142" s="3" t="s">
        <v>472</v>
      </c>
      <c r="V142" s="3" t="s">
        <v>290</v>
      </c>
      <c r="W142" s="3" t="s">
        <v>222</v>
      </c>
      <c r="X142" s="3" t="s">
        <v>200</v>
      </c>
      <c r="Y142" s="3" t="s">
        <v>200</v>
      </c>
      <c r="Z142" s="3" t="s">
        <v>316</v>
      </c>
      <c r="AA142" s="3" t="s">
        <v>437</v>
      </c>
      <c r="AB142" s="3" t="s">
        <v>1212</v>
      </c>
      <c r="AC142" s="3" t="s">
        <v>129</v>
      </c>
      <c r="AD142" s="3" t="s">
        <v>208</v>
      </c>
      <c r="AE142" s="3" t="s">
        <v>200</v>
      </c>
      <c r="AF142" s="3" t="s">
        <v>200</v>
      </c>
      <c r="AG142" s="3" t="s">
        <v>200</v>
      </c>
      <c r="AH142" s="3" t="s">
        <v>200</v>
      </c>
      <c r="AI142" s="3" t="s">
        <v>209</v>
      </c>
      <c r="AJ142" s="3" t="s">
        <v>200</v>
      </c>
      <c r="AK142" s="3" t="s">
        <v>200</v>
      </c>
      <c r="AL142" s="3" t="s">
        <v>200</v>
      </c>
      <c r="AM142" s="3" t="s">
        <v>1221</v>
      </c>
      <c r="AN142" s="3" t="s">
        <v>1222</v>
      </c>
      <c r="AO142" s="3" t="s">
        <v>200</v>
      </c>
      <c r="AP142" s="3" t="s">
        <v>65</v>
      </c>
      <c r="AQ142" s="3" t="s">
        <v>1223</v>
      </c>
      <c r="AR142" s="3" t="s">
        <v>65</v>
      </c>
      <c r="AS142" s="3" t="s">
        <v>563</v>
      </c>
      <c r="AT142" s="3" t="s">
        <v>52</v>
      </c>
      <c r="AU142" s="3" t="s">
        <v>322</v>
      </c>
      <c r="AV142" s="3" t="s">
        <v>200</v>
      </c>
      <c r="AW142" s="3" t="s">
        <v>200</v>
      </c>
      <c r="AX142" s="3" t="s">
        <v>200</v>
      </c>
      <c r="AY142" s="3" t="s">
        <v>200</v>
      </c>
      <c r="AZ142" s="3" t="s">
        <v>200</v>
      </c>
      <c r="BA142" s="3" t="s">
        <v>200</v>
      </c>
    </row>
    <row r="143" spans="1:53" ht="15.6" x14ac:dyDescent="0.3">
      <c r="A143" s="2">
        <v>25040497</v>
      </c>
      <c r="B143" s="2" t="str">
        <f t="shared" si="4"/>
        <v>25040497Erlian Wei Er Si Trade Co.Ltd</v>
      </c>
      <c r="C143" s="2">
        <f>COUNTIF($B$1:B143,B143)</f>
        <v>1</v>
      </c>
      <c r="D143" s="2" t="str">
        <f t="shared" si="5"/>
        <v>25040497Erlian Wei Er Si Trade Co.Ltd1</v>
      </c>
      <c r="E143" s="3" t="s">
        <v>129</v>
      </c>
      <c r="F143" s="3" t="s">
        <v>189</v>
      </c>
      <c r="G143" s="3" t="s">
        <v>1224</v>
      </c>
      <c r="H143" s="3" t="s">
        <v>127</v>
      </c>
      <c r="I143" s="3" t="s">
        <v>235</v>
      </c>
      <c r="J143" s="3" t="s">
        <v>236</v>
      </c>
      <c r="K143" s="3" t="s">
        <v>237</v>
      </c>
      <c r="L143" s="3" t="s">
        <v>194</v>
      </c>
      <c r="M143" s="3" t="s">
        <v>195</v>
      </c>
      <c r="N143" s="3" t="s">
        <v>238</v>
      </c>
      <c r="O143" s="3" t="s">
        <v>197</v>
      </c>
      <c r="P143" s="3" t="s">
        <v>198</v>
      </c>
      <c r="Q143" s="3" t="s">
        <v>199</v>
      </c>
      <c r="R143" s="3" t="s">
        <v>138</v>
      </c>
      <c r="S143" s="3" t="s">
        <v>200</v>
      </c>
      <c r="T143" s="3" t="s">
        <v>200</v>
      </c>
      <c r="U143" s="3" t="s">
        <v>1225</v>
      </c>
      <c r="V143" s="3" t="s">
        <v>202</v>
      </c>
      <c r="W143" s="3" t="s">
        <v>222</v>
      </c>
      <c r="X143" s="3" t="s">
        <v>200</v>
      </c>
      <c r="Y143" s="3" t="s">
        <v>200</v>
      </c>
      <c r="Z143" s="3" t="s">
        <v>240</v>
      </c>
      <c r="AA143" s="3" t="s">
        <v>207</v>
      </c>
      <c r="AB143" s="3" t="s">
        <v>207</v>
      </c>
      <c r="AC143" s="3" t="s">
        <v>129</v>
      </c>
      <c r="AD143" s="3" t="s">
        <v>208</v>
      </c>
      <c r="AE143" s="3" t="s">
        <v>200</v>
      </c>
      <c r="AF143" s="3" t="s">
        <v>129</v>
      </c>
      <c r="AG143" s="3" t="s">
        <v>129</v>
      </c>
      <c r="AH143" s="3" t="s">
        <v>200</v>
      </c>
      <c r="AI143" s="3" t="s">
        <v>241</v>
      </c>
      <c r="AJ143" s="3" t="s">
        <v>569</v>
      </c>
      <c r="AK143" s="3" t="s">
        <v>200</v>
      </c>
      <c r="AL143" s="3" t="s">
        <v>569</v>
      </c>
      <c r="AM143" s="3" t="s">
        <v>1226</v>
      </c>
      <c r="AN143" s="3" t="s">
        <v>1227</v>
      </c>
      <c r="AO143" s="3" t="s">
        <v>200</v>
      </c>
      <c r="AP143" s="3" t="s">
        <v>61</v>
      </c>
      <c r="AQ143" s="3" t="s">
        <v>1228</v>
      </c>
      <c r="AR143" s="3" t="s">
        <v>61</v>
      </c>
      <c r="AS143" s="3" t="s">
        <v>1229</v>
      </c>
      <c r="AT143" s="3" t="s">
        <v>61</v>
      </c>
      <c r="AU143" s="3" t="s">
        <v>945</v>
      </c>
      <c r="AV143" s="3" t="s">
        <v>200</v>
      </c>
      <c r="AW143" s="3" t="s">
        <v>200</v>
      </c>
      <c r="AX143" s="3" t="s">
        <v>200</v>
      </c>
      <c r="AY143" s="3" t="s">
        <v>200</v>
      </c>
      <c r="AZ143" s="3" t="s">
        <v>200</v>
      </c>
      <c r="BA143" s="3" t="s">
        <v>200</v>
      </c>
    </row>
    <row r="144" spans="1:53" ht="15.6" x14ac:dyDescent="0.3">
      <c r="A144" s="2">
        <v>25040498</v>
      </c>
      <c r="B144" s="2" t="str">
        <f t="shared" si="4"/>
        <v>25040498Tianjin Well-Carry Logistics Co.,Ltd</v>
      </c>
      <c r="C144" s="2">
        <f>COUNTIF($B$1:B144,B144)</f>
        <v>1</v>
      </c>
      <c r="D144" s="2" t="str">
        <f t="shared" si="5"/>
        <v>25040498Tianjin Well-Carry Logistics Co.,Ltd1</v>
      </c>
      <c r="E144" s="3" t="s">
        <v>129</v>
      </c>
      <c r="F144" s="3" t="s">
        <v>189</v>
      </c>
      <c r="G144" s="3" t="s">
        <v>1230</v>
      </c>
      <c r="H144" s="3" t="s">
        <v>127</v>
      </c>
      <c r="I144" s="3" t="s">
        <v>275</v>
      </c>
      <c r="J144" s="3" t="s">
        <v>276</v>
      </c>
      <c r="K144" s="3" t="s">
        <v>1231</v>
      </c>
      <c r="L144" s="3" t="s">
        <v>194</v>
      </c>
      <c r="M144" s="3" t="s">
        <v>519</v>
      </c>
      <c r="N144" s="3" t="s">
        <v>1232</v>
      </c>
      <c r="O144" s="3" t="s">
        <v>278</v>
      </c>
      <c r="P144" s="3" t="s">
        <v>198</v>
      </c>
      <c r="Q144" s="3" t="s">
        <v>199</v>
      </c>
      <c r="R144" s="3" t="s">
        <v>137</v>
      </c>
      <c r="S144" s="3" t="s">
        <v>314</v>
      </c>
      <c r="T144" s="3" t="s">
        <v>435</v>
      </c>
      <c r="U144" s="3" t="s">
        <v>1233</v>
      </c>
      <c r="V144" s="3" t="s">
        <v>816</v>
      </c>
      <c r="W144" s="3" t="s">
        <v>222</v>
      </c>
      <c r="X144" s="3" t="s">
        <v>200</v>
      </c>
      <c r="Y144" s="3" t="s">
        <v>200</v>
      </c>
      <c r="Z144" s="3" t="s">
        <v>316</v>
      </c>
      <c r="AA144" s="3" t="s">
        <v>207</v>
      </c>
      <c r="AB144" s="3" t="s">
        <v>207</v>
      </c>
      <c r="AC144" s="3" t="s">
        <v>130</v>
      </c>
      <c r="AD144" s="3" t="s">
        <v>208</v>
      </c>
      <c r="AE144" s="3" t="s">
        <v>200</v>
      </c>
      <c r="AF144" s="3" t="s">
        <v>135</v>
      </c>
      <c r="AG144" s="3" t="s">
        <v>135</v>
      </c>
      <c r="AH144" s="3" t="s">
        <v>200</v>
      </c>
      <c r="AI144" s="3" t="s">
        <v>209</v>
      </c>
      <c r="AJ144" s="3" t="s">
        <v>1234</v>
      </c>
      <c r="AK144" s="3" t="s">
        <v>654</v>
      </c>
      <c r="AL144" s="3" t="s">
        <v>1235</v>
      </c>
      <c r="AM144" s="3" t="s">
        <v>1236</v>
      </c>
      <c r="AN144" s="3" t="s">
        <v>1237</v>
      </c>
      <c r="AO144" s="3" t="s">
        <v>200</v>
      </c>
      <c r="AP144" s="3" t="s">
        <v>22</v>
      </c>
      <c r="AQ144" s="3" t="s">
        <v>445</v>
      </c>
      <c r="AR144" s="3" t="s">
        <v>329</v>
      </c>
      <c r="AS144" s="3" t="s">
        <v>658</v>
      </c>
      <c r="AT144" s="3" t="s">
        <v>329</v>
      </c>
      <c r="AU144" s="3" t="s">
        <v>659</v>
      </c>
      <c r="AV144" s="3" t="s">
        <v>200</v>
      </c>
      <c r="AW144" s="3" t="s">
        <v>200</v>
      </c>
      <c r="AX144" s="3" t="s">
        <v>200</v>
      </c>
      <c r="AY144" s="3" t="s">
        <v>200</v>
      </c>
      <c r="AZ144" s="3" t="s">
        <v>200</v>
      </c>
      <c r="BA144" s="3" t="s">
        <v>200</v>
      </c>
    </row>
    <row r="145" spans="1:53" ht="15.6" x14ac:dyDescent="0.3">
      <c r="A145" s="2">
        <v>25040498</v>
      </c>
      <c r="B145" s="2" t="str">
        <f t="shared" si="4"/>
        <v>25040498Tianjin Well-Carry Logistics Co.,Ltd</v>
      </c>
      <c r="C145" s="2">
        <f>COUNTIF($B$1:B145,B145)</f>
        <v>2</v>
      </c>
      <c r="D145" s="2" t="str">
        <f t="shared" si="5"/>
        <v>25040498Tianjin Well-Carry Logistics Co.,Ltd2</v>
      </c>
      <c r="E145" s="3" t="s">
        <v>129</v>
      </c>
      <c r="F145" s="3" t="s">
        <v>189</v>
      </c>
      <c r="G145" s="3" t="s">
        <v>1230</v>
      </c>
      <c r="H145" s="3" t="s">
        <v>133</v>
      </c>
      <c r="I145" s="3" t="s">
        <v>275</v>
      </c>
      <c r="J145" s="3" t="s">
        <v>276</v>
      </c>
      <c r="K145" s="3" t="s">
        <v>1231</v>
      </c>
      <c r="L145" s="3" t="s">
        <v>194</v>
      </c>
      <c r="M145" s="3" t="s">
        <v>519</v>
      </c>
      <c r="N145" s="3" t="s">
        <v>1232</v>
      </c>
      <c r="O145" s="3" t="s">
        <v>278</v>
      </c>
      <c r="P145" s="3" t="s">
        <v>198</v>
      </c>
      <c r="Q145" s="3" t="s">
        <v>199</v>
      </c>
      <c r="R145" s="3" t="s">
        <v>137</v>
      </c>
      <c r="S145" s="3" t="s">
        <v>314</v>
      </c>
      <c r="T145" s="3" t="s">
        <v>435</v>
      </c>
      <c r="U145" s="3" t="s">
        <v>1233</v>
      </c>
      <c r="V145" s="3" t="s">
        <v>816</v>
      </c>
      <c r="W145" s="3" t="s">
        <v>222</v>
      </c>
      <c r="X145" s="3" t="s">
        <v>200</v>
      </c>
      <c r="Y145" s="3" t="s">
        <v>200</v>
      </c>
      <c r="Z145" s="3" t="s">
        <v>316</v>
      </c>
      <c r="AA145" s="3" t="s">
        <v>207</v>
      </c>
      <c r="AB145" s="3" t="s">
        <v>207</v>
      </c>
      <c r="AC145" s="3" t="s">
        <v>130</v>
      </c>
      <c r="AD145" s="3" t="s">
        <v>208</v>
      </c>
      <c r="AE145" s="3" t="s">
        <v>200</v>
      </c>
      <c r="AF145" s="3" t="s">
        <v>130</v>
      </c>
      <c r="AG145" s="3" t="s">
        <v>200</v>
      </c>
      <c r="AH145" s="3" t="s">
        <v>200</v>
      </c>
      <c r="AI145" s="3" t="s">
        <v>209</v>
      </c>
      <c r="AJ145" s="3" t="s">
        <v>1238</v>
      </c>
      <c r="AK145" s="3" t="s">
        <v>654</v>
      </c>
      <c r="AL145" s="3" t="s">
        <v>1239</v>
      </c>
      <c r="AM145" s="3" t="s">
        <v>1240</v>
      </c>
      <c r="AN145" s="3" t="s">
        <v>1241</v>
      </c>
      <c r="AO145" s="3" t="s">
        <v>200</v>
      </c>
      <c r="AP145" s="3" t="s">
        <v>22</v>
      </c>
      <c r="AQ145" s="3" t="s">
        <v>1242</v>
      </c>
      <c r="AR145" s="3" t="s">
        <v>52</v>
      </c>
      <c r="AS145" s="3" t="s">
        <v>449</v>
      </c>
      <c r="AT145" s="3" t="s">
        <v>200</v>
      </c>
      <c r="AU145" s="3" t="s">
        <v>200</v>
      </c>
      <c r="AV145" s="3" t="s">
        <v>200</v>
      </c>
      <c r="AW145" s="3" t="s">
        <v>200</v>
      </c>
      <c r="AX145" s="3" t="s">
        <v>200</v>
      </c>
      <c r="AY145" s="3" t="s">
        <v>200</v>
      </c>
      <c r="AZ145" s="3" t="s">
        <v>200</v>
      </c>
      <c r="BA145" s="3" t="s">
        <v>200</v>
      </c>
    </row>
    <row r="146" spans="1:53" ht="15.6" x14ac:dyDescent="0.3">
      <c r="A146" s="2">
        <v>25040499</v>
      </c>
      <c r="B146" s="2" t="str">
        <f t="shared" si="4"/>
        <v>25040499Trans-Bridge Logistics Company Limited</v>
      </c>
      <c r="C146" s="2">
        <f>COUNTIF($B$1:B146,B146)</f>
        <v>1</v>
      </c>
      <c r="D146" s="2" t="str">
        <f t="shared" si="5"/>
        <v>25040499Trans-Bridge Logistics Company Limited1</v>
      </c>
      <c r="E146" s="3" t="s">
        <v>129</v>
      </c>
      <c r="F146" s="3" t="s">
        <v>127</v>
      </c>
      <c r="G146" s="3" t="s">
        <v>1243</v>
      </c>
      <c r="H146" s="3" t="s">
        <v>127</v>
      </c>
      <c r="I146" s="3" t="s">
        <v>275</v>
      </c>
      <c r="J146" s="3" t="s">
        <v>276</v>
      </c>
      <c r="K146" s="3" t="s">
        <v>1231</v>
      </c>
      <c r="L146" s="3" t="s">
        <v>313</v>
      </c>
      <c r="M146" s="3" t="s">
        <v>195</v>
      </c>
      <c r="N146" s="3" t="s">
        <v>561</v>
      </c>
      <c r="O146" s="3" t="s">
        <v>278</v>
      </c>
      <c r="P146" s="3" t="s">
        <v>198</v>
      </c>
      <c r="Q146" s="3" t="s">
        <v>199</v>
      </c>
      <c r="R146" s="3" t="s">
        <v>137</v>
      </c>
      <c r="S146" s="3" t="s">
        <v>314</v>
      </c>
      <c r="T146" s="3" t="s">
        <v>435</v>
      </c>
      <c r="U146" s="3" t="s">
        <v>1233</v>
      </c>
      <c r="V146" s="3" t="s">
        <v>816</v>
      </c>
      <c r="W146" s="3" t="s">
        <v>222</v>
      </c>
      <c r="X146" s="3" t="s">
        <v>200</v>
      </c>
      <c r="Y146" s="3" t="s">
        <v>200</v>
      </c>
      <c r="Z146" s="3" t="s">
        <v>316</v>
      </c>
      <c r="AA146" s="3" t="s">
        <v>207</v>
      </c>
      <c r="AB146" s="3" t="s">
        <v>207</v>
      </c>
      <c r="AC146" s="3" t="s">
        <v>129</v>
      </c>
      <c r="AD146" s="3" t="s">
        <v>208</v>
      </c>
      <c r="AE146" s="3" t="s">
        <v>200</v>
      </c>
      <c r="AF146" s="3" t="s">
        <v>130</v>
      </c>
      <c r="AG146" s="3" t="s">
        <v>130</v>
      </c>
      <c r="AH146" s="3" t="s">
        <v>200</v>
      </c>
      <c r="AI146" s="3" t="s">
        <v>209</v>
      </c>
      <c r="AJ146" s="3" t="s">
        <v>1244</v>
      </c>
      <c r="AK146" s="3" t="s">
        <v>654</v>
      </c>
      <c r="AL146" s="3" t="s">
        <v>1245</v>
      </c>
      <c r="AM146" s="3" t="s">
        <v>1246</v>
      </c>
      <c r="AN146" s="3" t="s">
        <v>1247</v>
      </c>
      <c r="AO146" s="3" t="s">
        <v>200</v>
      </c>
      <c r="AP146" s="3" t="s">
        <v>25</v>
      </c>
      <c r="AQ146" s="3" t="s">
        <v>869</v>
      </c>
      <c r="AR146" s="3" t="s">
        <v>329</v>
      </c>
      <c r="AS146" s="3" t="s">
        <v>658</v>
      </c>
      <c r="AT146" s="3" t="s">
        <v>329</v>
      </c>
      <c r="AU146" s="3" t="s">
        <v>659</v>
      </c>
      <c r="AV146" s="3" t="s">
        <v>200</v>
      </c>
      <c r="AW146" s="3" t="s">
        <v>200</v>
      </c>
      <c r="AX146" s="3" t="s">
        <v>200</v>
      </c>
      <c r="AY146" s="3" t="s">
        <v>200</v>
      </c>
      <c r="AZ146" s="3" t="s">
        <v>200</v>
      </c>
      <c r="BA146" s="3" t="s">
        <v>200</v>
      </c>
    </row>
    <row r="147" spans="1:53" ht="15.6" x14ac:dyDescent="0.3">
      <c r="A147" s="2">
        <v>25040499</v>
      </c>
      <c r="B147" s="2" t="str">
        <f t="shared" si="4"/>
        <v>25040499Tianjin Well-Carry Logistics Co.,Ltd</v>
      </c>
      <c r="C147" s="2">
        <f>COUNTIF($B$1:B147,B147)</f>
        <v>1</v>
      </c>
      <c r="D147" s="2" t="str">
        <f t="shared" si="5"/>
        <v>25040499Tianjin Well-Carry Logistics Co.,Ltd1</v>
      </c>
      <c r="E147" s="3" t="s">
        <v>129</v>
      </c>
      <c r="F147" s="3" t="s">
        <v>127</v>
      </c>
      <c r="G147" s="3" t="s">
        <v>1243</v>
      </c>
      <c r="H147" s="3" t="s">
        <v>131</v>
      </c>
      <c r="I147" s="3" t="s">
        <v>275</v>
      </c>
      <c r="J147" s="3" t="s">
        <v>276</v>
      </c>
      <c r="K147" s="3" t="s">
        <v>1231</v>
      </c>
      <c r="L147" s="3" t="s">
        <v>313</v>
      </c>
      <c r="M147" s="3" t="s">
        <v>195</v>
      </c>
      <c r="N147" s="3" t="s">
        <v>561</v>
      </c>
      <c r="O147" s="3" t="s">
        <v>278</v>
      </c>
      <c r="P147" s="3" t="s">
        <v>198</v>
      </c>
      <c r="Q147" s="3" t="s">
        <v>199</v>
      </c>
      <c r="R147" s="3" t="s">
        <v>137</v>
      </c>
      <c r="S147" s="3" t="s">
        <v>314</v>
      </c>
      <c r="T147" s="3" t="s">
        <v>314</v>
      </c>
      <c r="U147" s="3" t="s">
        <v>1233</v>
      </c>
      <c r="V147" s="3" t="s">
        <v>816</v>
      </c>
      <c r="W147" s="3" t="s">
        <v>222</v>
      </c>
      <c r="X147" s="3" t="s">
        <v>200</v>
      </c>
      <c r="Y147" s="3" t="s">
        <v>200</v>
      </c>
      <c r="Z147" s="3" t="s">
        <v>316</v>
      </c>
      <c r="AA147" s="3" t="s">
        <v>207</v>
      </c>
      <c r="AB147" s="3" t="s">
        <v>207</v>
      </c>
      <c r="AC147" s="3" t="s">
        <v>129</v>
      </c>
      <c r="AD147" s="3" t="s">
        <v>208</v>
      </c>
      <c r="AE147" s="3" t="s">
        <v>200</v>
      </c>
      <c r="AF147" s="3" t="s">
        <v>200</v>
      </c>
      <c r="AG147" s="3" t="s">
        <v>200</v>
      </c>
      <c r="AH147" s="3" t="s">
        <v>200</v>
      </c>
      <c r="AI147" s="3" t="s">
        <v>209</v>
      </c>
      <c r="AJ147" s="3" t="s">
        <v>200</v>
      </c>
      <c r="AK147" s="3" t="s">
        <v>200</v>
      </c>
      <c r="AL147" s="3" t="s">
        <v>200</v>
      </c>
      <c r="AM147" s="3" t="s">
        <v>1248</v>
      </c>
      <c r="AN147" s="3" t="s">
        <v>1249</v>
      </c>
      <c r="AO147" s="3" t="s">
        <v>200</v>
      </c>
      <c r="AP147" s="3" t="s">
        <v>22</v>
      </c>
      <c r="AQ147" s="3" t="s">
        <v>1250</v>
      </c>
      <c r="AR147" s="3" t="s">
        <v>323</v>
      </c>
      <c r="AS147" s="3" t="s">
        <v>324</v>
      </c>
      <c r="AT147" s="3" t="s">
        <v>52</v>
      </c>
      <c r="AU147" s="3" t="s">
        <v>322</v>
      </c>
      <c r="AV147" s="3" t="s">
        <v>200</v>
      </c>
      <c r="AW147" s="3" t="s">
        <v>200</v>
      </c>
      <c r="AX147" s="3" t="s">
        <v>200</v>
      </c>
      <c r="AY147" s="3" t="s">
        <v>200</v>
      </c>
      <c r="AZ147" s="3" t="s">
        <v>200</v>
      </c>
      <c r="BA147" s="3" t="s">
        <v>200</v>
      </c>
    </row>
    <row r="148" spans="1:53" ht="15.6" x14ac:dyDescent="0.3">
      <c r="A148" s="2">
        <v>25040499</v>
      </c>
      <c r="B148" s="2" t="str">
        <f t="shared" si="4"/>
        <v>25040499Tianjin Well-Carry Logistics Co.,Ltd</v>
      </c>
      <c r="C148" s="2">
        <f>COUNTIF($B$1:B148,B148)</f>
        <v>2</v>
      </c>
      <c r="D148" s="2" t="str">
        <f t="shared" si="5"/>
        <v>25040499Tianjin Well-Carry Logistics Co.,Ltd2</v>
      </c>
      <c r="E148" s="3" t="s">
        <v>129</v>
      </c>
      <c r="F148" s="3" t="s">
        <v>127</v>
      </c>
      <c r="G148" s="3" t="s">
        <v>1243</v>
      </c>
      <c r="H148" s="3" t="s">
        <v>131</v>
      </c>
      <c r="I148" s="3" t="s">
        <v>275</v>
      </c>
      <c r="J148" s="3" t="s">
        <v>276</v>
      </c>
      <c r="K148" s="3" t="s">
        <v>1231</v>
      </c>
      <c r="L148" s="3" t="s">
        <v>313</v>
      </c>
      <c r="M148" s="3" t="s">
        <v>195</v>
      </c>
      <c r="N148" s="3" t="s">
        <v>561</v>
      </c>
      <c r="O148" s="3" t="s">
        <v>278</v>
      </c>
      <c r="P148" s="3" t="s">
        <v>198</v>
      </c>
      <c r="Q148" s="3" t="s">
        <v>199</v>
      </c>
      <c r="R148" s="3" t="s">
        <v>137</v>
      </c>
      <c r="S148" s="3" t="s">
        <v>314</v>
      </c>
      <c r="T148" s="3" t="s">
        <v>314</v>
      </c>
      <c r="U148" s="3" t="s">
        <v>1233</v>
      </c>
      <c r="V148" s="3" t="s">
        <v>816</v>
      </c>
      <c r="W148" s="3" t="s">
        <v>222</v>
      </c>
      <c r="X148" s="3" t="s">
        <v>200</v>
      </c>
      <c r="Y148" s="3" t="s">
        <v>200</v>
      </c>
      <c r="Z148" s="3" t="s">
        <v>316</v>
      </c>
      <c r="AA148" s="3" t="s">
        <v>207</v>
      </c>
      <c r="AB148" s="3" t="s">
        <v>207</v>
      </c>
      <c r="AC148" s="3" t="s">
        <v>129</v>
      </c>
      <c r="AD148" s="3" t="s">
        <v>208</v>
      </c>
      <c r="AE148" s="3" t="s">
        <v>200</v>
      </c>
      <c r="AF148" s="3" t="s">
        <v>200</v>
      </c>
      <c r="AG148" s="3" t="s">
        <v>200</v>
      </c>
      <c r="AH148" s="3" t="s">
        <v>200</v>
      </c>
      <c r="AI148" s="3" t="s">
        <v>209</v>
      </c>
      <c r="AJ148" s="3" t="s">
        <v>200</v>
      </c>
      <c r="AK148" s="3" t="s">
        <v>200</v>
      </c>
      <c r="AL148" s="3" t="s">
        <v>200</v>
      </c>
      <c r="AM148" s="3" t="s">
        <v>1251</v>
      </c>
      <c r="AN148" s="3" t="s">
        <v>1252</v>
      </c>
      <c r="AO148" s="3" t="s">
        <v>200</v>
      </c>
      <c r="AP148" s="3" t="s">
        <v>22</v>
      </c>
      <c r="AQ148" s="3" t="s">
        <v>1253</v>
      </c>
      <c r="AR148" s="3" t="s">
        <v>329</v>
      </c>
      <c r="AS148" s="3" t="s">
        <v>658</v>
      </c>
      <c r="AT148" s="3" t="s">
        <v>323</v>
      </c>
      <c r="AU148" s="3" t="s">
        <v>324</v>
      </c>
      <c r="AV148" s="3" t="s">
        <v>200</v>
      </c>
      <c r="AW148" s="3" t="s">
        <v>200</v>
      </c>
      <c r="AX148" s="3" t="s">
        <v>200</v>
      </c>
      <c r="AY148" s="3" t="s">
        <v>200</v>
      </c>
      <c r="AZ148" s="3" t="s">
        <v>200</v>
      </c>
      <c r="BA148" s="3" t="s">
        <v>200</v>
      </c>
    </row>
    <row r="149" spans="1:53" ht="15.6" x14ac:dyDescent="0.3">
      <c r="A149" s="2">
        <v>25040501</v>
      </c>
      <c r="B149" s="2" t="str">
        <f t="shared" si="4"/>
        <v>25040501Tianjin New Huidong Logistics</v>
      </c>
      <c r="C149" s="2">
        <f>COUNTIF($B$1:B149,B149)</f>
        <v>1</v>
      </c>
      <c r="D149" s="2" t="str">
        <f t="shared" si="5"/>
        <v>25040501Tianjin New Huidong Logistics1</v>
      </c>
      <c r="E149" s="3" t="s">
        <v>129</v>
      </c>
      <c r="F149" s="3" t="s">
        <v>248</v>
      </c>
      <c r="G149" s="3" t="s">
        <v>200</v>
      </c>
      <c r="H149" s="3" t="s">
        <v>133</v>
      </c>
      <c r="I149" s="3" t="s">
        <v>516</v>
      </c>
      <c r="J149" s="3" t="s">
        <v>517</v>
      </c>
      <c r="K149" s="3" t="s">
        <v>1254</v>
      </c>
      <c r="L149" s="3" t="s">
        <v>313</v>
      </c>
      <c r="M149" s="3" t="s">
        <v>451</v>
      </c>
      <c r="N149" s="3" t="s">
        <v>452</v>
      </c>
      <c r="O149" s="3" t="s">
        <v>197</v>
      </c>
      <c r="P149" s="3" t="s">
        <v>198</v>
      </c>
      <c r="Q149" s="3" t="s">
        <v>199</v>
      </c>
      <c r="R149" s="3" t="s">
        <v>137</v>
      </c>
      <c r="S149" s="3" t="s">
        <v>435</v>
      </c>
      <c r="T149" s="3" t="s">
        <v>435</v>
      </c>
      <c r="U149" s="3" t="s">
        <v>1255</v>
      </c>
      <c r="V149" s="3" t="s">
        <v>221</v>
      </c>
      <c r="W149" s="3" t="s">
        <v>222</v>
      </c>
      <c r="X149" s="3" t="s">
        <v>200</v>
      </c>
      <c r="Y149" s="3" t="s">
        <v>200</v>
      </c>
      <c r="Z149" s="3" t="s">
        <v>316</v>
      </c>
      <c r="AA149" s="3" t="s">
        <v>437</v>
      </c>
      <c r="AB149" s="3" t="s">
        <v>1256</v>
      </c>
      <c r="AC149" s="3" t="s">
        <v>129</v>
      </c>
      <c r="AD149" s="3" t="s">
        <v>208</v>
      </c>
      <c r="AE149" s="3" t="s">
        <v>200</v>
      </c>
      <c r="AF149" s="3" t="s">
        <v>129</v>
      </c>
      <c r="AG149" s="3" t="s">
        <v>200</v>
      </c>
      <c r="AH149" s="3" t="s">
        <v>200</v>
      </c>
      <c r="AI149" s="3" t="s">
        <v>474</v>
      </c>
      <c r="AJ149" s="3" t="s">
        <v>596</v>
      </c>
      <c r="AK149" s="3" t="s">
        <v>200</v>
      </c>
      <c r="AL149" s="3" t="s">
        <v>596</v>
      </c>
      <c r="AM149" s="3" t="s">
        <v>1257</v>
      </c>
      <c r="AN149" s="3" t="s">
        <v>1258</v>
      </c>
      <c r="AO149" s="3" t="s">
        <v>200</v>
      </c>
      <c r="AP149" s="3" t="s">
        <v>39</v>
      </c>
      <c r="AQ149" s="3" t="s">
        <v>1259</v>
      </c>
      <c r="AR149" s="3" t="s">
        <v>52</v>
      </c>
      <c r="AS149" s="3" t="s">
        <v>449</v>
      </c>
      <c r="AT149" s="3" t="s">
        <v>200</v>
      </c>
      <c r="AU149" s="3" t="s">
        <v>200</v>
      </c>
      <c r="AV149" s="3" t="s">
        <v>200</v>
      </c>
      <c r="AW149" s="3" t="s">
        <v>200</v>
      </c>
      <c r="AX149" s="3" t="s">
        <v>200</v>
      </c>
      <c r="AY149" s="3" t="s">
        <v>200</v>
      </c>
      <c r="AZ149" s="3" t="s">
        <v>200</v>
      </c>
      <c r="BA149" s="3" t="s">
        <v>200</v>
      </c>
    </row>
    <row r="150" spans="1:53" ht="15.6" x14ac:dyDescent="0.3">
      <c r="A150" s="2">
        <v>25040501</v>
      </c>
      <c r="B150" s="2" t="str">
        <f t="shared" si="4"/>
        <v>25040501Tianjin New Huidong Logistics</v>
      </c>
      <c r="C150" s="2">
        <f>COUNTIF($B$1:B150,B150)</f>
        <v>2</v>
      </c>
      <c r="D150" s="2" t="str">
        <f t="shared" si="5"/>
        <v>25040501Tianjin New Huidong Logistics2</v>
      </c>
      <c r="E150" s="3" t="s">
        <v>129</v>
      </c>
      <c r="F150" s="3" t="s">
        <v>248</v>
      </c>
      <c r="G150" s="3" t="s">
        <v>200</v>
      </c>
      <c r="H150" s="3" t="s">
        <v>133</v>
      </c>
      <c r="I150" s="3" t="s">
        <v>516</v>
      </c>
      <c r="J150" s="3" t="s">
        <v>517</v>
      </c>
      <c r="K150" s="3" t="s">
        <v>1254</v>
      </c>
      <c r="L150" s="3" t="s">
        <v>313</v>
      </c>
      <c r="M150" s="3" t="s">
        <v>451</v>
      </c>
      <c r="N150" s="3" t="s">
        <v>452</v>
      </c>
      <c r="O150" s="3" t="s">
        <v>197</v>
      </c>
      <c r="P150" s="3" t="s">
        <v>198</v>
      </c>
      <c r="Q150" s="3" t="s">
        <v>199</v>
      </c>
      <c r="R150" s="3" t="s">
        <v>137</v>
      </c>
      <c r="S150" s="3" t="s">
        <v>435</v>
      </c>
      <c r="T150" s="3" t="s">
        <v>435</v>
      </c>
      <c r="U150" s="3" t="s">
        <v>1255</v>
      </c>
      <c r="V150" s="3" t="s">
        <v>221</v>
      </c>
      <c r="W150" s="3" t="s">
        <v>222</v>
      </c>
      <c r="X150" s="3" t="s">
        <v>200</v>
      </c>
      <c r="Y150" s="3" t="s">
        <v>200</v>
      </c>
      <c r="Z150" s="3" t="s">
        <v>316</v>
      </c>
      <c r="AA150" s="3" t="s">
        <v>437</v>
      </c>
      <c r="AB150" s="3" t="s">
        <v>1256</v>
      </c>
      <c r="AC150" s="3" t="s">
        <v>129</v>
      </c>
      <c r="AD150" s="3" t="s">
        <v>208</v>
      </c>
      <c r="AE150" s="3" t="s">
        <v>200</v>
      </c>
      <c r="AF150" s="3" t="s">
        <v>129</v>
      </c>
      <c r="AG150" s="3" t="s">
        <v>200</v>
      </c>
      <c r="AH150" s="3" t="s">
        <v>200</v>
      </c>
      <c r="AI150" s="3" t="s">
        <v>474</v>
      </c>
      <c r="AJ150" s="3" t="s">
        <v>600</v>
      </c>
      <c r="AK150" s="3" t="s">
        <v>200</v>
      </c>
      <c r="AL150" s="3" t="s">
        <v>600</v>
      </c>
      <c r="AM150" s="3" t="s">
        <v>1260</v>
      </c>
      <c r="AN150" s="3" t="s">
        <v>1261</v>
      </c>
      <c r="AO150" s="3" t="s">
        <v>200</v>
      </c>
      <c r="AP150" s="3" t="s">
        <v>39</v>
      </c>
      <c r="AQ150" s="3" t="s">
        <v>1262</v>
      </c>
      <c r="AR150" s="3" t="s">
        <v>329</v>
      </c>
      <c r="AS150" s="3" t="s">
        <v>567</v>
      </c>
      <c r="AT150" s="3" t="s">
        <v>329</v>
      </c>
      <c r="AU150" s="3" t="s">
        <v>568</v>
      </c>
      <c r="AV150" s="3" t="s">
        <v>200</v>
      </c>
      <c r="AW150" s="3" t="s">
        <v>200</v>
      </c>
      <c r="AX150" s="3" t="s">
        <v>200</v>
      </c>
      <c r="AY150" s="3" t="s">
        <v>200</v>
      </c>
      <c r="AZ150" s="3" t="s">
        <v>200</v>
      </c>
      <c r="BA150" s="3" t="s">
        <v>200</v>
      </c>
    </row>
    <row r="151" spans="1:53" ht="15.6" x14ac:dyDescent="0.3">
      <c r="A151" s="2">
        <v>25040502</v>
      </c>
      <c r="B151" s="2" t="str">
        <f t="shared" si="4"/>
        <v>25040502Erlian Wei Er Si Trade Co.Ltd</v>
      </c>
      <c r="C151" s="2">
        <f>COUNTIF($B$1:B151,B151)</f>
        <v>1</v>
      </c>
      <c r="D151" s="2" t="str">
        <f t="shared" si="5"/>
        <v>25040502Erlian Wei Er Si Trade Co.Ltd1</v>
      </c>
      <c r="E151" s="3" t="s">
        <v>129</v>
      </c>
      <c r="F151" s="3" t="s">
        <v>248</v>
      </c>
      <c r="G151" s="3" t="s">
        <v>200</v>
      </c>
      <c r="H151" s="3" t="s">
        <v>134</v>
      </c>
      <c r="I151" s="3" t="s">
        <v>339</v>
      </c>
      <c r="J151" s="3" t="s">
        <v>340</v>
      </c>
      <c r="K151" s="3" t="s">
        <v>1263</v>
      </c>
      <c r="L151" s="3" t="s">
        <v>194</v>
      </c>
      <c r="M151" s="3" t="s">
        <v>195</v>
      </c>
      <c r="N151" s="3" t="s">
        <v>1264</v>
      </c>
      <c r="O151" s="3" t="s">
        <v>278</v>
      </c>
      <c r="P151" s="3" t="s">
        <v>198</v>
      </c>
      <c r="Q151" s="3" t="s">
        <v>199</v>
      </c>
      <c r="R151" s="3" t="s">
        <v>132</v>
      </c>
      <c r="S151" s="3" t="s">
        <v>200</v>
      </c>
      <c r="T151" s="3" t="s">
        <v>200</v>
      </c>
      <c r="U151" s="3" t="s">
        <v>1265</v>
      </c>
      <c r="V151" s="3" t="s">
        <v>221</v>
      </c>
      <c r="W151" s="3" t="s">
        <v>222</v>
      </c>
      <c r="X151" s="3" t="s">
        <v>1266</v>
      </c>
      <c r="Y151" s="3" t="s">
        <v>1267</v>
      </c>
      <c r="Z151" s="3" t="s">
        <v>240</v>
      </c>
      <c r="AA151" s="3" t="s">
        <v>255</v>
      </c>
      <c r="AB151" s="3" t="s">
        <v>1268</v>
      </c>
      <c r="AC151" s="3" t="s">
        <v>129</v>
      </c>
      <c r="AD151" s="3" t="s">
        <v>208</v>
      </c>
      <c r="AE151" s="3" t="s">
        <v>200</v>
      </c>
      <c r="AF151" s="3" t="s">
        <v>200</v>
      </c>
      <c r="AG151" s="3" t="s">
        <v>200</v>
      </c>
      <c r="AH151" s="3" t="s">
        <v>200</v>
      </c>
      <c r="AI151" s="3" t="s">
        <v>347</v>
      </c>
      <c r="AJ151" s="3" t="s">
        <v>348</v>
      </c>
      <c r="AK151" s="3" t="s">
        <v>200</v>
      </c>
      <c r="AL151" s="3" t="s">
        <v>348</v>
      </c>
      <c r="AM151" s="3" t="s">
        <v>1269</v>
      </c>
      <c r="AN151" s="3" t="s">
        <v>1270</v>
      </c>
      <c r="AO151" s="3" t="s">
        <v>200</v>
      </c>
      <c r="AP151" s="3" t="s">
        <v>61</v>
      </c>
      <c r="AQ151" s="3" t="s">
        <v>1271</v>
      </c>
      <c r="AR151" s="3" t="s">
        <v>200</v>
      </c>
      <c r="AS151" s="3" t="s">
        <v>200</v>
      </c>
      <c r="AT151" s="3" t="s">
        <v>200</v>
      </c>
      <c r="AU151" s="3" t="s">
        <v>200</v>
      </c>
      <c r="AV151" s="3" t="s">
        <v>200</v>
      </c>
      <c r="AW151" s="3" t="s">
        <v>200</v>
      </c>
      <c r="AX151" s="3" t="s">
        <v>200</v>
      </c>
      <c r="AY151" s="3" t="s">
        <v>200</v>
      </c>
      <c r="AZ151" s="3" t="s">
        <v>200</v>
      </c>
      <c r="BA151" s="3" t="s">
        <v>200</v>
      </c>
    </row>
    <row r="152" spans="1:53" ht="15.6" x14ac:dyDescent="0.3">
      <c r="A152" s="2">
        <v>25040503</v>
      </c>
      <c r="B152" s="2" t="str">
        <f t="shared" si="4"/>
        <v>25040503Transit Ace</v>
      </c>
      <c r="C152" s="2">
        <f>COUNTIF($B$1:B152,B152)</f>
        <v>1</v>
      </c>
      <c r="D152" s="2" t="str">
        <f t="shared" si="5"/>
        <v>25040503Transit Ace1</v>
      </c>
      <c r="E152" s="3" t="s">
        <v>129</v>
      </c>
      <c r="F152" s="3" t="s">
        <v>189</v>
      </c>
      <c r="G152" s="3" t="s">
        <v>1272</v>
      </c>
      <c r="H152" s="3" t="s">
        <v>127</v>
      </c>
      <c r="I152" s="3" t="s">
        <v>339</v>
      </c>
      <c r="J152" s="3" t="s">
        <v>340</v>
      </c>
      <c r="K152" s="3" t="s">
        <v>1263</v>
      </c>
      <c r="L152" s="3" t="s">
        <v>313</v>
      </c>
      <c r="M152" s="3" t="s">
        <v>195</v>
      </c>
      <c r="N152" s="3" t="s">
        <v>540</v>
      </c>
      <c r="O152" s="3" t="s">
        <v>197</v>
      </c>
      <c r="P152" s="3" t="s">
        <v>198</v>
      </c>
      <c r="Q152" s="3" t="s">
        <v>199</v>
      </c>
      <c r="R152" s="3" t="s">
        <v>137</v>
      </c>
      <c r="S152" s="3" t="s">
        <v>435</v>
      </c>
      <c r="T152" s="3" t="s">
        <v>314</v>
      </c>
      <c r="U152" s="3" t="s">
        <v>1273</v>
      </c>
      <c r="V152" s="3" t="s">
        <v>221</v>
      </c>
      <c r="W152" s="3" t="s">
        <v>222</v>
      </c>
      <c r="X152" s="3" t="s">
        <v>200</v>
      </c>
      <c r="Y152" s="3" t="s">
        <v>200</v>
      </c>
      <c r="Z152" s="3" t="s">
        <v>316</v>
      </c>
      <c r="AA152" s="3" t="s">
        <v>207</v>
      </c>
      <c r="AB152" s="3" t="s">
        <v>207</v>
      </c>
      <c r="AC152" s="3" t="s">
        <v>129</v>
      </c>
      <c r="AD152" s="3" t="s">
        <v>208</v>
      </c>
      <c r="AE152" s="3" t="s">
        <v>200</v>
      </c>
      <c r="AF152" s="3" t="s">
        <v>200</v>
      </c>
      <c r="AG152" s="3" t="s">
        <v>130</v>
      </c>
      <c r="AH152" s="3" t="s">
        <v>200</v>
      </c>
      <c r="AI152" s="3" t="s">
        <v>347</v>
      </c>
      <c r="AJ152" s="3" t="s">
        <v>1274</v>
      </c>
      <c r="AK152" s="3" t="s">
        <v>200</v>
      </c>
      <c r="AL152" s="3" t="s">
        <v>1274</v>
      </c>
      <c r="AM152" s="3" t="s">
        <v>1275</v>
      </c>
      <c r="AN152" s="3" t="s">
        <v>459</v>
      </c>
      <c r="AO152" s="3" t="s">
        <v>200</v>
      </c>
      <c r="AP152" s="3" t="s">
        <v>23</v>
      </c>
      <c r="AQ152" s="3" t="s">
        <v>1275</v>
      </c>
      <c r="AR152" s="3" t="s">
        <v>200</v>
      </c>
      <c r="AS152" s="3" t="s">
        <v>200</v>
      </c>
      <c r="AT152" s="3" t="s">
        <v>200</v>
      </c>
      <c r="AU152" s="3" t="s">
        <v>200</v>
      </c>
      <c r="AV152" s="3" t="s">
        <v>200</v>
      </c>
      <c r="AW152" s="3" t="s">
        <v>200</v>
      </c>
      <c r="AX152" s="3" t="s">
        <v>200</v>
      </c>
      <c r="AY152" s="3" t="s">
        <v>200</v>
      </c>
      <c r="AZ152" s="3" t="s">
        <v>200</v>
      </c>
      <c r="BA152" s="3" t="s">
        <v>200</v>
      </c>
    </row>
    <row r="153" spans="1:53" ht="15.6" x14ac:dyDescent="0.3">
      <c r="A153" s="2">
        <v>25040503</v>
      </c>
      <c r="B153" s="2" t="str">
        <f t="shared" si="4"/>
        <v>25040503Tianjin Well-Carry Logistics Co.,Ltd</v>
      </c>
      <c r="C153" s="2">
        <f>COUNTIF($B$1:B153,B153)</f>
        <v>1</v>
      </c>
      <c r="D153" s="2" t="str">
        <f t="shared" si="5"/>
        <v>25040503Tianjin Well-Carry Logistics Co.,Ltd1</v>
      </c>
      <c r="E153" s="3" t="s">
        <v>129</v>
      </c>
      <c r="F153" s="3" t="s">
        <v>189</v>
      </c>
      <c r="G153" s="3" t="s">
        <v>1272</v>
      </c>
      <c r="H153" s="3" t="s">
        <v>134</v>
      </c>
      <c r="I153" s="3" t="s">
        <v>339</v>
      </c>
      <c r="J153" s="3" t="s">
        <v>340</v>
      </c>
      <c r="K153" s="3" t="s">
        <v>1263</v>
      </c>
      <c r="L153" s="3" t="s">
        <v>313</v>
      </c>
      <c r="M153" s="3" t="s">
        <v>195</v>
      </c>
      <c r="N153" s="3" t="s">
        <v>540</v>
      </c>
      <c r="O153" s="3" t="s">
        <v>197</v>
      </c>
      <c r="P153" s="3" t="s">
        <v>198</v>
      </c>
      <c r="Q153" s="3" t="s">
        <v>199</v>
      </c>
      <c r="R153" s="3" t="s">
        <v>137</v>
      </c>
      <c r="S153" s="3" t="s">
        <v>435</v>
      </c>
      <c r="T153" s="3" t="s">
        <v>435</v>
      </c>
      <c r="U153" s="3" t="s">
        <v>1273</v>
      </c>
      <c r="V153" s="3" t="s">
        <v>221</v>
      </c>
      <c r="W153" s="3" t="s">
        <v>222</v>
      </c>
      <c r="X153" s="3" t="s">
        <v>200</v>
      </c>
      <c r="Y153" s="3" t="s">
        <v>200</v>
      </c>
      <c r="Z153" s="3" t="s">
        <v>316</v>
      </c>
      <c r="AA153" s="3" t="s">
        <v>207</v>
      </c>
      <c r="AB153" s="3" t="s">
        <v>207</v>
      </c>
      <c r="AC153" s="3" t="s">
        <v>129</v>
      </c>
      <c r="AD153" s="3" t="s">
        <v>208</v>
      </c>
      <c r="AE153" s="3" t="s">
        <v>200</v>
      </c>
      <c r="AF153" s="3" t="s">
        <v>200</v>
      </c>
      <c r="AG153" s="3" t="s">
        <v>200</v>
      </c>
      <c r="AH153" s="3" t="s">
        <v>200</v>
      </c>
      <c r="AI153" s="3" t="s">
        <v>347</v>
      </c>
      <c r="AJ153" s="3" t="s">
        <v>1276</v>
      </c>
      <c r="AK153" s="3" t="s">
        <v>200</v>
      </c>
      <c r="AL153" s="3" t="s">
        <v>1276</v>
      </c>
      <c r="AM153" s="3" t="s">
        <v>1277</v>
      </c>
      <c r="AN153" s="3" t="s">
        <v>1278</v>
      </c>
      <c r="AO153" s="3" t="s">
        <v>200</v>
      </c>
      <c r="AP153" s="3" t="s">
        <v>22</v>
      </c>
      <c r="AQ153" s="3" t="s">
        <v>1279</v>
      </c>
      <c r="AR153" s="3" t="s">
        <v>52</v>
      </c>
      <c r="AS153" s="3" t="s">
        <v>322</v>
      </c>
      <c r="AT153" s="3" t="s">
        <v>323</v>
      </c>
      <c r="AU153" s="3" t="s">
        <v>324</v>
      </c>
      <c r="AV153" s="3" t="s">
        <v>200</v>
      </c>
      <c r="AW153" s="3" t="s">
        <v>200</v>
      </c>
      <c r="AX153" s="3" t="s">
        <v>200</v>
      </c>
      <c r="AY153" s="3" t="s">
        <v>200</v>
      </c>
      <c r="AZ153" s="3" t="s">
        <v>200</v>
      </c>
      <c r="BA153" s="3" t="s">
        <v>200</v>
      </c>
    </row>
    <row r="154" spans="1:53" ht="15.6" x14ac:dyDescent="0.3">
      <c r="A154" s="2">
        <v>25040504</v>
      </c>
      <c r="B154" s="2" t="str">
        <f t="shared" si="4"/>
        <v>25040504Azurite Logistics LLP</v>
      </c>
      <c r="C154" s="2">
        <f>COUNTIF($B$1:B154,B154)</f>
        <v>1</v>
      </c>
      <c r="D154" s="2" t="str">
        <f t="shared" si="5"/>
        <v>25040504Azurite Logistics LLP1</v>
      </c>
      <c r="E154" s="3" t="s">
        <v>129</v>
      </c>
      <c r="F154" s="3" t="s">
        <v>127</v>
      </c>
      <c r="G154" s="3" t="s">
        <v>1280</v>
      </c>
      <c r="H154" s="3" t="s">
        <v>131</v>
      </c>
      <c r="I154" s="3" t="s">
        <v>240</v>
      </c>
      <c r="J154" s="3" t="s">
        <v>207</v>
      </c>
      <c r="K154" s="3" t="s">
        <v>594</v>
      </c>
      <c r="L154" s="3" t="s">
        <v>194</v>
      </c>
      <c r="M154" s="3" t="s">
        <v>519</v>
      </c>
      <c r="N154" s="3" t="s">
        <v>520</v>
      </c>
      <c r="O154" s="3" t="s">
        <v>197</v>
      </c>
      <c r="P154" s="3" t="s">
        <v>198</v>
      </c>
      <c r="Q154" s="3" t="s">
        <v>199</v>
      </c>
      <c r="R154" s="3" t="s">
        <v>138</v>
      </c>
      <c r="S154" s="3" t="s">
        <v>200</v>
      </c>
      <c r="T154" s="3" t="s">
        <v>200</v>
      </c>
      <c r="U154" s="3" t="s">
        <v>1281</v>
      </c>
      <c r="V154" s="3" t="s">
        <v>221</v>
      </c>
      <c r="W154" s="3" t="s">
        <v>222</v>
      </c>
      <c r="X154" s="3" t="s">
        <v>200</v>
      </c>
      <c r="Y154" s="3" t="s">
        <v>200</v>
      </c>
      <c r="Z154" s="3" t="s">
        <v>240</v>
      </c>
      <c r="AA154" s="3" t="s">
        <v>207</v>
      </c>
      <c r="AB154" s="3" t="s">
        <v>207</v>
      </c>
      <c r="AC154" s="3" t="s">
        <v>129</v>
      </c>
      <c r="AD154" s="3" t="s">
        <v>208</v>
      </c>
      <c r="AE154" s="3" t="s">
        <v>200</v>
      </c>
      <c r="AF154" s="3" t="s">
        <v>200</v>
      </c>
      <c r="AG154" s="3" t="s">
        <v>200</v>
      </c>
      <c r="AH154" s="3" t="s">
        <v>200</v>
      </c>
      <c r="AI154" s="3" t="s">
        <v>347</v>
      </c>
      <c r="AJ154" s="3" t="s">
        <v>200</v>
      </c>
      <c r="AK154" s="3" t="s">
        <v>200</v>
      </c>
      <c r="AL154" s="3" t="s">
        <v>200</v>
      </c>
      <c r="AM154" s="3" t="s">
        <v>1149</v>
      </c>
      <c r="AN154" s="3" t="s">
        <v>1282</v>
      </c>
      <c r="AO154" s="3" t="s">
        <v>200</v>
      </c>
      <c r="AP154" s="3" t="s">
        <v>44</v>
      </c>
      <c r="AQ154" s="3" t="s">
        <v>1149</v>
      </c>
      <c r="AR154" s="3" t="s">
        <v>200</v>
      </c>
      <c r="AS154" s="3" t="s">
        <v>200</v>
      </c>
      <c r="AT154" s="3" t="s">
        <v>200</v>
      </c>
      <c r="AU154" s="3" t="s">
        <v>200</v>
      </c>
      <c r="AV154" s="3" t="s">
        <v>200</v>
      </c>
      <c r="AW154" s="3" t="s">
        <v>200</v>
      </c>
      <c r="AX154" s="3" t="s">
        <v>200</v>
      </c>
      <c r="AY154" s="3" t="s">
        <v>200</v>
      </c>
      <c r="AZ154" s="3" t="s">
        <v>200</v>
      </c>
      <c r="BA154" s="3" t="s">
        <v>200</v>
      </c>
    </row>
    <row r="155" spans="1:53" ht="15.6" x14ac:dyDescent="0.3">
      <c r="A155" s="2">
        <v>25040504</v>
      </c>
      <c r="B155" s="2" t="str">
        <f t="shared" si="4"/>
        <v>25040504ML Trucking</v>
      </c>
      <c r="C155" s="2">
        <f>COUNTIF($B$1:B155,B155)</f>
        <v>1</v>
      </c>
      <c r="D155" s="2" t="str">
        <f t="shared" si="5"/>
        <v>25040504ML Trucking1</v>
      </c>
      <c r="E155" s="3" t="s">
        <v>129</v>
      </c>
      <c r="F155" s="3" t="s">
        <v>127</v>
      </c>
      <c r="G155" s="3" t="s">
        <v>1280</v>
      </c>
      <c r="H155" s="3" t="s">
        <v>127</v>
      </c>
      <c r="I155" s="3" t="s">
        <v>240</v>
      </c>
      <c r="J155" s="3" t="s">
        <v>207</v>
      </c>
      <c r="K155" s="3" t="s">
        <v>594</v>
      </c>
      <c r="L155" s="3" t="s">
        <v>194</v>
      </c>
      <c r="M155" s="3" t="s">
        <v>519</v>
      </c>
      <c r="N155" s="3" t="s">
        <v>520</v>
      </c>
      <c r="O155" s="3" t="s">
        <v>197</v>
      </c>
      <c r="P155" s="3" t="s">
        <v>198</v>
      </c>
      <c r="Q155" s="3" t="s">
        <v>199</v>
      </c>
      <c r="R155" s="3" t="s">
        <v>138</v>
      </c>
      <c r="S155" s="3" t="s">
        <v>200</v>
      </c>
      <c r="T155" s="3" t="s">
        <v>200</v>
      </c>
      <c r="U155" s="3" t="s">
        <v>1281</v>
      </c>
      <c r="V155" s="3" t="s">
        <v>221</v>
      </c>
      <c r="W155" s="3" t="s">
        <v>222</v>
      </c>
      <c r="X155" s="3" t="s">
        <v>200</v>
      </c>
      <c r="Y155" s="3" t="s">
        <v>200</v>
      </c>
      <c r="Z155" s="3" t="s">
        <v>240</v>
      </c>
      <c r="AA155" s="3" t="s">
        <v>207</v>
      </c>
      <c r="AB155" s="3" t="s">
        <v>207</v>
      </c>
      <c r="AC155" s="3" t="s">
        <v>129</v>
      </c>
      <c r="AD155" s="3" t="s">
        <v>208</v>
      </c>
      <c r="AE155" s="3" t="s">
        <v>200</v>
      </c>
      <c r="AF155" s="3" t="s">
        <v>200</v>
      </c>
      <c r="AG155" s="3" t="s">
        <v>130</v>
      </c>
      <c r="AH155" s="3" t="s">
        <v>200</v>
      </c>
      <c r="AI155" s="3" t="s">
        <v>347</v>
      </c>
      <c r="AJ155" s="3" t="s">
        <v>1283</v>
      </c>
      <c r="AK155" s="3" t="s">
        <v>200</v>
      </c>
      <c r="AL155" s="3" t="s">
        <v>1283</v>
      </c>
      <c r="AM155" s="3" t="s">
        <v>1284</v>
      </c>
      <c r="AN155" s="3" t="s">
        <v>1285</v>
      </c>
      <c r="AO155" s="3" t="s">
        <v>200</v>
      </c>
      <c r="AP155" s="3" t="s">
        <v>52</v>
      </c>
      <c r="AQ155" s="3" t="s">
        <v>1284</v>
      </c>
      <c r="AR155" s="3" t="s">
        <v>200</v>
      </c>
      <c r="AS155" s="3" t="s">
        <v>200</v>
      </c>
      <c r="AT155" s="3" t="s">
        <v>200</v>
      </c>
      <c r="AU155" s="3" t="s">
        <v>200</v>
      </c>
      <c r="AV155" s="3" t="s">
        <v>200</v>
      </c>
      <c r="AW155" s="3" t="s">
        <v>200</v>
      </c>
      <c r="AX155" s="3" t="s">
        <v>200</v>
      </c>
      <c r="AY155" s="3" t="s">
        <v>200</v>
      </c>
      <c r="AZ155" s="3" t="s">
        <v>200</v>
      </c>
      <c r="BA155" s="3" t="s">
        <v>200</v>
      </c>
    </row>
    <row r="156" spans="1:53" ht="15.6" x14ac:dyDescent="0.3">
      <c r="A156" s="2">
        <v>25040505</v>
      </c>
      <c r="B156" s="2" t="str">
        <f t="shared" si="4"/>
        <v>25040505Erlian Wei Er Si Trade Co.Ltd</v>
      </c>
      <c r="C156" s="2">
        <f>COUNTIF($B$1:B156,B156)</f>
        <v>1</v>
      </c>
      <c r="D156" s="2" t="str">
        <f t="shared" si="5"/>
        <v>25040505Erlian Wei Er Si Trade Co.Ltd1</v>
      </c>
      <c r="E156" s="3" t="s">
        <v>129</v>
      </c>
      <c r="F156" s="3" t="s">
        <v>248</v>
      </c>
      <c r="G156" s="3" t="s">
        <v>200</v>
      </c>
      <c r="H156" s="3" t="s">
        <v>134</v>
      </c>
      <c r="I156" s="3" t="s">
        <v>339</v>
      </c>
      <c r="J156" s="3" t="s">
        <v>340</v>
      </c>
      <c r="K156" s="3" t="s">
        <v>1286</v>
      </c>
      <c r="L156" s="3" t="s">
        <v>194</v>
      </c>
      <c r="M156" s="3" t="s">
        <v>195</v>
      </c>
      <c r="N156" s="3" t="s">
        <v>791</v>
      </c>
      <c r="O156" s="3" t="s">
        <v>278</v>
      </c>
      <c r="P156" s="3" t="s">
        <v>198</v>
      </c>
      <c r="Q156" s="3" t="s">
        <v>1287</v>
      </c>
      <c r="R156" s="3" t="s">
        <v>138</v>
      </c>
      <c r="S156" s="3" t="s">
        <v>200</v>
      </c>
      <c r="T156" s="3" t="s">
        <v>200</v>
      </c>
      <c r="U156" s="3" t="s">
        <v>1288</v>
      </c>
      <c r="V156" s="3" t="s">
        <v>221</v>
      </c>
      <c r="W156" s="3" t="s">
        <v>222</v>
      </c>
      <c r="X156" s="3" t="s">
        <v>200</v>
      </c>
      <c r="Y156" s="3" t="s">
        <v>200</v>
      </c>
      <c r="Z156" s="3" t="s">
        <v>240</v>
      </c>
      <c r="AA156" s="3" t="s">
        <v>255</v>
      </c>
      <c r="AB156" s="3" t="s">
        <v>1289</v>
      </c>
      <c r="AC156" s="3" t="s">
        <v>129</v>
      </c>
      <c r="AD156" s="3" t="s">
        <v>208</v>
      </c>
      <c r="AE156" s="3" t="s">
        <v>200</v>
      </c>
      <c r="AF156" s="3" t="s">
        <v>200</v>
      </c>
      <c r="AG156" s="3" t="s">
        <v>200</v>
      </c>
      <c r="AH156" s="3" t="s">
        <v>200</v>
      </c>
      <c r="AI156" s="3" t="s">
        <v>241</v>
      </c>
      <c r="AJ156" s="3" t="s">
        <v>1290</v>
      </c>
      <c r="AK156" s="3" t="s">
        <v>200</v>
      </c>
      <c r="AL156" s="3" t="s">
        <v>1290</v>
      </c>
      <c r="AM156" s="3" t="s">
        <v>1291</v>
      </c>
      <c r="AN156" s="3" t="s">
        <v>1292</v>
      </c>
      <c r="AO156" s="3" t="s">
        <v>200</v>
      </c>
      <c r="AP156" s="3" t="s">
        <v>61</v>
      </c>
      <c r="AQ156" s="3" t="s">
        <v>1293</v>
      </c>
      <c r="AR156" s="3" t="s">
        <v>52</v>
      </c>
      <c r="AS156" s="3" t="s">
        <v>1294</v>
      </c>
      <c r="AT156" s="3" t="s">
        <v>61</v>
      </c>
      <c r="AU156" s="3" t="s">
        <v>247</v>
      </c>
      <c r="AV156" s="3" t="s">
        <v>200</v>
      </c>
      <c r="AW156" s="3" t="s">
        <v>200</v>
      </c>
      <c r="AX156" s="3" t="s">
        <v>200</v>
      </c>
      <c r="AY156" s="3" t="s">
        <v>200</v>
      </c>
      <c r="AZ156" s="3" t="s">
        <v>200</v>
      </c>
      <c r="BA156" s="3" t="s">
        <v>200</v>
      </c>
    </row>
    <row r="157" spans="1:53" ht="15.6" x14ac:dyDescent="0.3">
      <c r="A157" s="2">
        <v>25040505</v>
      </c>
      <c r="B157" s="2" t="str">
        <f t="shared" si="4"/>
        <v>25040505Erlian Wei Er Si Trade Co.Ltd</v>
      </c>
      <c r="C157" s="2">
        <f>COUNTIF($B$1:B157,B157)</f>
        <v>2</v>
      </c>
      <c r="D157" s="2" t="str">
        <f t="shared" si="5"/>
        <v>25040505Erlian Wei Er Si Trade Co.Ltd2</v>
      </c>
      <c r="E157" s="3" t="s">
        <v>129</v>
      </c>
      <c r="F157" s="3" t="s">
        <v>248</v>
      </c>
      <c r="G157" s="3" t="s">
        <v>200</v>
      </c>
      <c r="H157" s="3" t="s">
        <v>131</v>
      </c>
      <c r="I157" s="3" t="s">
        <v>339</v>
      </c>
      <c r="J157" s="3" t="s">
        <v>340</v>
      </c>
      <c r="K157" s="3" t="s">
        <v>1286</v>
      </c>
      <c r="L157" s="3" t="s">
        <v>194</v>
      </c>
      <c r="M157" s="3" t="s">
        <v>195</v>
      </c>
      <c r="N157" s="3" t="s">
        <v>791</v>
      </c>
      <c r="O157" s="3" t="s">
        <v>278</v>
      </c>
      <c r="P157" s="3" t="s">
        <v>198</v>
      </c>
      <c r="Q157" s="3" t="s">
        <v>1287</v>
      </c>
      <c r="R157" s="3" t="s">
        <v>138</v>
      </c>
      <c r="S157" s="3" t="s">
        <v>200</v>
      </c>
      <c r="T157" s="3" t="s">
        <v>200</v>
      </c>
      <c r="U157" s="3" t="s">
        <v>1288</v>
      </c>
      <c r="V157" s="3" t="s">
        <v>221</v>
      </c>
      <c r="W157" s="3" t="s">
        <v>222</v>
      </c>
      <c r="X157" s="3" t="s">
        <v>200</v>
      </c>
      <c r="Y157" s="3" t="s">
        <v>200</v>
      </c>
      <c r="Z157" s="3" t="s">
        <v>240</v>
      </c>
      <c r="AA157" s="3" t="s">
        <v>255</v>
      </c>
      <c r="AB157" s="3" t="s">
        <v>1289</v>
      </c>
      <c r="AC157" s="3" t="s">
        <v>130</v>
      </c>
      <c r="AD157" s="3" t="s">
        <v>208</v>
      </c>
      <c r="AE157" s="3" t="s">
        <v>200</v>
      </c>
      <c r="AF157" s="3" t="s">
        <v>200</v>
      </c>
      <c r="AG157" s="3" t="s">
        <v>200</v>
      </c>
      <c r="AH157" s="3" t="s">
        <v>200</v>
      </c>
      <c r="AI157" s="3" t="s">
        <v>241</v>
      </c>
      <c r="AJ157" s="3" t="s">
        <v>1295</v>
      </c>
      <c r="AK157" s="3" t="s">
        <v>200</v>
      </c>
      <c r="AL157" s="3" t="s">
        <v>1295</v>
      </c>
      <c r="AM157" s="3" t="s">
        <v>1296</v>
      </c>
      <c r="AN157" s="3" t="s">
        <v>1297</v>
      </c>
      <c r="AO157" s="3" t="s">
        <v>200</v>
      </c>
      <c r="AP157" s="3" t="s">
        <v>61</v>
      </c>
      <c r="AQ157" s="3" t="s">
        <v>1298</v>
      </c>
      <c r="AR157" s="3" t="s">
        <v>52</v>
      </c>
      <c r="AS157" s="3" t="s">
        <v>1299</v>
      </c>
      <c r="AT157" s="3" t="s">
        <v>61</v>
      </c>
      <c r="AU157" s="3" t="s">
        <v>623</v>
      </c>
      <c r="AV157" s="3" t="s">
        <v>200</v>
      </c>
      <c r="AW157" s="3" t="s">
        <v>200</v>
      </c>
      <c r="AX157" s="3" t="s">
        <v>200</v>
      </c>
      <c r="AY157" s="3" t="s">
        <v>200</v>
      </c>
      <c r="AZ157" s="3" t="s">
        <v>200</v>
      </c>
      <c r="BA157" s="3" t="s">
        <v>200</v>
      </c>
    </row>
    <row r="158" spans="1:53" ht="15.6" x14ac:dyDescent="0.3">
      <c r="A158" s="2">
        <v>25040506</v>
      </c>
      <c r="B158" s="2" t="str">
        <f t="shared" si="4"/>
        <v>25040506Sino-Worlink International Logistics Co., Ltd</v>
      </c>
      <c r="C158" s="2">
        <f>COUNTIF($B$1:B158,B158)</f>
        <v>1</v>
      </c>
      <c r="D158" s="2" t="str">
        <f t="shared" si="5"/>
        <v>25040506Sino-Worlink International Logistics Co., Ltd1</v>
      </c>
      <c r="E158" s="3" t="s">
        <v>129</v>
      </c>
      <c r="F158" s="3" t="s">
        <v>248</v>
      </c>
      <c r="G158" s="3" t="s">
        <v>200</v>
      </c>
      <c r="H158" s="3" t="s">
        <v>133</v>
      </c>
      <c r="I158" s="3" t="s">
        <v>216</v>
      </c>
      <c r="J158" s="3" t="s">
        <v>217</v>
      </c>
      <c r="K158" s="3" t="s">
        <v>1300</v>
      </c>
      <c r="L158" s="3" t="s">
        <v>313</v>
      </c>
      <c r="M158" s="3" t="s">
        <v>198</v>
      </c>
      <c r="N158" s="3" t="s">
        <v>199</v>
      </c>
      <c r="O158" s="3" t="s">
        <v>197</v>
      </c>
      <c r="P158" s="3" t="s">
        <v>1025</v>
      </c>
      <c r="Q158" s="3" t="s">
        <v>1026</v>
      </c>
      <c r="R158" s="3" t="s">
        <v>137</v>
      </c>
      <c r="S158" s="3" t="s">
        <v>314</v>
      </c>
      <c r="T158" s="3" t="s">
        <v>435</v>
      </c>
      <c r="U158" s="3" t="s">
        <v>1301</v>
      </c>
      <c r="V158" s="3" t="s">
        <v>382</v>
      </c>
      <c r="W158" s="3" t="s">
        <v>222</v>
      </c>
      <c r="X158" s="3" t="s">
        <v>222</v>
      </c>
      <c r="Y158" s="3" t="s">
        <v>222</v>
      </c>
      <c r="Z158" s="3" t="s">
        <v>216</v>
      </c>
      <c r="AA158" s="3" t="s">
        <v>217</v>
      </c>
      <c r="AB158" s="3" t="s">
        <v>1302</v>
      </c>
      <c r="AC158" s="3" t="s">
        <v>129</v>
      </c>
      <c r="AD158" s="3" t="s">
        <v>208</v>
      </c>
      <c r="AE158" s="3" t="s">
        <v>200</v>
      </c>
      <c r="AF158" s="3" t="s">
        <v>129</v>
      </c>
      <c r="AG158" s="3" t="s">
        <v>200</v>
      </c>
      <c r="AH158" s="3" t="s">
        <v>200</v>
      </c>
      <c r="AI158" s="3" t="s">
        <v>347</v>
      </c>
      <c r="AJ158" s="3" t="s">
        <v>1115</v>
      </c>
      <c r="AK158" s="3" t="s">
        <v>200</v>
      </c>
      <c r="AL158" s="3" t="s">
        <v>1115</v>
      </c>
      <c r="AM158" s="3" t="s">
        <v>1303</v>
      </c>
      <c r="AN158" s="3" t="s">
        <v>1304</v>
      </c>
      <c r="AO158" s="3" t="s">
        <v>230</v>
      </c>
      <c r="AP158" s="3" t="s">
        <v>24</v>
      </c>
      <c r="AQ158" s="3" t="s">
        <v>1303</v>
      </c>
      <c r="AR158" s="3" t="s">
        <v>200</v>
      </c>
      <c r="AS158" s="3" t="s">
        <v>200</v>
      </c>
      <c r="AT158" s="3" t="s">
        <v>200</v>
      </c>
      <c r="AU158" s="3" t="s">
        <v>200</v>
      </c>
      <c r="AV158" s="3" t="s">
        <v>200</v>
      </c>
      <c r="AW158" s="3" t="s">
        <v>200</v>
      </c>
      <c r="AX158" s="3" t="s">
        <v>200</v>
      </c>
      <c r="AY158" s="3" t="s">
        <v>200</v>
      </c>
      <c r="AZ158" s="3" t="s">
        <v>200</v>
      </c>
      <c r="BA158" s="3" t="s">
        <v>200</v>
      </c>
    </row>
    <row r="159" spans="1:53" ht="15.6" x14ac:dyDescent="0.3">
      <c r="A159" s="2">
        <v>25040506</v>
      </c>
      <c r="B159" s="2" t="str">
        <f t="shared" si="4"/>
        <v>25040506Sino-Worlink International Logistics Co., Ltd</v>
      </c>
      <c r="C159" s="2">
        <f>COUNTIF($B$1:B159,B159)</f>
        <v>2</v>
      </c>
      <c r="D159" s="2" t="str">
        <f t="shared" si="5"/>
        <v>25040506Sino-Worlink International Logistics Co., Ltd2</v>
      </c>
      <c r="E159" s="3" t="s">
        <v>129</v>
      </c>
      <c r="F159" s="3" t="s">
        <v>248</v>
      </c>
      <c r="G159" s="3" t="s">
        <v>200</v>
      </c>
      <c r="H159" s="3" t="s">
        <v>133</v>
      </c>
      <c r="I159" s="3" t="s">
        <v>216</v>
      </c>
      <c r="J159" s="3" t="s">
        <v>217</v>
      </c>
      <c r="K159" s="3" t="s">
        <v>1300</v>
      </c>
      <c r="L159" s="3" t="s">
        <v>313</v>
      </c>
      <c r="M159" s="3" t="s">
        <v>198</v>
      </c>
      <c r="N159" s="3" t="s">
        <v>199</v>
      </c>
      <c r="O159" s="3" t="s">
        <v>197</v>
      </c>
      <c r="P159" s="3" t="s">
        <v>1025</v>
      </c>
      <c r="Q159" s="3" t="s">
        <v>1026</v>
      </c>
      <c r="R159" s="3" t="s">
        <v>137</v>
      </c>
      <c r="S159" s="3" t="s">
        <v>435</v>
      </c>
      <c r="T159" s="3" t="s">
        <v>435</v>
      </c>
      <c r="U159" s="3" t="s">
        <v>1301</v>
      </c>
      <c r="V159" s="3" t="s">
        <v>382</v>
      </c>
      <c r="W159" s="3" t="s">
        <v>222</v>
      </c>
      <c r="X159" s="3" t="s">
        <v>222</v>
      </c>
      <c r="Y159" s="3" t="s">
        <v>222</v>
      </c>
      <c r="Z159" s="3" t="s">
        <v>216</v>
      </c>
      <c r="AA159" s="3" t="s">
        <v>217</v>
      </c>
      <c r="AB159" s="3" t="s">
        <v>1302</v>
      </c>
      <c r="AC159" s="3" t="s">
        <v>129</v>
      </c>
      <c r="AD159" s="3" t="s">
        <v>208</v>
      </c>
      <c r="AE159" s="3" t="s">
        <v>200</v>
      </c>
      <c r="AF159" s="3" t="s">
        <v>129</v>
      </c>
      <c r="AG159" s="3" t="s">
        <v>200</v>
      </c>
      <c r="AH159" s="3" t="s">
        <v>200</v>
      </c>
      <c r="AI159" s="3" t="s">
        <v>347</v>
      </c>
      <c r="AJ159" s="3" t="s">
        <v>1112</v>
      </c>
      <c r="AK159" s="3" t="s">
        <v>200</v>
      </c>
      <c r="AL159" s="3" t="s">
        <v>1112</v>
      </c>
      <c r="AM159" s="3" t="s">
        <v>642</v>
      </c>
      <c r="AN159" s="3" t="s">
        <v>1304</v>
      </c>
      <c r="AO159" s="3" t="s">
        <v>230</v>
      </c>
      <c r="AP159" s="3" t="s">
        <v>24</v>
      </c>
      <c r="AQ159" s="3" t="s">
        <v>642</v>
      </c>
      <c r="AR159" s="3" t="s">
        <v>200</v>
      </c>
      <c r="AS159" s="3" t="s">
        <v>200</v>
      </c>
      <c r="AT159" s="3" t="s">
        <v>200</v>
      </c>
      <c r="AU159" s="3" t="s">
        <v>200</v>
      </c>
      <c r="AV159" s="3" t="s">
        <v>200</v>
      </c>
      <c r="AW159" s="3" t="s">
        <v>200</v>
      </c>
      <c r="AX159" s="3" t="s">
        <v>200</v>
      </c>
      <c r="AY159" s="3" t="s">
        <v>200</v>
      </c>
      <c r="AZ159" s="3" t="s">
        <v>200</v>
      </c>
      <c r="BA159" s="3" t="s">
        <v>200</v>
      </c>
    </row>
    <row r="160" spans="1:53" ht="15.6" x14ac:dyDescent="0.3">
      <c r="A160" s="2">
        <v>25040507</v>
      </c>
      <c r="B160" s="2" t="str">
        <f t="shared" si="4"/>
        <v>25040507Erlian Wei Er Si Trade Co.Ltd</v>
      </c>
      <c r="C160" s="2">
        <f>COUNTIF($B$1:B160,B160)</f>
        <v>1</v>
      </c>
      <c r="D160" s="2" t="str">
        <f t="shared" si="5"/>
        <v>25040507Erlian Wei Er Si Trade Co.Ltd1</v>
      </c>
      <c r="E160" s="3" t="s">
        <v>129</v>
      </c>
      <c r="F160" s="3" t="s">
        <v>297</v>
      </c>
      <c r="G160" s="3" t="s">
        <v>1305</v>
      </c>
      <c r="H160" s="3" t="s">
        <v>127</v>
      </c>
      <c r="I160" s="3" t="s">
        <v>417</v>
      </c>
      <c r="J160" s="3" t="s">
        <v>418</v>
      </c>
      <c r="K160" s="3" t="s">
        <v>1306</v>
      </c>
      <c r="L160" s="3" t="s">
        <v>263</v>
      </c>
      <c r="M160" s="3" t="s">
        <v>195</v>
      </c>
      <c r="N160" s="3" t="s">
        <v>392</v>
      </c>
      <c r="O160" s="3" t="s">
        <v>197</v>
      </c>
      <c r="P160" s="3" t="s">
        <v>198</v>
      </c>
      <c r="Q160" s="3" t="s">
        <v>199</v>
      </c>
      <c r="R160" s="3" t="s">
        <v>132</v>
      </c>
      <c r="S160" s="3" t="s">
        <v>200</v>
      </c>
      <c r="T160" s="3" t="s">
        <v>200</v>
      </c>
      <c r="U160" s="3" t="s">
        <v>302</v>
      </c>
      <c r="V160" s="3" t="s">
        <v>221</v>
      </c>
      <c r="W160" s="3" t="s">
        <v>344</v>
      </c>
      <c r="X160" s="3" t="s">
        <v>1307</v>
      </c>
      <c r="Y160" s="3" t="s">
        <v>1158</v>
      </c>
      <c r="Z160" s="3" t="s">
        <v>240</v>
      </c>
      <c r="AA160" s="3" t="s">
        <v>207</v>
      </c>
      <c r="AB160" s="3" t="s">
        <v>207</v>
      </c>
      <c r="AC160" s="3" t="s">
        <v>129</v>
      </c>
      <c r="AD160" s="3" t="s">
        <v>208</v>
      </c>
      <c r="AE160" s="3" t="s">
        <v>200</v>
      </c>
      <c r="AF160" s="3" t="s">
        <v>200</v>
      </c>
      <c r="AG160" s="3" t="s">
        <v>129</v>
      </c>
      <c r="AH160" s="3" t="s">
        <v>200</v>
      </c>
      <c r="AI160" s="3" t="s">
        <v>226</v>
      </c>
      <c r="AJ160" s="3" t="s">
        <v>1086</v>
      </c>
      <c r="AK160" s="3" t="s">
        <v>200</v>
      </c>
      <c r="AL160" s="3" t="s">
        <v>1086</v>
      </c>
      <c r="AM160" s="3" t="s">
        <v>1159</v>
      </c>
      <c r="AN160" s="3" t="s">
        <v>1308</v>
      </c>
      <c r="AO160" s="3" t="s">
        <v>200</v>
      </c>
      <c r="AP160" s="3" t="s">
        <v>61</v>
      </c>
      <c r="AQ160" s="3" t="s">
        <v>1161</v>
      </c>
      <c r="AR160" s="3" t="s">
        <v>200</v>
      </c>
      <c r="AS160" s="3" t="s">
        <v>200</v>
      </c>
      <c r="AT160" s="3" t="s">
        <v>200</v>
      </c>
      <c r="AU160" s="3" t="s">
        <v>200</v>
      </c>
      <c r="AV160" s="3" t="s">
        <v>200</v>
      </c>
      <c r="AW160" s="3" t="s">
        <v>200</v>
      </c>
      <c r="AX160" s="3" t="s">
        <v>200</v>
      </c>
      <c r="AY160" s="3" t="s">
        <v>200</v>
      </c>
      <c r="AZ160" s="3" t="s">
        <v>200</v>
      </c>
      <c r="BA160" s="3" t="s">
        <v>200</v>
      </c>
    </row>
    <row r="161" spans="1:53" ht="15.6" x14ac:dyDescent="0.3">
      <c r="A161" s="2">
        <v>25040508</v>
      </c>
      <c r="B161" s="2" t="str">
        <f t="shared" si="4"/>
        <v>25040508EGT Express Cz, S.R.O</v>
      </c>
      <c r="C161" s="2">
        <f>COUNTIF($B$1:B161,B161)</f>
        <v>1</v>
      </c>
      <c r="D161" s="2" t="str">
        <f t="shared" si="5"/>
        <v>25040508EGT Express Cz, S.R.O1</v>
      </c>
      <c r="E161" s="3" t="s">
        <v>129</v>
      </c>
      <c r="F161" s="3" t="s">
        <v>127</v>
      </c>
      <c r="G161" s="3" t="s">
        <v>1309</v>
      </c>
      <c r="H161" s="3" t="s">
        <v>127</v>
      </c>
      <c r="I161" s="3" t="s">
        <v>240</v>
      </c>
      <c r="J161" s="3" t="s">
        <v>207</v>
      </c>
      <c r="K161" s="3" t="s">
        <v>594</v>
      </c>
      <c r="L161" s="3" t="s">
        <v>194</v>
      </c>
      <c r="M161" s="3" t="s">
        <v>1310</v>
      </c>
      <c r="N161" s="3" t="s">
        <v>1311</v>
      </c>
      <c r="O161" s="3" t="s">
        <v>197</v>
      </c>
      <c r="P161" s="3" t="s">
        <v>198</v>
      </c>
      <c r="Q161" s="3" t="s">
        <v>199</v>
      </c>
      <c r="R161" s="3" t="s">
        <v>139</v>
      </c>
      <c r="S161" s="3" t="s">
        <v>200</v>
      </c>
      <c r="T161" s="3" t="s">
        <v>200</v>
      </c>
      <c r="U161" s="3" t="s">
        <v>1312</v>
      </c>
      <c r="V161" s="3" t="s">
        <v>221</v>
      </c>
      <c r="W161" s="3" t="s">
        <v>344</v>
      </c>
      <c r="X161" s="3" t="s">
        <v>1313</v>
      </c>
      <c r="Y161" s="3" t="s">
        <v>1314</v>
      </c>
      <c r="Z161" s="3" t="s">
        <v>240</v>
      </c>
      <c r="AA161" s="3" t="s">
        <v>207</v>
      </c>
      <c r="AB161" s="3" t="s">
        <v>207</v>
      </c>
      <c r="AC161" s="3" t="s">
        <v>129</v>
      </c>
      <c r="AD161" s="3" t="s">
        <v>208</v>
      </c>
      <c r="AE161" s="3" t="s">
        <v>200</v>
      </c>
      <c r="AF161" s="3" t="s">
        <v>130</v>
      </c>
      <c r="AG161" s="3" t="s">
        <v>130</v>
      </c>
      <c r="AH161" s="3" t="s">
        <v>200</v>
      </c>
      <c r="AI161" s="3" t="s">
        <v>347</v>
      </c>
      <c r="AJ161" s="3" t="s">
        <v>1315</v>
      </c>
      <c r="AK161" s="3" t="s">
        <v>200</v>
      </c>
      <c r="AL161" s="3" t="s">
        <v>1315</v>
      </c>
      <c r="AM161" s="3" t="s">
        <v>1316</v>
      </c>
      <c r="AN161" s="3" t="s">
        <v>1317</v>
      </c>
      <c r="AO161" s="3" t="s">
        <v>200</v>
      </c>
      <c r="AP161" s="3" t="s">
        <v>110</v>
      </c>
      <c r="AQ161" s="3" t="s">
        <v>1316</v>
      </c>
      <c r="AR161" s="3" t="s">
        <v>200</v>
      </c>
      <c r="AS161" s="3" t="s">
        <v>200</v>
      </c>
      <c r="AT161" s="3" t="s">
        <v>200</v>
      </c>
      <c r="AU161" s="3" t="s">
        <v>200</v>
      </c>
      <c r="AV161" s="3" t="s">
        <v>200</v>
      </c>
      <c r="AW161" s="3" t="s">
        <v>200</v>
      </c>
      <c r="AX161" s="3" t="s">
        <v>200</v>
      </c>
      <c r="AY161" s="3" t="s">
        <v>200</v>
      </c>
      <c r="AZ161" s="3" t="s">
        <v>200</v>
      </c>
      <c r="BA161" s="3" t="s">
        <v>200</v>
      </c>
    </row>
    <row r="162" spans="1:53" ht="15.6" x14ac:dyDescent="0.3">
      <c r="A162" s="2">
        <v>25040509</v>
      </c>
      <c r="B162" s="2" t="str">
        <f t="shared" si="4"/>
        <v>25040509Erlian Wei Er Si Trade Co.Ltd</v>
      </c>
      <c r="C162" s="2">
        <f>COUNTIF($B$1:B162,B162)</f>
        <v>1</v>
      </c>
      <c r="D162" s="2" t="str">
        <f t="shared" si="5"/>
        <v>25040509Erlian Wei Er Si Trade Co.Ltd1</v>
      </c>
      <c r="E162" s="3" t="s">
        <v>129</v>
      </c>
      <c r="F162" s="3" t="s">
        <v>127</v>
      </c>
      <c r="G162" s="3" t="s">
        <v>1318</v>
      </c>
      <c r="H162" s="3" t="s">
        <v>127</v>
      </c>
      <c r="I162" s="3" t="s">
        <v>430</v>
      </c>
      <c r="J162" s="3" t="s">
        <v>431</v>
      </c>
      <c r="K162" s="3" t="s">
        <v>1319</v>
      </c>
      <c r="L162" s="3" t="s">
        <v>313</v>
      </c>
      <c r="M162" s="3" t="s">
        <v>195</v>
      </c>
      <c r="N162" s="3" t="s">
        <v>332</v>
      </c>
      <c r="O162" s="3" t="s">
        <v>197</v>
      </c>
      <c r="P162" s="3" t="s">
        <v>198</v>
      </c>
      <c r="Q162" s="3" t="s">
        <v>199</v>
      </c>
      <c r="R162" s="3" t="s">
        <v>132</v>
      </c>
      <c r="S162" s="3" t="s">
        <v>200</v>
      </c>
      <c r="T162" s="3" t="s">
        <v>200</v>
      </c>
      <c r="U162" s="3" t="s">
        <v>1320</v>
      </c>
      <c r="V162" s="3" t="s">
        <v>221</v>
      </c>
      <c r="W162" s="3" t="s">
        <v>1321</v>
      </c>
      <c r="X162" s="3" t="s">
        <v>1322</v>
      </c>
      <c r="Y162" s="3" t="s">
        <v>1323</v>
      </c>
      <c r="Z162" s="3" t="s">
        <v>240</v>
      </c>
      <c r="AA162" s="3" t="s">
        <v>207</v>
      </c>
      <c r="AB162" s="3" t="s">
        <v>207</v>
      </c>
      <c r="AC162" s="3" t="s">
        <v>129</v>
      </c>
      <c r="AD162" s="3" t="s">
        <v>208</v>
      </c>
      <c r="AE162" s="3" t="s">
        <v>200</v>
      </c>
      <c r="AF162" s="3" t="s">
        <v>130</v>
      </c>
      <c r="AG162" s="3" t="s">
        <v>130</v>
      </c>
      <c r="AH162" s="3" t="s">
        <v>200</v>
      </c>
      <c r="AI162" s="3" t="s">
        <v>226</v>
      </c>
      <c r="AJ162" s="3" t="s">
        <v>1324</v>
      </c>
      <c r="AK162" s="3" t="s">
        <v>200</v>
      </c>
      <c r="AL162" s="3" t="s">
        <v>1324</v>
      </c>
      <c r="AM162" s="3" t="s">
        <v>1325</v>
      </c>
      <c r="AN162" s="3" t="s">
        <v>1326</v>
      </c>
      <c r="AO162" s="3" t="s">
        <v>200</v>
      </c>
      <c r="AP162" s="3" t="s">
        <v>61</v>
      </c>
      <c r="AQ162" s="3" t="s">
        <v>1327</v>
      </c>
      <c r="AR162" s="3" t="s">
        <v>200</v>
      </c>
      <c r="AS162" s="3" t="s">
        <v>200</v>
      </c>
      <c r="AT162" s="3" t="s">
        <v>200</v>
      </c>
      <c r="AU162" s="3" t="s">
        <v>200</v>
      </c>
      <c r="AV162" s="3" t="s">
        <v>200</v>
      </c>
      <c r="AW162" s="3" t="s">
        <v>200</v>
      </c>
      <c r="AX162" s="3" t="s">
        <v>200</v>
      </c>
      <c r="AY162" s="3" t="s">
        <v>200</v>
      </c>
      <c r="AZ162" s="3" t="s">
        <v>200</v>
      </c>
      <c r="BA162" s="3" t="s">
        <v>200</v>
      </c>
    </row>
    <row r="163" spans="1:53" ht="15.6" x14ac:dyDescent="0.3">
      <c r="A163" s="2">
        <v>25040510</v>
      </c>
      <c r="B163" s="2" t="str">
        <f t="shared" si="4"/>
        <v>25040510Tianjin New Huidong Logistics</v>
      </c>
      <c r="C163" s="2">
        <f>COUNTIF($B$1:B163,B163)</f>
        <v>1</v>
      </c>
      <c r="D163" s="2" t="str">
        <f t="shared" si="5"/>
        <v>25040510Tianjin New Huidong Logistics1</v>
      </c>
      <c r="E163" s="3" t="s">
        <v>129</v>
      </c>
      <c r="F163" s="3" t="s">
        <v>127</v>
      </c>
      <c r="G163" s="3" t="s">
        <v>1328</v>
      </c>
      <c r="H163" s="3" t="s">
        <v>127</v>
      </c>
      <c r="I163" s="3" t="s">
        <v>516</v>
      </c>
      <c r="J163" s="3" t="s">
        <v>517</v>
      </c>
      <c r="K163" s="3" t="s">
        <v>602</v>
      </c>
      <c r="L163" s="3" t="s">
        <v>313</v>
      </c>
      <c r="M163" s="3" t="s">
        <v>451</v>
      </c>
      <c r="N163" s="3" t="s">
        <v>452</v>
      </c>
      <c r="O163" s="3" t="s">
        <v>197</v>
      </c>
      <c r="P163" s="3" t="s">
        <v>198</v>
      </c>
      <c r="Q163" s="3" t="s">
        <v>199</v>
      </c>
      <c r="R163" s="3" t="s">
        <v>137</v>
      </c>
      <c r="S163" s="3" t="s">
        <v>314</v>
      </c>
      <c r="T163" s="3" t="s">
        <v>435</v>
      </c>
      <c r="U163" s="3" t="s">
        <v>1080</v>
      </c>
      <c r="V163" s="3" t="s">
        <v>290</v>
      </c>
      <c r="W163" s="3" t="s">
        <v>222</v>
      </c>
      <c r="X163" s="3" t="s">
        <v>200</v>
      </c>
      <c r="Y163" s="3" t="s">
        <v>200</v>
      </c>
      <c r="Z163" s="3" t="s">
        <v>206</v>
      </c>
      <c r="AA163" s="3" t="s">
        <v>207</v>
      </c>
      <c r="AB163" s="3" t="s">
        <v>207</v>
      </c>
      <c r="AC163" s="3" t="s">
        <v>129</v>
      </c>
      <c r="AD163" s="3" t="s">
        <v>208</v>
      </c>
      <c r="AE163" s="3" t="s">
        <v>200</v>
      </c>
      <c r="AF163" s="3" t="s">
        <v>129</v>
      </c>
      <c r="AG163" s="3" t="s">
        <v>135</v>
      </c>
      <c r="AH163" s="3" t="s">
        <v>200</v>
      </c>
      <c r="AI163" s="3" t="s">
        <v>474</v>
      </c>
      <c r="AJ163" s="3" t="s">
        <v>1329</v>
      </c>
      <c r="AK163" s="3" t="s">
        <v>200</v>
      </c>
      <c r="AL163" s="3" t="s">
        <v>1329</v>
      </c>
      <c r="AM163" s="3" t="s">
        <v>1330</v>
      </c>
      <c r="AN163" s="3" t="s">
        <v>1331</v>
      </c>
      <c r="AO163" s="3" t="s">
        <v>200</v>
      </c>
      <c r="AP163" s="3" t="s">
        <v>39</v>
      </c>
      <c r="AQ163" s="3" t="s">
        <v>705</v>
      </c>
      <c r="AR163" s="3" t="s">
        <v>52</v>
      </c>
      <c r="AS163" s="3" t="s">
        <v>449</v>
      </c>
      <c r="AT163" s="3" t="s">
        <v>200</v>
      </c>
      <c r="AU163" s="3" t="s">
        <v>200</v>
      </c>
      <c r="AV163" s="3" t="s">
        <v>200</v>
      </c>
      <c r="AW163" s="3" t="s">
        <v>200</v>
      </c>
      <c r="AX163" s="3" t="s">
        <v>200</v>
      </c>
      <c r="AY163" s="3" t="s">
        <v>200</v>
      </c>
      <c r="AZ163" s="3" t="s">
        <v>200</v>
      </c>
      <c r="BA163" s="3" t="s">
        <v>200</v>
      </c>
    </row>
    <row r="164" spans="1:53" ht="15.6" x14ac:dyDescent="0.3">
      <c r="A164" s="2">
        <v>25040510</v>
      </c>
      <c r="B164" s="2" t="str">
        <f t="shared" si="4"/>
        <v>25040510Tianjin New Huidong Logistics</v>
      </c>
      <c r="C164" s="2">
        <f>COUNTIF($B$1:B164,B164)</f>
        <v>2</v>
      </c>
      <c r="D164" s="2" t="str">
        <f t="shared" si="5"/>
        <v>25040510Tianjin New Huidong Logistics2</v>
      </c>
      <c r="E164" s="3" t="s">
        <v>129</v>
      </c>
      <c r="F164" s="3" t="s">
        <v>127</v>
      </c>
      <c r="G164" s="3" t="s">
        <v>1328</v>
      </c>
      <c r="H164" s="3" t="s">
        <v>133</v>
      </c>
      <c r="I164" s="3" t="s">
        <v>516</v>
      </c>
      <c r="J164" s="3" t="s">
        <v>517</v>
      </c>
      <c r="K164" s="3" t="s">
        <v>602</v>
      </c>
      <c r="L164" s="3" t="s">
        <v>313</v>
      </c>
      <c r="M164" s="3" t="s">
        <v>451</v>
      </c>
      <c r="N164" s="3" t="s">
        <v>452</v>
      </c>
      <c r="O164" s="3" t="s">
        <v>197</v>
      </c>
      <c r="P164" s="3" t="s">
        <v>198</v>
      </c>
      <c r="Q164" s="3" t="s">
        <v>199</v>
      </c>
      <c r="R164" s="3" t="s">
        <v>137</v>
      </c>
      <c r="S164" s="3" t="s">
        <v>314</v>
      </c>
      <c r="T164" s="3" t="s">
        <v>435</v>
      </c>
      <c r="U164" s="3" t="s">
        <v>1080</v>
      </c>
      <c r="V164" s="3" t="s">
        <v>290</v>
      </c>
      <c r="W164" s="3" t="s">
        <v>222</v>
      </c>
      <c r="X164" s="3" t="s">
        <v>200</v>
      </c>
      <c r="Y164" s="3" t="s">
        <v>200</v>
      </c>
      <c r="Z164" s="3" t="s">
        <v>206</v>
      </c>
      <c r="AA164" s="3" t="s">
        <v>207</v>
      </c>
      <c r="AB164" s="3" t="s">
        <v>207</v>
      </c>
      <c r="AC164" s="3" t="s">
        <v>129</v>
      </c>
      <c r="AD164" s="3" t="s">
        <v>208</v>
      </c>
      <c r="AE164" s="3" t="s">
        <v>200</v>
      </c>
      <c r="AF164" s="3" t="s">
        <v>129</v>
      </c>
      <c r="AG164" s="3" t="s">
        <v>200</v>
      </c>
      <c r="AH164" s="3" t="s">
        <v>200</v>
      </c>
      <c r="AI164" s="3" t="s">
        <v>474</v>
      </c>
      <c r="AJ164" s="3" t="s">
        <v>1332</v>
      </c>
      <c r="AK164" s="3" t="s">
        <v>200</v>
      </c>
      <c r="AL164" s="3" t="s">
        <v>1332</v>
      </c>
      <c r="AM164" s="3" t="s">
        <v>1333</v>
      </c>
      <c r="AN164" s="3" t="s">
        <v>1334</v>
      </c>
      <c r="AO164" s="3" t="s">
        <v>200</v>
      </c>
      <c r="AP164" s="3" t="s">
        <v>39</v>
      </c>
      <c r="AQ164" s="3" t="s">
        <v>1335</v>
      </c>
      <c r="AR164" s="3" t="s">
        <v>329</v>
      </c>
      <c r="AS164" s="3" t="s">
        <v>330</v>
      </c>
      <c r="AT164" s="3" t="s">
        <v>329</v>
      </c>
      <c r="AU164" s="3" t="s">
        <v>444</v>
      </c>
      <c r="AV164" s="3" t="s">
        <v>200</v>
      </c>
      <c r="AW164" s="3" t="s">
        <v>200</v>
      </c>
      <c r="AX164" s="3" t="s">
        <v>200</v>
      </c>
      <c r="AY164" s="3" t="s">
        <v>200</v>
      </c>
      <c r="AZ164" s="3" t="s">
        <v>200</v>
      </c>
      <c r="BA164" s="3" t="s">
        <v>200</v>
      </c>
    </row>
    <row r="165" spans="1:53" ht="15.6" x14ac:dyDescent="0.3">
      <c r="A165" s="2">
        <v>25040511</v>
      </c>
      <c r="B165" s="2" t="str">
        <f t="shared" si="4"/>
        <v>25040511ML Trucking</v>
      </c>
      <c r="C165" s="2">
        <f>COUNTIF($B$1:B165,B165)</f>
        <v>1</v>
      </c>
      <c r="D165" s="2" t="str">
        <f t="shared" si="5"/>
        <v>25040511ML Trucking1</v>
      </c>
      <c r="E165" s="3" t="s">
        <v>129</v>
      </c>
      <c r="F165" s="3" t="s">
        <v>248</v>
      </c>
      <c r="G165" s="3" t="s">
        <v>200</v>
      </c>
      <c r="H165" s="3" t="s">
        <v>133</v>
      </c>
      <c r="I165" s="3" t="s">
        <v>430</v>
      </c>
      <c r="J165" s="3" t="s">
        <v>431</v>
      </c>
      <c r="K165" s="3" t="s">
        <v>1336</v>
      </c>
      <c r="L165" s="3" t="s">
        <v>194</v>
      </c>
      <c r="M165" s="3" t="s">
        <v>198</v>
      </c>
      <c r="N165" s="3" t="s">
        <v>737</v>
      </c>
      <c r="O165" s="3" t="s">
        <v>197</v>
      </c>
      <c r="P165" s="3" t="s">
        <v>198</v>
      </c>
      <c r="Q165" s="3" t="s">
        <v>199</v>
      </c>
      <c r="R165" s="3" t="s">
        <v>138</v>
      </c>
      <c r="S165" s="3" t="s">
        <v>200</v>
      </c>
      <c r="T165" s="3" t="s">
        <v>200</v>
      </c>
      <c r="U165" s="3" t="s">
        <v>1337</v>
      </c>
      <c r="V165" s="3" t="s">
        <v>290</v>
      </c>
      <c r="W165" s="3" t="s">
        <v>280</v>
      </c>
      <c r="X165" s="3" t="s">
        <v>200</v>
      </c>
      <c r="Y165" s="3" t="s">
        <v>200</v>
      </c>
      <c r="Z165" s="3" t="s">
        <v>240</v>
      </c>
      <c r="AA165" s="3" t="s">
        <v>255</v>
      </c>
      <c r="AB165" s="3" t="s">
        <v>1338</v>
      </c>
      <c r="AC165" s="3" t="s">
        <v>129</v>
      </c>
      <c r="AD165" s="3" t="s">
        <v>208</v>
      </c>
      <c r="AE165" s="3" t="s">
        <v>200</v>
      </c>
      <c r="AF165" s="3" t="s">
        <v>129</v>
      </c>
      <c r="AG165" s="3" t="s">
        <v>200</v>
      </c>
      <c r="AH165" s="3" t="s">
        <v>200</v>
      </c>
      <c r="AI165" s="3" t="s">
        <v>347</v>
      </c>
      <c r="AJ165" s="3" t="s">
        <v>1339</v>
      </c>
      <c r="AK165" s="3" t="s">
        <v>200</v>
      </c>
      <c r="AL165" s="3" t="s">
        <v>1339</v>
      </c>
      <c r="AM165" s="3" t="s">
        <v>1340</v>
      </c>
      <c r="AN165" s="3" t="s">
        <v>1341</v>
      </c>
      <c r="AO165" s="3" t="s">
        <v>200</v>
      </c>
      <c r="AP165" s="3" t="s">
        <v>52</v>
      </c>
      <c r="AQ165" s="3" t="s">
        <v>1342</v>
      </c>
      <c r="AR165" s="3" t="s">
        <v>200</v>
      </c>
      <c r="AS165" s="3" t="s">
        <v>200</v>
      </c>
      <c r="AT165" s="3" t="s">
        <v>200</v>
      </c>
      <c r="AU165" s="3" t="s">
        <v>200</v>
      </c>
      <c r="AV165" s="3" t="s">
        <v>200</v>
      </c>
      <c r="AW165" s="3" t="s">
        <v>200</v>
      </c>
      <c r="AX165" s="3" t="s">
        <v>200</v>
      </c>
      <c r="AY165" s="3" t="s">
        <v>200</v>
      </c>
      <c r="AZ165" s="3" t="s">
        <v>200</v>
      </c>
      <c r="BA165" s="3" t="s">
        <v>200</v>
      </c>
    </row>
    <row r="166" spans="1:53" ht="15.6" x14ac:dyDescent="0.3">
      <c r="A166" s="2">
        <v>25040512</v>
      </c>
      <c r="B166" s="2" t="str">
        <f t="shared" si="4"/>
        <v>25040512ML Express LLC</v>
      </c>
      <c r="C166" s="2">
        <f>COUNTIF($B$1:B166,B166)</f>
        <v>1</v>
      </c>
      <c r="D166" s="2" t="str">
        <f t="shared" si="5"/>
        <v>25040512ML Express LLC1</v>
      </c>
      <c r="E166" s="3" t="s">
        <v>129</v>
      </c>
      <c r="F166" s="3" t="s">
        <v>248</v>
      </c>
      <c r="G166" s="3" t="s">
        <v>200</v>
      </c>
      <c r="H166" s="3" t="s">
        <v>133</v>
      </c>
      <c r="I166" s="3" t="s">
        <v>275</v>
      </c>
      <c r="J166" s="3" t="s">
        <v>276</v>
      </c>
      <c r="K166" s="3" t="s">
        <v>277</v>
      </c>
      <c r="L166" s="3" t="s">
        <v>194</v>
      </c>
      <c r="M166" s="3" t="s">
        <v>195</v>
      </c>
      <c r="N166" s="3" t="s">
        <v>561</v>
      </c>
      <c r="O166" s="3" t="s">
        <v>278</v>
      </c>
      <c r="P166" s="3" t="s">
        <v>198</v>
      </c>
      <c r="Q166" s="3" t="s">
        <v>199</v>
      </c>
      <c r="R166" s="3" t="s">
        <v>128</v>
      </c>
      <c r="S166" s="3" t="s">
        <v>200</v>
      </c>
      <c r="T166" s="3" t="s">
        <v>200</v>
      </c>
      <c r="U166" s="3" t="s">
        <v>1343</v>
      </c>
      <c r="V166" s="3" t="s">
        <v>202</v>
      </c>
      <c r="W166" s="3" t="s">
        <v>222</v>
      </c>
      <c r="X166" s="3" t="s">
        <v>1187</v>
      </c>
      <c r="Y166" s="3" t="s">
        <v>1344</v>
      </c>
      <c r="Z166" s="3" t="s">
        <v>206</v>
      </c>
      <c r="AA166" s="3" t="s">
        <v>373</v>
      </c>
      <c r="AB166" s="3" t="s">
        <v>1345</v>
      </c>
      <c r="AC166" s="3" t="s">
        <v>130</v>
      </c>
      <c r="AD166" s="3" t="s">
        <v>208</v>
      </c>
      <c r="AE166" s="3" t="s">
        <v>200</v>
      </c>
      <c r="AF166" s="3" t="s">
        <v>135</v>
      </c>
      <c r="AG166" s="3" t="s">
        <v>200</v>
      </c>
      <c r="AH166" s="3" t="s">
        <v>200</v>
      </c>
      <c r="AI166" s="3" t="s">
        <v>973</v>
      </c>
      <c r="AJ166" s="3" t="s">
        <v>1346</v>
      </c>
      <c r="AK166" s="3" t="s">
        <v>200</v>
      </c>
      <c r="AL166" s="3" t="s">
        <v>1346</v>
      </c>
      <c r="AM166" s="3" t="s">
        <v>1347</v>
      </c>
      <c r="AN166" s="3" t="s">
        <v>1348</v>
      </c>
      <c r="AO166" s="3" t="s">
        <v>200</v>
      </c>
      <c r="AP166" s="3" t="s">
        <v>9</v>
      </c>
      <c r="AQ166" s="3" t="s">
        <v>527</v>
      </c>
      <c r="AR166" s="3" t="s">
        <v>200</v>
      </c>
      <c r="AS166" s="3" t="s">
        <v>200</v>
      </c>
      <c r="AT166" s="3" t="s">
        <v>200</v>
      </c>
      <c r="AU166" s="3" t="s">
        <v>200</v>
      </c>
      <c r="AV166" s="3" t="s">
        <v>200</v>
      </c>
      <c r="AW166" s="3" t="s">
        <v>200</v>
      </c>
      <c r="AX166" s="3" t="s">
        <v>200</v>
      </c>
      <c r="AY166" s="3" t="s">
        <v>200</v>
      </c>
      <c r="AZ166" s="3" t="s">
        <v>200</v>
      </c>
      <c r="BA166" s="3" t="s">
        <v>200</v>
      </c>
    </row>
    <row r="167" spans="1:53" ht="15.6" x14ac:dyDescent="0.3">
      <c r="A167" s="2">
        <v>25040512</v>
      </c>
      <c r="B167" s="2" t="str">
        <f t="shared" si="4"/>
        <v>25040512Ehleh Hargui</v>
      </c>
      <c r="C167" s="2">
        <f>COUNTIF($B$1:B167,B167)</f>
        <v>1</v>
      </c>
      <c r="D167" s="2" t="str">
        <f t="shared" si="5"/>
        <v>25040512Ehleh Hargui1</v>
      </c>
      <c r="E167" s="3" t="s">
        <v>129</v>
      </c>
      <c r="F167" s="3" t="s">
        <v>248</v>
      </c>
      <c r="G167" s="3" t="s">
        <v>200</v>
      </c>
      <c r="H167" s="3" t="s">
        <v>131</v>
      </c>
      <c r="I167" s="3" t="s">
        <v>275</v>
      </c>
      <c r="J167" s="3" t="s">
        <v>276</v>
      </c>
      <c r="K167" s="3" t="s">
        <v>277</v>
      </c>
      <c r="L167" s="3" t="s">
        <v>194</v>
      </c>
      <c r="M167" s="3" t="s">
        <v>195</v>
      </c>
      <c r="N167" s="3" t="s">
        <v>561</v>
      </c>
      <c r="O167" s="3" t="s">
        <v>278</v>
      </c>
      <c r="P167" s="3" t="s">
        <v>198</v>
      </c>
      <c r="Q167" s="3" t="s">
        <v>199</v>
      </c>
      <c r="R167" s="3" t="s">
        <v>138</v>
      </c>
      <c r="S167" s="3" t="s">
        <v>200</v>
      </c>
      <c r="T167" s="3" t="s">
        <v>200</v>
      </c>
      <c r="U167" s="3" t="s">
        <v>1343</v>
      </c>
      <c r="V167" s="3" t="s">
        <v>202</v>
      </c>
      <c r="W167" s="3" t="s">
        <v>222</v>
      </c>
      <c r="X167" s="3" t="s">
        <v>1187</v>
      </c>
      <c r="Y167" s="3" t="s">
        <v>1344</v>
      </c>
      <c r="Z167" s="3" t="s">
        <v>206</v>
      </c>
      <c r="AA167" s="3" t="s">
        <v>373</v>
      </c>
      <c r="AB167" s="3" t="s">
        <v>1345</v>
      </c>
      <c r="AC167" s="3" t="s">
        <v>135</v>
      </c>
      <c r="AD167" s="3" t="s">
        <v>208</v>
      </c>
      <c r="AE167" s="3" t="s">
        <v>200</v>
      </c>
      <c r="AF167" s="3" t="s">
        <v>200</v>
      </c>
      <c r="AG167" s="3" t="s">
        <v>200</v>
      </c>
      <c r="AH167" s="3" t="s">
        <v>200</v>
      </c>
      <c r="AI167" s="3" t="s">
        <v>973</v>
      </c>
      <c r="AJ167" s="3" t="s">
        <v>200</v>
      </c>
      <c r="AK167" s="3" t="s">
        <v>200</v>
      </c>
      <c r="AL167" s="3" t="s">
        <v>200</v>
      </c>
      <c r="AM167" s="3" t="s">
        <v>1349</v>
      </c>
      <c r="AN167" s="3" t="s">
        <v>1350</v>
      </c>
      <c r="AO167" s="3" t="s">
        <v>200</v>
      </c>
      <c r="AP167" s="3" t="s">
        <v>1351</v>
      </c>
      <c r="AQ167" s="3" t="s">
        <v>1352</v>
      </c>
      <c r="AR167" s="3" t="s">
        <v>1351</v>
      </c>
      <c r="AS167" s="3" t="s">
        <v>1353</v>
      </c>
      <c r="AT167" s="3" t="s">
        <v>1351</v>
      </c>
      <c r="AU167" s="3" t="s">
        <v>1354</v>
      </c>
      <c r="AV167" s="3" t="s">
        <v>200</v>
      </c>
      <c r="AW167" s="3" t="s">
        <v>200</v>
      </c>
      <c r="AX167" s="3" t="s">
        <v>200</v>
      </c>
      <c r="AY167" s="3" t="s">
        <v>200</v>
      </c>
      <c r="AZ167" s="3" t="s">
        <v>200</v>
      </c>
      <c r="BA167" s="3" t="s">
        <v>200</v>
      </c>
    </row>
    <row r="168" spans="1:53" ht="15.6" x14ac:dyDescent="0.3">
      <c r="A168" s="2">
        <v>25040513</v>
      </c>
      <c r="B168" s="2" t="str">
        <f t="shared" si="4"/>
        <v>25040513Erlian Wei Er Si Trade Co.Ltd</v>
      </c>
      <c r="C168" s="2">
        <f>COUNTIF($B$1:B168,B168)</f>
        <v>1</v>
      </c>
      <c r="D168" s="2" t="str">
        <f t="shared" si="5"/>
        <v>25040513Erlian Wei Er Si Trade Co.Ltd1</v>
      </c>
      <c r="E168" s="3" t="s">
        <v>129</v>
      </c>
      <c r="F168" s="3" t="s">
        <v>189</v>
      </c>
      <c r="G168" s="3" t="s">
        <v>1355</v>
      </c>
      <c r="H168" s="3" t="s">
        <v>133</v>
      </c>
      <c r="I168" s="3" t="s">
        <v>235</v>
      </c>
      <c r="J168" s="3" t="s">
        <v>236</v>
      </c>
      <c r="K168" s="3" t="s">
        <v>1356</v>
      </c>
      <c r="L168" s="3" t="s">
        <v>194</v>
      </c>
      <c r="M168" s="3" t="s">
        <v>195</v>
      </c>
      <c r="N168" s="3" t="s">
        <v>505</v>
      </c>
      <c r="O168" s="3" t="s">
        <v>197</v>
      </c>
      <c r="P168" s="3" t="s">
        <v>198</v>
      </c>
      <c r="Q168" s="3" t="s">
        <v>199</v>
      </c>
      <c r="R168" s="3" t="s">
        <v>138</v>
      </c>
      <c r="S168" s="3" t="s">
        <v>200</v>
      </c>
      <c r="T168" s="3" t="s">
        <v>200</v>
      </c>
      <c r="U168" s="3" t="s">
        <v>993</v>
      </c>
      <c r="V168" s="3" t="s">
        <v>221</v>
      </c>
      <c r="W168" s="3" t="s">
        <v>222</v>
      </c>
      <c r="X168" s="3" t="s">
        <v>200</v>
      </c>
      <c r="Y168" s="3" t="s">
        <v>1357</v>
      </c>
      <c r="Z168" s="3" t="s">
        <v>240</v>
      </c>
      <c r="AA168" s="3" t="s">
        <v>207</v>
      </c>
      <c r="AB168" s="3" t="s">
        <v>207</v>
      </c>
      <c r="AC168" s="3" t="s">
        <v>129</v>
      </c>
      <c r="AD168" s="3" t="s">
        <v>208</v>
      </c>
      <c r="AE168" s="3" t="s">
        <v>200</v>
      </c>
      <c r="AF168" s="3" t="s">
        <v>130</v>
      </c>
      <c r="AG168" s="3" t="s">
        <v>130</v>
      </c>
      <c r="AH168" s="3" t="s">
        <v>200</v>
      </c>
      <c r="AI168" s="3" t="s">
        <v>241</v>
      </c>
      <c r="AJ168" s="3" t="s">
        <v>581</v>
      </c>
      <c r="AK168" s="3" t="s">
        <v>200</v>
      </c>
      <c r="AL168" s="3" t="s">
        <v>581</v>
      </c>
      <c r="AM168" s="3" t="s">
        <v>1358</v>
      </c>
      <c r="AN168" s="3" t="s">
        <v>1359</v>
      </c>
      <c r="AO168" s="3" t="s">
        <v>200</v>
      </c>
      <c r="AP168" s="3" t="s">
        <v>61</v>
      </c>
      <c r="AQ168" s="3" t="s">
        <v>1360</v>
      </c>
      <c r="AR168" s="3" t="s">
        <v>61</v>
      </c>
      <c r="AS168" s="3" t="s">
        <v>854</v>
      </c>
      <c r="AT168" s="3" t="s">
        <v>61</v>
      </c>
      <c r="AU168" s="3" t="s">
        <v>945</v>
      </c>
      <c r="AV168" s="3" t="s">
        <v>200</v>
      </c>
      <c r="AW168" s="3" t="s">
        <v>200</v>
      </c>
      <c r="AX168" s="3" t="s">
        <v>200</v>
      </c>
      <c r="AY168" s="3" t="s">
        <v>200</v>
      </c>
      <c r="AZ168" s="3" t="s">
        <v>200</v>
      </c>
      <c r="BA168" s="3" t="s">
        <v>200</v>
      </c>
    </row>
    <row r="169" spans="1:53" ht="15.6" x14ac:dyDescent="0.3">
      <c r="A169" s="2">
        <v>25040514</v>
      </c>
      <c r="B169" s="2" t="str">
        <f t="shared" si="4"/>
        <v>25040514Erlian Wei Er Si Trade Co.Ltd</v>
      </c>
      <c r="C169" s="2">
        <f>COUNTIF($B$1:B169,B169)</f>
        <v>1</v>
      </c>
      <c r="D169" s="2" t="str">
        <f t="shared" si="5"/>
        <v>25040514Erlian Wei Er Si Trade Co.Ltd1</v>
      </c>
      <c r="E169" s="3" t="s">
        <v>129</v>
      </c>
      <c r="F169" s="3" t="s">
        <v>248</v>
      </c>
      <c r="G169" s="3" t="s">
        <v>200</v>
      </c>
      <c r="H169" s="3" t="s">
        <v>133</v>
      </c>
      <c r="I169" s="3" t="s">
        <v>235</v>
      </c>
      <c r="J169" s="3" t="s">
        <v>236</v>
      </c>
      <c r="K169" s="3" t="s">
        <v>1361</v>
      </c>
      <c r="L169" s="3" t="s">
        <v>194</v>
      </c>
      <c r="M169" s="3" t="s">
        <v>195</v>
      </c>
      <c r="N169" s="3" t="s">
        <v>250</v>
      </c>
      <c r="O169" s="3" t="s">
        <v>197</v>
      </c>
      <c r="P169" s="3" t="s">
        <v>198</v>
      </c>
      <c r="Q169" s="3" t="s">
        <v>199</v>
      </c>
      <c r="R169" s="3" t="s">
        <v>132</v>
      </c>
      <c r="S169" s="3" t="s">
        <v>200</v>
      </c>
      <c r="T169" s="3" t="s">
        <v>200</v>
      </c>
      <c r="U169" s="3" t="s">
        <v>1362</v>
      </c>
      <c r="V169" s="3" t="s">
        <v>202</v>
      </c>
      <c r="W169" s="3" t="s">
        <v>217</v>
      </c>
      <c r="X169" s="3" t="s">
        <v>1363</v>
      </c>
      <c r="Y169" s="3" t="s">
        <v>1364</v>
      </c>
      <c r="Z169" s="3" t="s">
        <v>240</v>
      </c>
      <c r="AA169" s="3" t="s">
        <v>255</v>
      </c>
      <c r="AB169" s="3" t="s">
        <v>1365</v>
      </c>
      <c r="AC169" s="3" t="s">
        <v>129</v>
      </c>
      <c r="AD169" s="3" t="s">
        <v>208</v>
      </c>
      <c r="AE169" s="3" t="s">
        <v>200</v>
      </c>
      <c r="AF169" s="3" t="s">
        <v>129</v>
      </c>
      <c r="AG169" s="3" t="s">
        <v>200</v>
      </c>
      <c r="AH169" s="3" t="s">
        <v>200</v>
      </c>
      <c r="AI169" s="3" t="s">
        <v>226</v>
      </c>
      <c r="AJ169" s="3" t="s">
        <v>1207</v>
      </c>
      <c r="AK169" s="3" t="s">
        <v>200</v>
      </c>
      <c r="AL169" s="3" t="s">
        <v>1207</v>
      </c>
      <c r="AM169" s="3" t="s">
        <v>1366</v>
      </c>
      <c r="AN169" s="3" t="s">
        <v>1367</v>
      </c>
      <c r="AO169" s="3" t="s">
        <v>200</v>
      </c>
      <c r="AP169" s="3" t="s">
        <v>61</v>
      </c>
      <c r="AQ169" s="3" t="s">
        <v>1368</v>
      </c>
      <c r="AR169" s="3" t="s">
        <v>200</v>
      </c>
      <c r="AS169" s="3" t="s">
        <v>200</v>
      </c>
      <c r="AT169" s="3" t="s">
        <v>200</v>
      </c>
      <c r="AU169" s="3" t="s">
        <v>200</v>
      </c>
      <c r="AV169" s="3" t="s">
        <v>200</v>
      </c>
      <c r="AW169" s="3" t="s">
        <v>200</v>
      </c>
      <c r="AX169" s="3" t="s">
        <v>200</v>
      </c>
      <c r="AY169" s="3" t="s">
        <v>200</v>
      </c>
      <c r="AZ169" s="3" t="s">
        <v>200</v>
      </c>
      <c r="BA169" s="3" t="s">
        <v>200</v>
      </c>
    </row>
    <row r="170" spans="1:53" ht="15.6" x14ac:dyDescent="0.3">
      <c r="A170" s="2">
        <v>25040515</v>
      </c>
      <c r="B170" s="2" t="str">
        <f t="shared" si="4"/>
        <v>25040515ML Trucking</v>
      </c>
      <c r="C170" s="2">
        <f>COUNTIF($B$1:B170,B170)</f>
        <v>1</v>
      </c>
      <c r="D170" s="2" t="str">
        <f t="shared" si="5"/>
        <v>25040515ML Trucking1</v>
      </c>
      <c r="E170" s="3" t="s">
        <v>129</v>
      </c>
      <c r="F170" s="3" t="s">
        <v>248</v>
      </c>
      <c r="G170" s="3" t="s">
        <v>200</v>
      </c>
      <c r="H170" s="3" t="s">
        <v>131</v>
      </c>
      <c r="I170" s="3" t="s">
        <v>417</v>
      </c>
      <c r="J170" s="3" t="s">
        <v>418</v>
      </c>
      <c r="K170" s="3" t="s">
        <v>1369</v>
      </c>
      <c r="L170" s="3" t="s">
        <v>263</v>
      </c>
      <c r="M170" s="3" t="s">
        <v>195</v>
      </c>
      <c r="N170" s="3" t="s">
        <v>392</v>
      </c>
      <c r="O170" s="3" t="s">
        <v>278</v>
      </c>
      <c r="P170" s="3" t="s">
        <v>198</v>
      </c>
      <c r="Q170" s="3" t="s">
        <v>1370</v>
      </c>
      <c r="R170" s="3" t="s">
        <v>138</v>
      </c>
      <c r="S170" s="3" t="s">
        <v>200</v>
      </c>
      <c r="T170" s="3" t="s">
        <v>200</v>
      </c>
      <c r="U170" s="3" t="s">
        <v>1371</v>
      </c>
      <c r="V170" s="3" t="s">
        <v>221</v>
      </c>
      <c r="W170" s="3" t="s">
        <v>222</v>
      </c>
      <c r="X170" s="3" t="s">
        <v>200</v>
      </c>
      <c r="Y170" s="3" t="s">
        <v>200</v>
      </c>
      <c r="Z170" s="3" t="s">
        <v>240</v>
      </c>
      <c r="AA170" s="3" t="s">
        <v>255</v>
      </c>
      <c r="AB170" s="3" t="s">
        <v>1372</v>
      </c>
      <c r="AC170" s="3" t="s">
        <v>129</v>
      </c>
      <c r="AD170" s="3" t="s">
        <v>208</v>
      </c>
      <c r="AE170" s="3" t="s">
        <v>200</v>
      </c>
      <c r="AF170" s="3" t="s">
        <v>200</v>
      </c>
      <c r="AG170" s="3" t="s">
        <v>200</v>
      </c>
      <c r="AH170" s="3" t="s">
        <v>200</v>
      </c>
      <c r="AI170" s="3" t="s">
        <v>241</v>
      </c>
      <c r="AJ170" s="3" t="s">
        <v>200</v>
      </c>
      <c r="AK170" s="3" t="s">
        <v>200</v>
      </c>
      <c r="AL170" s="3" t="s">
        <v>200</v>
      </c>
      <c r="AM170" s="3" t="s">
        <v>1373</v>
      </c>
      <c r="AN170" s="3" t="s">
        <v>1374</v>
      </c>
      <c r="AO170" s="3" t="s">
        <v>200</v>
      </c>
      <c r="AP170" s="3" t="s">
        <v>52</v>
      </c>
      <c r="AQ170" s="3" t="s">
        <v>719</v>
      </c>
      <c r="AR170" s="3" t="s">
        <v>52</v>
      </c>
      <c r="AS170" s="3" t="s">
        <v>855</v>
      </c>
      <c r="AT170" s="3" t="s">
        <v>200</v>
      </c>
      <c r="AU170" s="3" t="s">
        <v>200</v>
      </c>
      <c r="AV170" s="3" t="s">
        <v>200</v>
      </c>
      <c r="AW170" s="3" t="s">
        <v>200</v>
      </c>
      <c r="AX170" s="3" t="s">
        <v>200</v>
      </c>
      <c r="AY170" s="3" t="s">
        <v>200</v>
      </c>
      <c r="AZ170" s="3" t="s">
        <v>200</v>
      </c>
      <c r="BA170" s="3" t="s">
        <v>200</v>
      </c>
    </row>
    <row r="171" spans="1:53" ht="15.6" x14ac:dyDescent="0.3">
      <c r="A171" s="2">
        <v>25040515</v>
      </c>
      <c r="B171" s="2" t="str">
        <f t="shared" si="4"/>
        <v>25040515ML Trucking</v>
      </c>
      <c r="C171" s="2">
        <f>COUNTIF($B$1:B171,B171)</f>
        <v>2</v>
      </c>
      <c r="D171" s="2" t="str">
        <f t="shared" si="5"/>
        <v>25040515ML Trucking2</v>
      </c>
      <c r="E171" s="3" t="s">
        <v>129</v>
      </c>
      <c r="F171" s="3" t="s">
        <v>248</v>
      </c>
      <c r="G171" s="3" t="s">
        <v>200</v>
      </c>
      <c r="H171" s="3" t="s">
        <v>133</v>
      </c>
      <c r="I171" s="3" t="s">
        <v>417</v>
      </c>
      <c r="J171" s="3" t="s">
        <v>418</v>
      </c>
      <c r="K171" s="3" t="s">
        <v>1369</v>
      </c>
      <c r="L171" s="3" t="s">
        <v>263</v>
      </c>
      <c r="M171" s="3" t="s">
        <v>195</v>
      </c>
      <c r="N171" s="3" t="s">
        <v>392</v>
      </c>
      <c r="O171" s="3" t="s">
        <v>278</v>
      </c>
      <c r="P171" s="3" t="s">
        <v>198</v>
      </c>
      <c r="Q171" s="3" t="s">
        <v>1370</v>
      </c>
      <c r="R171" s="3" t="s">
        <v>138</v>
      </c>
      <c r="S171" s="3" t="s">
        <v>200</v>
      </c>
      <c r="T171" s="3" t="s">
        <v>200</v>
      </c>
      <c r="U171" s="3" t="s">
        <v>1371</v>
      </c>
      <c r="V171" s="3" t="s">
        <v>221</v>
      </c>
      <c r="W171" s="3" t="s">
        <v>222</v>
      </c>
      <c r="X171" s="3" t="s">
        <v>200</v>
      </c>
      <c r="Y171" s="3" t="s">
        <v>200</v>
      </c>
      <c r="Z171" s="3" t="s">
        <v>240</v>
      </c>
      <c r="AA171" s="3" t="s">
        <v>255</v>
      </c>
      <c r="AB171" s="3" t="s">
        <v>1372</v>
      </c>
      <c r="AC171" s="3" t="s">
        <v>129</v>
      </c>
      <c r="AD171" s="3" t="s">
        <v>208</v>
      </c>
      <c r="AE171" s="3" t="s">
        <v>200</v>
      </c>
      <c r="AF171" s="3" t="s">
        <v>130</v>
      </c>
      <c r="AG171" s="3" t="s">
        <v>200</v>
      </c>
      <c r="AH171" s="3" t="s">
        <v>200</v>
      </c>
      <c r="AI171" s="3" t="s">
        <v>241</v>
      </c>
      <c r="AJ171" s="3" t="s">
        <v>1375</v>
      </c>
      <c r="AK171" s="3" t="s">
        <v>200</v>
      </c>
      <c r="AL171" s="3" t="s">
        <v>1375</v>
      </c>
      <c r="AM171" s="3" t="s">
        <v>1376</v>
      </c>
      <c r="AN171" s="3" t="s">
        <v>1377</v>
      </c>
      <c r="AO171" s="3" t="s">
        <v>200</v>
      </c>
      <c r="AP171" s="3" t="s">
        <v>52</v>
      </c>
      <c r="AQ171" s="3" t="s">
        <v>1215</v>
      </c>
      <c r="AR171" s="3" t="s">
        <v>52</v>
      </c>
      <c r="AS171" s="3" t="s">
        <v>247</v>
      </c>
      <c r="AT171" s="3" t="s">
        <v>200</v>
      </c>
      <c r="AU171" s="3" t="s">
        <v>200</v>
      </c>
      <c r="AV171" s="3" t="s">
        <v>200</v>
      </c>
      <c r="AW171" s="3" t="s">
        <v>200</v>
      </c>
      <c r="AX171" s="3" t="s">
        <v>200</v>
      </c>
      <c r="AY171" s="3" t="s">
        <v>200</v>
      </c>
      <c r="AZ171" s="3" t="s">
        <v>200</v>
      </c>
      <c r="BA171" s="3" t="s">
        <v>200</v>
      </c>
    </row>
    <row r="172" spans="1:53" ht="15.6" x14ac:dyDescent="0.3">
      <c r="A172" s="2">
        <v>25040516</v>
      </c>
      <c r="B172" s="2" t="str">
        <f t="shared" si="4"/>
        <v>25040516Erlian Wei Er Si Trade Co.Ltd</v>
      </c>
      <c r="C172" s="2">
        <f>COUNTIF($B$1:B172,B172)</f>
        <v>1</v>
      </c>
      <c r="D172" s="2" t="str">
        <f t="shared" si="5"/>
        <v>25040516Erlian Wei Er Si Trade Co.Ltd1</v>
      </c>
      <c r="E172" s="3" t="s">
        <v>129</v>
      </c>
      <c r="F172" s="3" t="s">
        <v>127</v>
      </c>
      <c r="G172" s="3" t="s">
        <v>1378</v>
      </c>
      <c r="H172" s="3" t="s">
        <v>127</v>
      </c>
      <c r="I172" s="3" t="s">
        <v>275</v>
      </c>
      <c r="J172" s="3" t="s">
        <v>276</v>
      </c>
      <c r="K172" s="3" t="s">
        <v>312</v>
      </c>
      <c r="L172" s="3" t="s">
        <v>194</v>
      </c>
      <c r="M172" s="3" t="s">
        <v>195</v>
      </c>
      <c r="N172" s="3" t="s">
        <v>1379</v>
      </c>
      <c r="O172" s="3" t="s">
        <v>278</v>
      </c>
      <c r="P172" s="3" t="s">
        <v>198</v>
      </c>
      <c r="Q172" s="3" t="s">
        <v>199</v>
      </c>
      <c r="R172" s="3" t="s">
        <v>138</v>
      </c>
      <c r="S172" s="3" t="s">
        <v>200</v>
      </c>
      <c r="T172" s="3" t="s">
        <v>200</v>
      </c>
      <c r="U172" s="3" t="s">
        <v>1380</v>
      </c>
      <c r="V172" s="3" t="s">
        <v>202</v>
      </c>
      <c r="W172" s="3" t="s">
        <v>222</v>
      </c>
      <c r="X172" s="3" t="s">
        <v>200</v>
      </c>
      <c r="Y172" s="3" t="s">
        <v>200</v>
      </c>
      <c r="Z172" s="3" t="s">
        <v>240</v>
      </c>
      <c r="AA172" s="3" t="s">
        <v>207</v>
      </c>
      <c r="AB172" s="3" t="s">
        <v>207</v>
      </c>
      <c r="AC172" s="3" t="s">
        <v>129</v>
      </c>
      <c r="AD172" s="3" t="s">
        <v>208</v>
      </c>
      <c r="AE172" s="3" t="s">
        <v>200</v>
      </c>
      <c r="AF172" s="3" t="s">
        <v>200</v>
      </c>
      <c r="AG172" s="3" t="s">
        <v>129</v>
      </c>
      <c r="AH172" s="3" t="s">
        <v>200</v>
      </c>
      <c r="AI172" s="3" t="s">
        <v>241</v>
      </c>
      <c r="AJ172" s="3" t="s">
        <v>1381</v>
      </c>
      <c r="AK172" s="3" t="s">
        <v>200</v>
      </c>
      <c r="AL172" s="3" t="s">
        <v>1381</v>
      </c>
      <c r="AM172" s="3" t="s">
        <v>1382</v>
      </c>
      <c r="AN172" s="3" t="s">
        <v>1383</v>
      </c>
      <c r="AO172" s="3" t="s">
        <v>200</v>
      </c>
      <c r="AP172" s="3" t="s">
        <v>61</v>
      </c>
      <c r="AQ172" s="3" t="s">
        <v>1384</v>
      </c>
      <c r="AR172" s="3" t="s">
        <v>61</v>
      </c>
      <c r="AS172" s="3" t="s">
        <v>246</v>
      </c>
      <c r="AT172" s="3" t="s">
        <v>61</v>
      </c>
      <c r="AU172" s="3" t="s">
        <v>247</v>
      </c>
      <c r="AV172" s="3" t="s">
        <v>200</v>
      </c>
      <c r="AW172" s="3" t="s">
        <v>200</v>
      </c>
      <c r="AX172" s="3" t="s">
        <v>200</v>
      </c>
      <c r="AY172" s="3" t="s">
        <v>200</v>
      </c>
      <c r="AZ172" s="3" t="s">
        <v>200</v>
      </c>
      <c r="BA172" s="3" t="s">
        <v>200</v>
      </c>
    </row>
    <row r="173" spans="1:53" ht="15.6" x14ac:dyDescent="0.3">
      <c r="A173" s="4">
        <v>25040517</v>
      </c>
      <c r="B173" s="2" t="str">
        <f t="shared" si="4"/>
        <v>25040517IFEX</v>
      </c>
      <c r="C173" s="2">
        <f>COUNTIF($B$1:B173,B173)</f>
        <v>1</v>
      </c>
      <c r="D173" s="2" t="str">
        <f t="shared" si="5"/>
        <v>25040517IFEX1</v>
      </c>
      <c r="E173" s="5" t="s">
        <v>129</v>
      </c>
      <c r="F173" s="5" t="s">
        <v>141</v>
      </c>
      <c r="G173" s="5" t="s">
        <v>200</v>
      </c>
      <c r="H173" s="5" t="s">
        <v>131</v>
      </c>
      <c r="I173" s="5" t="s">
        <v>430</v>
      </c>
      <c r="J173" s="5" t="s">
        <v>431</v>
      </c>
      <c r="K173" s="5" t="s">
        <v>1385</v>
      </c>
      <c r="L173" s="5" t="s">
        <v>194</v>
      </c>
      <c r="M173" s="5" t="s">
        <v>451</v>
      </c>
      <c r="N173" s="5" t="s">
        <v>1386</v>
      </c>
      <c r="O173" s="5" t="s">
        <v>197</v>
      </c>
      <c r="P173" s="5" t="s">
        <v>198</v>
      </c>
      <c r="Q173" s="5" t="s">
        <v>199</v>
      </c>
      <c r="R173" s="5" t="s">
        <v>132</v>
      </c>
      <c r="S173" s="5" t="s">
        <v>200</v>
      </c>
      <c r="T173" s="5" t="s">
        <v>200</v>
      </c>
      <c r="U173" s="5" t="s">
        <v>1387</v>
      </c>
      <c r="V173" s="5" t="s">
        <v>606</v>
      </c>
      <c r="W173" s="5" t="s">
        <v>222</v>
      </c>
      <c r="X173" s="5" t="s">
        <v>1388</v>
      </c>
      <c r="Y173" s="5" t="s">
        <v>1389</v>
      </c>
      <c r="Z173" s="5" t="s">
        <v>206</v>
      </c>
      <c r="AA173" s="5" t="s">
        <v>373</v>
      </c>
      <c r="AB173" s="5" t="s">
        <v>1390</v>
      </c>
      <c r="AC173" s="5" t="s">
        <v>129</v>
      </c>
      <c r="AD173" s="5" t="s">
        <v>208</v>
      </c>
      <c r="AE173" s="5" t="s">
        <v>200</v>
      </c>
      <c r="AF173" s="5" t="s">
        <v>200</v>
      </c>
      <c r="AG173" s="5" t="s">
        <v>200</v>
      </c>
      <c r="AH173" s="5" t="s">
        <v>200</v>
      </c>
      <c r="AI173" s="5" t="s">
        <v>226</v>
      </c>
      <c r="AJ173" s="5" t="s">
        <v>200</v>
      </c>
      <c r="AK173" s="5" t="s">
        <v>200</v>
      </c>
      <c r="AL173" s="5" t="s">
        <v>200</v>
      </c>
      <c r="AM173" s="5" t="s">
        <v>1391</v>
      </c>
      <c r="AN173" s="5" t="s">
        <v>1392</v>
      </c>
      <c r="AO173" s="5" t="s">
        <v>200</v>
      </c>
      <c r="AP173" s="5" t="s">
        <v>7</v>
      </c>
      <c r="AQ173" s="5" t="s">
        <v>1393</v>
      </c>
      <c r="AR173" s="5" t="s">
        <v>7</v>
      </c>
      <c r="AS173" s="5" t="s">
        <v>629</v>
      </c>
      <c r="AT173" s="5" t="s">
        <v>200</v>
      </c>
      <c r="AU173" s="5" t="s">
        <v>200</v>
      </c>
      <c r="AV173" s="5" t="s">
        <v>200</v>
      </c>
      <c r="AW173" s="5" t="s">
        <v>200</v>
      </c>
      <c r="AX173" s="5" t="s">
        <v>200</v>
      </c>
      <c r="AY173" s="5" t="s">
        <v>200</v>
      </c>
      <c r="AZ173" s="5" t="s">
        <v>1394</v>
      </c>
      <c r="BA173" s="5" t="s">
        <v>200</v>
      </c>
    </row>
    <row r="174" spans="1:53" ht="15.6" x14ac:dyDescent="0.3">
      <c r="A174" s="4">
        <v>25040518</v>
      </c>
      <c r="B174" s="2" t="str">
        <f t="shared" si="4"/>
        <v>25040518Erlian Wei Er Si Trade Co.Ltd</v>
      </c>
      <c r="C174" s="2">
        <f>COUNTIF($B$1:B174,B174)</f>
        <v>1</v>
      </c>
      <c r="D174" s="2" t="str">
        <f t="shared" si="5"/>
        <v>25040518Erlian Wei Er Si Trade Co.Ltd1</v>
      </c>
      <c r="E174" s="5" t="s">
        <v>129</v>
      </c>
      <c r="F174" s="5" t="s">
        <v>141</v>
      </c>
      <c r="G174" s="5" t="s">
        <v>200</v>
      </c>
      <c r="H174" s="5" t="s">
        <v>134</v>
      </c>
      <c r="I174" s="5" t="s">
        <v>417</v>
      </c>
      <c r="J174" s="5" t="s">
        <v>418</v>
      </c>
      <c r="K174" s="5" t="s">
        <v>974</v>
      </c>
      <c r="L174" s="5" t="s">
        <v>194</v>
      </c>
      <c r="M174" s="5" t="s">
        <v>195</v>
      </c>
      <c r="N174" s="5" t="s">
        <v>1395</v>
      </c>
      <c r="O174" s="5" t="s">
        <v>197</v>
      </c>
      <c r="P174" s="5" t="s">
        <v>198</v>
      </c>
      <c r="Q174" s="5" t="s">
        <v>199</v>
      </c>
      <c r="R174" s="5" t="s">
        <v>132</v>
      </c>
      <c r="S174" s="5" t="s">
        <v>200</v>
      </c>
      <c r="T174" s="5" t="s">
        <v>200</v>
      </c>
      <c r="U174" s="5" t="s">
        <v>1396</v>
      </c>
      <c r="V174" s="5" t="s">
        <v>221</v>
      </c>
      <c r="W174" s="5" t="s">
        <v>465</v>
      </c>
      <c r="X174" s="5" t="s">
        <v>1397</v>
      </c>
      <c r="Y174" s="5" t="s">
        <v>1398</v>
      </c>
      <c r="Z174" s="5" t="s">
        <v>206</v>
      </c>
      <c r="AA174" s="5" t="s">
        <v>373</v>
      </c>
      <c r="AB174" s="5" t="s">
        <v>1399</v>
      </c>
      <c r="AC174" s="5" t="s">
        <v>129</v>
      </c>
      <c r="AD174" s="5" t="s">
        <v>208</v>
      </c>
      <c r="AE174" s="5" t="s">
        <v>200</v>
      </c>
      <c r="AF174" s="5" t="s">
        <v>200</v>
      </c>
      <c r="AG174" s="5" t="s">
        <v>200</v>
      </c>
      <c r="AH174" s="5" t="s">
        <v>200</v>
      </c>
      <c r="AI174" s="5" t="s">
        <v>226</v>
      </c>
      <c r="AJ174" s="5" t="s">
        <v>1005</v>
      </c>
      <c r="AK174" s="5" t="s">
        <v>200</v>
      </c>
      <c r="AL174" s="5" t="s">
        <v>1005</v>
      </c>
      <c r="AM174" s="5" t="s">
        <v>1400</v>
      </c>
      <c r="AN174" s="5" t="s">
        <v>1401</v>
      </c>
      <c r="AO174" s="5" t="s">
        <v>200</v>
      </c>
      <c r="AP174" s="5" t="s">
        <v>61</v>
      </c>
      <c r="AQ174" s="5" t="s">
        <v>1402</v>
      </c>
      <c r="AR174" s="5" t="s">
        <v>323</v>
      </c>
      <c r="AS174" s="5" t="s">
        <v>1403</v>
      </c>
      <c r="AT174" s="5" t="s">
        <v>200</v>
      </c>
      <c r="AU174" s="5" t="s">
        <v>200</v>
      </c>
      <c r="AV174" s="5" t="s">
        <v>200</v>
      </c>
      <c r="AW174" s="5" t="s">
        <v>200</v>
      </c>
      <c r="AX174" s="5" t="s">
        <v>200</v>
      </c>
      <c r="AY174" s="5" t="s">
        <v>200</v>
      </c>
      <c r="AZ174" s="5" t="s">
        <v>274</v>
      </c>
      <c r="BA174" s="5" t="s">
        <v>200</v>
      </c>
    </row>
    <row r="175" spans="1:53" ht="15.6" x14ac:dyDescent="0.3">
      <c r="A175" s="4">
        <v>25040518</v>
      </c>
      <c r="B175" s="2" t="str">
        <f t="shared" si="4"/>
        <v>25040518ML Express LLC</v>
      </c>
      <c r="C175" s="2">
        <f>COUNTIF($B$1:B175,B175)</f>
        <v>1</v>
      </c>
      <c r="D175" s="2" t="str">
        <f t="shared" si="5"/>
        <v>25040518ML Express LLC1</v>
      </c>
      <c r="E175" s="5" t="s">
        <v>129</v>
      </c>
      <c r="F175" s="5" t="s">
        <v>141</v>
      </c>
      <c r="G175" s="5" t="s">
        <v>200</v>
      </c>
      <c r="H175" s="5" t="s">
        <v>134</v>
      </c>
      <c r="I175" s="5" t="s">
        <v>417</v>
      </c>
      <c r="J175" s="5" t="s">
        <v>418</v>
      </c>
      <c r="K175" s="5" t="s">
        <v>974</v>
      </c>
      <c r="L175" s="5" t="s">
        <v>194</v>
      </c>
      <c r="M175" s="5" t="s">
        <v>195</v>
      </c>
      <c r="N175" s="5" t="s">
        <v>1395</v>
      </c>
      <c r="O175" s="5" t="s">
        <v>197</v>
      </c>
      <c r="P175" s="5" t="s">
        <v>198</v>
      </c>
      <c r="Q175" s="5" t="s">
        <v>199</v>
      </c>
      <c r="R175" s="5" t="s">
        <v>128</v>
      </c>
      <c r="S175" s="5" t="s">
        <v>200</v>
      </c>
      <c r="T175" s="5" t="s">
        <v>200</v>
      </c>
      <c r="U175" s="5" t="s">
        <v>1396</v>
      </c>
      <c r="V175" s="5" t="s">
        <v>221</v>
      </c>
      <c r="W175" s="5" t="s">
        <v>465</v>
      </c>
      <c r="X175" s="5" t="s">
        <v>1397</v>
      </c>
      <c r="Y175" s="5" t="s">
        <v>1398</v>
      </c>
      <c r="Z175" s="5" t="s">
        <v>206</v>
      </c>
      <c r="AA175" s="5" t="s">
        <v>373</v>
      </c>
      <c r="AB175" s="5" t="s">
        <v>1399</v>
      </c>
      <c r="AC175" s="5" t="s">
        <v>130</v>
      </c>
      <c r="AD175" s="5" t="s">
        <v>208</v>
      </c>
      <c r="AE175" s="5" t="s">
        <v>200</v>
      </c>
      <c r="AF175" s="5" t="s">
        <v>200</v>
      </c>
      <c r="AG175" s="5" t="s">
        <v>200</v>
      </c>
      <c r="AH175" s="5" t="s">
        <v>200</v>
      </c>
      <c r="AI175" s="5" t="s">
        <v>226</v>
      </c>
      <c r="AJ175" s="5" t="s">
        <v>1404</v>
      </c>
      <c r="AK175" s="5" t="s">
        <v>200</v>
      </c>
      <c r="AL175" s="5" t="s">
        <v>1404</v>
      </c>
      <c r="AM175" s="5" t="s">
        <v>1405</v>
      </c>
      <c r="AN175" s="5" t="s">
        <v>1406</v>
      </c>
      <c r="AO175" s="5" t="s">
        <v>200</v>
      </c>
      <c r="AP175" s="5" t="s">
        <v>9</v>
      </c>
      <c r="AQ175" s="5" t="s">
        <v>1405</v>
      </c>
      <c r="AR175" s="5" t="s">
        <v>200</v>
      </c>
      <c r="AS175" s="5" t="s">
        <v>200</v>
      </c>
      <c r="AT175" s="5" t="s">
        <v>200</v>
      </c>
      <c r="AU175" s="5" t="s">
        <v>200</v>
      </c>
      <c r="AV175" s="5" t="s">
        <v>200</v>
      </c>
      <c r="AW175" s="5" t="s">
        <v>200</v>
      </c>
      <c r="AX175" s="5" t="s">
        <v>200</v>
      </c>
      <c r="AY175" s="5" t="s">
        <v>200</v>
      </c>
      <c r="AZ175" s="5" t="s">
        <v>274</v>
      </c>
      <c r="BA175" s="5" t="s">
        <v>200</v>
      </c>
    </row>
    <row r="176" spans="1:53" ht="15.6" x14ac:dyDescent="0.3">
      <c r="A176" s="2">
        <v>25040519</v>
      </c>
      <c r="B176" s="2" t="str">
        <f t="shared" si="4"/>
        <v>25040519ML Express LLC</v>
      </c>
      <c r="C176" s="2">
        <f>COUNTIF($B$1:B176,B176)</f>
        <v>1</v>
      </c>
      <c r="D176" s="2" t="str">
        <f t="shared" si="5"/>
        <v>25040519ML Express LLC1</v>
      </c>
      <c r="E176" s="3" t="s">
        <v>129</v>
      </c>
      <c r="F176" s="3" t="s">
        <v>248</v>
      </c>
      <c r="G176" s="3" t="s">
        <v>200</v>
      </c>
      <c r="H176" s="3" t="s">
        <v>134</v>
      </c>
      <c r="I176" s="3" t="s">
        <v>417</v>
      </c>
      <c r="J176" s="3" t="s">
        <v>418</v>
      </c>
      <c r="K176" s="3" t="s">
        <v>974</v>
      </c>
      <c r="L176" s="3" t="s">
        <v>194</v>
      </c>
      <c r="M176" s="3" t="s">
        <v>975</v>
      </c>
      <c r="N176" s="3" t="s">
        <v>1407</v>
      </c>
      <c r="O176" s="3" t="s">
        <v>197</v>
      </c>
      <c r="P176" s="3" t="s">
        <v>198</v>
      </c>
      <c r="Q176" s="3" t="s">
        <v>199</v>
      </c>
      <c r="R176" s="3" t="s">
        <v>128</v>
      </c>
      <c r="S176" s="3" t="s">
        <v>200</v>
      </c>
      <c r="T176" s="3" t="s">
        <v>200</v>
      </c>
      <c r="U176" s="3" t="s">
        <v>1408</v>
      </c>
      <c r="V176" s="3" t="s">
        <v>221</v>
      </c>
      <c r="W176" s="3" t="s">
        <v>344</v>
      </c>
      <c r="X176" s="3" t="s">
        <v>1409</v>
      </c>
      <c r="Y176" s="3" t="s">
        <v>1410</v>
      </c>
      <c r="Z176" s="3" t="s">
        <v>206</v>
      </c>
      <c r="AA176" s="3" t="s">
        <v>373</v>
      </c>
      <c r="AB176" s="3" t="s">
        <v>1411</v>
      </c>
      <c r="AC176" s="3" t="s">
        <v>130</v>
      </c>
      <c r="AD176" s="3" t="s">
        <v>208</v>
      </c>
      <c r="AE176" s="3" t="s">
        <v>200</v>
      </c>
      <c r="AF176" s="3" t="s">
        <v>200</v>
      </c>
      <c r="AG176" s="3" t="s">
        <v>200</v>
      </c>
      <c r="AH176" s="3" t="s">
        <v>200</v>
      </c>
      <c r="AI176" s="3" t="s">
        <v>973</v>
      </c>
      <c r="AJ176" s="3" t="s">
        <v>210</v>
      </c>
      <c r="AK176" s="3" t="s">
        <v>200</v>
      </c>
      <c r="AL176" s="3" t="s">
        <v>210</v>
      </c>
      <c r="AM176" s="3" t="s">
        <v>1412</v>
      </c>
      <c r="AN176" s="3" t="s">
        <v>1413</v>
      </c>
      <c r="AO176" s="3" t="s">
        <v>200</v>
      </c>
      <c r="AP176" s="3" t="s">
        <v>9</v>
      </c>
      <c r="AQ176" s="3" t="s">
        <v>1412</v>
      </c>
      <c r="AR176" s="3" t="s">
        <v>200</v>
      </c>
      <c r="AS176" s="3" t="s">
        <v>200</v>
      </c>
      <c r="AT176" s="3" t="s">
        <v>200</v>
      </c>
      <c r="AU176" s="3" t="s">
        <v>200</v>
      </c>
      <c r="AV176" s="3" t="s">
        <v>200</v>
      </c>
      <c r="AW176" s="3" t="s">
        <v>200</v>
      </c>
      <c r="AX176" s="3" t="s">
        <v>200</v>
      </c>
      <c r="AY176" s="3" t="s">
        <v>200</v>
      </c>
      <c r="AZ176" s="3" t="s">
        <v>200</v>
      </c>
      <c r="BA176" s="3" t="s">
        <v>200</v>
      </c>
    </row>
    <row r="177" spans="1:53" ht="15.6" x14ac:dyDescent="0.3">
      <c r="A177" s="2">
        <v>25040520</v>
      </c>
      <c r="B177" s="2" t="str">
        <f t="shared" si="4"/>
        <v>25040520Erlian Wei Er Si Trade Co.Ltd</v>
      </c>
      <c r="C177" s="2">
        <f>COUNTIF($B$1:B177,B177)</f>
        <v>1</v>
      </c>
      <c r="D177" s="2" t="str">
        <f t="shared" si="5"/>
        <v>25040520Erlian Wei Er Si Trade Co.Ltd1</v>
      </c>
      <c r="E177" s="3" t="s">
        <v>129</v>
      </c>
      <c r="F177" s="3" t="s">
        <v>189</v>
      </c>
      <c r="G177" s="3" t="s">
        <v>1414</v>
      </c>
      <c r="H177" s="3" t="s">
        <v>127</v>
      </c>
      <c r="I177" s="3" t="s">
        <v>235</v>
      </c>
      <c r="J177" s="3" t="s">
        <v>236</v>
      </c>
      <c r="K177" s="3" t="s">
        <v>1415</v>
      </c>
      <c r="L177" s="3" t="s">
        <v>194</v>
      </c>
      <c r="M177" s="3" t="s">
        <v>195</v>
      </c>
      <c r="N177" s="3" t="s">
        <v>238</v>
      </c>
      <c r="O177" s="3" t="s">
        <v>197</v>
      </c>
      <c r="P177" s="3" t="s">
        <v>198</v>
      </c>
      <c r="Q177" s="3" t="s">
        <v>199</v>
      </c>
      <c r="R177" s="3" t="s">
        <v>138</v>
      </c>
      <c r="S177" s="3" t="s">
        <v>200</v>
      </c>
      <c r="T177" s="3" t="s">
        <v>200</v>
      </c>
      <c r="U177" s="3" t="s">
        <v>1225</v>
      </c>
      <c r="V177" s="3" t="s">
        <v>202</v>
      </c>
      <c r="W177" s="3" t="s">
        <v>222</v>
      </c>
      <c r="X177" s="3" t="s">
        <v>200</v>
      </c>
      <c r="Y177" s="3" t="s">
        <v>200</v>
      </c>
      <c r="Z177" s="3" t="s">
        <v>240</v>
      </c>
      <c r="AA177" s="3" t="s">
        <v>207</v>
      </c>
      <c r="AB177" s="3" t="s">
        <v>207</v>
      </c>
      <c r="AC177" s="3" t="s">
        <v>129</v>
      </c>
      <c r="AD177" s="3" t="s">
        <v>208</v>
      </c>
      <c r="AE177" s="3" t="s">
        <v>200</v>
      </c>
      <c r="AF177" s="3" t="s">
        <v>129</v>
      </c>
      <c r="AG177" s="3" t="s">
        <v>129</v>
      </c>
      <c r="AH177" s="3" t="s">
        <v>200</v>
      </c>
      <c r="AI177" s="3" t="s">
        <v>241</v>
      </c>
      <c r="AJ177" s="3" t="s">
        <v>851</v>
      </c>
      <c r="AK177" s="3" t="s">
        <v>200</v>
      </c>
      <c r="AL177" s="3" t="s">
        <v>851</v>
      </c>
      <c r="AM177" s="3" t="s">
        <v>1416</v>
      </c>
      <c r="AN177" s="3" t="s">
        <v>1417</v>
      </c>
      <c r="AO177" s="3" t="s">
        <v>200</v>
      </c>
      <c r="AP177" s="3" t="s">
        <v>61</v>
      </c>
      <c r="AQ177" s="3" t="s">
        <v>800</v>
      </c>
      <c r="AR177" s="3" t="s">
        <v>61</v>
      </c>
      <c r="AS177" s="3" t="s">
        <v>854</v>
      </c>
      <c r="AT177" s="3" t="s">
        <v>61</v>
      </c>
      <c r="AU177" s="3" t="s">
        <v>855</v>
      </c>
      <c r="AV177" s="3" t="s">
        <v>200</v>
      </c>
      <c r="AW177" s="3" t="s">
        <v>200</v>
      </c>
      <c r="AX177" s="3" t="s">
        <v>200</v>
      </c>
      <c r="AY177" s="3" t="s">
        <v>200</v>
      </c>
      <c r="AZ177" s="3" t="s">
        <v>200</v>
      </c>
      <c r="BA177" s="3" t="s">
        <v>200</v>
      </c>
    </row>
    <row r="178" spans="1:53" ht="15.6" x14ac:dyDescent="0.3">
      <c r="A178" s="2">
        <v>25040521</v>
      </c>
      <c r="B178" s="2" t="str">
        <f t="shared" si="4"/>
        <v>25040521Erlian Wei Er Si Trade Co.Ltd</v>
      </c>
      <c r="C178" s="2">
        <f>COUNTIF($B$1:B178,B178)</f>
        <v>1</v>
      </c>
      <c r="D178" s="2" t="str">
        <f t="shared" si="5"/>
        <v>25040521Erlian Wei Er Si Trade Co.Ltd1</v>
      </c>
      <c r="E178" s="3" t="s">
        <v>129</v>
      </c>
      <c r="F178" s="3" t="s">
        <v>248</v>
      </c>
      <c r="G178" s="3" t="s">
        <v>200</v>
      </c>
      <c r="H178" s="3" t="s">
        <v>133</v>
      </c>
      <c r="I178" s="3" t="s">
        <v>430</v>
      </c>
      <c r="J178" s="3" t="s">
        <v>431</v>
      </c>
      <c r="K178" s="3" t="s">
        <v>1418</v>
      </c>
      <c r="L178" s="3" t="s">
        <v>263</v>
      </c>
      <c r="M178" s="3" t="s">
        <v>195</v>
      </c>
      <c r="N178" s="3" t="s">
        <v>392</v>
      </c>
      <c r="O178" s="3" t="s">
        <v>278</v>
      </c>
      <c r="P178" s="3" t="s">
        <v>198</v>
      </c>
      <c r="Q178" s="3" t="s">
        <v>199</v>
      </c>
      <c r="R178" s="3" t="s">
        <v>132</v>
      </c>
      <c r="S178" s="3" t="s">
        <v>200</v>
      </c>
      <c r="T178" s="3" t="s">
        <v>200</v>
      </c>
      <c r="U178" s="3" t="s">
        <v>1419</v>
      </c>
      <c r="V178" s="3" t="s">
        <v>202</v>
      </c>
      <c r="W178" s="3" t="s">
        <v>222</v>
      </c>
      <c r="X178" s="3" t="s">
        <v>1420</v>
      </c>
      <c r="Y178" s="3" t="s">
        <v>1421</v>
      </c>
      <c r="Z178" s="3" t="s">
        <v>240</v>
      </c>
      <c r="AA178" s="3" t="s">
        <v>255</v>
      </c>
      <c r="AB178" s="3" t="s">
        <v>1422</v>
      </c>
      <c r="AC178" s="3" t="s">
        <v>129</v>
      </c>
      <c r="AD178" s="3" t="s">
        <v>208</v>
      </c>
      <c r="AE178" s="3" t="s">
        <v>200</v>
      </c>
      <c r="AF178" s="3" t="s">
        <v>130</v>
      </c>
      <c r="AG178" s="3" t="s">
        <v>200</v>
      </c>
      <c r="AH178" s="3" t="s">
        <v>200</v>
      </c>
      <c r="AI178" s="3" t="s">
        <v>226</v>
      </c>
      <c r="AJ178" s="3" t="s">
        <v>1423</v>
      </c>
      <c r="AK178" s="3" t="s">
        <v>200</v>
      </c>
      <c r="AL178" s="3" t="s">
        <v>1423</v>
      </c>
      <c r="AM178" s="3" t="s">
        <v>1424</v>
      </c>
      <c r="AN178" s="3" t="s">
        <v>1425</v>
      </c>
      <c r="AO178" s="3" t="s">
        <v>200</v>
      </c>
      <c r="AP178" s="3" t="s">
        <v>61</v>
      </c>
      <c r="AQ178" s="3" t="s">
        <v>1426</v>
      </c>
      <c r="AR178" s="3" t="s">
        <v>200</v>
      </c>
      <c r="AS178" s="3" t="s">
        <v>200</v>
      </c>
      <c r="AT178" s="3" t="s">
        <v>200</v>
      </c>
      <c r="AU178" s="3" t="s">
        <v>200</v>
      </c>
      <c r="AV178" s="3" t="s">
        <v>200</v>
      </c>
      <c r="AW178" s="3" t="s">
        <v>200</v>
      </c>
      <c r="AX178" s="3" t="s">
        <v>200</v>
      </c>
      <c r="AY178" s="3" t="s">
        <v>200</v>
      </c>
      <c r="AZ178" s="3" t="s">
        <v>200</v>
      </c>
      <c r="BA178" s="3" t="s">
        <v>200</v>
      </c>
    </row>
    <row r="179" spans="1:53" ht="15.6" x14ac:dyDescent="0.3">
      <c r="A179" s="2">
        <v>25040522</v>
      </c>
      <c r="B179" s="2" t="str">
        <f t="shared" si="4"/>
        <v>25040522Abba Trans LLC</v>
      </c>
      <c r="C179" s="2">
        <f>COUNTIF($B$1:B179,B179)</f>
        <v>1</v>
      </c>
      <c r="D179" s="2" t="str">
        <f t="shared" si="5"/>
        <v>25040522Abba Trans LLC1</v>
      </c>
      <c r="E179" s="3" t="s">
        <v>129</v>
      </c>
      <c r="F179" s="3" t="s">
        <v>189</v>
      </c>
      <c r="G179" s="3" t="s">
        <v>1427</v>
      </c>
      <c r="H179" s="3" t="s">
        <v>131</v>
      </c>
      <c r="I179" s="3" t="s">
        <v>275</v>
      </c>
      <c r="J179" s="3" t="s">
        <v>276</v>
      </c>
      <c r="K179" s="3" t="s">
        <v>277</v>
      </c>
      <c r="L179" s="3" t="s">
        <v>194</v>
      </c>
      <c r="M179" s="3" t="s">
        <v>300</v>
      </c>
      <c r="N179" s="3" t="s">
        <v>1428</v>
      </c>
      <c r="O179" s="3" t="s">
        <v>278</v>
      </c>
      <c r="P179" s="3" t="s">
        <v>198</v>
      </c>
      <c r="Q179" s="3" t="s">
        <v>199</v>
      </c>
      <c r="R179" s="3" t="s">
        <v>132</v>
      </c>
      <c r="S179" s="3" t="s">
        <v>200</v>
      </c>
      <c r="T179" s="3" t="s">
        <v>200</v>
      </c>
      <c r="U179" s="3" t="s">
        <v>841</v>
      </c>
      <c r="V179" s="3" t="s">
        <v>202</v>
      </c>
      <c r="W179" s="3" t="s">
        <v>465</v>
      </c>
      <c r="X179" s="3" t="s">
        <v>1429</v>
      </c>
      <c r="Y179" s="3" t="s">
        <v>979</v>
      </c>
      <c r="Z179" s="3" t="s">
        <v>456</v>
      </c>
      <c r="AA179" s="3" t="s">
        <v>207</v>
      </c>
      <c r="AB179" s="3" t="s">
        <v>207</v>
      </c>
      <c r="AC179" s="3" t="s">
        <v>130</v>
      </c>
      <c r="AD179" s="3" t="s">
        <v>208</v>
      </c>
      <c r="AE179" s="3" t="s">
        <v>200</v>
      </c>
      <c r="AF179" s="3" t="s">
        <v>200</v>
      </c>
      <c r="AG179" s="3" t="s">
        <v>200</v>
      </c>
      <c r="AH179" s="3" t="s">
        <v>200</v>
      </c>
      <c r="AI179" s="3" t="s">
        <v>973</v>
      </c>
      <c r="AJ179" s="3" t="s">
        <v>1430</v>
      </c>
      <c r="AK179" s="3" t="s">
        <v>200</v>
      </c>
      <c r="AL179" s="3" t="s">
        <v>1430</v>
      </c>
      <c r="AM179" s="3" t="s">
        <v>1431</v>
      </c>
      <c r="AN179" s="3" t="s">
        <v>1432</v>
      </c>
      <c r="AO179" s="3" t="s">
        <v>200</v>
      </c>
      <c r="AP179" s="3" t="s">
        <v>308</v>
      </c>
      <c r="AQ179" s="3" t="s">
        <v>309</v>
      </c>
      <c r="AR179" s="3" t="s">
        <v>308</v>
      </c>
      <c r="AS179" s="3" t="s">
        <v>1433</v>
      </c>
      <c r="AT179" s="3" t="s">
        <v>200</v>
      </c>
      <c r="AU179" s="3" t="s">
        <v>200</v>
      </c>
      <c r="AV179" s="3" t="s">
        <v>200</v>
      </c>
      <c r="AW179" s="3" t="s">
        <v>200</v>
      </c>
      <c r="AX179" s="3" t="s">
        <v>200</v>
      </c>
      <c r="AY179" s="3" t="s">
        <v>200</v>
      </c>
      <c r="AZ179" s="3" t="s">
        <v>200</v>
      </c>
      <c r="BA179" s="3" t="s">
        <v>200</v>
      </c>
    </row>
    <row r="180" spans="1:53" ht="15.6" x14ac:dyDescent="0.3">
      <c r="A180" s="2">
        <v>25040522</v>
      </c>
      <c r="B180" s="2" t="str">
        <f t="shared" si="4"/>
        <v>25040522ML Express LLC</v>
      </c>
      <c r="C180" s="2">
        <f>COUNTIF($B$1:B180,B180)</f>
        <v>1</v>
      </c>
      <c r="D180" s="2" t="str">
        <f t="shared" si="5"/>
        <v>25040522ML Express LLC1</v>
      </c>
      <c r="E180" s="3" t="s">
        <v>129</v>
      </c>
      <c r="F180" s="3" t="s">
        <v>189</v>
      </c>
      <c r="G180" s="3" t="s">
        <v>1427</v>
      </c>
      <c r="H180" s="3" t="s">
        <v>127</v>
      </c>
      <c r="I180" s="3" t="s">
        <v>275</v>
      </c>
      <c r="J180" s="3" t="s">
        <v>276</v>
      </c>
      <c r="K180" s="3" t="s">
        <v>277</v>
      </c>
      <c r="L180" s="3" t="s">
        <v>194</v>
      </c>
      <c r="M180" s="3" t="s">
        <v>300</v>
      </c>
      <c r="N180" s="3" t="s">
        <v>1428</v>
      </c>
      <c r="O180" s="3" t="s">
        <v>278</v>
      </c>
      <c r="P180" s="3" t="s">
        <v>198</v>
      </c>
      <c r="Q180" s="3" t="s">
        <v>199</v>
      </c>
      <c r="R180" s="3" t="s">
        <v>128</v>
      </c>
      <c r="S180" s="3" t="s">
        <v>200</v>
      </c>
      <c r="T180" s="3" t="s">
        <v>200</v>
      </c>
      <c r="U180" s="3" t="s">
        <v>841</v>
      </c>
      <c r="V180" s="3" t="s">
        <v>202</v>
      </c>
      <c r="W180" s="3" t="s">
        <v>465</v>
      </c>
      <c r="X180" s="3" t="s">
        <v>1429</v>
      </c>
      <c r="Y180" s="3" t="s">
        <v>979</v>
      </c>
      <c r="Z180" s="3" t="s">
        <v>456</v>
      </c>
      <c r="AA180" s="3" t="s">
        <v>207</v>
      </c>
      <c r="AB180" s="3" t="s">
        <v>207</v>
      </c>
      <c r="AC180" s="3" t="s">
        <v>130</v>
      </c>
      <c r="AD180" s="3" t="s">
        <v>208</v>
      </c>
      <c r="AE180" s="3" t="s">
        <v>200</v>
      </c>
      <c r="AF180" s="3" t="s">
        <v>200</v>
      </c>
      <c r="AG180" s="3" t="s">
        <v>130</v>
      </c>
      <c r="AH180" s="3" t="s">
        <v>200</v>
      </c>
      <c r="AI180" s="3" t="s">
        <v>973</v>
      </c>
      <c r="AJ180" s="3" t="s">
        <v>1434</v>
      </c>
      <c r="AK180" s="3" t="s">
        <v>200</v>
      </c>
      <c r="AL180" s="3" t="s">
        <v>1434</v>
      </c>
      <c r="AM180" s="3" t="s">
        <v>1435</v>
      </c>
      <c r="AN180" s="3" t="s">
        <v>1436</v>
      </c>
      <c r="AO180" s="3" t="s">
        <v>200</v>
      </c>
      <c r="AP180" s="3" t="s">
        <v>9</v>
      </c>
      <c r="AQ180" s="3" t="s">
        <v>1437</v>
      </c>
      <c r="AR180" s="3" t="s">
        <v>200</v>
      </c>
      <c r="AS180" s="3" t="s">
        <v>200</v>
      </c>
      <c r="AT180" s="3" t="s">
        <v>200</v>
      </c>
      <c r="AU180" s="3" t="s">
        <v>200</v>
      </c>
      <c r="AV180" s="3" t="s">
        <v>200</v>
      </c>
      <c r="AW180" s="3" t="s">
        <v>200</v>
      </c>
      <c r="AX180" s="3" t="s">
        <v>200</v>
      </c>
      <c r="AY180" s="3" t="s">
        <v>200</v>
      </c>
      <c r="AZ180" s="3" t="s">
        <v>200</v>
      </c>
      <c r="BA180" s="3" t="s">
        <v>200</v>
      </c>
    </row>
    <row r="181" spans="1:53" ht="15.6" x14ac:dyDescent="0.3">
      <c r="A181" s="2">
        <v>25040522</v>
      </c>
      <c r="B181" s="2" t="str">
        <f t="shared" si="4"/>
        <v>25040522ML Express LLC</v>
      </c>
      <c r="C181" s="2">
        <f>COUNTIF($B$1:B181,B181)</f>
        <v>2</v>
      </c>
      <c r="D181" s="2" t="str">
        <f t="shared" si="5"/>
        <v>25040522ML Express LLC2</v>
      </c>
      <c r="E181" s="3" t="s">
        <v>129</v>
      </c>
      <c r="F181" s="3" t="s">
        <v>189</v>
      </c>
      <c r="G181" s="3" t="s">
        <v>1427</v>
      </c>
      <c r="H181" s="3" t="s">
        <v>131</v>
      </c>
      <c r="I181" s="3" t="s">
        <v>275</v>
      </c>
      <c r="J181" s="3" t="s">
        <v>276</v>
      </c>
      <c r="K181" s="3" t="s">
        <v>277</v>
      </c>
      <c r="L181" s="3" t="s">
        <v>194</v>
      </c>
      <c r="M181" s="3" t="s">
        <v>300</v>
      </c>
      <c r="N181" s="3" t="s">
        <v>1428</v>
      </c>
      <c r="O181" s="3" t="s">
        <v>278</v>
      </c>
      <c r="P181" s="3" t="s">
        <v>198</v>
      </c>
      <c r="Q181" s="3" t="s">
        <v>199</v>
      </c>
      <c r="R181" s="3" t="s">
        <v>1438</v>
      </c>
      <c r="S181" s="3" t="s">
        <v>200</v>
      </c>
      <c r="T181" s="3" t="s">
        <v>200</v>
      </c>
      <c r="U181" s="3" t="s">
        <v>841</v>
      </c>
      <c r="V181" s="3" t="s">
        <v>202</v>
      </c>
      <c r="W181" s="3" t="s">
        <v>465</v>
      </c>
      <c r="X181" s="3" t="s">
        <v>1429</v>
      </c>
      <c r="Y181" s="3" t="s">
        <v>979</v>
      </c>
      <c r="Z181" s="3" t="s">
        <v>456</v>
      </c>
      <c r="AA181" s="3" t="s">
        <v>207</v>
      </c>
      <c r="AB181" s="3" t="s">
        <v>207</v>
      </c>
      <c r="AC181" s="3" t="s">
        <v>130</v>
      </c>
      <c r="AD181" s="3" t="s">
        <v>208</v>
      </c>
      <c r="AE181" s="3" t="s">
        <v>200</v>
      </c>
      <c r="AF181" s="3" t="s">
        <v>200</v>
      </c>
      <c r="AG181" s="3" t="s">
        <v>200</v>
      </c>
      <c r="AH181" s="3" t="s">
        <v>200</v>
      </c>
      <c r="AI181" s="3" t="s">
        <v>973</v>
      </c>
      <c r="AJ181" s="3" t="s">
        <v>376</v>
      </c>
      <c r="AK181" s="3" t="s">
        <v>200</v>
      </c>
      <c r="AL181" s="3" t="s">
        <v>376</v>
      </c>
      <c r="AM181" s="3" t="s">
        <v>1439</v>
      </c>
      <c r="AN181" s="3" t="s">
        <v>1440</v>
      </c>
      <c r="AO181" s="3" t="s">
        <v>200</v>
      </c>
      <c r="AP181" s="3" t="s">
        <v>9</v>
      </c>
      <c r="AQ181" s="3" t="s">
        <v>479</v>
      </c>
      <c r="AR181" s="3" t="s">
        <v>9</v>
      </c>
      <c r="AS181" s="3" t="s">
        <v>961</v>
      </c>
      <c r="AT181" s="3" t="s">
        <v>200</v>
      </c>
      <c r="AU181" s="3" t="s">
        <v>200</v>
      </c>
      <c r="AV181" s="3" t="s">
        <v>200</v>
      </c>
      <c r="AW181" s="3" t="s">
        <v>200</v>
      </c>
      <c r="AX181" s="3" t="s">
        <v>200</v>
      </c>
      <c r="AY181" s="3" t="s">
        <v>200</v>
      </c>
      <c r="AZ181" s="3" t="s">
        <v>200</v>
      </c>
      <c r="BA181" s="3" t="s">
        <v>200</v>
      </c>
    </row>
    <row r="182" spans="1:53" ht="15.6" x14ac:dyDescent="0.3">
      <c r="A182" s="2">
        <v>25040523</v>
      </c>
      <c r="B182" s="2" t="str">
        <f t="shared" si="4"/>
        <v>25040523GNL</v>
      </c>
      <c r="C182" s="2">
        <f>COUNTIF($B$1:B182,B182)</f>
        <v>1</v>
      </c>
      <c r="D182" s="2" t="str">
        <f t="shared" si="5"/>
        <v>25040523GNL1</v>
      </c>
      <c r="E182" s="3" t="s">
        <v>129</v>
      </c>
      <c r="F182" s="3" t="s">
        <v>248</v>
      </c>
      <c r="G182" s="3" t="s">
        <v>200</v>
      </c>
      <c r="H182" s="3" t="s">
        <v>133</v>
      </c>
      <c r="I182" s="3" t="s">
        <v>516</v>
      </c>
      <c r="J182" s="3" t="s">
        <v>517</v>
      </c>
      <c r="K182" s="3" t="s">
        <v>1441</v>
      </c>
      <c r="L182" s="3" t="s">
        <v>194</v>
      </c>
      <c r="M182" s="3" t="s">
        <v>451</v>
      </c>
      <c r="N182" s="3" t="s">
        <v>1386</v>
      </c>
      <c r="O182" s="3" t="s">
        <v>197</v>
      </c>
      <c r="P182" s="3" t="s">
        <v>198</v>
      </c>
      <c r="Q182" s="3" t="s">
        <v>199</v>
      </c>
      <c r="R182" s="3" t="s">
        <v>137</v>
      </c>
      <c r="S182" s="3" t="s">
        <v>314</v>
      </c>
      <c r="T182" s="3" t="s">
        <v>435</v>
      </c>
      <c r="U182" s="3" t="s">
        <v>1442</v>
      </c>
      <c r="V182" s="3" t="s">
        <v>221</v>
      </c>
      <c r="W182" s="3" t="s">
        <v>222</v>
      </c>
      <c r="X182" s="3" t="s">
        <v>200</v>
      </c>
      <c r="Y182" s="3" t="s">
        <v>200</v>
      </c>
      <c r="Z182" s="3" t="s">
        <v>206</v>
      </c>
      <c r="AA182" s="3" t="s">
        <v>373</v>
      </c>
      <c r="AB182" s="3" t="s">
        <v>1443</v>
      </c>
      <c r="AC182" s="3" t="s">
        <v>129</v>
      </c>
      <c r="AD182" s="3" t="s">
        <v>208</v>
      </c>
      <c r="AE182" s="3" t="s">
        <v>200</v>
      </c>
      <c r="AF182" s="3" t="s">
        <v>129</v>
      </c>
      <c r="AG182" s="3" t="s">
        <v>200</v>
      </c>
      <c r="AH182" s="3" t="s">
        <v>200</v>
      </c>
      <c r="AI182" s="3" t="s">
        <v>474</v>
      </c>
      <c r="AJ182" s="3" t="s">
        <v>1444</v>
      </c>
      <c r="AK182" s="3" t="s">
        <v>200</v>
      </c>
      <c r="AL182" s="3" t="s">
        <v>1444</v>
      </c>
      <c r="AM182" s="3" t="s">
        <v>1445</v>
      </c>
      <c r="AN182" s="3" t="s">
        <v>1446</v>
      </c>
      <c r="AO182" s="3" t="s">
        <v>200</v>
      </c>
      <c r="AP182" s="3" t="s">
        <v>1447</v>
      </c>
      <c r="AQ182" s="3" t="s">
        <v>1448</v>
      </c>
      <c r="AR182" s="3" t="s">
        <v>39</v>
      </c>
      <c r="AS182" s="3" t="s">
        <v>851</v>
      </c>
      <c r="AT182" s="3" t="s">
        <v>52</v>
      </c>
      <c r="AU182" s="3" t="s">
        <v>449</v>
      </c>
      <c r="AV182" s="3" t="s">
        <v>200</v>
      </c>
      <c r="AW182" s="3" t="s">
        <v>200</v>
      </c>
      <c r="AX182" s="3" t="s">
        <v>200</v>
      </c>
      <c r="AY182" s="3" t="s">
        <v>200</v>
      </c>
      <c r="AZ182" s="3" t="s">
        <v>200</v>
      </c>
      <c r="BA182" s="3" t="s">
        <v>200</v>
      </c>
    </row>
    <row r="183" spans="1:53" ht="15.6" x14ac:dyDescent="0.3">
      <c r="A183" s="2">
        <v>25040523</v>
      </c>
      <c r="B183" s="2" t="str">
        <f t="shared" si="4"/>
        <v>25040523GNL</v>
      </c>
      <c r="C183" s="2">
        <f>COUNTIF($B$1:B183,B183)</f>
        <v>2</v>
      </c>
      <c r="D183" s="2" t="str">
        <f t="shared" si="5"/>
        <v>25040523GNL2</v>
      </c>
      <c r="E183" s="3" t="s">
        <v>129</v>
      </c>
      <c r="F183" s="3" t="s">
        <v>248</v>
      </c>
      <c r="G183" s="3" t="s">
        <v>200</v>
      </c>
      <c r="H183" s="3" t="s">
        <v>134</v>
      </c>
      <c r="I183" s="3" t="s">
        <v>516</v>
      </c>
      <c r="J183" s="3" t="s">
        <v>517</v>
      </c>
      <c r="K183" s="3" t="s">
        <v>1441</v>
      </c>
      <c r="L183" s="3" t="s">
        <v>194</v>
      </c>
      <c r="M183" s="3" t="s">
        <v>451</v>
      </c>
      <c r="N183" s="3" t="s">
        <v>1386</v>
      </c>
      <c r="O183" s="3" t="s">
        <v>197</v>
      </c>
      <c r="P183" s="3" t="s">
        <v>198</v>
      </c>
      <c r="Q183" s="3" t="s">
        <v>199</v>
      </c>
      <c r="R183" s="3" t="s">
        <v>137</v>
      </c>
      <c r="S183" s="3" t="s">
        <v>314</v>
      </c>
      <c r="T183" s="3" t="s">
        <v>435</v>
      </c>
      <c r="U183" s="3" t="s">
        <v>1442</v>
      </c>
      <c r="V183" s="3" t="s">
        <v>221</v>
      </c>
      <c r="W183" s="3" t="s">
        <v>222</v>
      </c>
      <c r="X183" s="3" t="s">
        <v>200</v>
      </c>
      <c r="Y183" s="3" t="s">
        <v>200</v>
      </c>
      <c r="Z183" s="3" t="s">
        <v>206</v>
      </c>
      <c r="AA183" s="3" t="s">
        <v>373</v>
      </c>
      <c r="AB183" s="3" t="s">
        <v>1443</v>
      </c>
      <c r="AC183" s="3" t="s">
        <v>129</v>
      </c>
      <c r="AD183" s="3" t="s">
        <v>208</v>
      </c>
      <c r="AE183" s="3" t="s">
        <v>200</v>
      </c>
      <c r="AF183" s="3" t="s">
        <v>200</v>
      </c>
      <c r="AG183" s="3" t="s">
        <v>200</v>
      </c>
      <c r="AH183" s="3" t="s">
        <v>200</v>
      </c>
      <c r="AI183" s="3" t="s">
        <v>474</v>
      </c>
      <c r="AJ183" s="3" t="s">
        <v>1444</v>
      </c>
      <c r="AK183" s="3" t="s">
        <v>200</v>
      </c>
      <c r="AL183" s="3" t="s">
        <v>1444</v>
      </c>
      <c r="AM183" s="3" t="s">
        <v>1449</v>
      </c>
      <c r="AN183" s="3" t="s">
        <v>1450</v>
      </c>
      <c r="AO183" s="3" t="s">
        <v>200</v>
      </c>
      <c r="AP183" s="3" t="s">
        <v>1447</v>
      </c>
      <c r="AQ183" s="3" t="s">
        <v>1448</v>
      </c>
      <c r="AR183" s="3" t="s">
        <v>37</v>
      </c>
      <c r="AS183" s="3" t="s">
        <v>1451</v>
      </c>
      <c r="AT183" s="3" t="s">
        <v>52</v>
      </c>
      <c r="AU183" s="3" t="s">
        <v>449</v>
      </c>
      <c r="AV183" s="3" t="s">
        <v>200</v>
      </c>
      <c r="AW183" s="3" t="s">
        <v>200</v>
      </c>
      <c r="AX183" s="3" t="s">
        <v>200</v>
      </c>
      <c r="AY183" s="3" t="s">
        <v>200</v>
      </c>
      <c r="AZ183" s="3" t="s">
        <v>200</v>
      </c>
      <c r="BA183" s="3" t="s">
        <v>200</v>
      </c>
    </row>
    <row r="184" spans="1:53" ht="15.6" x14ac:dyDescent="0.3">
      <c r="A184" s="2">
        <v>25040524</v>
      </c>
      <c r="B184" s="2" t="str">
        <f t="shared" si="4"/>
        <v>25040524Erlian Wei Er Si Trade Co.Ltd</v>
      </c>
      <c r="C184" s="2">
        <f>COUNTIF($B$1:B184,B184)</f>
        <v>1</v>
      </c>
      <c r="D184" s="2" t="str">
        <f t="shared" si="5"/>
        <v>25040524Erlian Wei Er Si Trade Co.Ltd1</v>
      </c>
      <c r="E184" s="3" t="s">
        <v>129</v>
      </c>
      <c r="F184" s="3" t="s">
        <v>127</v>
      </c>
      <c r="G184" s="3" t="s">
        <v>1452</v>
      </c>
      <c r="H184" s="3" t="s">
        <v>133</v>
      </c>
      <c r="I184" s="3" t="s">
        <v>275</v>
      </c>
      <c r="J184" s="3" t="s">
        <v>276</v>
      </c>
      <c r="K184" s="3" t="s">
        <v>1453</v>
      </c>
      <c r="L184" s="3" t="s">
        <v>194</v>
      </c>
      <c r="M184" s="3" t="s">
        <v>195</v>
      </c>
      <c r="N184" s="3" t="s">
        <v>196</v>
      </c>
      <c r="O184" s="3" t="s">
        <v>278</v>
      </c>
      <c r="P184" s="3" t="s">
        <v>198</v>
      </c>
      <c r="Q184" s="3" t="s">
        <v>199</v>
      </c>
      <c r="R184" s="3" t="s">
        <v>138</v>
      </c>
      <c r="S184" s="3" t="s">
        <v>200</v>
      </c>
      <c r="T184" s="3" t="s">
        <v>200</v>
      </c>
      <c r="U184" s="3" t="s">
        <v>1454</v>
      </c>
      <c r="V184" s="3" t="s">
        <v>1141</v>
      </c>
      <c r="W184" s="3" t="s">
        <v>222</v>
      </c>
      <c r="X184" s="3" t="s">
        <v>531</v>
      </c>
      <c r="Y184" s="3" t="s">
        <v>314</v>
      </c>
      <c r="Z184" s="3" t="s">
        <v>316</v>
      </c>
      <c r="AA184" s="3" t="s">
        <v>207</v>
      </c>
      <c r="AB184" s="3" t="s">
        <v>207</v>
      </c>
      <c r="AC184" s="3" t="s">
        <v>129</v>
      </c>
      <c r="AD184" s="3" t="s">
        <v>208</v>
      </c>
      <c r="AE184" s="3" t="s">
        <v>200</v>
      </c>
      <c r="AF184" s="3" t="s">
        <v>130</v>
      </c>
      <c r="AG184" s="3" t="s">
        <v>200</v>
      </c>
      <c r="AH184" s="3" t="s">
        <v>200</v>
      </c>
      <c r="AI184" s="3" t="s">
        <v>241</v>
      </c>
      <c r="AJ184" s="3" t="s">
        <v>1455</v>
      </c>
      <c r="AK184" s="3" t="s">
        <v>200</v>
      </c>
      <c r="AL184" s="3" t="s">
        <v>1455</v>
      </c>
      <c r="AM184" s="3" t="s">
        <v>1456</v>
      </c>
      <c r="AN184" s="3" t="s">
        <v>1457</v>
      </c>
      <c r="AO184" s="3" t="s">
        <v>200</v>
      </c>
      <c r="AP184" s="3" t="s">
        <v>61</v>
      </c>
      <c r="AQ184" s="3" t="s">
        <v>1458</v>
      </c>
      <c r="AR184" s="3" t="s">
        <v>61</v>
      </c>
      <c r="AS184" s="3" t="s">
        <v>246</v>
      </c>
      <c r="AT184" s="3" t="s">
        <v>61</v>
      </c>
      <c r="AU184" s="3" t="s">
        <v>247</v>
      </c>
      <c r="AV184" s="3" t="s">
        <v>200</v>
      </c>
      <c r="AW184" s="3" t="s">
        <v>200</v>
      </c>
      <c r="AX184" s="3" t="s">
        <v>200</v>
      </c>
      <c r="AY184" s="3" t="s">
        <v>200</v>
      </c>
      <c r="AZ184" s="3" t="s">
        <v>200</v>
      </c>
      <c r="BA184" s="3" t="s">
        <v>200</v>
      </c>
    </row>
    <row r="185" spans="1:53" ht="15.6" x14ac:dyDescent="0.3">
      <c r="A185" s="2">
        <v>25040524</v>
      </c>
      <c r="B185" s="2" t="str">
        <f t="shared" si="4"/>
        <v>25040524Erlian Wei Er Si Trade Co.Ltd</v>
      </c>
      <c r="C185" s="2">
        <f>COUNTIF($B$1:B185,B185)</f>
        <v>2</v>
      </c>
      <c r="D185" s="2" t="str">
        <f t="shared" si="5"/>
        <v>25040524Erlian Wei Er Si Trade Co.Ltd2</v>
      </c>
      <c r="E185" s="3" t="s">
        <v>129</v>
      </c>
      <c r="F185" s="3" t="s">
        <v>127</v>
      </c>
      <c r="G185" s="3" t="s">
        <v>1452</v>
      </c>
      <c r="H185" s="3" t="s">
        <v>127</v>
      </c>
      <c r="I185" s="3" t="s">
        <v>275</v>
      </c>
      <c r="J185" s="3" t="s">
        <v>276</v>
      </c>
      <c r="K185" s="3" t="s">
        <v>1453</v>
      </c>
      <c r="L185" s="3" t="s">
        <v>194</v>
      </c>
      <c r="M185" s="3" t="s">
        <v>195</v>
      </c>
      <c r="N185" s="3" t="s">
        <v>196</v>
      </c>
      <c r="O185" s="3" t="s">
        <v>278</v>
      </c>
      <c r="P185" s="3" t="s">
        <v>198</v>
      </c>
      <c r="Q185" s="3" t="s">
        <v>199</v>
      </c>
      <c r="R185" s="3" t="s">
        <v>137</v>
      </c>
      <c r="S185" s="3" t="s">
        <v>435</v>
      </c>
      <c r="T185" s="3" t="s">
        <v>314</v>
      </c>
      <c r="U185" s="3" t="s">
        <v>1454</v>
      </c>
      <c r="V185" s="3" t="s">
        <v>1141</v>
      </c>
      <c r="W185" s="3" t="s">
        <v>222</v>
      </c>
      <c r="X185" s="3" t="s">
        <v>531</v>
      </c>
      <c r="Y185" s="3" t="s">
        <v>314</v>
      </c>
      <c r="Z185" s="3" t="s">
        <v>316</v>
      </c>
      <c r="AA185" s="3" t="s">
        <v>207</v>
      </c>
      <c r="AB185" s="3" t="s">
        <v>207</v>
      </c>
      <c r="AC185" s="3" t="s">
        <v>130</v>
      </c>
      <c r="AD185" s="3" t="s">
        <v>208</v>
      </c>
      <c r="AE185" s="3" t="s">
        <v>200</v>
      </c>
      <c r="AF185" s="3" t="s">
        <v>130</v>
      </c>
      <c r="AG185" s="3" t="s">
        <v>225</v>
      </c>
      <c r="AH185" s="3" t="s">
        <v>200</v>
      </c>
      <c r="AI185" s="3" t="s">
        <v>241</v>
      </c>
      <c r="AJ185" s="3" t="s">
        <v>1459</v>
      </c>
      <c r="AK185" s="3" t="s">
        <v>200</v>
      </c>
      <c r="AL185" s="3" t="s">
        <v>1459</v>
      </c>
      <c r="AM185" s="3" t="s">
        <v>1460</v>
      </c>
      <c r="AN185" s="3" t="s">
        <v>1461</v>
      </c>
      <c r="AO185" s="3" t="s">
        <v>200</v>
      </c>
      <c r="AP185" s="3" t="s">
        <v>61</v>
      </c>
      <c r="AQ185" s="3" t="s">
        <v>1462</v>
      </c>
      <c r="AR185" s="3" t="s">
        <v>200</v>
      </c>
      <c r="AS185" s="3" t="s">
        <v>200</v>
      </c>
      <c r="AT185" s="3" t="s">
        <v>200</v>
      </c>
      <c r="AU185" s="3" t="s">
        <v>200</v>
      </c>
      <c r="AV185" s="3" t="s">
        <v>200</v>
      </c>
      <c r="AW185" s="3" t="s">
        <v>200</v>
      </c>
      <c r="AX185" s="3" t="s">
        <v>200</v>
      </c>
      <c r="AY185" s="3" t="s">
        <v>200</v>
      </c>
      <c r="AZ185" s="3" t="s">
        <v>200</v>
      </c>
      <c r="BA185" s="3" t="s">
        <v>200</v>
      </c>
    </row>
    <row r="186" spans="1:53" ht="15.6" x14ac:dyDescent="0.3">
      <c r="A186" s="2">
        <v>25040524</v>
      </c>
      <c r="B186" s="2" t="str">
        <f t="shared" si="4"/>
        <v>25040524Transit Ace</v>
      </c>
      <c r="C186" s="2">
        <f>COUNTIF($B$1:B186,B186)</f>
        <v>1</v>
      </c>
      <c r="D186" s="2" t="str">
        <f t="shared" si="5"/>
        <v>25040524Transit Ace1</v>
      </c>
      <c r="E186" s="3" t="s">
        <v>129</v>
      </c>
      <c r="F186" s="3" t="s">
        <v>127</v>
      </c>
      <c r="G186" s="3" t="s">
        <v>1452</v>
      </c>
      <c r="H186" s="3" t="s">
        <v>133</v>
      </c>
      <c r="I186" s="3" t="s">
        <v>275</v>
      </c>
      <c r="J186" s="3" t="s">
        <v>276</v>
      </c>
      <c r="K186" s="3" t="s">
        <v>1453</v>
      </c>
      <c r="L186" s="3" t="s">
        <v>194</v>
      </c>
      <c r="M186" s="3" t="s">
        <v>195</v>
      </c>
      <c r="N186" s="3" t="s">
        <v>196</v>
      </c>
      <c r="O186" s="3" t="s">
        <v>278</v>
      </c>
      <c r="P186" s="3" t="s">
        <v>198</v>
      </c>
      <c r="Q186" s="3" t="s">
        <v>199</v>
      </c>
      <c r="R186" s="3" t="s">
        <v>137</v>
      </c>
      <c r="S186" s="3" t="s">
        <v>435</v>
      </c>
      <c r="T186" s="3" t="s">
        <v>435</v>
      </c>
      <c r="U186" s="3" t="s">
        <v>1454</v>
      </c>
      <c r="V186" s="3" t="s">
        <v>1141</v>
      </c>
      <c r="W186" s="3" t="s">
        <v>222</v>
      </c>
      <c r="X186" s="3" t="s">
        <v>531</v>
      </c>
      <c r="Y186" s="3" t="s">
        <v>314</v>
      </c>
      <c r="Z186" s="3" t="s">
        <v>316</v>
      </c>
      <c r="AA186" s="3" t="s">
        <v>207</v>
      </c>
      <c r="AB186" s="3" t="s">
        <v>207</v>
      </c>
      <c r="AC186" s="3" t="s">
        <v>130</v>
      </c>
      <c r="AD186" s="3" t="s">
        <v>208</v>
      </c>
      <c r="AE186" s="3" t="s">
        <v>200</v>
      </c>
      <c r="AF186" s="3" t="s">
        <v>130</v>
      </c>
      <c r="AG186" s="3" t="s">
        <v>200</v>
      </c>
      <c r="AH186" s="3" t="s">
        <v>200</v>
      </c>
      <c r="AI186" s="3" t="s">
        <v>241</v>
      </c>
      <c r="AJ186" s="3" t="s">
        <v>1381</v>
      </c>
      <c r="AK186" s="3" t="s">
        <v>200</v>
      </c>
      <c r="AL186" s="3" t="s">
        <v>1381</v>
      </c>
      <c r="AM186" s="3" t="s">
        <v>1463</v>
      </c>
      <c r="AN186" s="3" t="s">
        <v>1464</v>
      </c>
      <c r="AO186" s="3" t="s">
        <v>200</v>
      </c>
      <c r="AP186" s="3" t="s">
        <v>23</v>
      </c>
      <c r="AQ186" s="3" t="s">
        <v>573</v>
      </c>
      <c r="AR186" s="3" t="s">
        <v>52</v>
      </c>
      <c r="AS186" s="3" t="s">
        <v>449</v>
      </c>
      <c r="AT186" s="3" t="s">
        <v>200</v>
      </c>
      <c r="AU186" s="3" t="s">
        <v>200</v>
      </c>
      <c r="AV186" s="3" t="s">
        <v>200</v>
      </c>
      <c r="AW186" s="3" t="s">
        <v>200</v>
      </c>
      <c r="AX186" s="3" t="s">
        <v>200</v>
      </c>
      <c r="AY186" s="3" t="s">
        <v>200</v>
      </c>
      <c r="AZ186" s="3" t="s">
        <v>200</v>
      </c>
      <c r="BA186" s="3" t="s">
        <v>200</v>
      </c>
    </row>
    <row r="187" spans="1:53" ht="15.6" x14ac:dyDescent="0.3">
      <c r="A187" s="2">
        <v>25040525</v>
      </c>
      <c r="B187" s="2" t="str">
        <f t="shared" si="4"/>
        <v>25040525Intersource INC</v>
      </c>
      <c r="C187" s="2">
        <f>COUNTIF($B$1:B187,B187)</f>
        <v>1</v>
      </c>
      <c r="D187" s="2" t="str">
        <f t="shared" si="5"/>
        <v>25040525Intersource INC1</v>
      </c>
      <c r="E187" s="3" t="s">
        <v>129</v>
      </c>
      <c r="F187" s="3" t="s">
        <v>248</v>
      </c>
      <c r="G187" s="3" t="s">
        <v>200</v>
      </c>
      <c r="H187" s="3" t="s">
        <v>133</v>
      </c>
      <c r="I187" s="3" t="s">
        <v>725</v>
      </c>
      <c r="J187" s="3" t="s">
        <v>729</v>
      </c>
      <c r="K187" s="3" t="s">
        <v>64</v>
      </c>
      <c r="L187" s="3" t="s">
        <v>313</v>
      </c>
      <c r="M187" s="3" t="s">
        <v>195</v>
      </c>
      <c r="N187" s="3" t="s">
        <v>392</v>
      </c>
      <c r="O187" s="3" t="s">
        <v>197</v>
      </c>
      <c r="P187" s="3" t="s">
        <v>198</v>
      </c>
      <c r="Q187" s="3" t="s">
        <v>199</v>
      </c>
      <c r="R187" s="3" t="s">
        <v>138</v>
      </c>
      <c r="S187" s="3" t="s">
        <v>200</v>
      </c>
      <c r="T187" s="3" t="s">
        <v>200</v>
      </c>
      <c r="U187" s="3" t="s">
        <v>1465</v>
      </c>
      <c r="V187" s="3" t="s">
        <v>1466</v>
      </c>
      <c r="W187" s="3" t="s">
        <v>222</v>
      </c>
      <c r="X187" s="3" t="s">
        <v>1467</v>
      </c>
      <c r="Y187" s="3" t="s">
        <v>1468</v>
      </c>
      <c r="Z187" s="3" t="s">
        <v>725</v>
      </c>
      <c r="AA187" s="3" t="s">
        <v>729</v>
      </c>
      <c r="AB187" s="3" t="s">
        <v>1469</v>
      </c>
      <c r="AC187" s="3" t="s">
        <v>135</v>
      </c>
      <c r="AD187" s="3" t="s">
        <v>208</v>
      </c>
      <c r="AE187" s="3" t="s">
        <v>200</v>
      </c>
      <c r="AF187" s="3" t="s">
        <v>135</v>
      </c>
      <c r="AG187" s="3" t="s">
        <v>200</v>
      </c>
      <c r="AH187" s="3" t="s">
        <v>200</v>
      </c>
      <c r="AI187" s="3" t="s">
        <v>474</v>
      </c>
      <c r="AJ187" s="3" t="s">
        <v>1470</v>
      </c>
      <c r="AK187" s="3" t="s">
        <v>200</v>
      </c>
      <c r="AL187" s="3" t="s">
        <v>1470</v>
      </c>
      <c r="AM187" s="3" t="s">
        <v>1471</v>
      </c>
      <c r="AN187" s="3" t="s">
        <v>1472</v>
      </c>
      <c r="AO187" s="3" t="s">
        <v>230</v>
      </c>
      <c r="AP187" s="3" t="s">
        <v>1473</v>
      </c>
      <c r="AQ187" s="3" t="s">
        <v>1474</v>
      </c>
      <c r="AR187" s="3" t="s">
        <v>1473</v>
      </c>
      <c r="AS187" s="3" t="s">
        <v>1475</v>
      </c>
      <c r="AT187" s="3" t="s">
        <v>200</v>
      </c>
      <c r="AU187" s="3" t="s">
        <v>200</v>
      </c>
      <c r="AV187" s="3" t="s">
        <v>200</v>
      </c>
      <c r="AW187" s="3" t="s">
        <v>200</v>
      </c>
      <c r="AX187" s="3" t="s">
        <v>200</v>
      </c>
      <c r="AY187" s="3" t="s">
        <v>200</v>
      </c>
      <c r="AZ187" s="3" t="s">
        <v>200</v>
      </c>
      <c r="BA187" s="3" t="s">
        <v>200</v>
      </c>
    </row>
    <row r="188" spans="1:53" ht="15.6" x14ac:dyDescent="0.3">
      <c r="A188" s="2">
        <v>25040525</v>
      </c>
      <c r="B188" s="2" t="str">
        <f t="shared" si="4"/>
        <v>25040525Intersource INC</v>
      </c>
      <c r="C188" s="2">
        <f>COUNTIF($B$1:B188,B188)</f>
        <v>2</v>
      </c>
      <c r="D188" s="2" t="str">
        <f t="shared" si="5"/>
        <v>25040525Intersource INC2</v>
      </c>
      <c r="E188" s="3" t="s">
        <v>129</v>
      </c>
      <c r="F188" s="3" t="s">
        <v>248</v>
      </c>
      <c r="G188" s="3" t="s">
        <v>200</v>
      </c>
      <c r="H188" s="3" t="s">
        <v>133</v>
      </c>
      <c r="I188" s="3" t="s">
        <v>725</v>
      </c>
      <c r="J188" s="3" t="s">
        <v>729</v>
      </c>
      <c r="K188" s="3" t="s">
        <v>64</v>
      </c>
      <c r="L188" s="3" t="s">
        <v>313</v>
      </c>
      <c r="M188" s="3" t="s">
        <v>195</v>
      </c>
      <c r="N188" s="3" t="s">
        <v>392</v>
      </c>
      <c r="O188" s="3" t="s">
        <v>197</v>
      </c>
      <c r="P188" s="3" t="s">
        <v>198</v>
      </c>
      <c r="Q188" s="3" t="s">
        <v>199</v>
      </c>
      <c r="R188" s="3" t="s">
        <v>138</v>
      </c>
      <c r="S188" s="3" t="s">
        <v>200</v>
      </c>
      <c r="T188" s="3" t="s">
        <v>200</v>
      </c>
      <c r="U188" s="3" t="s">
        <v>1465</v>
      </c>
      <c r="V188" s="3" t="s">
        <v>1466</v>
      </c>
      <c r="W188" s="3" t="s">
        <v>222</v>
      </c>
      <c r="X188" s="3" t="s">
        <v>1467</v>
      </c>
      <c r="Y188" s="3" t="s">
        <v>1468</v>
      </c>
      <c r="Z188" s="3" t="s">
        <v>725</v>
      </c>
      <c r="AA188" s="3" t="s">
        <v>729</v>
      </c>
      <c r="AB188" s="3" t="s">
        <v>1469</v>
      </c>
      <c r="AC188" s="3" t="s">
        <v>135</v>
      </c>
      <c r="AD188" s="3" t="s">
        <v>208</v>
      </c>
      <c r="AE188" s="3" t="s">
        <v>200</v>
      </c>
      <c r="AF188" s="3" t="s">
        <v>135</v>
      </c>
      <c r="AG188" s="3" t="s">
        <v>200</v>
      </c>
      <c r="AH188" s="3" t="s">
        <v>200</v>
      </c>
      <c r="AI188" s="3" t="s">
        <v>474</v>
      </c>
      <c r="AJ188" s="3" t="s">
        <v>1476</v>
      </c>
      <c r="AK188" s="3" t="s">
        <v>200</v>
      </c>
      <c r="AL188" s="3" t="s">
        <v>1476</v>
      </c>
      <c r="AM188" s="3" t="s">
        <v>1477</v>
      </c>
      <c r="AN188" s="3" t="s">
        <v>1478</v>
      </c>
      <c r="AO188" s="3" t="s">
        <v>230</v>
      </c>
      <c r="AP188" s="3" t="s">
        <v>1473</v>
      </c>
      <c r="AQ188" s="3" t="s">
        <v>1479</v>
      </c>
      <c r="AR188" s="3" t="s">
        <v>1473</v>
      </c>
      <c r="AS188" s="3" t="s">
        <v>1475</v>
      </c>
      <c r="AT188" s="3" t="s">
        <v>200</v>
      </c>
      <c r="AU188" s="3" t="s">
        <v>200</v>
      </c>
      <c r="AV188" s="3" t="s">
        <v>200</v>
      </c>
      <c r="AW188" s="3" t="s">
        <v>200</v>
      </c>
      <c r="AX188" s="3" t="s">
        <v>200</v>
      </c>
      <c r="AY188" s="3" t="s">
        <v>200</v>
      </c>
      <c r="AZ188" s="3" t="s">
        <v>200</v>
      </c>
      <c r="BA188" s="3" t="s">
        <v>200</v>
      </c>
    </row>
    <row r="189" spans="1:53" ht="15.6" x14ac:dyDescent="0.3">
      <c r="A189" s="2">
        <v>25040526</v>
      </c>
      <c r="B189" s="2" t="str">
        <f t="shared" si="4"/>
        <v>25040526Dynamic Forwarding B.V.</v>
      </c>
      <c r="C189" s="2">
        <f>COUNTIF($B$1:B189,B189)</f>
        <v>1</v>
      </c>
      <c r="D189" s="2" t="str">
        <f t="shared" si="5"/>
        <v>25040526Dynamic Forwarding B.V.1</v>
      </c>
      <c r="E189" s="3" t="s">
        <v>129</v>
      </c>
      <c r="F189" s="3" t="s">
        <v>248</v>
      </c>
      <c r="G189" s="3" t="s">
        <v>200</v>
      </c>
      <c r="H189" s="3" t="s">
        <v>133</v>
      </c>
      <c r="I189" s="3" t="s">
        <v>430</v>
      </c>
      <c r="J189" s="3" t="s">
        <v>431</v>
      </c>
      <c r="K189" s="3" t="s">
        <v>1480</v>
      </c>
      <c r="L189" s="3" t="s">
        <v>263</v>
      </c>
      <c r="M189" s="3" t="s">
        <v>1310</v>
      </c>
      <c r="N189" s="3" t="s">
        <v>1481</v>
      </c>
      <c r="O189" s="3" t="s">
        <v>197</v>
      </c>
      <c r="P189" s="3" t="s">
        <v>198</v>
      </c>
      <c r="Q189" s="3" t="s">
        <v>1482</v>
      </c>
      <c r="R189" s="3" t="s">
        <v>137</v>
      </c>
      <c r="S189" s="3" t="s">
        <v>314</v>
      </c>
      <c r="T189" s="3" t="s">
        <v>435</v>
      </c>
      <c r="U189" s="3" t="s">
        <v>743</v>
      </c>
      <c r="V189" s="3" t="s">
        <v>221</v>
      </c>
      <c r="W189" s="3" t="s">
        <v>280</v>
      </c>
      <c r="X189" s="3" t="s">
        <v>200</v>
      </c>
      <c r="Y189" s="3" t="s">
        <v>200</v>
      </c>
      <c r="Z189" s="3" t="s">
        <v>316</v>
      </c>
      <c r="AA189" s="3" t="s">
        <v>437</v>
      </c>
      <c r="AB189" s="3" t="s">
        <v>1483</v>
      </c>
      <c r="AC189" s="3" t="s">
        <v>135</v>
      </c>
      <c r="AD189" s="3" t="s">
        <v>208</v>
      </c>
      <c r="AE189" s="3" t="s">
        <v>200</v>
      </c>
      <c r="AF189" s="3" t="s">
        <v>135</v>
      </c>
      <c r="AG189" s="3" t="s">
        <v>200</v>
      </c>
      <c r="AH189" s="3" t="s">
        <v>200</v>
      </c>
      <c r="AI189" s="3" t="s">
        <v>1482</v>
      </c>
      <c r="AJ189" s="3" t="s">
        <v>1484</v>
      </c>
      <c r="AK189" s="3" t="s">
        <v>200</v>
      </c>
      <c r="AL189" s="3" t="s">
        <v>1484</v>
      </c>
      <c r="AM189" s="3" t="s">
        <v>1485</v>
      </c>
      <c r="AN189" s="3" t="s">
        <v>1486</v>
      </c>
      <c r="AO189" s="3" t="s">
        <v>200</v>
      </c>
      <c r="AP189" s="3" t="s">
        <v>33</v>
      </c>
      <c r="AQ189" s="3" t="s">
        <v>1487</v>
      </c>
      <c r="AR189" s="3" t="s">
        <v>22</v>
      </c>
      <c r="AS189" s="3" t="s">
        <v>642</v>
      </c>
      <c r="AT189" s="3" t="s">
        <v>1488</v>
      </c>
      <c r="AU189" s="3" t="s">
        <v>1489</v>
      </c>
      <c r="AV189" s="3" t="s">
        <v>200</v>
      </c>
      <c r="AW189" s="3" t="s">
        <v>200</v>
      </c>
      <c r="AX189" s="3" t="s">
        <v>200</v>
      </c>
      <c r="AY189" s="3" t="s">
        <v>200</v>
      </c>
      <c r="AZ189" s="3" t="s">
        <v>200</v>
      </c>
      <c r="BA189" s="3" t="s">
        <v>200</v>
      </c>
    </row>
    <row r="190" spans="1:53" ht="15.6" x14ac:dyDescent="0.3">
      <c r="A190" s="2">
        <v>25040526</v>
      </c>
      <c r="B190" s="2" t="str">
        <f t="shared" si="4"/>
        <v>25040526Dynamic Forwarding B.V.</v>
      </c>
      <c r="C190" s="2">
        <f>COUNTIF($B$1:B190,B190)</f>
        <v>2</v>
      </c>
      <c r="D190" s="2" t="str">
        <f t="shared" si="5"/>
        <v>25040526Dynamic Forwarding B.V.2</v>
      </c>
      <c r="E190" s="3" t="s">
        <v>129</v>
      </c>
      <c r="F190" s="3" t="s">
        <v>248</v>
      </c>
      <c r="G190" s="3" t="s">
        <v>200</v>
      </c>
      <c r="H190" s="3" t="s">
        <v>133</v>
      </c>
      <c r="I190" s="3" t="s">
        <v>430</v>
      </c>
      <c r="J190" s="3" t="s">
        <v>431</v>
      </c>
      <c r="K190" s="3" t="s">
        <v>1480</v>
      </c>
      <c r="L190" s="3" t="s">
        <v>263</v>
      </c>
      <c r="M190" s="3" t="s">
        <v>1310</v>
      </c>
      <c r="N190" s="3" t="s">
        <v>1481</v>
      </c>
      <c r="O190" s="3" t="s">
        <v>197</v>
      </c>
      <c r="P190" s="3" t="s">
        <v>198</v>
      </c>
      <c r="Q190" s="3" t="s">
        <v>1482</v>
      </c>
      <c r="R190" s="3" t="s">
        <v>137</v>
      </c>
      <c r="S190" s="3" t="s">
        <v>314</v>
      </c>
      <c r="T190" s="3" t="s">
        <v>314</v>
      </c>
      <c r="U190" s="3" t="s">
        <v>743</v>
      </c>
      <c r="V190" s="3" t="s">
        <v>221</v>
      </c>
      <c r="W190" s="3" t="s">
        <v>280</v>
      </c>
      <c r="X190" s="3" t="s">
        <v>200</v>
      </c>
      <c r="Y190" s="3" t="s">
        <v>200</v>
      </c>
      <c r="Z190" s="3" t="s">
        <v>316</v>
      </c>
      <c r="AA190" s="3" t="s">
        <v>437</v>
      </c>
      <c r="AB190" s="3" t="s">
        <v>1483</v>
      </c>
      <c r="AC190" s="3" t="s">
        <v>135</v>
      </c>
      <c r="AD190" s="3" t="s">
        <v>208</v>
      </c>
      <c r="AE190" s="3" t="s">
        <v>200</v>
      </c>
      <c r="AF190" s="3" t="s">
        <v>135</v>
      </c>
      <c r="AG190" s="3" t="s">
        <v>200</v>
      </c>
      <c r="AH190" s="3" t="s">
        <v>200</v>
      </c>
      <c r="AI190" s="3" t="s">
        <v>1482</v>
      </c>
      <c r="AJ190" s="3" t="s">
        <v>1490</v>
      </c>
      <c r="AK190" s="3" t="s">
        <v>200</v>
      </c>
      <c r="AL190" s="3" t="s">
        <v>1490</v>
      </c>
      <c r="AM190" s="3" t="s">
        <v>1491</v>
      </c>
      <c r="AN190" s="3" t="s">
        <v>1492</v>
      </c>
      <c r="AO190" s="3" t="s">
        <v>200</v>
      </c>
      <c r="AP190" s="3" t="s">
        <v>33</v>
      </c>
      <c r="AQ190" s="3" t="s">
        <v>1487</v>
      </c>
      <c r="AR190" s="3" t="s">
        <v>22</v>
      </c>
      <c r="AS190" s="3" t="s">
        <v>1493</v>
      </c>
      <c r="AT190" s="3" t="s">
        <v>329</v>
      </c>
      <c r="AU190" s="3" t="s">
        <v>1494</v>
      </c>
      <c r="AV190" s="3" t="s">
        <v>200</v>
      </c>
      <c r="AW190" s="3" t="s">
        <v>200</v>
      </c>
      <c r="AX190" s="3" t="s">
        <v>200</v>
      </c>
      <c r="AY190" s="3" t="s">
        <v>200</v>
      </c>
      <c r="AZ190" s="3" t="s">
        <v>200</v>
      </c>
      <c r="BA190" s="3" t="s">
        <v>200</v>
      </c>
    </row>
    <row r="191" spans="1:53" ht="15.6" x14ac:dyDescent="0.3">
      <c r="A191" s="2">
        <v>25040527</v>
      </c>
      <c r="B191" s="2" t="str">
        <f t="shared" si="4"/>
        <v>25040527Erlian Wei Er Si Trade Co.Ltd</v>
      </c>
      <c r="C191" s="2">
        <f>COUNTIF($B$1:B191,B191)</f>
        <v>1</v>
      </c>
      <c r="D191" s="2" t="str">
        <f t="shared" si="5"/>
        <v>25040527Erlian Wei Er Si Trade Co.Ltd1</v>
      </c>
      <c r="E191" s="3" t="s">
        <v>129</v>
      </c>
      <c r="F191" s="3" t="s">
        <v>248</v>
      </c>
      <c r="G191" s="3" t="s">
        <v>200</v>
      </c>
      <c r="H191" s="3" t="s">
        <v>131</v>
      </c>
      <c r="I191" s="3" t="s">
        <v>516</v>
      </c>
      <c r="J191" s="3" t="s">
        <v>517</v>
      </c>
      <c r="K191" s="3" t="s">
        <v>1036</v>
      </c>
      <c r="L191" s="3" t="s">
        <v>194</v>
      </c>
      <c r="M191" s="3" t="s">
        <v>195</v>
      </c>
      <c r="N191" s="3" t="s">
        <v>1495</v>
      </c>
      <c r="O191" s="3" t="s">
        <v>197</v>
      </c>
      <c r="P191" s="3" t="s">
        <v>198</v>
      </c>
      <c r="Q191" s="3" t="s">
        <v>199</v>
      </c>
      <c r="R191" s="3" t="s">
        <v>138</v>
      </c>
      <c r="S191" s="3" t="s">
        <v>200</v>
      </c>
      <c r="T191" s="3" t="s">
        <v>200</v>
      </c>
      <c r="U191" s="3" t="s">
        <v>1496</v>
      </c>
      <c r="V191" s="3" t="s">
        <v>290</v>
      </c>
      <c r="W191" s="3" t="s">
        <v>222</v>
      </c>
      <c r="X191" s="3" t="s">
        <v>200</v>
      </c>
      <c r="Y191" s="3" t="s">
        <v>200</v>
      </c>
      <c r="Z191" s="3" t="s">
        <v>240</v>
      </c>
      <c r="AA191" s="3" t="s">
        <v>255</v>
      </c>
      <c r="AB191" s="3" t="s">
        <v>1497</v>
      </c>
      <c r="AC191" s="3" t="s">
        <v>129</v>
      </c>
      <c r="AD191" s="3" t="s">
        <v>208</v>
      </c>
      <c r="AE191" s="3" t="s">
        <v>200</v>
      </c>
      <c r="AF191" s="3" t="s">
        <v>200</v>
      </c>
      <c r="AG191" s="3" t="s">
        <v>200</v>
      </c>
      <c r="AH191" s="3" t="s">
        <v>200</v>
      </c>
      <c r="AI191" s="3" t="s">
        <v>474</v>
      </c>
      <c r="AJ191" s="3" t="s">
        <v>200</v>
      </c>
      <c r="AK191" s="3" t="s">
        <v>200</v>
      </c>
      <c r="AL191" s="3" t="s">
        <v>200</v>
      </c>
      <c r="AM191" s="3" t="s">
        <v>1498</v>
      </c>
      <c r="AN191" s="3" t="s">
        <v>1499</v>
      </c>
      <c r="AO191" s="3" t="s">
        <v>200</v>
      </c>
      <c r="AP191" s="3" t="s">
        <v>61</v>
      </c>
      <c r="AQ191" s="3" t="s">
        <v>1500</v>
      </c>
      <c r="AR191" s="3" t="s">
        <v>61</v>
      </c>
      <c r="AS191" s="3" t="s">
        <v>622</v>
      </c>
      <c r="AT191" s="3" t="s">
        <v>61</v>
      </c>
      <c r="AU191" s="3" t="s">
        <v>247</v>
      </c>
      <c r="AV191" s="3" t="s">
        <v>200</v>
      </c>
      <c r="AW191" s="3" t="s">
        <v>200</v>
      </c>
      <c r="AX191" s="3" t="s">
        <v>200</v>
      </c>
      <c r="AY191" s="3" t="s">
        <v>200</v>
      </c>
      <c r="AZ191" s="3" t="s">
        <v>200</v>
      </c>
      <c r="BA191" s="3" t="s">
        <v>200</v>
      </c>
    </row>
    <row r="192" spans="1:53" ht="15.6" x14ac:dyDescent="0.3">
      <c r="A192" s="2">
        <v>25040527</v>
      </c>
      <c r="B192" s="2" t="str">
        <f t="shared" si="4"/>
        <v>25040527Erlian Wei Er Si Trade Co.Ltd</v>
      </c>
      <c r="C192" s="2">
        <f>COUNTIF($B$1:B192,B192)</f>
        <v>2</v>
      </c>
      <c r="D192" s="2" t="str">
        <f t="shared" si="5"/>
        <v>25040527Erlian Wei Er Si Trade Co.Ltd2</v>
      </c>
      <c r="E192" s="3" t="s">
        <v>129</v>
      </c>
      <c r="F192" s="3" t="s">
        <v>248</v>
      </c>
      <c r="G192" s="3" t="s">
        <v>200</v>
      </c>
      <c r="H192" s="3" t="s">
        <v>134</v>
      </c>
      <c r="I192" s="3" t="s">
        <v>516</v>
      </c>
      <c r="J192" s="3" t="s">
        <v>517</v>
      </c>
      <c r="K192" s="3" t="s">
        <v>1036</v>
      </c>
      <c r="L192" s="3" t="s">
        <v>194</v>
      </c>
      <c r="M192" s="3" t="s">
        <v>195</v>
      </c>
      <c r="N192" s="3" t="s">
        <v>1495</v>
      </c>
      <c r="O192" s="3" t="s">
        <v>197</v>
      </c>
      <c r="P192" s="3" t="s">
        <v>198</v>
      </c>
      <c r="Q192" s="3" t="s">
        <v>199</v>
      </c>
      <c r="R192" s="3" t="s">
        <v>138</v>
      </c>
      <c r="S192" s="3" t="s">
        <v>200</v>
      </c>
      <c r="T192" s="3" t="s">
        <v>200</v>
      </c>
      <c r="U192" s="3" t="s">
        <v>1496</v>
      </c>
      <c r="V192" s="3" t="s">
        <v>290</v>
      </c>
      <c r="W192" s="3" t="s">
        <v>222</v>
      </c>
      <c r="X192" s="3" t="s">
        <v>200</v>
      </c>
      <c r="Y192" s="3" t="s">
        <v>200</v>
      </c>
      <c r="Z192" s="3" t="s">
        <v>240</v>
      </c>
      <c r="AA192" s="3" t="s">
        <v>255</v>
      </c>
      <c r="AB192" s="3" t="s">
        <v>1497</v>
      </c>
      <c r="AC192" s="3" t="s">
        <v>129</v>
      </c>
      <c r="AD192" s="3" t="s">
        <v>208</v>
      </c>
      <c r="AE192" s="3" t="s">
        <v>200</v>
      </c>
      <c r="AF192" s="3" t="s">
        <v>200</v>
      </c>
      <c r="AG192" s="3" t="s">
        <v>200</v>
      </c>
      <c r="AH192" s="3" t="s">
        <v>200</v>
      </c>
      <c r="AI192" s="3" t="s">
        <v>474</v>
      </c>
      <c r="AJ192" s="3" t="s">
        <v>639</v>
      </c>
      <c r="AK192" s="3" t="s">
        <v>200</v>
      </c>
      <c r="AL192" s="3" t="s">
        <v>639</v>
      </c>
      <c r="AM192" s="3" t="s">
        <v>1501</v>
      </c>
      <c r="AN192" s="3" t="s">
        <v>1502</v>
      </c>
      <c r="AO192" s="3" t="s">
        <v>200</v>
      </c>
      <c r="AP192" s="3" t="s">
        <v>61</v>
      </c>
      <c r="AQ192" s="3" t="s">
        <v>1500</v>
      </c>
      <c r="AR192" s="3" t="s">
        <v>61</v>
      </c>
      <c r="AS192" s="3" t="s">
        <v>246</v>
      </c>
      <c r="AT192" s="3" t="s">
        <v>61</v>
      </c>
      <c r="AU192" s="3" t="s">
        <v>247</v>
      </c>
      <c r="AV192" s="3" t="s">
        <v>200</v>
      </c>
      <c r="AW192" s="3" t="s">
        <v>200</v>
      </c>
      <c r="AX192" s="3" t="s">
        <v>200</v>
      </c>
      <c r="AY192" s="3" t="s">
        <v>200</v>
      </c>
      <c r="AZ192" s="3" t="s">
        <v>200</v>
      </c>
      <c r="BA192" s="3" t="s">
        <v>200</v>
      </c>
    </row>
    <row r="193" spans="1:53" ht="15.6" x14ac:dyDescent="0.3">
      <c r="A193" s="2">
        <v>25040527</v>
      </c>
      <c r="B193" s="2" t="str">
        <f t="shared" si="4"/>
        <v>25040527All way link (Beijing) logitstics Co., Ltd</v>
      </c>
      <c r="C193" s="2">
        <f>COUNTIF($B$1:B193,B193)</f>
        <v>1</v>
      </c>
      <c r="D193" s="2" t="str">
        <f t="shared" si="5"/>
        <v>25040527All way link (Beijing) logitstics Co., Ltd1</v>
      </c>
      <c r="E193" s="3" t="s">
        <v>129</v>
      </c>
      <c r="F193" s="3" t="s">
        <v>248</v>
      </c>
      <c r="G193" s="3" t="s">
        <v>200</v>
      </c>
      <c r="H193" s="3" t="s">
        <v>131</v>
      </c>
      <c r="I193" s="3" t="s">
        <v>516</v>
      </c>
      <c r="J193" s="3" t="s">
        <v>517</v>
      </c>
      <c r="K193" s="3" t="s">
        <v>1036</v>
      </c>
      <c r="L193" s="3" t="s">
        <v>194</v>
      </c>
      <c r="M193" s="3" t="s">
        <v>195</v>
      </c>
      <c r="N193" s="3" t="s">
        <v>1495</v>
      </c>
      <c r="O193" s="3" t="s">
        <v>197</v>
      </c>
      <c r="P193" s="3" t="s">
        <v>198</v>
      </c>
      <c r="Q193" s="3" t="s">
        <v>199</v>
      </c>
      <c r="R193" s="3" t="s">
        <v>142</v>
      </c>
      <c r="S193" s="3" t="s">
        <v>200</v>
      </c>
      <c r="T193" s="3" t="s">
        <v>200</v>
      </c>
      <c r="U193" s="3" t="s">
        <v>1496</v>
      </c>
      <c r="V193" s="3" t="s">
        <v>290</v>
      </c>
      <c r="W193" s="3" t="s">
        <v>222</v>
      </c>
      <c r="X193" s="3" t="s">
        <v>200</v>
      </c>
      <c r="Y193" s="3" t="s">
        <v>200</v>
      </c>
      <c r="Z193" s="3" t="s">
        <v>240</v>
      </c>
      <c r="AA193" s="3" t="s">
        <v>255</v>
      </c>
      <c r="AB193" s="3" t="s">
        <v>1497</v>
      </c>
      <c r="AC193" s="3" t="s">
        <v>225</v>
      </c>
      <c r="AD193" s="3" t="s">
        <v>208</v>
      </c>
      <c r="AE193" s="3" t="s">
        <v>200</v>
      </c>
      <c r="AF193" s="3" t="s">
        <v>200</v>
      </c>
      <c r="AG193" s="3" t="s">
        <v>200</v>
      </c>
      <c r="AH193" s="3" t="s">
        <v>200</v>
      </c>
      <c r="AI193" s="3" t="s">
        <v>474</v>
      </c>
      <c r="AJ193" s="3" t="s">
        <v>200</v>
      </c>
      <c r="AK193" s="3" t="s">
        <v>200</v>
      </c>
      <c r="AL193" s="3" t="s">
        <v>200</v>
      </c>
      <c r="AM193" s="3" t="s">
        <v>1503</v>
      </c>
      <c r="AN193" s="3" t="s">
        <v>1504</v>
      </c>
      <c r="AO193" s="3" t="s">
        <v>200</v>
      </c>
      <c r="AP193" s="3" t="s">
        <v>46</v>
      </c>
      <c r="AQ193" s="3" t="s">
        <v>643</v>
      </c>
      <c r="AR193" s="3" t="s">
        <v>323</v>
      </c>
      <c r="AS193" s="3" t="s">
        <v>1354</v>
      </c>
      <c r="AT193" s="3" t="s">
        <v>329</v>
      </c>
      <c r="AU193" s="3" t="s">
        <v>1505</v>
      </c>
      <c r="AV193" s="3" t="s">
        <v>200</v>
      </c>
      <c r="AW193" s="3" t="s">
        <v>200</v>
      </c>
      <c r="AX193" s="3" t="s">
        <v>200</v>
      </c>
      <c r="AY193" s="3" t="s">
        <v>200</v>
      </c>
      <c r="AZ193" s="3" t="s">
        <v>200</v>
      </c>
      <c r="BA193" s="3" t="s">
        <v>200</v>
      </c>
    </row>
    <row r="194" spans="1:53" ht="15.6" x14ac:dyDescent="0.3">
      <c r="A194" s="2">
        <v>25040527</v>
      </c>
      <c r="B194" s="2" t="str">
        <f t="shared" ref="B194:B257" si="6">A194&amp;AP194</f>
        <v>25040527Sino-Worlink International Logistics Co., Ltd</v>
      </c>
      <c r="C194" s="2">
        <f>COUNTIF($B$1:B194,B194)</f>
        <v>1</v>
      </c>
      <c r="D194" s="2" t="str">
        <f t="shared" ref="D194:D257" si="7">B194&amp;C194</f>
        <v>25040527Sino-Worlink International Logistics Co., Ltd1</v>
      </c>
      <c r="E194" s="3" t="s">
        <v>129</v>
      </c>
      <c r="F194" s="3" t="s">
        <v>248</v>
      </c>
      <c r="G194" s="3" t="s">
        <v>200</v>
      </c>
      <c r="H194" s="3" t="s">
        <v>134</v>
      </c>
      <c r="I194" s="3" t="s">
        <v>516</v>
      </c>
      <c r="J194" s="3" t="s">
        <v>517</v>
      </c>
      <c r="K194" s="3" t="s">
        <v>1036</v>
      </c>
      <c r="L194" s="3" t="s">
        <v>194</v>
      </c>
      <c r="M194" s="3" t="s">
        <v>195</v>
      </c>
      <c r="N194" s="3" t="s">
        <v>1495</v>
      </c>
      <c r="O194" s="3" t="s">
        <v>197</v>
      </c>
      <c r="P194" s="3" t="s">
        <v>198</v>
      </c>
      <c r="Q194" s="3" t="s">
        <v>199</v>
      </c>
      <c r="R194" s="3" t="s">
        <v>142</v>
      </c>
      <c r="S194" s="3" t="s">
        <v>200</v>
      </c>
      <c r="T194" s="3" t="s">
        <v>200</v>
      </c>
      <c r="U194" s="3" t="s">
        <v>1496</v>
      </c>
      <c r="V194" s="3" t="s">
        <v>290</v>
      </c>
      <c r="W194" s="3" t="s">
        <v>222</v>
      </c>
      <c r="X194" s="3" t="s">
        <v>200</v>
      </c>
      <c r="Y194" s="3" t="s">
        <v>200</v>
      </c>
      <c r="Z194" s="3" t="s">
        <v>240</v>
      </c>
      <c r="AA194" s="3" t="s">
        <v>255</v>
      </c>
      <c r="AB194" s="3" t="s">
        <v>1497</v>
      </c>
      <c r="AC194" s="3" t="s">
        <v>225</v>
      </c>
      <c r="AD194" s="3" t="s">
        <v>208</v>
      </c>
      <c r="AE194" s="3" t="s">
        <v>200</v>
      </c>
      <c r="AF194" s="3" t="s">
        <v>200</v>
      </c>
      <c r="AG194" s="3" t="s">
        <v>200</v>
      </c>
      <c r="AH194" s="3" t="s">
        <v>200</v>
      </c>
      <c r="AI194" s="3" t="s">
        <v>474</v>
      </c>
      <c r="AJ194" s="3" t="s">
        <v>1238</v>
      </c>
      <c r="AK194" s="3" t="s">
        <v>200</v>
      </c>
      <c r="AL194" s="3" t="s">
        <v>1238</v>
      </c>
      <c r="AM194" s="3" t="s">
        <v>1506</v>
      </c>
      <c r="AN194" s="3" t="s">
        <v>1507</v>
      </c>
      <c r="AO194" s="3" t="s">
        <v>200</v>
      </c>
      <c r="AP194" s="3" t="s">
        <v>24</v>
      </c>
      <c r="AQ194" s="3" t="s">
        <v>318</v>
      </c>
      <c r="AR194" s="3" t="s">
        <v>323</v>
      </c>
      <c r="AS194" s="3" t="s">
        <v>1354</v>
      </c>
      <c r="AT194" s="3" t="s">
        <v>329</v>
      </c>
      <c r="AU194" s="3" t="s">
        <v>1505</v>
      </c>
      <c r="AV194" s="3" t="s">
        <v>200</v>
      </c>
      <c r="AW194" s="3" t="s">
        <v>200</v>
      </c>
      <c r="AX194" s="3" t="s">
        <v>200</v>
      </c>
      <c r="AY194" s="3" t="s">
        <v>200</v>
      </c>
      <c r="AZ194" s="3" t="s">
        <v>200</v>
      </c>
      <c r="BA194" s="3" t="s">
        <v>200</v>
      </c>
    </row>
    <row r="195" spans="1:53" ht="15.6" x14ac:dyDescent="0.3">
      <c r="A195" s="2">
        <v>25040528</v>
      </c>
      <c r="B195" s="2" t="str">
        <f t="shared" si="6"/>
        <v>25040528Dynamic Forwarding B.V.</v>
      </c>
      <c r="C195" s="2">
        <f>COUNTIF($B$1:B195,B195)</f>
        <v>1</v>
      </c>
      <c r="D195" s="2" t="str">
        <f t="shared" si="7"/>
        <v>25040528Dynamic Forwarding B.V.1</v>
      </c>
      <c r="E195" s="3" t="s">
        <v>129</v>
      </c>
      <c r="F195" s="3" t="s">
        <v>248</v>
      </c>
      <c r="G195" s="3" t="s">
        <v>200</v>
      </c>
      <c r="H195" s="3" t="s">
        <v>133</v>
      </c>
      <c r="I195" s="3" t="s">
        <v>430</v>
      </c>
      <c r="J195" s="3" t="s">
        <v>431</v>
      </c>
      <c r="K195" s="3" t="s">
        <v>1480</v>
      </c>
      <c r="L195" s="3" t="s">
        <v>263</v>
      </c>
      <c r="M195" s="3" t="s">
        <v>1310</v>
      </c>
      <c r="N195" s="3" t="s">
        <v>1481</v>
      </c>
      <c r="O195" s="3" t="s">
        <v>197</v>
      </c>
      <c r="P195" s="3" t="s">
        <v>198</v>
      </c>
      <c r="Q195" s="3" t="s">
        <v>1482</v>
      </c>
      <c r="R195" s="3" t="s">
        <v>137</v>
      </c>
      <c r="S195" s="3" t="s">
        <v>918</v>
      </c>
      <c r="T195" s="3" t="s">
        <v>314</v>
      </c>
      <c r="U195" s="3" t="s">
        <v>743</v>
      </c>
      <c r="V195" s="3" t="s">
        <v>221</v>
      </c>
      <c r="W195" s="3" t="s">
        <v>465</v>
      </c>
      <c r="X195" s="3" t="s">
        <v>200</v>
      </c>
      <c r="Y195" s="3" t="s">
        <v>200</v>
      </c>
      <c r="Z195" s="3" t="s">
        <v>316</v>
      </c>
      <c r="AA195" s="3" t="s">
        <v>437</v>
      </c>
      <c r="AB195" s="3" t="s">
        <v>1508</v>
      </c>
      <c r="AC195" s="3" t="s">
        <v>225</v>
      </c>
      <c r="AD195" s="3" t="s">
        <v>208</v>
      </c>
      <c r="AE195" s="3" t="s">
        <v>200</v>
      </c>
      <c r="AF195" s="3" t="s">
        <v>225</v>
      </c>
      <c r="AG195" s="3" t="s">
        <v>200</v>
      </c>
      <c r="AH195" s="3" t="s">
        <v>200</v>
      </c>
      <c r="AI195" s="3" t="s">
        <v>1482</v>
      </c>
      <c r="AJ195" s="3" t="s">
        <v>1509</v>
      </c>
      <c r="AK195" s="3" t="s">
        <v>200</v>
      </c>
      <c r="AL195" s="3" t="s">
        <v>1509</v>
      </c>
      <c r="AM195" s="3" t="s">
        <v>1510</v>
      </c>
      <c r="AN195" s="3" t="s">
        <v>1511</v>
      </c>
      <c r="AO195" s="3" t="s">
        <v>200</v>
      </c>
      <c r="AP195" s="3" t="s">
        <v>33</v>
      </c>
      <c r="AQ195" s="3" t="s">
        <v>1512</v>
      </c>
      <c r="AR195" s="3" t="s">
        <v>23</v>
      </c>
      <c r="AS195" s="3" t="s">
        <v>687</v>
      </c>
      <c r="AT195" s="3" t="s">
        <v>52</v>
      </c>
      <c r="AU195" s="3" t="s">
        <v>1513</v>
      </c>
      <c r="AV195" s="3" t="s">
        <v>200</v>
      </c>
      <c r="AW195" s="3" t="s">
        <v>200</v>
      </c>
      <c r="AX195" s="3" t="s">
        <v>200</v>
      </c>
      <c r="AY195" s="3" t="s">
        <v>200</v>
      </c>
      <c r="AZ195" s="3" t="s">
        <v>200</v>
      </c>
      <c r="BA195" s="3" t="s">
        <v>200</v>
      </c>
    </row>
    <row r="196" spans="1:53" ht="15.6" x14ac:dyDescent="0.3">
      <c r="A196" s="2">
        <v>25040529</v>
      </c>
      <c r="B196" s="2" t="str">
        <f t="shared" si="6"/>
        <v>25040529Erlian Wei Er Si Trade Co.Ltd</v>
      </c>
      <c r="C196" s="2">
        <f>COUNTIF($B$1:B196,B196)</f>
        <v>1</v>
      </c>
      <c r="D196" s="2" t="str">
        <f t="shared" si="7"/>
        <v>25040529Erlian Wei Er Si Trade Co.Ltd1</v>
      </c>
      <c r="E196" s="3" t="s">
        <v>129</v>
      </c>
      <c r="F196" s="3" t="s">
        <v>248</v>
      </c>
      <c r="G196" s="3" t="s">
        <v>200</v>
      </c>
      <c r="H196" s="3" t="s">
        <v>131</v>
      </c>
      <c r="I196" s="3" t="s">
        <v>339</v>
      </c>
      <c r="J196" s="3" t="s">
        <v>340</v>
      </c>
      <c r="K196" s="3" t="s">
        <v>1263</v>
      </c>
      <c r="L196" s="3" t="s">
        <v>194</v>
      </c>
      <c r="M196" s="3" t="s">
        <v>195</v>
      </c>
      <c r="N196" s="3" t="s">
        <v>1514</v>
      </c>
      <c r="O196" s="3" t="s">
        <v>197</v>
      </c>
      <c r="P196" s="3" t="s">
        <v>198</v>
      </c>
      <c r="Q196" s="3" t="s">
        <v>199</v>
      </c>
      <c r="R196" s="3" t="s">
        <v>138</v>
      </c>
      <c r="S196" s="3" t="s">
        <v>200</v>
      </c>
      <c r="T196" s="3" t="s">
        <v>200</v>
      </c>
      <c r="U196" s="3" t="s">
        <v>1515</v>
      </c>
      <c r="V196" s="3" t="s">
        <v>1516</v>
      </c>
      <c r="W196" s="3" t="s">
        <v>222</v>
      </c>
      <c r="X196" s="3" t="s">
        <v>200</v>
      </c>
      <c r="Y196" s="3" t="s">
        <v>200</v>
      </c>
      <c r="Z196" s="3" t="s">
        <v>316</v>
      </c>
      <c r="AA196" s="3" t="s">
        <v>437</v>
      </c>
      <c r="AB196" s="3" t="s">
        <v>1517</v>
      </c>
      <c r="AC196" s="3" t="s">
        <v>129</v>
      </c>
      <c r="AD196" s="3" t="s">
        <v>208</v>
      </c>
      <c r="AE196" s="3" t="s">
        <v>200</v>
      </c>
      <c r="AF196" s="3" t="s">
        <v>200</v>
      </c>
      <c r="AG196" s="3" t="s">
        <v>200</v>
      </c>
      <c r="AH196" s="3" t="s">
        <v>200</v>
      </c>
      <c r="AI196" s="3" t="s">
        <v>347</v>
      </c>
      <c r="AJ196" s="3" t="s">
        <v>200</v>
      </c>
      <c r="AK196" s="3" t="s">
        <v>200</v>
      </c>
      <c r="AL196" s="3" t="s">
        <v>200</v>
      </c>
      <c r="AM196" s="3" t="s">
        <v>1518</v>
      </c>
      <c r="AN196" s="3" t="s">
        <v>1519</v>
      </c>
      <c r="AO196" s="3" t="s">
        <v>200</v>
      </c>
      <c r="AP196" s="3" t="s">
        <v>61</v>
      </c>
      <c r="AQ196" s="3" t="s">
        <v>1458</v>
      </c>
      <c r="AR196" s="3" t="s">
        <v>61</v>
      </c>
      <c r="AS196" s="3" t="s">
        <v>1520</v>
      </c>
      <c r="AT196" s="3" t="s">
        <v>61</v>
      </c>
      <c r="AU196" s="3" t="s">
        <v>247</v>
      </c>
      <c r="AV196" s="3" t="s">
        <v>200</v>
      </c>
      <c r="AW196" s="3" t="s">
        <v>200</v>
      </c>
      <c r="AX196" s="3" t="s">
        <v>200</v>
      </c>
      <c r="AY196" s="3" t="s">
        <v>200</v>
      </c>
      <c r="AZ196" s="3" t="s">
        <v>200</v>
      </c>
      <c r="BA196" s="3" t="s">
        <v>200</v>
      </c>
    </row>
    <row r="197" spans="1:53" ht="15.6" x14ac:dyDescent="0.3">
      <c r="A197" s="2">
        <v>25040529</v>
      </c>
      <c r="B197" s="2" t="str">
        <f t="shared" si="6"/>
        <v>25040529Transit Ace</v>
      </c>
      <c r="C197" s="2">
        <f>COUNTIF($B$1:B197,B197)</f>
        <v>1</v>
      </c>
      <c r="D197" s="2" t="str">
        <f t="shared" si="7"/>
        <v>25040529Transit Ace1</v>
      </c>
      <c r="E197" s="3" t="s">
        <v>129</v>
      </c>
      <c r="F197" s="3" t="s">
        <v>248</v>
      </c>
      <c r="G197" s="3" t="s">
        <v>200</v>
      </c>
      <c r="H197" s="3" t="s">
        <v>131</v>
      </c>
      <c r="I197" s="3" t="s">
        <v>339</v>
      </c>
      <c r="J197" s="3" t="s">
        <v>340</v>
      </c>
      <c r="K197" s="3" t="s">
        <v>1263</v>
      </c>
      <c r="L197" s="3" t="s">
        <v>194</v>
      </c>
      <c r="M197" s="3" t="s">
        <v>195</v>
      </c>
      <c r="N197" s="3" t="s">
        <v>1514</v>
      </c>
      <c r="O197" s="3" t="s">
        <v>197</v>
      </c>
      <c r="P197" s="3" t="s">
        <v>198</v>
      </c>
      <c r="Q197" s="3" t="s">
        <v>199</v>
      </c>
      <c r="R197" s="3" t="s">
        <v>137</v>
      </c>
      <c r="S197" s="3" t="s">
        <v>435</v>
      </c>
      <c r="T197" s="3" t="s">
        <v>435</v>
      </c>
      <c r="U197" s="3" t="s">
        <v>1515</v>
      </c>
      <c r="V197" s="3" t="s">
        <v>1516</v>
      </c>
      <c r="W197" s="3" t="s">
        <v>222</v>
      </c>
      <c r="X197" s="3" t="s">
        <v>200</v>
      </c>
      <c r="Y197" s="3" t="s">
        <v>200</v>
      </c>
      <c r="Z197" s="3" t="s">
        <v>316</v>
      </c>
      <c r="AA197" s="3" t="s">
        <v>437</v>
      </c>
      <c r="AB197" s="3" t="s">
        <v>1517</v>
      </c>
      <c r="AC197" s="3" t="s">
        <v>130</v>
      </c>
      <c r="AD197" s="3" t="s">
        <v>208</v>
      </c>
      <c r="AE197" s="3" t="s">
        <v>200</v>
      </c>
      <c r="AF197" s="3" t="s">
        <v>200</v>
      </c>
      <c r="AG197" s="3" t="s">
        <v>200</v>
      </c>
      <c r="AH197" s="3" t="s">
        <v>200</v>
      </c>
      <c r="AI197" s="3" t="s">
        <v>347</v>
      </c>
      <c r="AJ197" s="3" t="s">
        <v>200</v>
      </c>
      <c r="AK197" s="3" t="s">
        <v>200</v>
      </c>
      <c r="AL197" s="3" t="s">
        <v>200</v>
      </c>
      <c r="AM197" s="3" t="s">
        <v>1521</v>
      </c>
      <c r="AN197" s="3" t="s">
        <v>1522</v>
      </c>
      <c r="AO197" s="3" t="s">
        <v>200</v>
      </c>
      <c r="AP197" s="3" t="s">
        <v>23</v>
      </c>
      <c r="AQ197" s="3" t="s">
        <v>711</v>
      </c>
      <c r="AR197" s="3" t="s">
        <v>52</v>
      </c>
      <c r="AS197" s="3" t="s">
        <v>449</v>
      </c>
      <c r="AT197" s="3" t="s">
        <v>200</v>
      </c>
      <c r="AU197" s="3" t="s">
        <v>200</v>
      </c>
      <c r="AV197" s="3" t="s">
        <v>200</v>
      </c>
      <c r="AW197" s="3" t="s">
        <v>200</v>
      </c>
      <c r="AX197" s="3" t="s">
        <v>200</v>
      </c>
      <c r="AY197" s="3" t="s">
        <v>200</v>
      </c>
      <c r="AZ197" s="3" t="s">
        <v>200</v>
      </c>
      <c r="BA197" s="3" t="s">
        <v>200</v>
      </c>
    </row>
    <row r="198" spans="1:53" ht="15.6" x14ac:dyDescent="0.3">
      <c r="A198" s="2">
        <v>25040529</v>
      </c>
      <c r="B198" s="2" t="str">
        <f t="shared" si="6"/>
        <v>25040529Transit Ace</v>
      </c>
      <c r="C198" s="2">
        <f>COUNTIF($B$1:B198,B198)</f>
        <v>2</v>
      </c>
      <c r="D198" s="2" t="str">
        <f t="shared" si="7"/>
        <v>25040529Transit Ace2</v>
      </c>
      <c r="E198" s="3" t="s">
        <v>129</v>
      </c>
      <c r="F198" s="3" t="s">
        <v>248</v>
      </c>
      <c r="G198" s="3" t="s">
        <v>200</v>
      </c>
      <c r="H198" s="3" t="s">
        <v>131</v>
      </c>
      <c r="I198" s="3" t="s">
        <v>339</v>
      </c>
      <c r="J198" s="3" t="s">
        <v>340</v>
      </c>
      <c r="K198" s="3" t="s">
        <v>1263</v>
      </c>
      <c r="L198" s="3" t="s">
        <v>194</v>
      </c>
      <c r="M198" s="3" t="s">
        <v>195</v>
      </c>
      <c r="N198" s="3" t="s">
        <v>1514</v>
      </c>
      <c r="O198" s="3" t="s">
        <v>197</v>
      </c>
      <c r="P198" s="3" t="s">
        <v>198</v>
      </c>
      <c r="Q198" s="3" t="s">
        <v>199</v>
      </c>
      <c r="R198" s="3" t="s">
        <v>137</v>
      </c>
      <c r="S198" s="3" t="s">
        <v>435</v>
      </c>
      <c r="T198" s="3" t="s">
        <v>314</v>
      </c>
      <c r="U198" s="3" t="s">
        <v>1515</v>
      </c>
      <c r="V198" s="3" t="s">
        <v>1516</v>
      </c>
      <c r="W198" s="3" t="s">
        <v>222</v>
      </c>
      <c r="X198" s="3" t="s">
        <v>200</v>
      </c>
      <c r="Y198" s="3" t="s">
        <v>200</v>
      </c>
      <c r="Z198" s="3" t="s">
        <v>316</v>
      </c>
      <c r="AA198" s="3" t="s">
        <v>437</v>
      </c>
      <c r="AB198" s="3" t="s">
        <v>1517</v>
      </c>
      <c r="AC198" s="3" t="s">
        <v>130</v>
      </c>
      <c r="AD198" s="3" t="s">
        <v>208</v>
      </c>
      <c r="AE198" s="3" t="s">
        <v>200</v>
      </c>
      <c r="AF198" s="3" t="s">
        <v>200</v>
      </c>
      <c r="AG198" s="3" t="s">
        <v>200</v>
      </c>
      <c r="AH198" s="3" t="s">
        <v>200</v>
      </c>
      <c r="AI198" s="3" t="s">
        <v>347</v>
      </c>
      <c r="AJ198" s="3" t="s">
        <v>200</v>
      </c>
      <c r="AK198" s="3" t="s">
        <v>200</v>
      </c>
      <c r="AL198" s="3" t="s">
        <v>200</v>
      </c>
      <c r="AM198" s="3" t="s">
        <v>1523</v>
      </c>
      <c r="AN198" s="3" t="s">
        <v>1524</v>
      </c>
      <c r="AO198" s="3" t="s">
        <v>200</v>
      </c>
      <c r="AP198" s="3" t="s">
        <v>23</v>
      </c>
      <c r="AQ198" s="3" t="s">
        <v>1523</v>
      </c>
      <c r="AR198" s="3" t="s">
        <v>200</v>
      </c>
      <c r="AS198" s="3" t="s">
        <v>200</v>
      </c>
      <c r="AT198" s="3" t="s">
        <v>200</v>
      </c>
      <c r="AU198" s="3" t="s">
        <v>200</v>
      </c>
      <c r="AV198" s="3" t="s">
        <v>200</v>
      </c>
      <c r="AW198" s="3" t="s">
        <v>200</v>
      </c>
      <c r="AX198" s="3" t="s">
        <v>200</v>
      </c>
      <c r="AY198" s="3" t="s">
        <v>200</v>
      </c>
      <c r="AZ198" s="3" t="s">
        <v>200</v>
      </c>
      <c r="BA198" s="3" t="s">
        <v>200</v>
      </c>
    </row>
    <row r="199" spans="1:53" ht="15.6" x14ac:dyDescent="0.3">
      <c r="A199" s="2">
        <v>25040530</v>
      </c>
      <c r="B199" s="2" t="str">
        <f t="shared" si="6"/>
        <v>25040530Erlian Wei Er Si Trade Co.Ltd</v>
      </c>
      <c r="C199" s="2">
        <f>COUNTIF($B$1:B199,B199)</f>
        <v>1</v>
      </c>
      <c r="D199" s="2" t="str">
        <f t="shared" si="7"/>
        <v>25040530Erlian Wei Er Si Trade Co.Ltd1</v>
      </c>
      <c r="E199" s="3" t="s">
        <v>129</v>
      </c>
      <c r="F199" s="3" t="s">
        <v>189</v>
      </c>
      <c r="G199" s="3" t="s">
        <v>1525</v>
      </c>
      <c r="H199" s="3" t="s">
        <v>127</v>
      </c>
      <c r="I199" s="3" t="s">
        <v>235</v>
      </c>
      <c r="J199" s="3" t="s">
        <v>236</v>
      </c>
      <c r="K199" s="3" t="s">
        <v>1415</v>
      </c>
      <c r="L199" s="3" t="s">
        <v>313</v>
      </c>
      <c r="M199" s="3" t="s">
        <v>195</v>
      </c>
      <c r="N199" s="3" t="s">
        <v>1514</v>
      </c>
      <c r="O199" s="3" t="s">
        <v>197</v>
      </c>
      <c r="P199" s="3" t="s">
        <v>198</v>
      </c>
      <c r="Q199" s="3" t="s">
        <v>199</v>
      </c>
      <c r="R199" s="3" t="s">
        <v>132</v>
      </c>
      <c r="S199" s="3" t="s">
        <v>200</v>
      </c>
      <c r="T199" s="3" t="s">
        <v>200</v>
      </c>
      <c r="U199" s="3" t="s">
        <v>1526</v>
      </c>
      <c r="V199" s="3" t="s">
        <v>202</v>
      </c>
      <c r="W199" s="3" t="s">
        <v>222</v>
      </c>
      <c r="X199" s="3" t="s">
        <v>1527</v>
      </c>
      <c r="Y199" s="3" t="s">
        <v>1528</v>
      </c>
      <c r="Z199" s="3" t="s">
        <v>240</v>
      </c>
      <c r="AA199" s="3" t="s">
        <v>207</v>
      </c>
      <c r="AB199" s="3" t="s">
        <v>207</v>
      </c>
      <c r="AC199" s="3" t="s">
        <v>129</v>
      </c>
      <c r="AD199" s="3" t="s">
        <v>208</v>
      </c>
      <c r="AE199" s="3" t="s">
        <v>200</v>
      </c>
      <c r="AF199" s="3" t="s">
        <v>130</v>
      </c>
      <c r="AG199" s="3" t="s">
        <v>130</v>
      </c>
      <c r="AH199" s="3" t="s">
        <v>200</v>
      </c>
      <c r="AI199" s="3" t="s">
        <v>226</v>
      </c>
      <c r="AJ199" s="3" t="s">
        <v>1332</v>
      </c>
      <c r="AK199" s="3" t="s">
        <v>200</v>
      </c>
      <c r="AL199" s="3" t="s">
        <v>1332</v>
      </c>
      <c r="AM199" s="3" t="s">
        <v>1529</v>
      </c>
      <c r="AN199" s="3" t="s">
        <v>1530</v>
      </c>
      <c r="AO199" s="3" t="s">
        <v>200</v>
      </c>
      <c r="AP199" s="3" t="s">
        <v>61</v>
      </c>
      <c r="AQ199" s="3" t="s">
        <v>1531</v>
      </c>
      <c r="AR199" s="3" t="s">
        <v>200</v>
      </c>
      <c r="AS199" s="3" t="s">
        <v>200</v>
      </c>
      <c r="AT199" s="3" t="s">
        <v>200</v>
      </c>
      <c r="AU199" s="3" t="s">
        <v>200</v>
      </c>
      <c r="AV199" s="3" t="s">
        <v>200</v>
      </c>
      <c r="AW199" s="3" t="s">
        <v>200</v>
      </c>
      <c r="AX199" s="3" t="s">
        <v>200</v>
      </c>
      <c r="AY199" s="3" t="s">
        <v>200</v>
      </c>
      <c r="AZ199" s="3" t="s">
        <v>200</v>
      </c>
      <c r="BA199" s="3" t="s">
        <v>200</v>
      </c>
    </row>
    <row r="200" spans="1:53" ht="15.6" x14ac:dyDescent="0.3">
      <c r="A200" s="2">
        <v>25040532</v>
      </c>
      <c r="B200" s="2" t="str">
        <f t="shared" si="6"/>
        <v>25040532MFH LLC</v>
      </c>
      <c r="C200" s="2">
        <f>COUNTIF($B$1:B200,B200)</f>
        <v>1</v>
      </c>
      <c r="D200" s="2" t="str">
        <f t="shared" si="7"/>
        <v>25040532MFH LLC1</v>
      </c>
      <c r="E200" s="3" t="s">
        <v>129</v>
      </c>
      <c r="F200" s="3" t="s">
        <v>248</v>
      </c>
      <c r="G200" s="3" t="s">
        <v>200</v>
      </c>
      <c r="H200" s="3" t="s">
        <v>134</v>
      </c>
      <c r="I200" s="3" t="s">
        <v>339</v>
      </c>
      <c r="J200" s="3" t="s">
        <v>340</v>
      </c>
      <c r="K200" s="3" t="s">
        <v>1532</v>
      </c>
      <c r="L200" s="3" t="s">
        <v>194</v>
      </c>
      <c r="M200" s="3" t="s">
        <v>1533</v>
      </c>
      <c r="N200" s="3" t="s">
        <v>1534</v>
      </c>
      <c r="O200" s="3" t="s">
        <v>197</v>
      </c>
      <c r="P200" s="3" t="s">
        <v>198</v>
      </c>
      <c r="Q200" s="3" t="s">
        <v>199</v>
      </c>
      <c r="R200" s="3" t="s">
        <v>139</v>
      </c>
      <c r="S200" s="3" t="s">
        <v>200</v>
      </c>
      <c r="T200" s="3" t="s">
        <v>200</v>
      </c>
      <c r="U200" s="3" t="s">
        <v>1312</v>
      </c>
      <c r="V200" s="3" t="s">
        <v>290</v>
      </c>
      <c r="W200" s="3" t="s">
        <v>422</v>
      </c>
      <c r="X200" s="3" t="s">
        <v>1535</v>
      </c>
      <c r="Y200" s="3" t="s">
        <v>1536</v>
      </c>
      <c r="Z200" s="3" t="s">
        <v>240</v>
      </c>
      <c r="AA200" s="3" t="s">
        <v>255</v>
      </c>
      <c r="AB200" s="3" t="s">
        <v>1537</v>
      </c>
      <c r="AC200" s="3" t="s">
        <v>130</v>
      </c>
      <c r="AD200" s="3" t="s">
        <v>208</v>
      </c>
      <c r="AE200" s="3" t="s">
        <v>200</v>
      </c>
      <c r="AF200" s="3" t="s">
        <v>200</v>
      </c>
      <c r="AG200" s="3" t="s">
        <v>200</v>
      </c>
      <c r="AH200" s="3" t="s">
        <v>200</v>
      </c>
      <c r="AI200" s="3" t="s">
        <v>347</v>
      </c>
      <c r="AJ200" s="3" t="s">
        <v>581</v>
      </c>
      <c r="AK200" s="3" t="s">
        <v>200</v>
      </c>
      <c r="AL200" s="3" t="s">
        <v>581</v>
      </c>
      <c r="AM200" s="3" t="s">
        <v>1538</v>
      </c>
      <c r="AN200" s="3" t="s">
        <v>1539</v>
      </c>
      <c r="AO200" s="3" t="s">
        <v>200</v>
      </c>
      <c r="AP200" s="3" t="s">
        <v>94</v>
      </c>
      <c r="AQ200" s="3" t="s">
        <v>1540</v>
      </c>
      <c r="AR200" s="3" t="s">
        <v>200</v>
      </c>
      <c r="AS200" s="3" t="s">
        <v>200</v>
      </c>
      <c r="AT200" s="3" t="s">
        <v>200</v>
      </c>
      <c r="AU200" s="3" t="s">
        <v>200</v>
      </c>
      <c r="AV200" s="3" t="s">
        <v>200</v>
      </c>
      <c r="AW200" s="3" t="s">
        <v>200</v>
      </c>
      <c r="AX200" s="3" t="s">
        <v>200</v>
      </c>
      <c r="AY200" s="3" t="s">
        <v>200</v>
      </c>
      <c r="AZ200" s="3" t="s">
        <v>200</v>
      </c>
      <c r="BA200" s="3" t="s">
        <v>200</v>
      </c>
    </row>
    <row r="201" spans="1:53" ht="15.6" x14ac:dyDescent="0.3">
      <c r="A201" s="2">
        <v>25040533</v>
      </c>
      <c r="B201" s="2" t="str">
        <f t="shared" si="6"/>
        <v>25040533Erlian Wei Er Si Trade Co.Ltd</v>
      </c>
      <c r="C201" s="2">
        <f>COUNTIF($B$1:B201,B201)</f>
        <v>1</v>
      </c>
      <c r="D201" s="2" t="str">
        <f t="shared" si="7"/>
        <v>25040533Erlian Wei Er Si Trade Co.Ltd1</v>
      </c>
      <c r="E201" s="3" t="s">
        <v>129</v>
      </c>
      <c r="F201" s="3" t="s">
        <v>248</v>
      </c>
      <c r="G201" s="3" t="s">
        <v>200</v>
      </c>
      <c r="H201" s="3" t="s">
        <v>133</v>
      </c>
      <c r="I201" s="3" t="s">
        <v>235</v>
      </c>
      <c r="J201" s="3" t="s">
        <v>236</v>
      </c>
      <c r="K201" s="3" t="s">
        <v>1361</v>
      </c>
      <c r="L201" s="3" t="s">
        <v>194</v>
      </c>
      <c r="M201" s="3" t="s">
        <v>195</v>
      </c>
      <c r="N201" s="3" t="s">
        <v>992</v>
      </c>
      <c r="O201" s="3" t="s">
        <v>197</v>
      </c>
      <c r="P201" s="3" t="s">
        <v>198</v>
      </c>
      <c r="Q201" s="3" t="s">
        <v>199</v>
      </c>
      <c r="R201" s="3" t="s">
        <v>132</v>
      </c>
      <c r="S201" s="3" t="s">
        <v>200</v>
      </c>
      <c r="T201" s="3" t="s">
        <v>200</v>
      </c>
      <c r="U201" s="3" t="s">
        <v>302</v>
      </c>
      <c r="V201" s="3" t="s">
        <v>221</v>
      </c>
      <c r="W201" s="3" t="s">
        <v>222</v>
      </c>
      <c r="X201" s="3" t="s">
        <v>1541</v>
      </c>
      <c r="Y201" s="3" t="s">
        <v>1542</v>
      </c>
      <c r="Z201" s="3" t="s">
        <v>240</v>
      </c>
      <c r="AA201" s="3" t="s">
        <v>255</v>
      </c>
      <c r="AB201" s="3" t="s">
        <v>1543</v>
      </c>
      <c r="AC201" s="3" t="s">
        <v>129</v>
      </c>
      <c r="AD201" s="3" t="s">
        <v>208</v>
      </c>
      <c r="AE201" s="3" t="s">
        <v>200</v>
      </c>
      <c r="AF201" s="3" t="s">
        <v>129</v>
      </c>
      <c r="AG201" s="3" t="s">
        <v>200</v>
      </c>
      <c r="AH201" s="3" t="s">
        <v>200</v>
      </c>
      <c r="AI201" s="3" t="s">
        <v>226</v>
      </c>
      <c r="AJ201" s="3" t="s">
        <v>1544</v>
      </c>
      <c r="AK201" s="3" t="s">
        <v>200</v>
      </c>
      <c r="AL201" s="3" t="s">
        <v>1544</v>
      </c>
      <c r="AM201" s="3" t="s">
        <v>1545</v>
      </c>
      <c r="AN201" s="3" t="s">
        <v>1546</v>
      </c>
      <c r="AO201" s="3" t="s">
        <v>200</v>
      </c>
      <c r="AP201" s="3" t="s">
        <v>61</v>
      </c>
      <c r="AQ201" s="3" t="s">
        <v>1547</v>
      </c>
      <c r="AR201" s="3" t="s">
        <v>200</v>
      </c>
      <c r="AS201" s="3" t="s">
        <v>200</v>
      </c>
      <c r="AT201" s="3" t="s">
        <v>200</v>
      </c>
      <c r="AU201" s="3" t="s">
        <v>200</v>
      </c>
      <c r="AV201" s="3" t="s">
        <v>200</v>
      </c>
      <c r="AW201" s="3" t="s">
        <v>200</v>
      </c>
      <c r="AX201" s="3" t="s">
        <v>200</v>
      </c>
      <c r="AY201" s="3" t="s">
        <v>200</v>
      </c>
      <c r="AZ201" s="3" t="s">
        <v>200</v>
      </c>
      <c r="BA201" s="3" t="s">
        <v>200</v>
      </c>
    </row>
    <row r="202" spans="1:53" ht="15.6" x14ac:dyDescent="0.3">
      <c r="A202" s="2">
        <v>25040534</v>
      </c>
      <c r="B202" s="2" t="str">
        <f t="shared" si="6"/>
        <v>25040534</v>
      </c>
      <c r="C202" s="2">
        <f>COUNTIF($B$1:B202,B202)</f>
        <v>1</v>
      </c>
      <c r="D202" s="2" t="str">
        <f t="shared" si="7"/>
        <v>250405341</v>
      </c>
      <c r="E202" s="3" t="s">
        <v>129</v>
      </c>
      <c r="F202" s="3" t="s">
        <v>297</v>
      </c>
      <c r="G202" s="3" t="s">
        <v>1548</v>
      </c>
      <c r="H202" s="3" t="s">
        <v>127</v>
      </c>
      <c r="I202" s="3" t="s">
        <v>216</v>
      </c>
      <c r="J202" s="3" t="s">
        <v>217</v>
      </c>
      <c r="K202" s="3" t="s">
        <v>1549</v>
      </c>
      <c r="L202" s="3" t="s">
        <v>263</v>
      </c>
      <c r="M202" s="3" t="s">
        <v>198</v>
      </c>
      <c r="N202" s="3" t="s">
        <v>199</v>
      </c>
      <c r="O202" s="3" t="s">
        <v>1550</v>
      </c>
      <c r="P202" s="3" t="s">
        <v>198</v>
      </c>
      <c r="Q202" s="3" t="s">
        <v>199</v>
      </c>
      <c r="R202" s="3" t="s">
        <v>128</v>
      </c>
      <c r="S202" s="3" t="s">
        <v>200</v>
      </c>
      <c r="T202" s="3" t="s">
        <v>200</v>
      </c>
      <c r="U202" s="3" t="s">
        <v>1551</v>
      </c>
      <c r="V202" s="3" t="s">
        <v>221</v>
      </c>
      <c r="W202" s="3" t="s">
        <v>222</v>
      </c>
      <c r="X202" s="3" t="s">
        <v>1552</v>
      </c>
      <c r="Y202" s="3" t="s">
        <v>1052</v>
      </c>
      <c r="Z202" s="3" t="s">
        <v>216</v>
      </c>
      <c r="AA202" s="3" t="s">
        <v>207</v>
      </c>
      <c r="AB202" s="3" t="s">
        <v>207</v>
      </c>
      <c r="AC202" s="3" t="s">
        <v>129</v>
      </c>
      <c r="AD202" s="3" t="s">
        <v>208</v>
      </c>
      <c r="AE202" s="3" t="s">
        <v>200</v>
      </c>
      <c r="AF202" s="3" t="s">
        <v>200</v>
      </c>
      <c r="AG202" s="3" t="s">
        <v>129</v>
      </c>
      <c r="AH202" s="3" t="s">
        <v>200</v>
      </c>
      <c r="AI202" s="3" t="s">
        <v>973</v>
      </c>
      <c r="AJ202" s="3" t="s">
        <v>200</v>
      </c>
      <c r="AK202" s="3" t="s">
        <v>200</v>
      </c>
      <c r="AL202" s="3" t="s">
        <v>200</v>
      </c>
      <c r="AM202" s="3" t="s">
        <v>200</v>
      </c>
      <c r="AN202" s="3" t="s">
        <v>200</v>
      </c>
      <c r="AO202" s="3" t="s">
        <v>230</v>
      </c>
      <c r="AP202" s="3" t="s">
        <v>200</v>
      </c>
      <c r="AQ202" s="3" t="s">
        <v>200</v>
      </c>
      <c r="AR202" s="3" t="s">
        <v>200</v>
      </c>
      <c r="AS202" s="3" t="s">
        <v>200</v>
      </c>
      <c r="AT202" s="3" t="s">
        <v>200</v>
      </c>
      <c r="AU202" s="3" t="s">
        <v>200</v>
      </c>
      <c r="AV202" s="3" t="s">
        <v>200</v>
      </c>
      <c r="AW202" s="3" t="s">
        <v>200</v>
      </c>
      <c r="AX202" s="3" t="s">
        <v>200</v>
      </c>
      <c r="AY202" s="3" t="s">
        <v>200</v>
      </c>
      <c r="AZ202" s="3" t="s">
        <v>200</v>
      </c>
      <c r="BA202" s="3" t="s">
        <v>200</v>
      </c>
    </row>
    <row r="203" spans="1:53" ht="15.6" x14ac:dyDescent="0.3">
      <c r="A203" s="2">
        <v>25040535</v>
      </c>
      <c r="B203" s="2" t="str">
        <f t="shared" si="6"/>
        <v>25040535PL Freight Express Co., Ltd</v>
      </c>
      <c r="C203" s="2">
        <f>COUNTIF($B$1:B203,B203)</f>
        <v>1</v>
      </c>
      <c r="D203" s="2" t="str">
        <f t="shared" si="7"/>
        <v>25040535PL Freight Express Co., Ltd1</v>
      </c>
      <c r="E203" s="3" t="s">
        <v>129</v>
      </c>
      <c r="F203" s="3" t="s">
        <v>248</v>
      </c>
      <c r="G203" s="3" t="s">
        <v>200</v>
      </c>
      <c r="H203" s="3" t="s">
        <v>134</v>
      </c>
      <c r="I203" s="3" t="s">
        <v>339</v>
      </c>
      <c r="J203" s="3" t="s">
        <v>340</v>
      </c>
      <c r="K203" s="3" t="s">
        <v>1553</v>
      </c>
      <c r="L203" s="3" t="s">
        <v>313</v>
      </c>
      <c r="M203" s="3" t="s">
        <v>1554</v>
      </c>
      <c r="N203" s="3" t="s">
        <v>1555</v>
      </c>
      <c r="O203" s="3" t="s">
        <v>197</v>
      </c>
      <c r="P203" s="3" t="s">
        <v>198</v>
      </c>
      <c r="Q203" s="3" t="s">
        <v>199</v>
      </c>
      <c r="R203" s="3" t="s">
        <v>137</v>
      </c>
      <c r="S203" s="3" t="s">
        <v>314</v>
      </c>
      <c r="T203" s="3" t="s">
        <v>314</v>
      </c>
      <c r="U203" s="3" t="s">
        <v>1556</v>
      </c>
      <c r="V203" s="3" t="s">
        <v>290</v>
      </c>
      <c r="W203" s="3" t="s">
        <v>222</v>
      </c>
      <c r="X203" s="3" t="s">
        <v>200</v>
      </c>
      <c r="Y203" s="3" t="s">
        <v>200</v>
      </c>
      <c r="Z203" s="3" t="s">
        <v>316</v>
      </c>
      <c r="AA203" s="3" t="s">
        <v>437</v>
      </c>
      <c r="AB203" s="3" t="s">
        <v>1557</v>
      </c>
      <c r="AC203" s="3" t="s">
        <v>130</v>
      </c>
      <c r="AD203" s="3" t="s">
        <v>208</v>
      </c>
      <c r="AE203" s="3" t="s">
        <v>200</v>
      </c>
      <c r="AF203" s="3" t="s">
        <v>200</v>
      </c>
      <c r="AG203" s="3" t="s">
        <v>200</v>
      </c>
      <c r="AH203" s="3" t="s">
        <v>200</v>
      </c>
      <c r="AI203" s="3" t="s">
        <v>347</v>
      </c>
      <c r="AJ203" s="3" t="s">
        <v>1558</v>
      </c>
      <c r="AK203" s="3" t="s">
        <v>200</v>
      </c>
      <c r="AL203" s="3" t="s">
        <v>1558</v>
      </c>
      <c r="AM203" s="3" t="s">
        <v>1559</v>
      </c>
      <c r="AN203" s="3" t="s">
        <v>1560</v>
      </c>
      <c r="AO203" s="3" t="s">
        <v>200</v>
      </c>
      <c r="AP203" s="3" t="s">
        <v>1561</v>
      </c>
      <c r="AQ203" s="3" t="s">
        <v>498</v>
      </c>
      <c r="AR203" s="3" t="s">
        <v>58</v>
      </c>
      <c r="AS203" s="3" t="s">
        <v>1215</v>
      </c>
      <c r="AT203" s="3" t="s">
        <v>323</v>
      </c>
      <c r="AU203" s="3" t="s">
        <v>1403</v>
      </c>
      <c r="AV203" s="3" t="s">
        <v>329</v>
      </c>
      <c r="AW203" s="3" t="s">
        <v>330</v>
      </c>
      <c r="AX203" s="3" t="s">
        <v>200</v>
      </c>
      <c r="AY203" s="3" t="s">
        <v>200</v>
      </c>
      <c r="AZ203" s="3" t="s">
        <v>200</v>
      </c>
      <c r="BA203" s="3" t="s">
        <v>200</v>
      </c>
    </row>
    <row r="204" spans="1:53" ht="15.6" x14ac:dyDescent="0.3">
      <c r="A204" s="2">
        <v>25040535</v>
      </c>
      <c r="B204" s="2" t="str">
        <f t="shared" si="6"/>
        <v>25040535PL Freight Express Co., Ltd</v>
      </c>
      <c r="C204" s="2">
        <f>COUNTIF($B$1:B204,B204)</f>
        <v>2</v>
      </c>
      <c r="D204" s="2" t="str">
        <f t="shared" si="7"/>
        <v>25040535PL Freight Express Co., Ltd2</v>
      </c>
      <c r="E204" s="3" t="s">
        <v>129</v>
      </c>
      <c r="F204" s="3" t="s">
        <v>248</v>
      </c>
      <c r="G204" s="3" t="s">
        <v>200</v>
      </c>
      <c r="H204" s="3" t="s">
        <v>134</v>
      </c>
      <c r="I204" s="3" t="s">
        <v>339</v>
      </c>
      <c r="J204" s="3" t="s">
        <v>340</v>
      </c>
      <c r="K204" s="3" t="s">
        <v>1553</v>
      </c>
      <c r="L204" s="3" t="s">
        <v>313</v>
      </c>
      <c r="M204" s="3" t="s">
        <v>1554</v>
      </c>
      <c r="N204" s="3" t="s">
        <v>1555</v>
      </c>
      <c r="O204" s="3" t="s">
        <v>197</v>
      </c>
      <c r="P204" s="3" t="s">
        <v>198</v>
      </c>
      <c r="Q204" s="3" t="s">
        <v>199</v>
      </c>
      <c r="R204" s="3" t="s">
        <v>137</v>
      </c>
      <c r="S204" s="3" t="s">
        <v>435</v>
      </c>
      <c r="T204" s="3" t="s">
        <v>314</v>
      </c>
      <c r="U204" s="3" t="s">
        <v>1556</v>
      </c>
      <c r="V204" s="3" t="s">
        <v>290</v>
      </c>
      <c r="W204" s="3" t="s">
        <v>222</v>
      </c>
      <c r="X204" s="3" t="s">
        <v>200</v>
      </c>
      <c r="Y204" s="3" t="s">
        <v>200</v>
      </c>
      <c r="Z204" s="3" t="s">
        <v>316</v>
      </c>
      <c r="AA204" s="3" t="s">
        <v>437</v>
      </c>
      <c r="AB204" s="3" t="s">
        <v>1557</v>
      </c>
      <c r="AC204" s="3" t="s">
        <v>130</v>
      </c>
      <c r="AD204" s="3" t="s">
        <v>208</v>
      </c>
      <c r="AE204" s="3" t="s">
        <v>200</v>
      </c>
      <c r="AF204" s="3" t="s">
        <v>200</v>
      </c>
      <c r="AG204" s="3" t="s">
        <v>200</v>
      </c>
      <c r="AH204" s="3" t="s">
        <v>200</v>
      </c>
      <c r="AI204" s="3" t="s">
        <v>347</v>
      </c>
      <c r="AJ204" s="3" t="s">
        <v>851</v>
      </c>
      <c r="AK204" s="3" t="s">
        <v>200</v>
      </c>
      <c r="AL204" s="3" t="s">
        <v>851</v>
      </c>
      <c r="AM204" s="3" t="s">
        <v>1562</v>
      </c>
      <c r="AN204" s="3" t="s">
        <v>1563</v>
      </c>
      <c r="AO204" s="3" t="s">
        <v>200</v>
      </c>
      <c r="AP204" s="3" t="s">
        <v>1561</v>
      </c>
      <c r="AQ204" s="3" t="s">
        <v>498</v>
      </c>
      <c r="AR204" s="3" t="s">
        <v>58</v>
      </c>
      <c r="AS204" s="3" t="s">
        <v>1183</v>
      </c>
      <c r="AT204" s="3" t="s">
        <v>323</v>
      </c>
      <c r="AU204" s="3" t="s">
        <v>1403</v>
      </c>
      <c r="AV204" s="3" t="s">
        <v>329</v>
      </c>
      <c r="AW204" s="3" t="s">
        <v>567</v>
      </c>
      <c r="AX204" s="3" t="s">
        <v>200</v>
      </c>
      <c r="AY204" s="3" t="s">
        <v>200</v>
      </c>
      <c r="AZ204" s="3" t="s">
        <v>200</v>
      </c>
      <c r="BA204" s="3" t="s">
        <v>200</v>
      </c>
    </row>
    <row r="205" spans="1:53" ht="15.6" x14ac:dyDescent="0.3">
      <c r="A205" s="2">
        <v>25040535</v>
      </c>
      <c r="B205" s="2" t="str">
        <f t="shared" si="6"/>
        <v>25040535PL Freight Express Co., Ltd</v>
      </c>
      <c r="C205" s="2">
        <f>COUNTIF($B$1:B205,B205)</f>
        <v>3</v>
      </c>
      <c r="D205" s="2" t="str">
        <f t="shared" si="7"/>
        <v>25040535PL Freight Express Co., Ltd3</v>
      </c>
      <c r="E205" s="3" t="s">
        <v>129</v>
      </c>
      <c r="F205" s="3" t="s">
        <v>248</v>
      </c>
      <c r="G205" s="3" t="s">
        <v>200</v>
      </c>
      <c r="H205" s="3" t="s">
        <v>134</v>
      </c>
      <c r="I205" s="3" t="s">
        <v>339</v>
      </c>
      <c r="J205" s="3" t="s">
        <v>340</v>
      </c>
      <c r="K205" s="3" t="s">
        <v>1553</v>
      </c>
      <c r="L205" s="3" t="s">
        <v>313</v>
      </c>
      <c r="M205" s="3" t="s">
        <v>1554</v>
      </c>
      <c r="N205" s="3" t="s">
        <v>1555</v>
      </c>
      <c r="O205" s="3" t="s">
        <v>197</v>
      </c>
      <c r="P205" s="3" t="s">
        <v>198</v>
      </c>
      <c r="Q205" s="3" t="s">
        <v>199</v>
      </c>
      <c r="R205" s="3" t="s">
        <v>137</v>
      </c>
      <c r="S205" s="3" t="s">
        <v>314</v>
      </c>
      <c r="T205" s="3" t="s">
        <v>435</v>
      </c>
      <c r="U205" s="3" t="s">
        <v>1556</v>
      </c>
      <c r="V205" s="3" t="s">
        <v>290</v>
      </c>
      <c r="W205" s="3" t="s">
        <v>222</v>
      </c>
      <c r="X205" s="3" t="s">
        <v>200</v>
      </c>
      <c r="Y205" s="3" t="s">
        <v>200</v>
      </c>
      <c r="Z205" s="3" t="s">
        <v>316</v>
      </c>
      <c r="AA205" s="3" t="s">
        <v>437</v>
      </c>
      <c r="AB205" s="3" t="s">
        <v>1557</v>
      </c>
      <c r="AC205" s="3" t="s">
        <v>130</v>
      </c>
      <c r="AD205" s="3" t="s">
        <v>208</v>
      </c>
      <c r="AE205" s="3" t="s">
        <v>200</v>
      </c>
      <c r="AF205" s="3" t="s">
        <v>200</v>
      </c>
      <c r="AG205" s="3" t="s">
        <v>200</v>
      </c>
      <c r="AH205" s="3" t="s">
        <v>200</v>
      </c>
      <c r="AI205" s="3" t="s">
        <v>347</v>
      </c>
      <c r="AJ205" s="3" t="s">
        <v>1564</v>
      </c>
      <c r="AK205" s="3" t="s">
        <v>200</v>
      </c>
      <c r="AL205" s="3" t="s">
        <v>1564</v>
      </c>
      <c r="AM205" s="3" t="s">
        <v>1565</v>
      </c>
      <c r="AN205" s="3" t="s">
        <v>1566</v>
      </c>
      <c r="AO205" s="3" t="s">
        <v>200</v>
      </c>
      <c r="AP205" s="3" t="s">
        <v>1561</v>
      </c>
      <c r="AQ205" s="3" t="s">
        <v>498</v>
      </c>
      <c r="AR205" s="3" t="s">
        <v>46</v>
      </c>
      <c r="AS205" s="3" t="s">
        <v>705</v>
      </c>
      <c r="AT205" s="3" t="s">
        <v>52</v>
      </c>
      <c r="AU205" s="3" t="s">
        <v>449</v>
      </c>
      <c r="AV205" s="3" t="s">
        <v>200</v>
      </c>
      <c r="AW205" s="3" t="s">
        <v>200</v>
      </c>
      <c r="AX205" s="3" t="s">
        <v>200</v>
      </c>
      <c r="AY205" s="3" t="s">
        <v>200</v>
      </c>
      <c r="AZ205" s="3" t="s">
        <v>200</v>
      </c>
      <c r="BA205" s="3" t="s">
        <v>200</v>
      </c>
    </row>
    <row r="206" spans="1:53" ht="15.6" x14ac:dyDescent="0.3">
      <c r="A206" s="2">
        <v>25040535</v>
      </c>
      <c r="B206" s="2" t="str">
        <f t="shared" si="6"/>
        <v>25040535PL Freight Express Co., Ltd</v>
      </c>
      <c r="C206" s="2">
        <f>COUNTIF($B$1:B206,B206)</f>
        <v>4</v>
      </c>
      <c r="D206" s="2" t="str">
        <f t="shared" si="7"/>
        <v>25040535PL Freight Express Co., Ltd4</v>
      </c>
      <c r="E206" s="3" t="s">
        <v>129</v>
      </c>
      <c r="F206" s="3" t="s">
        <v>248</v>
      </c>
      <c r="G206" s="3" t="s">
        <v>200</v>
      </c>
      <c r="H206" s="3" t="s">
        <v>134</v>
      </c>
      <c r="I206" s="3" t="s">
        <v>339</v>
      </c>
      <c r="J206" s="3" t="s">
        <v>340</v>
      </c>
      <c r="K206" s="3" t="s">
        <v>1553</v>
      </c>
      <c r="L206" s="3" t="s">
        <v>313</v>
      </c>
      <c r="M206" s="3" t="s">
        <v>1554</v>
      </c>
      <c r="N206" s="3" t="s">
        <v>1555</v>
      </c>
      <c r="O206" s="3" t="s">
        <v>197</v>
      </c>
      <c r="P206" s="3" t="s">
        <v>198</v>
      </c>
      <c r="Q206" s="3" t="s">
        <v>199</v>
      </c>
      <c r="R206" s="3" t="s">
        <v>137</v>
      </c>
      <c r="S206" s="3" t="s">
        <v>435</v>
      </c>
      <c r="T206" s="3" t="s">
        <v>435</v>
      </c>
      <c r="U206" s="3" t="s">
        <v>1556</v>
      </c>
      <c r="V206" s="3" t="s">
        <v>290</v>
      </c>
      <c r="W206" s="3" t="s">
        <v>222</v>
      </c>
      <c r="X206" s="3" t="s">
        <v>200</v>
      </c>
      <c r="Y206" s="3" t="s">
        <v>200</v>
      </c>
      <c r="Z206" s="3" t="s">
        <v>316</v>
      </c>
      <c r="AA206" s="3" t="s">
        <v>437</v>
      </c>
      <c r="AB206" s="3" t="s">
        <v>1557</v>
      </c>
      <c r="AC206" s="3" t="s">
        <v>130</v>
      </c>
      <c r="AD206" s="3" t="s">
        <v>208</v>
      </c>
      <c r="AE206" s="3" t="s">
        <v>200</v>
      </c>
      <c r="AF206" s="3" t="s">
        <v>200</v>
      </c>
      <c r="AG206" s="3" t="s">
        <v>200</v>
      </c>
      <c r="AH206" s="3" t="s">
        <v>200</v>
      </c>
      <c r="AI206" s="3" t="s">
        <v>347</v>
      </c>
      <c r="AJ206" s="3" t="s">
        <v>596</v>
      </c>
      <c r="AK206" s="3" t="s">
        <v>200</v>
      </c>
      <c r="AL206" s="3" t="s">
        <v>596</v>
      </c>
      <c r="AM206" s="3" t="s">
        <v>1567</v>
      </c>
      <c r="AN206" s="3" t="s">
        <v>1568</v>
      </c>
      <c r="AO206" s="3" t="s">
        <v>200</v>
      </c>
      <c r="AP206" s="3" t="s">
        <v>1561</v>
      </c>
      <c r="AQ206" s="3" t="s">
        <v>498</v>
      </c>
      <c r="AR206" s="3" t="s">
        <v>46</v>
      </c>
      <c r="AS206" s="3" t="s">
        <v>1259</v>
      </c>
      <c r="AT206" s="3" t="s">
        <v>52</v>
      </c>
      <c r="AU206" s="3" t="s">
        <v>449</v>
      </c>
      <c r="AV206" s="3" t="s">
        <v>200</v>
      </c>
      <c r="AW206" s="3" t="s">
        <v>200</v>
      </c>
      <c r="AX206" s="3" t="s">
        <v>200</v>
      </c>
      <c r="AY206" s="3" t="s">
        <v>200</v>
      </c>
      <c r="AZ206" s="3" t="s">
        <v>200</v>
      </c>
      <c r="BA206" s="3" t="s">
        <v>200</v>
      </c>
    </row>
    <row r="207" spans="1:53" ht="15.6" x14ac:dyDescent="0.3">
      <c r="A207" s="2">
        <v>25040536</v>
      </c>
      <c r="B207" s="2" t="str">
        <f t="shared" si="6"/>
        <v>25040536Tianjin Well-Carry Logistics Co.,Ltd</v>
      </c>
      <c r="C207" s="2">
        <f>COUNTIF($B$1:B207,B207)</f>
        <v>1</v>
      </c>
      <c r="D207" s="2" t="str">
        <f t="shared" si="7"/>
        <v>25040536Tianjin Well-Carry Logistics Co.,Ltd1</v>
      </c>
      <c r="E207" s="3" t="s">
        <v>129</v>
      </c>
      <c r="F207" s="3" t="s">
        <v>248</v>
      </c>
      <c r="G207" s="3" t="s">
        <v>200</v>
      </c>
      <c r="H207" s="3" t="s">
        <v>134</v>
      </c>
      <c r="I207" s="3" t="s">
        <v>339</v>
      </c>
      <c r="J207" s="3" t="s">
        <v>340</v>
      </c>
      <c r="K207" s="3" t="s">
        <v>1569</v>
      </c>
      <c r="L207" s="3" t="s">
        <v>313</v>
      </c>
      <c r="M207" s="3" t="s">
        <v>198</v>
      </c>
      <c r="N207" s="3" t="s">
        <v>199</v>
      </c>
      <c r="O207" s="3" t="s">
        <v>197</v>
      </c>
      <c r="P207" s="3" t="s">
        <v>300</v>
      </c>
      <c r="Q207" s="3" t="s">
        <v>1570</v>
      </c>
      <c r="R207" s="3" t="s">
        <v>137</v>
      </c>
      <c r="S207" s="3" t="s">
        <v>435</v>
      </c>
      <c r="T207" s="3" t="s">
        <v>314</v>
      </c>
      <c r="U207" s="3" t="s">
        <v>666</v>
      </c>
      <c r="V207" s="3" t="s">
        <v>221</v>
      </c>
      <c r="W207" s="3" t="s">
        <v>222</v>
      </c>
      <c r="X207" s="3" t="s">
        <v>200</v>
      </c>
      <c r="Y207" s="3" t="s">
        <v>200</v>
      </c>
      <c r="Z207" s="3" t="s">
        <v>206</v>
      </c>
      <c r="AA207" s="3" t="s">
        <v>373</v>
      </c>
      <c r="AB207" s="3" t="s">
        <v>1571</v>
      </c>
      <c r="AC207" s="3" t="s">
        <v>130</v>
      </c>
      <c r="AD207" s="3" t="s">
        <v>208</v>
      </c>
      <c r="AE207" s="3" t="s">
        <v>200</v>
      </c>
      <c r="AF207" s="3" t="s">
        <v>200</v>
      </c>
      <c r="AG207" s="3" t="s">
        <v>200</v>
      </c>
      <c r="AH207" s="3" t="s">
        <v>200</v>
      </c>
      <c r="AI207" s="3" t="s">
        <v>347</v>
      </c>
      <c r="AJ207" s="3" t="s">
        <v>1572</v>
      </c>
      <c r="AK207" s="3" t="s">
        <v>200</v>
      </c>
      <c r="AL207" s="3" t="s">
        <v>1572</v>
      </c>
      <c r="AM207" s="3" t="s">
        <v>325</v>
      </c>
      <c r="AN207" s="3" t="s">
        <v>1136</v>
      </c>
      <c r="AO207" s="3" t="s">
        <v>200</v>
      </c>
      <c r="AP207" s="3" t="s">
        <v>22</v>
      </c>
      <c r="AQ207" s="3" t="s">
        <v>325</v>
      </c>
      <c r="AR207" s="3" t="s">
        <v>200</v>
      </c>
      <c r="AS207" s="3" t="s">
        <v>200</v>
      </c>
      <c r="AT207" s="3" t="s">
        <v>200</v>
      </c>
      <c r="AU207" s="3" t="s">
        <v>200</v>
      </c>
      <c r="AV207" s="3" t="s">
        <v>200</v>
      </c>
      <c r="AW207" s="3" t="s">
        <v>200</v>
      </c>
      <c r="AX207" s="3" t="s">
        <v>200</v>
      </c>
      <c r="AY207" s="3" t="s">
        <v>200</v>
      </c>
      <c r="AZ207" s="3" t="s">
        <v>200</v>
      </c>
      <c r="BA207" s="3" t="s">
        <v>200</v>
      </c>
    </row>
    <row r="208" spans="1:53" ht="15.6" x14ac:dyDescent="0.3">
      <c r="A208" s="2">
        <v>25040536</v>
      </c>
      <c r="B208" s="2" t="str">
        <f t="shared" si="6"/>
        <v>25040536Tianjin Well-Carry Logistics Co.,Ltd</v>
      </c>
      <c r="C208" s="2">
        <f>COUNTIF($B$1:B208,B208)</f>
        <v>2</v>
      </c>
      <c r="D208" s="2" t="str">
        <f t="shared" si="7"/>
        <v>25040536Tianjin Well-Carry Logistics Co.,Ltd2</v>
      </c>
      <c r="E208" s="3" t="s">
        <v>129</v>
      </c>
      <c r="F208" s="3" t="s">
        <v>248</v>
      </c>
      <c r="G208" s="3" t="s">
        <v>200</v>
      </c>
      <c r="H208" s="3" t="s">
        <v>134</v>
      </c>
      <c r="I208" s="3" t="s">
        <v>339</v>
      </c>
      <c r="J208" s="3" t="s">
        <v>340</v>
      </c>
      <c r="K208" s="3" t="s">
        <v>1569</v>
      </c>
      <c r="L208" s="3" t="s">
        <v>313</v>
      </c>
      <c r="M208" s="3" t="s">
        <v>198</v>
      </c>
      <c r="N208" s="3" t="s">
        <v>199</v>
      </c>
      <c r="O208" s="3" t="s">
        <v>197</v>
      </c>
      <c r="P208" s="3" t="s">
        <v>300</v>
      </c>
      <c r="Q208" s="3" t="s">
        <v>1570</v>
      </c>
      <c r="R208" s="3" t="s">
        <v>137</v>
      </c>
      <c r="S208" s="3" t="s">
        <v>314</v>
      </c>
      <c r="T208" s="3" t="s">
        <v>314</v>
      </c>
      <c r="U208" s="3" t="s">
        <v>666</v>
      </c>
      <c r="V208" s="3" t="s">
        <v>221</v>
      </c>
      <c r="W208" s="3" t="s">
        <v>222</v>
      </c>
      <c r="X208" s="3" t="s">
        <v>200</v>
      </c>
      <c r="Y208" s="3" t="s">
        <v>200</v>
      </c>
      <c r="Z208" s="3" t="s">
        <v>206</v>
      </c>
      <c r="AA208" s="3" t="s">
        <v>373</v>
      </c>
      <c r="AB208" s="3" t="s">
        <v>1571</v>
      </c>
      <c r="AC208" s="3" t="s">
        <v>130</v>
      </c>
      <c r="AD208" s="3" t="s">
        <v>208</v>
      </c>
      <c r="AE208" s="3" t="s">
        <v>200</v>
      </c>
      <c r="AF208" s="3" t="s">
        <v>200</v>
      </c>
      <c r="AG208" s="3" t="s">
        <v>200</v>
      </c>
      <c r="AH208" s="3" t="s">
        <v>200</v>
      </c>
      <c r="AI208" s="3" t="s">
        <v>347</v>
      </c>
      <c r="AJ208" s="3" t="s">
        <v>1573</v>
      </c>
      <c r="AK208" s="3" t="s">
        <v>200</v>
      </c>
      <c r="AL208" s="3" t="s">
        <v>1573</v>
      </c>
      <c r="AM208" s="3" t="s">
        <v>1574</v>
      </c>
      <c r="AN208" s="3" t="s">
        <v>1575</v>
      </c>
      <c r="AO208" s="3" t="s">
        <v>200</v>
      </c>
      <c r="AP208" s="3" t="s">
        <v>22</v>
      </c>
      <c r="AQ208" s="3" t="s">
        <v>1574</v>
      </c>
      <c r="AR208" s="3" t="s">
        <v>200</v>
      </c>
      <c r="AS208" s="3" t="s">
        <v>200</v>
      </c>
      <c r="AT208" s="3" t="s">
        <v>200</v>
      </c>
      <c r="AU208" s="3" t="s">
        <v>200</v>
      </c>
      <c r="AV208" s="3" t="s">
        <v>200</v>
      </c>
      <c r="AW208" s="3" t="s">
        <v>200</v>
      </c>
      <c r="AX208" s="3" t="s">
        <v>200</v>
      </c>
      <c r="AY208" s="3" t="s">
        <v>200</v>
      </c>
      <c r="AZ208" s="3" t="s">
        <v>200</v>
      </c>
      <c r="BA208" s="3" t="s">
        <v>200</v>
      </c>
    </row>
    <row r="209" spans="1:53" ht="15.6" x14ac:dyDescent="0.3">
      <c r="A209" s="2">
        <v>25040537</v>
      </c>
      <c r="B209" s="2" t="str">
        <f t="shared" si="6"/>
        <v>25040537Tianjin Well-Carry Logistics Co.,Ltd</v>
      </c>
      <c r="C209" s="2">
        <f>COUNTIF($B$1:B209,B209)</f>
        <v>1</v>
      </c>
      <c r="D209" s="2" t="str">
        <f t="shared" si="7"/>
        <v>25040537Tianjin Well-Carry Logistics Co.,Ltd1</v>
      </c>
      <c r="E209" s="3" t="s">
        <v>129</v>
      </c>
      <c r="F209" s="3" t="s">
        <v>127</v>
      </c>
      <c r="G209" s="3" t="s">
        <v>1576</v>
      </c>
      <c r="H209" s="3" t="s">
        <v>131</v>
      </c>
      <c r="I209" s="3" t="s">
        <v>339</v>
      </c>
      <c r="J209" s="3" t="s">
        <v>340</v>
      </c>
      <c r="K209" s="3" t="s">
        <v>1263</v>
      </c>
      <c r="L209" s="3" t="s">
        <v>194</v>
      </c>
      <c r="M209" s="3" t="s">
        <v>195</v>
      </c>
      <c r="N209" s="3" t="s">
        <v>1514</v>
      </c>
      <c r="O209" s="3" t="s">
        <v>197</v>
      </c>
      <c r="P209" s="3" t="s">
        <v>198</v>
      </c>
      <c r="Q209" s="3" t="s">
        <v>199</v>
      </c>
      <c r="R209" s="3" t="s">
        <v>137</v>
      </c>
      <c r="S209" s="3" t="s">
        <v>435</v>
      </c>
      <c r="T209" s="3" t="s">
        <v>314</v>
      </c>
      <c r="U209" s="3" t="s">
        <v>1577</v>
      </c>
      <c r="V209" s="3" t="s">
        <v>221</v>
      </c>
      <c r="W209" s="3" t="s">
        <v>222</v>
      </c>
      <c r="X209" s="3" t="s">
        <v>1578</v>
      </c>
      <c r="Y209" s="3" t="s">
        <v>508</v>
      </c>
      <c r="Z209" s="3" t="s">
        <v>316</v>
      </c>
      <c r="AA209" s="3" t="s">
        <v>207</v>
      </c>
      <c r="AB209" s="3" t="s">
        <v>207</v>
      </c>
      <c r="AC209" s="3" t="s">
        <v>130</v>
      </c>
      <c r="AD209" s="3" t="s">
        <v>208</v>
      </c>
      <c r="AE209" s="3" t="s">
        <v>200</v>
      </c>
      <c r="AF209" s="3" t="s">
        <v>200</v>
      </c>
      <c r="AG209" s="3" t="s">
        <v>200</v>
      </c>
      <c r="AH209" s="3" t="s">
        <v>200</v>
      </c>
      <c r="AI209" s="3" t="s">
        <v>347</v>
      </c>
      <c r="AJ209" s="3" t="s">
        <v>200</v>
      </c>
      <c r="AK209" s="3" t="s">
        <v>200</v>
      </c>
      <c r="AL209" s="3" t="s">
        <v>200</v>
      </c>
      <c r="AM209" s="3" t="s">
        <v>1579</v>
      </c>
      <c r="AN209" s="3" t="s">
        <v>1580</v>
      </c>
      <c r="AO209" s="3" t="s">
        <v>200</v>
      </c>
      <c r="AP209" s="3" t="s">
        <v>22</v>
      </c>
      <c r="AQ209" s="3" t="s">
        <v>328</v>
      </c>
      <c r="AR209" s="3" t="s">
        <v>52</v>
      </c>
      <c r="AS209" s="3" t="s">
        <v>322</v>
      </c>
      <c r="AT209" s="3" t="s">
        <v>323</v>
      </c>
      <c r="AU209" s="3" t="s">
        <v>324</v>
      </c>
      <c r="AV209" s="3" t="s">
        <v>200</v>
      </c>
      <c r="AW209" s="3" t="s">
        <v>200</v>
      </c>
      <c r="AX209" s="3" t="s">
        <v>200</v>
      </c>
      <c r="AY209" s="3" t="s">
        <v>200</v>
      </c>
      <c r="AZ209" s="3" t="s">
        <v>200</v>
      </c>
      <c r="BA209" s="3" t="s">
        <v>200</v>
      </c>
    </row>
    <row r="210" spans="1:53" ht="15.6" x14ac:dyDescent="0.3">
      <c r="A210" s="2">
        <v>25040537</v>
      </c>
      <c r="B210" s="2" t="str">
        <f t="shared" si="6"/>
        <v>25040537Tianjin Well-Carry Logistics Co.,Ltd</v>
      </c>
      <c r="C210" s="2">
        <f>COUNTIF($B$1:B210,B210)</f>
        <v>2</v>
      </c>
      <c r="D210" s="2" t="str">
        <f t="shared" si="7"/>
        <v>25040537Tianjin Well-Carry Logistics Co.,Ltd2</v>
      </c>
      <c r="E210" s="3" t="s">
        <v>129</v>
      </c>
      <c r="F210" s="3" t="s">
        <v>127</v>
      </c>
      <c r="G210" s="3" t="s">
        <v>1576</v>
      </c>
      <c r="H210" s="3" t="s">
        <v>127</v>
      </c>
      <c r="I210" s="3" t="s">
        <v>339</v>
      </c>
      <c r="J210" s="3" t="s">
        <v>340</v>
      </c>
      <c r="K210" s="3" t="s">
        <v>1263</v>
      </c>
      <c r="L210" s="3" t="s">
        <v>194</v>
      </c>
      <c r="M210" s="3" t="s">
        <v>195</v>
      </c>
      <c r="N210" s="3" t="s">
        <v>1514</v>
      </c>
      <c r="O210" s="3" t="s">
        <v>197</v>
      </c>
      <c r="P210" s="3" t="s">
        <v>198</v>
      </c>
      <c r="Q210" s="3" t="s">
        <v>199</v>
      </c>
      <c r="R210" s="3" t="s">
        <v>137</v>
      </c>
      <c r="S210" s="3" t="s">
        <v>435</v>
      </c>
      <c r="T210" s="3" t="s">
        <v>314</v>
      </c>
      <c r="U210" s="3" t="s">
        <v>1577</v>
      </c>
      <c r="V210" s="3" t="s">
        <v>221</v>
      </c>
      <c r="W210" s="3" t="s">
        <v>222</v>
      </c>
      <c r="X210" s="3" t="s">
        <v>1578</v>
      </c>
      <c r="Y210" s="3" t="s">
        <v>508</v>
      </c>
      <c r="Z210" s="3" t="s">
        <v>316</v>
      </c>
      <c r="AA210" s="3" t="s">
        <v>207</v>
      </c>
      <c r="AB210" s="3" t="s">
        <v>207</v>
      </c>
      <c r="AC210" s="3" t="s">
        <v>130</v>
      </c>
      <c r="AD210" s="3" t="s">
        <v>208</v>
      </c>
      <c r="AE210" s="3" t="s">
        <v>200</v>
      </c>
      <c r="AF210" s="3" t="s">
        <v>200</v>
      </c>
      <c r="AG210" s="3" t="s">
        <v>736</v>
      </c>
      <c r="AH210" s="3" t="s">
        <v>200</v>
      </c>
      <c r="AI210" s="3" t="s">
        <v>347</v>
      </c>
      <c r="AJ210" s="3" t="s">
        <v>711</v>
      </c>
      <c r="AK210" s="3" t="s">
        <v>200</v>
      </c>
      <c r="AL210" s="3" t="s">
        <v>711</v>
      </c>
      <c r="AM210" s="3" t="s">
        <v>1581</v>
      </c>
      <c r="AN210" s="3" t="s">
        <v>1582</v>
      </c>
      <c r="AO210" s="3" t="s">
        <v>200</v>
      </c>
      <c r="AP210" s="3" t="s">
        <v>22</v>
      </c>
      <c r="AQ210" s="3" t="s">
        <v>1583</v>
      </c>
      <c r="AR210" s="3" t="s">
        <v>329</v>
      </c>
      <c r="AS210" s="3" t="s">
        <v>567</v>
      </c>
      <c r="AT210" s="3" t="s">
        <v>200</v>
      </c>
      <c r="AU210" s="3" t="s">
        <v>200</v>
      </c>
      <c r="AV210" s="3" t="s">
        <v>200</v>
      </c>
      <c r="AW210" s="3" t="s">
        <v>200</v>
      </c>
      <c r="AX210" s="3" t="s">
        <v>200</v>
      </c>
      <c r="AY210" s="3" t="s">
        <v>200</v>
      </c>
      <c r="AZ210" s="3" t="s">
        <v>200</v>
      </c>
      <c r="BA210" s="3" t="s">
        <v>200</v>
      </c>
    </row>
    <row r="211" spans="1:53" ht="15.6" x14ac:dyDescent="0.3">
      <c r="A211" s="2">
        <v>25040538</v>
      </c>
      <c r="B211" s="2" t="str">
        <f t="shared" si="6"/>
        <v>25040538Transit Ace</v>
      </c>
      <c r="C211" s="2">
        <f>COUNTIF($B$1:B211,B211)</f>
        <v>1</v>
      </c>
      <c r="D211" s="2" t="str">
        <f t="shared" si="7"/>
        <v>25040538Transit Ace1</v>
      </c>
      <c r="E211" s="3" t="s">
        <v>129</v>
      </c>
      <c r="F211" s="3" t="s">
        <v>127</v>
      </c>
      <c r="G211" s="3" t="s">
        <v>1584</v>
      </c>
      <c r="H211" s="3" t="s">
        <v>127</v>
      </c>
      <c r="I211" s="3" t="s">
        <v>339</v>
      </c>
      <c r="J211" s="3" t="s">
        <v>340</v>
      </c>
      <c r="K211" s="3" t="s">
        <v>1263</v>
      </c>
      <c r="L211" s="3" t="s">
        <v>194</v>
      </c>
      <c r="M211" s="3" t="s">
        <v>195</v>
      </c>
      <c r="N211" s="3" t="s">
        <v>1585</v>
      </c>
      <c r="O211" s="3" t="s">
        <v>197</v>
      </c>
      <c r="P211" s="3" t="s">
        <v>198</v>
      </c>
      <c r="Q211" s="3" t="s">
        <v>199</v>
      </c>
      <c r="R211" s="3" t="s">
        <v>137</v>
      </c>
      <c r="S211" s="3" t="s">
        <v>435</v>
      </c>
      <c r="T211" s="3" t="s">
        <v>435</v>
      </c>
      <c r="U211" s="3" t="s">
        <v>1586</v>
      </c>
      <c r="V211" s="3" t="s">
        <v>221</v>
      </c>
      <c r="W211" s="3" t="s">
        <v>222</v>
      </c>
      <c r="X211" s="3" t="s">
        <v>1578</v>
      </c>
      <c r="Y211" s="3" t="s">
        <v>508</v>
      </c>
      <c r="Z211" s="3" t="s">
        <v>316</v>
      </c>
      <c r="AA211" s="3" t="s">
        <v>207</v>
      </c>
      <c r="AB211" s="3" t="s">
        <v>207</v>
      </c>
      <c r="AC211" s="3" t="s">
        <v>130</v>
      </c>
      <c r="AD211" s="3" t="s">
        <v>208</v>
      </c>
      <c r="AE211" s="3" t="s">
        <v>200</v>
      </c>
      <c r="AF211" s="3" t="s">
        <v>200</v>
      </c>
      <c r="AG211" s="3" t="s">
        <v>736</v>
      </c>
      <c r="AH211" s="3" t="s">
        <v>200</v>
      </c>
      <c r="AI211" s="3" t="s">
        <v>347</v>
      </c>
      <c r="AJ211" s="3" t="s">
        <v>994</v>
      </c>
      <c r="AK211" s="3" t="s">
        <v>200</v>
      </c>
      <c r="AL211" s="3" t="s">
        <v>994</v>
      </c>
      <c r="AM211" s="3" t="s">
        <v>1587</v>
      </c>
      <c r="AN211" s="3" t="s">
        <v>1588</v>
      </c>
      <c r="AO211" s="3" t="s">
        <v>200</v>
      </c>
      <c r="AP211" s="3" t="s">
        <v>23</v>
      </c>
      <c r="AQ211" s="3" t="s">
        <v>544</v>
      </c>
      <c r="AR211" s="3" t="s">
        <v>329</v>
      </c>
      <c r="AS211" s="3" t="s">
        <v>567</v>
      </c>
      <c r="AT211" s="3" t="s">
        <v>329</v>
      </c>
      <c r="AU211" s="3" t="s">
        <v>568</v>
      </c>
      <c r="AV211" s="3" t="s">
        <v>200</v>
      </c>
      <c r="AW211" s="3" t="s">
        <v>200</v>
      </c>
      <c r="AX211" s="3" t="s">
        <v>200</v>
      </c>
      <c r="AY211" s="3" t="s">
        <v>200</v>
      </c>
      <c r="AZ211" s="3" t="s">
        <v>200</v>
      </c>
      <c r="BA211" s="3" t="s">
        <v>200</v>
      </c>
    </row>
    <row r="212" spans="1:53" ht="15.6" x14ac:dyDescent="0.3">
      <c r="A212" s="2">
        <v>25040538</v>
      </c>
      <c r="B212" s="2" t="str">
        <f t="shared" si="6"/>
        <v>25040538Transit Ace</v>
      </c>
      <c r="C212" s="2">
        <f>COUNTIF($B$1:B212,B212)</f>
        <v>2</v>
      </c>
      <c r="D212" s="2" t="str">
        <f t="shared" si="7"/>
        <v>25040538Transit Ace2</v>
      </c>
      <c r="E212" s="3" t="s">
        <v>129</v>
      </c>
      <c r="F212" s="3" t="s">
        <v>127</v>
      </c>
      <c r="G212" s="3" t="s">
        <v>1584</v>
      </c>
      <c r="H212" s="3" t="s">
        <v>131</v>
      </c>
      <c r="I212" s="3" t="s">
        <v>339</v>
      </c>
      <c r="J212" s="3" t="s">
        <v>340</v>
      </c>
      <c r="K212" s="3" t="s">
        <v>1263</v>
      </c>
      <c r="L212" s="3" t="s">
        <v>194</v>
      </c>
      <c r="M212" s="3" t="s">
        <v>195</v>
      </c>
      <c r="N212" s="3" t="s">
        <v>1585</v>
      </c>
      <c r="O212" s="3" t="s">
        <v>197</v>
      </c>
      <c r="P212" s="3" t="s">
        <v>198</v>
      </c>
      <c r="Q212" s="3" t="s">
        <v>199</v>
      </c>
      <c r="R212" s="3" t="s">
        <v>137</v>
      </c>
      <c r="S212" s="3" t="s">
        <v>435</v>
      </c>
      <c r="T212" s="3" t="s">
        <v>435</v>
      </c>
      <c r="U212" s="3" t="s">
        <v>1586</v>
      </c>
      <c r="V212" s="3" t="s">
        <v>221</v>
      </c>
      <c r="W212" s="3" t="s">
        <v>222</v>
      </c>
      <c r="X212" s="3" t="s">
        <v>1578</v>
      </c>
      <c r="Y212" s="3" t="s">
        <v>508</v>
      </c>
      <c r="Z212" s="3" t="s">
        <v>316</v>
      </c>
      <c r="AA212" s="3" t="s">
        <v>207</v>
      </c>
      <c r="AB212" s="3" t="s">
        <v>207</v>
      </c>
      <c r="AC212" s="3" t="s">
        <v>130</v>
      </c>
      <c r="AD212" s="3" t="s">
        <v>208</v>
      </c>
      <c r="AE212" s="3" t="s">
        <v>200</v>
      </c>
      <c r="AF212" s="3" t="s">
        <v>200</v>
      </c>
      <c r="AG212" s="3" t="s">
        <v>200</v>
      </c>
      <c r="AH212" s="3" t="s">
        <v>200</v>
      </c>
      <c r="AI212" s="3" t="s">
        <v>347</v>
      </c>
      <c r="AJ212" s="3" t="s">
        <v>200</v>
      </c>
      <c r="AK212" s="3" t="s">
        <v>200</v>
      </c>
      <c r="AL212" s="3" t="s">
        <v>200</v>
      </c>
      <c r="AM212" s="3" t="s">
        <v>1589</v>
      </c>
      <c r="AN212" s="3" t="s">
        <v>1590</v>
      </c>
      <c r="AO212" s="3" t="s">
        <v>200</v>
      </c>
      <c r="AP212" s="3" t="s">
        <v>23</v>
      </c>
      <c r="AQ212" s="3" t="s">
        <v>1591</v>
      </c>
      <c r="AR212" s="3" t="s">
        <v>52</v>
      </c>
      <c r="AS212" s="3" t="s">
        <v>449</v>
      </c>
      <c r="AT212" s="3" t="s">
        <v>200</v>
      </c>
      <c r="AU212" s="3" t="s">
        <v>200</v>
      </c>
      <c r="AV212" s="3" t="s">
        <v>200</v>
      </c>
      <c r="AW212" s="3" t="s">
        <v>200</v>
      </c>
      <c r="AX212" s="3" t="s">
        <v>200</v>
      </c>
      <c r="AY212" s="3" t="s">
        <v>200</v>
      </c>
      <c r="AZ212" s="3" t="s">
        <v>200</v>
      </c>
      <c r="BA212" s="3" t="s">
        <v>200</v>
      </c>
    </row>
    <row r="213" spans="1:53" ht="15.6" x14ac:dyDescent="0.3">
      <c r="A213" s="2">
        <v>25040539</v>
      </c>
      <c r="B213" s="2" t="str">
        <f t="shared" si="6"/>
        <v>25040539Erlian Wei Er Si Trade Co.Ltd</v>
      </c>
      <c r="C213" s="2">
        <f>COUNTIF($B$1:B213,B213)</f>
        <v>1</v>
      </c>
      <c r="D213" s="2" t="str">
        <f t="shared" si="7"/>
        <v>25040539Erlian Wei Er Si Trade Co.Ltd1</v>
      </c>
      <c r="E213" s="3" t="s">
        <v>129</v>
      </c>
      <c r="F213" s="3" t="s">
        <v>248</v>
      </c>
      <c r="G213" s="3" t="s">
        <v>200</v>
      </c>
      <c r="H213" s="3" t="s">
        <v>133</v>
      </c>
      <c r="I213" s="3" t="s">
        <v>235</v>
      </c>
      <c r="J213" s="3" t="s">
        <v>236</v>
      </c>
      <c r="K213" s="3" t="s">
        <v>822</v>
      </c>
      <c r="L213" s="3" t="s">
        <v>194</v>
      </c>
      <c r="M213" s="3" t="s">
        <v>195</v>
      </c>
      <c r="N213" s="3" t="s">
        <v>1592</v>
      </c>
      <c r="O213" s="3" t="s">
        <v>278</v>
      </c>
      <c r="P213" s="3" t="s">
        <v>198</v>
      </c>
      <c r="Q213" s="3" t="s">
        <v>199</v>
      </c>
      <c r="R213" s="3" t="s">
        <v>132</v>
      </c>
      <c r="S213" s="3" t="s">
        <v>200</v>
      </c>
      <c r="T213" s="3" t="s">
        <v>200</v>
      </c>
      <c r="U213" s="3" t="s">
        <v>993</v>
      </c>
      <c r="V213" s="3" t="s">
        <v>221</v>
      </c>
      <c r="W213" s="3" t="s">
        <v>222</v>
      </c>
      <c r="X213" s="3" t="s">
        <v>200</v>
      </c>
      <c r="Y213" s="3" t="s">
        <v>252</v>
      </c>
      <c r="Z213" s="3" t="s">
        <v>240</v>
      </c>
      <c r="AA213" s="3" t="s">
        <v>255</v>
      </c>
      <c r="AB213" s="3" t="s">
        <v>1593</v>
      </c>
      <c r="AC213" s="3" t="s">
        <v>129</v>
      </c>
      <c r="AD213" s="3" t="s">
        <v>208</v>
      </c>
      <c r="AE213" s="3" t="s">
        <v>200</v>
      </c>
      <c r="AF213" s="3" t="s">
        <v>130</v>
      </c>
      <c r="AG213" s="3" t="s">
        <v>200</v>
      </c>
      <c r="AH213" s="3" t="s">
        <v>200</v>
      </c>
      <c r="AI213" s="3" t="s">
        <v>226</v>
      </c>
      <c r="AJ213" s="3" t="s">
        <v>1434</v>
      </c>
      <c r="AK213" s="3" t="s">
        <v>200</v>
      </c>
      <c r="AL213" s="3" t="s">
        <v>1434</v>
      </c>
      <c r="AM213" s="3" t="s">
        <v>1594</v>
      </c>
      <c r="AN213" s="3" t="s">
        <v>1595</v>
      </c>
      <c r="AO213" s="3" t="s">
        <v>200</v>
      </c>
      <c r="AP213" s="3" t="s">
        <v>61</v>
      </c>
      <c r="AQ213" s="3" t="s">
        <v>1596</v>
      </c>
      <c r="AR213" s="3" t="s">
        <v>200</v>
      </c>
      <c r="AS213" s="3" t="s">
        <v>200</v>
      </c>
      <c r="AT213" s="3" t="s">
        <v>200</v>
      </c>
      <c r="AU213" s="3" t="s">
        <v>200</v>
      </c>
      <c r="AV213" s="3" t="s">
        <v>200</v>
      </c>
      <c r="AW213" s="3" t="s">
        <v>200</v>
      </c>
      <c r="AX213" s="3" t="s">
        <v>200</v>
      </c>
      <c r="AY213" s="3" t="s">
        <v>200</v>
      </c>
      <c r="AZ213" s="3" t="s">
        <v>200</v>
      </c>
      <c r="BA213" s="3" t="s">
        <v>200</v>
      </c>
    </row>
    <row r="214" spans="1:53" ht="15.6" x14ac:dyDescent="0.3">
      <c r="A214" s="2">
        <v>25040540</v>
      </c>
      <c r="B214" s="2" t="str">
        <f t="shared" si="6"/>
        <v>25040540Erlian Wei Er Si Trade Co.Ltd</v>
      </c>
      <c r="C214" s="2">
        <f>COUNTIF($B$1:B214,B214)</f>
        <v>1</v>
      </c>
      <c r="D214" s="2" t="str">
        <f t="shared" si="7"/>
        <v>25040540Erlian Wei Er Si Trade Co.Ltd1</v>
      </c>
      <c r="E214" s="3" t="s">
        <v>129</v>
      </c>
      <c r="F214" s="3" t="s">
        <v>248</v>
      </c>
      <c r="G214" s="3" t="s">
        <v>200</v>
      </c>
      <c r="H214" s="3" t="s">
        <v>133</v>
      </c>
      <c r="I214" s="3" t="s">
        <v>235</v>
      </c>
      <c r="J214" s="3" t="s">
        <v>236</v>
      </c>
      <c r="K214" s="3" t="s">
        <v>822</v>
      </c>
      <c r="L214" s="3" t="s">
        <v>194</v>
      </c>
      <c r="M214" s="3" t="s">
        <v>195</v>
      </c>
      <c r="N214" s="3" t="s">
        <v>540</v>
      </c>
      <c r="O214" s="3" t="s">
        <v>278</v>
      </c>
      <c r="P214" s="3" t="s">
        <v>198</v>
      </c>
      <c r="Q214" s="3" t="s">
        <v>199</v>
      </c>
      <c r="R214" s="3" t="s">
        <v>132</v>
      </c>
      <c r="S214" s="3" t="s">
        <v>200</v>
      </c>
      <c r="T214" s="3" t="s">
        <v>200</v>
      </c>
      <c r="U214" s="3" t="s">
        <v>993</v>
      </c>
      <c r="V214" s="3" t="s">
        <v>221</v>
      </c>
      <c r="W214" s="3" t="s">
        <v>222</v>
      </c>
      <c r="X214" s="3" t="s">
        <v>200</v>
      </c>
      <c r="Y214" s="3" t="s">
        <v>222</v>
      </c>
      <c r="Z214" s="3" t="s">
        <v>240</v>
      </c>
      <c r="AA214" s="3" t="s">
        <v>255</v>
      </c>
      <c r="AB214" s="3" t="s">
        <v>1597</v>
      </c>
      <c r="AC214" s="3" t="s">
        <v>129</v>
      </c>
      <c r="AD214" s="3" t="s">
        <v>208</v>
      </c>
      <c r="AE214" s="3" t="s">
        <v>200</v>
      </c>
      <c r="AF214" s="3" t="s">
        <v>130</v>
      </c>
      <c r="AG214" s="3" t="s">
        <v>200</v>
      </c>
      <c r="AH214" s="3" t="s">
        <v>200</v>
      </c>
      <c r="AI214" s="3" t="s">
        <v>226</v>
      </c>
      <c r="AJ214" s="3" t="s">
        <v>1598</v>
      </c>
      <c r="AK214" s="3" t="s">
        <v>200</v>
      </c>
      <c r="AL214" s="3" t="s">
        <v>1598</v>
      </c>
      <c r="AM214" s="3" t="s">
        <v>1599</v>
      </c>
      <c r="AN214" s="3" t="s">
        <v>1600</v>
      </c>
      <c r="AO214" s="3" t="s">
        <v>200</v>
      </c>
      <c r="AP214" s="3" t="s">
        <v>61</v>
      </c>
      <c r="AQ214" s="3" t="s">
        <v>1601</v>
      </c>
      <c r="AR214" s="3" t="s">
        <v>200</v>
      </c>
      <c r="AS214" s="3" t="s">
        <v>200</v>
      </c>
      <c r="AT214" s="3" t="s">
        <v>200</v>
      </c>
      <c r="AU214" s="3" t="s">
        <v>200</v>
      </c>
      <c r="AV214" s="3" t="s">
        <v>200</v>
      </c>
      <c r="AW214" s="3" t="s">
        <v>200</v>
      </c>
      <c r="AX214" s="3" t="s">
        <v>200</v>
      </c>
      <c r="AY214" s="3" t="s">
        <v>200</v>
      </c>
      <c r="AZ214" s="3" t="s">
        <v>200</v>
      </c>
      <c r="BA214" s="3" t="s">
        <v>200</v>
      </c>
    </row>
    <row r="215" spans="1:53" ht="15.6" x14ac:dyDescent="0.3">
      <c r="A215" s="2">
        <v>25040541</v>
      </c>
      <c r="B215" s="2" t="str">
        <f t="shared" si="6"/>
        <v>25040541Erlian Wei Er Si Trade Co.Ltd</v>
      </c>
      <c r="C215" s="2">
        <f>COUNTIF($B$1:B215,B215)</f>
        <v>1</v>
      </c>
      <c r="D215" s="2" t="str">
        <f t="shared" si="7"/>
        <v>25040541Erlian Wei Er Si Trade Co.Ltd1</v>
      </c>
      <c r="E215" s="3" t="s">
        <v>129</v>
      </c>
      <c r="F215" s="3" t="s">
        <v>248</v>
      </c>
      <c r="G215" s="3" t="s">
        <v>200</v>
      </c>
      <c r="H215" s="3" t="s">
        <v>131</v>
      </c>
      <c r="I215" s="3" t="s">
        <v>275</v>
      </c>
      <c r="J215" s="3" t="s">
        <v>276</v>
      </c>
      <c r="K215" s="3" t="s">
        <v>935</v>
      </c>
      <c r="L215" s="3" t="s">
        <v>194</v>
      </c>
      <c r="M215" s="3" t="s">
        <v>195</v>
      </c>
      <c r="N215" s="3" t="s">
        <v>250</v>
      </c>
      <c r="O215" s="3" t="s">
        <v>197</v>
      </c>
      <c r="P215" s="3" t="s">
        <v>198</v>
      </c>
      <c r="Q215" s="3" t="s">
        <v>199</v>
      </c>
      <c r="R215" s="3" t="s">
        <v>132</v>
      </c>
      <c r="S215" s="3" t="s">
        <v>200</v>
      </c>
      <c r="T215" s="3" t="s">
        <v>200</v>
      </c>
      <c r="U215" s="3" t="s">
        <v>1602</v>
      </c>
      <c r="V215" s="3" t="s">
        <v>202</v>
      </c>
      <c r="W215" s="3" t="s">
        <v>222</v>
      </c>
      <c r="X215" s="3" t="s">
        <v>1603</v>
      </c>
      <c r="Y215" s="3" t="s">
        <v>1604</v>
      </c>
      <c r="Z215" s="3" t="s">
        <v>240</v>
      </c>
      <c r="AA215" s="3" t="s">
        <v>255</v>
      </c>
      <c r="AB215" s="3" t="s">
        <v>1605</v>
      </c>
      <c r="AC215" s="3" t="s">
        <v>129</v>
      </c>
      <c r="AD215" s="3" t="s">
        <v>208</v>
      </c>
      <c r="AE215" s="3" t="s">
        <v>200</v>
      </c>
      <c r="AF215" s="3" t="s">
        <v>200</v>
      </c>
      <c r="AG215" s="3" t="s">
        <v>200</v>
      </c>
      <c r="AH215" s="3" t="s">
        <v>200</v>
      </c>
      <c r="AI215" s="3" t="s">
        <v>226</v>
      </c>
      <c r="AJ215" s="3" t="s">
        <v>200</v>
      </c>
      <c r="AK215" s="3" t="s">
        <v>200</v>
      </c>
      <c r="AL215" s="3" t="s">
        <v>200</v>
      </c>
      <c r="AM215" s="3" t="s">
        <v>1606</v>
      </c>
      <c r="AN215" s="3" t="s">
        <v>1607</v>
      </c>
      <c r="AO215" s="3" t="s">
        <v>200</v>
      </c>
      <c r="AP215" s="3" t="s">
        <v>61</v>
      </c>
      <c r="AQ215" s="3" t="s">
        <v>1608</v>
      </c>
      <c r="AR215" s="3" t="s">
        <v>61</v>
      </c>
      <c r="AS215" s="3" t="s">
        <v>1609</v>
      </c>
      <c r="AT215" s="3" t="s">
        <v>200</v>
      </c>
      <c r="AU215" s="3" t="s">
        <v>200</v>
      </c>
      <c r="AV215" s="3" t="s">
        <v>200</v>
      </c>
      <c r="AW215" s="3" t="s">
        <v>200</v>
      </c>
      <c r="AX215" s="3" t="s">
        <v>200</v>
      </c>
      <c r="AY215" s="3" t="s">
        <v>200</v>
      </c>
      <c r="AZ215" s="3" t="s">
        <v>200</v>
      </c>
      <c r="BA215" s="3" t="s">
        <v>200</v>
      </c>
    </row>
    <row r="216" spans="1:53" ht="15.6" x14ac:dyDescent="0.3">
      <c r="A216" s="2">
        <v>25040542</v>
      </c>
      <c r="B216" s="2" t="str">
        <f t="shared" si="6"/>
        <v>25040542Tianjin Well-Carry Logistics Co.,Ltd</v>
      </c>
      <c r="C216" s="2">
        <f>COUNTIF($B$1:B216,B216)</f>
        <v>1</v>
      </c>
      <c r="D216" s="2" t="str">
        <f t="shared" si="7"/>
        <v>25040542Tianjin Well-Carry Logistics Co.,Ltd1</v>
      </c>
      <c r="E216" s="3" t="s">
        <v>129</v>
      </c>
      <c r="F216" s="3" t="s">
        <v>248</v>
      </c>
      <c r="G216" s="3" t="s">
        <v>200</v>
      </c>
      <c r="H216" s="3" t="s">
        <v>133</v>
      </c>
      <c r="I216" s="3" t="s">
        <v>725</v>
      </c>
      <c r="J216" s="3" t="s">
        <v>729</v>
      </c>
      <c r="K216" s="3" t="s">
        <v>730</v>
      </c>
      <c r="L216" s="3" t="s">
        <v>313</v>
      </c>
      <c r="M216" s="3" t="s">
        <v>198</v>
      </c>
      <c r="N216" s="3" t="s">
        <v>1610</v>
      </c>
      <c r="O216" s="3" t="s">
        <v>197</v>
      </c>
      <c r="P216" s="3" t="s">
        <v>1611</v>
      </c>
      <c r="Q216" s="3" t="s">
        <v>1612</v>
      </c>
      <c r="R216" s="3" t="s">
        <v>137</v>
      </c>
      <c r="S216" s="3" t="s">
        <v>314</v>
      </c>
      <c r="T216" s="3" t="s">
        <v>435</v>
      </c>
      <c r="U216" s="3" t="s">
        <v>1613</v>
      </c>
      <c r="V216" s="3" t="s">
        <v>965</v>
      </c>
      <c r="W216" s="3" t="s">
        <v>222</v>
      </c>
      <c r="X216" s="3" t="s">
        <v>200</v>
      </c>
      <c r="Y216" s="3" t="s">
        <v>200</v>
      </c>
      <c r="Z216" s="3" t="s">
        <v>200</v>
      </c>
      <c r="AA216" s="3" t="s">
        <v>200</v>
      </c>
      <c r="AB216" s="3" t="s">
        <v>200</v>
      </c>
      <c r="AC216" s="3" t="s">
        <v>130</v>
      </c>
      <c r="AD216" s="3" t="s">
        <v>200</v>
      </c>
      <c r="AE216" s="3" t="s">
        <v>200</v>
      </c>
      <c r="AF216" s="3" t="s">
        <v>736</v>
      </c>
      <c r="AG216" s="3" t="s">
        <v>200</v>
      </c>
      <c r="AH216" s="3" t="s">
        <v>200</v>
      </c>
      <c r="AI216" s="3" t="s">
        <v>474</v>
      </c>
      <c r="AJ216" s="3" t="s">
        <v>1614</v>
      </c>
      <c r="AK216" s="3" t="s">
        <v>200</v>
      </c>
      <c r="AL216" s="3" t="s">
        <v>1614</v>
      </c>
      <c r="AM216" s="3" t="s">
        <v>1615</v>
      </c>
      <c r="AN216" s="3" t="s">
        <v>1616</v>
      </c>
      <c r="AO216" s="3" t="s">
        <v>230</v>
      </c>
      <c r="AP216" s="3" t="s">
        <v>22</v>
      </c>
      <c r="AQ216" s="3" t="s">
        <v>242</v>
      </c>
      <c r="AR216" s="3" t="s">
        <v>52</v>
      </c>
      <c r="AS216" s="3" t="s">
        <v>1475</v>
      </c>
      <c r="AT216" s="3" t="s">
        <v>200</v>
      </c>
      <c r="AU216" s="3" t="s">
        <v>200</v>
      </c>
      <c r="AV216" s="3" t="s">
        <v>200</v>
      </c>
      <c r="AW216" s="3" t="s">
        <v>200</v>
      </c>
      <c r="AX216" s="3" t="s">
        <v>200</v>
      </c>
      <c r="AY216" s="3" t="s">
        <v>200</v>
      </c>
      <c r="AZ216" s="3" t="s">
        <v>200</v>
      </c>
      <c r="BA216" s="3" t="s">
        <v>200</v>
      </c>
    </row>
    <row r="217" spans="1:53" ht="15.6" x14ac:dyDescent="0.3">
      <c r="A217" s="2">
        <v>25040542</v>
      </c>
      <c r="B217" s="2" t="str">
        <f t="shared" si="6"/>
        <v>25040542Transit Ace</v>
      </c>
      <c r="C217" s="2">
        <f>COUNTIF($B$1:B217,B217)</f>
        <v>1</v>
      </c>
      <c r="D217" s="2" t="str">
        <f t="shared" si="7"/>
        <v>25040542Transit Ace1</v>
      </c>
      <c r="E217" s="3" t="s">
        <v>129</v>
      </c>
      <c r="F217" s="3" t="s">
        <v>248</v>
      </c>
      <c r="G217" s="3" t="s">
        <v>200</v>
      </c>
      <c r="H217" s="3" t="s">
        <v>134</v>
      </c>
      <c r="I217" s="3" t="s">
        <v>725</v>
      </c>
      <c r="J217" s="3" t="s">
        <v>729</v>
      </c>
      <c r="K217" s="3" t="s">
        <v>730</v>
      </c>
      <c r="L217" s="3" t="s">
        <v>313</v>
      </c>
      <c r="M217" s="3" t="s">
        <v>198</v>
      </c>
      <c r="N217" s="3" t="s">
        <v>1610</v>
      </c>
      <c r="O217" s="3" t="s">
        <v>197</v>
      </c>
      <c r="P217" s="3" t="s">
        <v>1611</v>
      </c>
      <c r="Q217" s="3" t="s">
        <v>1612</v>
      </c>
      <c r="R217" s="3" t="s">
        <v>137</v>
      </c>
      <c r="S217" s="3" t="s">
        <v>314</v>
      </c>
      <c r="T217" s="3" t="s">
        <v>435</v>
      </c>
      <c r="U217" s="3" t="s">
        <v>1613</v>
      </c>
      <c r="V217" s="3" t="s">
        <v>965</v>
      </c>
      <c r="W217" s="3" t="s">
        <v>222</v>
      </c>
      <c r="X217" s="3" t="s">
        <v>200</v>
      </c>
      <c r="Y217" s="3" t="s">
        <v>200</v>
      </c>
      <c r="Z217" s="3" t="s">
        <v>200</v>
      </c>
      <c r="AA217" s="3" t="s">
        <v>200</v>
      </c>
      <c r="AB217" s="3" t="s">
        <v>200</v>
      </c>
      <c r="AC217" s="3" t="s">
        <v>130</v>
      </c>
      <c r="AD217" s="3" t="s">
        <v>200</v>
      </c>
      <c r="AE217" s="3" t="s">
        <v>200</v>
      </c>
      <c r="AF217" s="3" t="s">
        <v>200</v>
      </c>
      <c r="AG217" s="3" t="s">
        <v>200</v>
      </c>
      <c r="AH217" s="3" t="s">
        <v>200</v>
      </c>
      <c r="AI217" s="3" t="s">
        <v>474</v>
      </c>
      <c r="AJ217" s="3" t="s">
        <v>1617</v>
      </c>
      <c r="AK217" s="3" t="s">
        <v>200</v>
      </c>
      <c r="AL217" s="3" t="s">
        <v>1617</v>
      </c>
      <c r="AM217" s="3" t="s">
        <v>1618</v>
      </c>
      <c r="AN217" s="3" t="s">
        <v>1619</v>
      </c>
      <c r="AO217" s="3" t="s">
        <v>230</v>
      </c>
      <c r="AP217" s="3" t="s">
        <v>23</v>
      </c>
      <c r="AQ217" s="3" t="s">
        <v>1618</v>
      </c>
      <c r="AR217" s="3" t="s">
        <v>200</v>
      </c>
      <c r="AS217" s="3" t="s">
        <v>200</v>
      </c>
      <c r="AT217" s="3" t="s">
        <v>200</v>
      </c>
      <c r="AU217" s="3" t="s">
        <v>200</v>
      </c>
      <c r="AV217" s="3" t="s">
        <v>200</v>
      </c>
      <c r="AW217" s="3" t="s">
        <v>200</v>
      </c>
      <c r="AX217" s="3" t="s">
        <v>200</v>
      </c>
      <c r="AY217" s="3" t="s">
        <v>200</v>
      </c>
      <c r="AZ217" s="3" t="s">
        <v>200</v>
      </c>
      <c r="BA217" s="3" t="s">
        <v>200</v>
      </c>
    </row>
    <row r="218" spans="1:53" ht="15.6" x14ac:dyDescent="0.3">
      <c r="A218" s="2">
        <v>25040543</v>
      </c>
      <c r="B218" s="2" t="str">
        <f t="shared" si="6"/>
        <v>25040543Tianjin Golden Railway International Logistics Co.,Ltd</v>
      </c>
      <c r="C218" s="2">
        <f>COUNTIF($B$1:B218,B218)</f>
        <v>1</v>
      </c>
      <c r="D218" s="2" t="str">
        <f t="shared" si="7"/>
        <v>25040543Tianjin Golden Railway International Logistics Co.,Ltd1</v>
      </c>
      <c r="E218" s="3" t="s">
        <v>130</v>
      </c>
      <c r="F218" s="3" t="s">
        <v>248</v>
      </c>
      <c r="G218" s="3" t="s">
        <v>200</v>
      </c>
      <c r="H218" s="3" t="s">
        <v>133</v>
      </c>
      <c r="I218" s="3" t="s">
        <v>191</v>
      </c>
      <c r="J218" s="3" t="s">
        <v>192</v>
      </c>
      <c r="K218" s="3" t="s">
        <v>1620</v>
      </c>
      <c r="L218" s="3" t="s">
        <v>313</v>
      </c>
      <c r="M218" s="3" t="s">
        <v>195</v>
      </c>
      <c r="N218" s="3" t="s">
        <v>196</v>
      </c>
      <c r="O218" s="3" t="s">
        <v>278</v>
      </c>
      <c r="P218" s="3" t="s">
        <v>198</v>
      </c>
      <c r="Q218" s="3" t="s">
        <v>199</v>
      </c>
      <c r="R218" s="3" t="s">
        <v>137</v>
      </c>
      <c r="S218" s="3" t="s">
        <v>314</v>
      </c>
      <c r="T218" s="3" t="s">
        <v>314</v>
      </c>
      <c r="U218" s="3" t="s">
        <v>1621</v>
      </c>
      <c r="V218" s="3" t="s">
        <v>202</v>
      </c>
      <c r="W218" s="3" t="s">
        <v>222</v>
      </c>
      <c r="X218" s="3" t="s">
        <v>200</v>
      </c>
      <c r="Y218" s="3" t="s">
        <v>200</v>
      </c>
      <c r="Z218" s="3" t="s">
        <v>206</v>
      </c>
      <c r="AA218" s="3" t="s">
        <v>373</v>
      </c>
      <c r="AB218" s="3" t="s">
        <v>1622</v>
      </c>
      <c r="AC218" s="3" t="s">
        <v>130</v>
      </c>
      <c r="AD218" s="3" t="s">
        <v>208</v>
      </c>
      <c r="AE218" s="3" t="s">
        <v>200</v>
      </c>
      <c r="AF218" s="3" t="s">
        <v>225</v>
      </c>
      <c r="AG218" s="3" t="s">
        <v>200</v>
      </c>
      <c r="AH218" s="3" t="s">
        <v>200</v>
      </c>
      <c r="AI218" s="3" t="s">
        <v>1623</v>
      </c>
      <c r="AJ218" s="3" t="s">
        <v>1375</v>
      </c>
      <c r="AK218" s="3" t="s">
        <v>200</v>
      </c>
      <c r="AL218" s="3" t="s">
        <v>1375</v>
      </c>
      <c r="AM218" s="3" t="s">
        <v>1624</v>
      </c>
      <c r="AN218" s="3" t="s">
        <v>1625</v>
      </c>
      <c r="AO218" s="3" t="s">
        <v>200</v>
      </c>
      <c r="AP218" s="3" t="s">
        <v>26</v>
      </c>
      <c r="AQ218" s="3" t="s">
        <v>716</v>
      </c>
      <c r="AR218" s="3" t="s">
        <v>200</v>
      </c>
      <c r="AS218" s="3" t="s">
        <v>200</v>
      </c>
      <c r="AT218" s="3" t="s">
        <v>200</v>
      </c>
      <c r="AU218" s="3" t="s">
        <v>200</v>
      </c>
      <c r="AV218" s="3" t="s">
        <v>200</v>
      </c>
      <c r="AW218" s="3" t="s">
        <v>200</v>
      </c>
      <c r="AX218" s="3" t="s">
        <v>200</v>
      </c>
      <c r="AY218" s="3" t="s">
        <v>200</v>
      </c>
      <c r="AZ218" s="3" t="s">
        <v>200</v>
      </c>
      <c r="BA218" s="3" t="s">
        <v>200</v>
      </c>
    </row>
    <row r="219" spans="1:53" ht="15.6" x14ac:dyDescent="0.3">
      <c r="A219" s="2">
        <v>25040544</v>
      </c>
      <c r="B219" s="2" t="str">
        <f t="shared" si="6"/>
        <v>25040544IFEX</v>
      </c>
      <c r="C219" s="2">
        <f>COUNTIF($B$1:B219,B219)</f>
        <v>1</v>
      </c>
      <c r="D219" s="2" t="str">
        <f t="shared" si="7"/>
        <v>25040544IFEX1</v>
      </c>
      <c r="E219" s="3" t="s">
        <v>130</v>
      </c>
      <c r="F219" s="3" t="s">
        <v>248</v>
      </c>
      <c r="G219" s="3" t="s">
        <v>200</v>
      </c>
      <c r="H219" s="3" t="s">
        <v>133</v>
      </c>
      <c r="I219" s="3" t="s">
        <v>191</v>
      </c>
      <c r="J219" s="3" t="s">
        <v>192</v>
      </c>
      <c r="K219" s="3" t="s">
        <v>1626</v>
      </c>
      <c r="L219" s="3" t="s">
        <v>194</v>
      </c>
      <c r="M219" s="3" t="s">
        <v>1627</v>
      </c>
      <c r="N219" s="3" t="s">
        <v>1627</v>
      </c>
      <c r="O219" s="3" t="s">
        <v>197</v>
      </c>
      <c r="P219" s="3" t="s">
        <v>198</v>
      </c>
      <c r="Q219" s="3" t="s">
        <v>199</v>
      </c>
      <c r="R219" s="3" t="s">
        <v>132</v>
      </c>
      <c r="S219" s="3" t="s">
        <v>200</v>
      </c>
      <c r="T219" s="3" t="s">
        <v>200</v>
      </c>
      <c r="U219" s="3" t="s">
        <v>1628</v>
      </c>
      <c r="V219" s="3" t="s">
        <v>221</v>
      </c>
      <c r="W219" s="3" t="s">
        <v>465</v>
      </c>
      <c r="X219" s="3" t="s">
        <v>1629</v>
      </c>
      <c r="Y219" s="3" t="s">
        <v>1630</v>
      </c>
      <c r="Z219" s="3" t="s">
        <v>206</v>
      </c>
      <c r="AA219" s="3" t="s">
        <v>373</v>
      </c>
      <c r="AB219" s="3" t="s">
        <v>1631</v>
      </c>
      <c r="AC219" s="3" t="s">
        <v>130</v>
      </c>
      <c r="AD219" s="3" t="s">
        <v>208</v>
      </c>
      <c r="AE219" s="3" t="s">
        <v>200</v>
      </c>
      <c r="AF219" s="3" t="s">
        <v>225</v>
      </c>
      <c r="AG219" s="3" t="s">
        <v>200</v>
      </c>
      <c r="AH219" s="3" t="s">
        <v>200</v>
      </c>
      <c r="AI219" s="3" t="s">
        <v>209</v>
      </c>
      <c r="AJ219" s="3" t="s">
        <v>851</v>
      </c>
      <c r="AK219" s="3" t="s">
        <v>200</v>
      </c>
      <c r="AL219" s="3" t="s">
        <v>851</v>
      </c>
      <c r="AM219" s="3" t="s">
        <v>1632</v>
      </c>
      <c r="AN219" s="3" t="s">
        <v>1633</v>
      </c>
      <c r="AO219" s="3" t="s">
        <v>200</v>
      </c>
      <c r="AP219" s="3" t="s">
        <v>7</v>
      </c>
      <c r="AQ219" s="3" t="s">
        <v>1634</v>
      </c>
      <c r="AR219" s="3" t="s">
        <v>7</v>
      </c>
      <c r="AS219" s="3" t="s">
        <v>1635</v>
      </c>
      <c r="AT219" s="3" t="s">
        <v>200</v>
      </c>
      <c r="AU219" s="3" t="s">
        <v>200</v>
      </c>
      <c r="AV219" s="3" t="s">
        <v>200</v>
      </c>
      <c r="AW219" s="3" t="s">
        <v>200</v>
      </c>
      <c r="AX219" s="3" t="s">
        <v>200</v>
      </c>
      <c r="AY219" s="3" t="s">
        <v>200</v>
      </c>
      <c r="AZ219" s="3" t="s">
        <v>200</v>
      </c>
      <c r="BA219" s="3" t="s">
        <v>200</v>
      </c>
    </row>
    <row r="220" spans="1:53" ht="15.6" x14ac:dyDescent="0.3">
      <c r="A220" s="2">
        <v>25040545</v>
      </c>
      <c r="B220" s="2" t="str">
        <f t="shared" si="6"/>
        <v>25040545EGT Express Cz, S.R.O</v>
      </c>
      <c r="C220" s="2">
        <f>COUNTIF($B$1:B220,B220)</f>
        <v>1</v>
      </c>
      <c r="D220" s="2" t="str">
        <f t="shared" si="7"/>
        <v>25040545EGT Express Cz, S.R.O1</v>
      </c>
      <c r="E220" s="3" t="s">
        <v>130</v>
      </c>
      <c r="F220" s="3" t="s">
        <v>248</v>
      </c>
      <c r="G220" s="3" t="s">
        <v>200</v>
      </c>
      <c r="H220" s="3" t="s">
        <v>133</v>
      </c>
      <c r="I220" s="3" t="s">
        <v>516</v>
      </c>
      <c r="J220" s="3" t="s">
        <v>517</v>
      </c>
      <c r="K220" s="3" t="s">
        <v>518</v>
      </c>
      <c r="L220" s="3" t="s">
        <v>194</v>
      </c>
      <c r="M220" s="3" t="s">
        <v>1636</v>
      </c>
      <c r="N220" s="3" t="s">
        <v>1637</v>
      </c>
      <c r="O220" s="3" t="s">
        <v>197</v>
      </c>
      <c r="P220" s="3" t="s">
        <v>198</v>
      </c>
      <c r="Q220" s="3" t="s">
        <v>199</v>
      </c>
      <c r="R220" s="3" t="s">
        <v>139</v>
      </c>
      <c r="S220" s="3" t="s">
        <v>200</v>
      </c>
      <c r="T220" s="3" t="s">
        <v>200</v>
      </c>
      <c r="U220" s="3" t="s">
        <v>1638</v>
      </c>
      <c r="V220" s="3" t="s">
        <v>290</v>
      </c>
      <c r="W220" s="3" t="s">
        <v>222</v>
      </c>
      <c r="X220" s="3" t="s">
        <v>1639</v>
      </c>
      <c r="Y220" s="3" t="s">
        <v>346</v>
      </c>
      <c r="Z220" s="3" t="s">
        <v>240</v>
      </c>
      <c r="AA220" s="3" t="s">
        <v>255</v>
      </c>
      <c r="AB220" s="3" t="s">
        <v>1640</v>
      </c>
      <c r="AC220" s="3" t="s">
        <v>130</v>
      </c>
      <c r="AD220" s="3" t="s">
        <v>208</v>
      </c>
      <c r="AE220" s="3" t="s">
        <v>200</v>
      </c>
      <c r="AF220" s="3" t="s">
        <v>225</v>
      </c>
      <c r="AG220" s="3" t="s">
        <v>200</v>
      </c>
      <c r="AH220" s="3" t="s">
        <v>200</v>
      </c>
      <c r="AI220" s="3" t="s">
        <v>385</v>
      </c>
      <c r="AJ220" s="3" t="s">
        <v>1641</v>
      </c>
      <c r="AK220" s="3" t="s">
        <v>200</v>
      </c>
      <c r="AL220" s="3" t="s">
        <v>1641</v>
      </c>
      <c r="AM220" s="3" t="s">
        <v>1642</v>
      </c>
      <c r="AN220" s="3" t="s">
        <v>1643</v>
      </c>
      <c r="AO220" s="3" t="s">
        <v>200</v>
      </c>
      <c r="AP220" s="3" t="s">
        <v>110</v>
      </c>
      <c r="AQ220" s="3" t="s">
        <v>1642</v>
      </c>
      <c r="AR220" s="3" t="s">
        <v>200</v>
      </c>
      <c r="AS220" s="3" t="s">
        <v>200</v>
      </c>
      <c r="AT220" s="3" t="s">
        <v>200</v>
      </c>
      <c r="AU220" s="3" t="s">
        <v>200</v>
      </c>
      <c r="AV220" s="3" t="s">
        <v>200</v>
      </c>
      <c r="AW220" s="3" t="s">
        <v>200</v>
      </c>
      <c r="AX220" s="3" t="s">
        <v>200</v>
      </c>
      <c r="AY220" s="3" t="s">
        <v>200</v>
      </c>
      <c r="AZ220" s="3" t="s">
        <v>200</v>
      </c>
      <c r="BA220" s="3" t="s">
        <v>200</v>
      </c>
    </row>
    <row r="221" spans="1:53" ht="15.6" x14ac:dyDescent="0.3">
      <c r="A221" s="2">
        <v>25040546</v>
      </c>
      <c r="B221" s="2" t="str">
        <f t="shared" si="6"/>
        <v>25040546Tianjin RT Logistics Co., Ltd</v>
      </c>
      <c r="C221" s="2">
        <f>COUNTIF($B$1:B221,B221)</f>
        <v>1</v>
      </c>
      <c r="D221" s="2" t="str">
        <f t="shared" si="7"/>
        <v>25040546Tianjin RT Logistics Co., Ltd1</v>
      </c>
      <c r="E221" s="3" t="s">
        <v>130</v>
      </c>
      <c r="F221" s="3" t="s">
        <v>127</v>
      </c>
      <c r="G221" s="3" t="s">
        <v>1644</v>
      </c>
      <c r="H221" s="3" t="s">
        <v>127</v>
      </c>
      <c r="I221" s="3" t="s">
        <v>430</v>
      </c>
      <c r="J221" s="3" t="s">
        <v>431</v>
      </c>
      <c r="K221" s="3" t="s">
        <v>1645</v>
      </c>
      <c r="L221" s="3" t="s">
        <v>769</v>
      </c>
      <c r="M221" s="3" t="s">
        <v>195</v>
      </c>
      <c r="N221" s="3" t="s">
        <v>902</v>
      </c>
      <c r="O221" s="3" t="s">
        <v>197</v>
      </c>
      <c r="P221" s="3" t="s">
        <v>198</v>
      </c>
      <c r="Q221" s="3" t="s">
        <v>682</v>
      </c>
      <c r="R221" s="3" t="s">
        <v>137</v>
      </c>
      <c r="S221" s="3" t="s">
        <v>314</v>
      </c>
      <c r="T221" s="3" t="s">
        <v>435</v>
      </c>
      <c r="U221" s="3" t="s">
        <v>1646</v>
      </c>
      <c r="V221" s="3" t="s">
        <v>290</v>
      </c>
      <c r="W221" s="3" t="s">
        <v>222</v>
      </c>
      <c r="X221" s="3" t="s">
        <v>200</v>
      </c>
      <c r="Y221" s="3" t="s">
        <v>200</v>
      </c>
      <c r="Z221" s="3" t="s">
        <v>206</v>
      </c>
      <c r="AA221" s="3" t="s">
        <v>207</v>
      </c>
      <c r="AB221" s="3" t="s">
        <v>207</v>
      </c>
      <c r="AC221" s="3" t="s">
        <v>130</v>
      </c>
      <c r="AD221" s="3" t="s">
        <v>208</v>
      </c>
      <c r="AE221" s="3" t="s">
        <v>200</v>
      </c>
      <c r="AF221" s="3" t="s">
        <v>130</v>
      </c>
      <c r="AG221" s="3" t="s">
        <v>135</v>
      </c>
      <c r="AH221" s="3" t="s">
        <v>200</v>
      </c>
      <c r="AI221" s="3" t="s">
        <v>347</v>
      </c>
      <c r="AJ221" s="3" t="s">
        <v>536</v>
      </c>
      <c r="AK221" s="3" t="s">
        <v>200</v>
      </c>
      <c r="AL221" s="3" t="s">
        <v>536</v>
      </c>
      <c r="AM221" s="3" t="s">
        <v>1647</v>
      </c>
      <c r="AN221" s="3" t="s">
        <v>1648</v>
      </c>
      <c r="AO221" s="3" t="s">
        <v>200</v>
      </c>
      <c r="AP221" s="3" t="s">
        <v>37</v>
      </c>
      <c r="AQ221" s="3" t="s">
        <v>1451</v>
      </c>
      <c r="AR221" s="3" t="s">
        <v>52</v>
      </c>
      <c r="AS221" s="3" t="s">
        <v>1649</v>
      </c>
      <c r="AT221" s="3" t="s">
        <v>200</v>
      </c>
      <c r="AU221" s="3" t="s">
        <v>200</v>
      </c>
      <c r="AV221" s="3" t="s">
        <v>200</v>
      </c>
      <c r="AW221" s="3" t="s">
        <v>200</v>
      </c>
      <c r="AX221" s="3" t="s">
        <v>200</v>
      </c>
      <c r="AY221" s="3" t="s">
        <v>200</v>
      </c>
      <c r="AZ221" s="3" t="s">
        <v>200</v>
      </c>
      <c r="BA221" s="3" t="s">
        <v>200</v>
      </c>
    </row>
    <row r="222" spans="1:53" ht="15.6" x14ac:dyDescent="0.3">
      <c r="A222" s="2">
        <v>25040547</v>
      </c>
      <c r="B222" s="2" t="str">
        <f t="shared" si="6"/>
        <v>25040547Erlian Wei Er Si Trade Co.Ltd</v>
      </c>
      <c r="C222" s="2">
        <f>COUNTIF($B$1:B222,B222)</f>
        <v>1</v>
      </c>
      <c r="D222" s="2" t="str">
        <f t="shared" si="7"/>
        <v>25040547Erlian Wei Er Si Trade Co.Ltd1</v>
      </c>
      <c r="E222" s="3" t="s">
        <v>130</v>
      </c>
      <c r="F222" s="3" t="s">
        <v>248</v>
      </c>
      <c r="G222" s="3" t="s">
        <v>200</v>
      </c>
      <c r="H222" s="3" t="s">
        <v>131</v>
      </c>
      <c r="I222" s="3" t="s">
        <v>430</v>
      </c>
      <c r="J222" s="3" t="s">
        <v>431</v>
      </c>
      <c r="K222" s="3" t="s">
        <v>1385</v>
      </c>
      <c r="L222" s="3" t="s">
        <v>194</v>
      </c>
      <c r="M222" s="3" t="s">
        <v>195</v>
      </c>
      <c r="N222" s="3" t="s">
        <v>833</v>
      </c>
      <c r="O222" s="3" t="s">
        <v>197</v>
      </c>
      <c r="P222" s="3" t="s">
        <v>198</v>
      </c>
      <c r="Q222" s="3" t="s">
        <v>199</v>
      </c>
      <c r="R222" s="3" t="s">
        <v>138</v>
      </c>
      <c r="S222" s="3" t="s">
        <v>200</v>
      </c>
      <c r="T222" s="3" t="s">
        <v>200</v>
      </c>
      <c r="U222" s="3" t="s">
        <v>1650</v>
      </c>
      <c r="V222" s="3" t="s">
        <v>221</v>
      </c>
      <c r="W222" s="3" t="s">
        <v>886</v>
      </c>
      <c r="X222" s="3" t="s">
        <v>1651</v>
      </c>
      <c r="Y222" s="3" t="s">
        <v>1652</v>
      </c>
      <c r="Z222" s="3" t="s">
        <v>240</v>
      </c>
      <c r="AA222" s="3" t="s">
        <v>255</v>
      </c>
      <c r="AB222" s="3" t="s">
        <v>1653</v>
      </c>
      <c r="AC222" s="3" t="s">
        <v>130</v>
      </c>
      <c r="AD222" s="3" t="s">
        <v>208</v>
      </c>
      <c r="AE222" s="3" t="s">
        <v>200</v>
      </c>
      <c r="AF222" s="3" t="s">
        <v>200</v>
      </c>
      <c r="AG222" s="3" t="s">
        <v>200</v>
      </c>
      <c r="AH222" s="3" t="s">
        <v>200</v>
      </c>
      <c r="AI222" s="3" t="s">
        <v>226</v>
      </c>
      <c r="AJ222" s="3" t="s">
        <v>200</v>
      </c>
      <c r="AK222" s="3" t="s">
        <v>200</v>
      </c>
      <c r="AL222" s="3" t="s">
        <v>200</v>
      </c>
      <c r="AM222" s="3" t="s">
        <v>1654</v>
      </c>
      <c r="AN222" s="3" t="s">
        <v>1655</v>
      </c>
      <c r="AO222" s="3" t="s">
        <v>200</v>
      </c>
      <c r="AP222" s="3" t="s">
        <v>61</v>
      </c>
      <c r="AQ222" s="3" t="s">
        <v>1656</v>
      </c>
      <c r="AR222" s="3" t="s">
        <v>61</v>
      </c>
      <c r="AS222" s="3" t="s">
        <v>807</v>
      </c>
      <c r="AT222" s="3" t="s">
        <v>61</v>
      </c>
      <c r="AU222" s="3" t="s">
        <v>1657</v>
      </c>
      <c r="AV222" s="3" t="s">
        <v>200</v>
      </c>
      <c r="AW222" s="3" t="s">
        <v>200</v>
      </c>
      <c r="AX222" s="3" t="s">
        <v>200</v>
      </c>
      <c r="AY222" s="3" t="s">
        <v>200</v>
      </c>
      <c r="AZ222" s="3" t="s">
        <v>200</v>
      </c>
      <c r="BA222" s="3" t="s">
        <v>200</v>
      </c>
    </row>
    <row r="223" spans="1:53" ht="15.6" x14ac:dyDescent="0.3">
      <c r="A223" s="2">
        <v>25040547</v>
      </c>
      <c r="B223" s="2" t="str">
        <f t="shared" si="6"/>
        <v>25040547Erlian Wei Er Si Trade Co.Ltd</v>
      </c>
      <c r="C223" s="2">
        <f>COUNTIF($B$1:B223,B223)</f>
        <v>2</v>
      </c>
      <c r="D223" s="2" t="str">
        <f t="shared" si="7"/>
        <v>25040547Erlian Wei Er Si Trade Co.Ltd2</v>
      </c>
      <c r="E223" s="3" t="s">
        <v>130</v>
      </c>
      <c r="F223" s="3" t="s">
        <v>248</v>
      </c>
      <c r="G223" s="3" t="s">
        <v>200</v>
      </c>
      <c r="H223" s="3" t="s">
        <v>133</v>
      </c>
      <c r="I223" s="3" t="s">
        <v>430</v>
      </c>
      <c r="J223" s="3" t="s">
        <v>431</v>
      </c>
      <c r="K223" s="3" t="s">
        <v>1385</v>
      </c>
      <c r="L223" s="3" t="s">
        <v>194</v>
      </c>
      <c r="M223" s="3" t="s">
        <v>195</v>
      </c>
      <c r="N223" s="3" t="s">
        <v>833</v>
      </c>
      <c r="O223" s="3" t="s">
        <v>197</v>
      </c>
      <c r="P223" s="3" t="s">
        <v>198</v>
      </c>
      <c r="Q223" s="3" t="s">
        <v>199</v>
      </c>
      <c r="R223" s="3" t="s">
        <v>132</v>
      </c>
      <c r="S223" s="3" t="s">
        <v>200</v>
      </c>
      <c r="T223" s="3" t="s">
        <v>200</v>
      </c>
      <c r="U223" s="3" t="s">
        <v>1650</v>
      </c>
      <c r="V223" s="3" t="s">
        <v>221</v>
      </c>
      <c r="W223" s="3" t="s">
        <v>886</v>
      </c>
      <c r="X223" s="3" t="s">
        <v>1651</v>
      </c>
      <c r="Y223" s="3" t="s">
        <v>1652</v>
      </c>
      <c r="Z223" s="3" t="s">
        <v>240</v>
      </c>
      <c r="AA223" s="3" t="s">
        <v>255</v>
      </c>
      <c r="AB223" s="3" t="s">
        <v>1653</v>
      </c>
      <c r="AC223" s="3" t="s">
        <v>130</v>
      </c>
      <c r="AD223" s="3" t="s">
        <v>208</v>
      </c>
      <c r="AE223" s="3" t="s">
        <v>200</v>
      </c>
      <c r="AF223" s="3" t="s">
        <v>130</v>
      </c>
      <c r="AG223" s="3" t="s">
        <v>200</v>
      </c>
      <c r="AH223" s="3" t="s">
        <v>200</v>
      </c>
      <c r="AI223" s="3" t="s">
        <v>226</v>
      </c>
      <c r="AJ223" s="3" t="s">
        <v>1658</v>
      </c>
      <c r="AK223" s="3" t="s">
        <v>200</v>
      </c>
      <c r="AL223" s="3" t="s">
        <v>1658</v>
      </c>
      <c r="AM223" s="3" t="s">
        <v>1659</v>
      </c>
      <c r="AN223" s="3" t="s">
        <v>1660</v>
      </c>
      <c r="AO223" s="3" t="s">
        <v>200</v>
      </c>
      <c r="AP223" s="3" t="s">
        <v>61</v>
      </c>
      <c r="AQ223" s="3" t="s">
        <v>1661</v>
      </c>
      <c r="AR223" s="3" t="s">
        <v>200</v>
      </c>
      <c r="AS223" s="3" t="s">
        <v>200</v>
      </c>
      <c r="AT223" s="3" t="s">
        <v>200</v>
      </c>
      <c r="AU223" s="3" t="s">
        <v>200</v>
      </c>
      <c r="AV223" s="3" t="s">
        <v>200</v>
      </c>
      <c r="AW223" s="3" t="s">
        <v>200</v>
      </c>
      <c r="AX223" s="3" t="s">
        <v>200</v>
      </c>
      <c r="AY223" s="3" t="s">
        <v>200</v>
      </c>
      <c r="AZ223" s="3" t="s">
        <v>200</v>
      </c>
      <c r="BA223" s="3" t="s">
        <v>200</v>
      </c>
    </row>
    <row r="224" spans="1:53" ht="15.6" x14ac:dyDescent="0.3">
      <c r="A224" s="2">
        <v>25040548</v>
      </c>
      <c r="B224" s="2" t="str">
        <f t="shared" si="6"/>
        <v>25040548Logistar International Transport LTD (Turkey)</v>
      </c>
      <c r="C224" s="2">
        <f>COUNTIF($B$1:B224,B224)</f>
        <v>1</v>
      </c>
      <c r="D224" s="2" t="str">
        <f t="shared" si="7"/>
        <v>25040548Logistar International Transport LTD (Turkey)1</v>
      </c>
      <c r="E224" s="3" t="s">
        <v>130</v>
      </c>
      <c r="F224" s="3" t="s">
        <v>127</v>
      </c>
      <c r="G224" s="3" t="s">
        <v>1662</v>
      </c>
      <c r="H224" s="3" t="s">
        <v>131</v>
      </c>
      <c r="I224" s="3" t="s">
        <v>275</v>
      </c>
      <c r="J224" s="3" t="s">
        <v>276</v>
      </c>
      <c r="K224" s="3" t="s">
        <v>1231</v>
      </c>
      <c r="L224" s="3" t="s">
        <v>194</v>
      </c>
      <c r="M224" s="3" t="s">
        <v>519</v>
      </c>
      <c r="N224" s="3" t="s">
        <v>1663</v>
      </c>
      <c r="O224" s="3" t="s">
        <v>278</v>
      </c>
      <c r="P224" s="3" t="s">
        <v>198</v>
      </c>
      <c r="Q224" s="3" t="s">
        <v>199</v>
      </c>
      <c r="R224" s="3" t="s">
        <v>139</v>
      </c>
      <c r="S224" s="3" t="s">
        <v>200</v>
      </c>
      <c r="T224" s="3" t="s">
        <v>200</v>
      </c>
      <c r="U224" s="3" t="s">
        <v>1664</v>
      </c>
      <c r="V224" s="3" t="s">
        <v>816</v>
      </c>
      <c r="W224" s="3" t="s">
        <v>1665</v>
      </c>
      <c r="X224" s="3" t="s">
        <v>1666</v>
      </c>
      <c r="Y224" s="3" t="s">
        <v>1667</v>
      </c>
      <c r="Z224" s="3" t="s">
        <v>240</v>
      </c>
      <c r="AA224" s="3" t="s">
        <v>207</v>
      </c>
      <c r="AB224" s="3" t="s">
        <v>207</v>
      </c>
      <c r="AC224" s="3" t="s">
        <v>130</v>
      </c>
      <c r="AD224" s="3" t="s">
        <v>208</v>
      </c>
      <c r="AE224" s="3" t="s">
        <v>200</v>
      </c>
      <c r="AF224" s="3" t="s">
        <v>200</v>
      </c>
      <c r="AG224" s="3" t="s">
        <v>200</v>
      </c>
      <c r="AH224" s="3" t="s">
        <v>200</v>
      </c>
      <c r="AI224" s="3" t="s">
        <v>209</v>
      </c>
      <c r="AJ224" s="3" t="s">
        <v>200</v>
      </c>
      <c r="AK224" s="3" t="s">
        <v>200</v>
      </c>
      <c r="AL224" s="3" t="s">
        <v>200</v>
      </c>
      <c r="AM224" s="3" t="s">
        <v>1668</v>
      </c>
      <c r="AN224" s="3" t="s">
        <v>1669</v>
      </c>
      <c r="AO224" s="3" t="s">
        <v>200</v>
      </c>
      <c r="AP224" s="3" t="s">
        <v>43</v>
      </c>
      <c r="AQ224" s="3" t="s">
        <v>1670</v>
      </c>
      <c r="AR224" s="3" t="s">
        <v>200</v>
      </c>
      <c r="AS224" s="3" t="s">
        <v>200</v>
      </c>
      <c r="AT224" s="3" t="s">
        <v>200</v>
      </c>
      <c r="AU224" s="3" t="s">
        <v>200</v>
      </c>
      <c r="AV224" s="3" t="s">
        <v>200</v>
      </c>
      <c r="AW224" s="3" t="s">
        <v>200</v>
      </c>
      <c r="AX224" s="3" t="s">
        <v>200</v>
      </c>
      <c r="AY224" s="3" t="s">
        <v>200</v>
      </c>
      <c r="AZ224" s="3" t="s">
        <v>200</v>
      </c>
      <c r="BA224" s="3" t="s">
        <v>200</v>
      </c>
    </row>
    <row r="225" spans="1:53" ht="15.6" x14ac:dyDescent="0.3">
      <c r="A225" s="2">
        <v>25040548</v>
      </c>
      <c r="B225" s="2" t="str">
        <f t="shared" si="6"/>
        <v>25040548Azurite Logistics LLP</v>
      </c>
      <c r="C225" s="2">
        <f>COUNTIF($B$1:B225,B225)</f>
        <v>1</v>
      </c>
      <c r="D225" s="2" t="str">
        <f t="shared" si="7"/>
        <v>25040548Azurite Logistics LLP1</v>
      </c>
      <c r="E225" s="3" t="s">
        <v>130</v>
      </c>
      <c r="F225" s="3" t="s">
        <v>127</v>
      </c>
      <c r="G225" s="3" t="s">
        <v>1662</v>
      </c>
      <c r="H225" s="3" t="s">
        <v>127</v>
      </c>
      <c r="I225" s="3" t="s">
        <v>275</v>
      </c>
      <c r="J225" s="3" t="s">
        <v>276</v>
      </c>
      <c r="K225" s="3" t="s">
        <v>1231</v>
      </c>
      <c r="L225" s="3" t="s">
        <v>194</v>
      </c>
      <c r="M225" s="3" t="s">
        <v>519</v>
      </c>
      <c r="N225" s="3" t="s">
        <v>1663</v>
      </c>
      <c r="O225" s="3" t="s">
        <v>278</v>
      </c>
      <c r="P225" s="3" t="s">
        <v>198</v>
      </c>
      <c r="Q225" s="3" t="s">
        <v>199</v>
      </c>
      <c r="R225" s="3" t="s">
        <v>139</v>
      </c>
      <c r="S225" s="3" t="s">
        <v>200</v>
      </c>
      <c r="T225" s="3" t="s">
        <v>200</v>
      </c>
      <c r="U225" s="3" t="s">
        <v>1664</v>
      </c>
      <c r="V225" s="3" t="s">
        <v>816</v>
      </c>
      <c r="W225" s="3" t="s">
        <v>1665</v>
      </c>
      <c r="X225" s="3" t="s">
        <v>1666</v>
      </c>
      <c r="Y225" s="3" t="s">
        <v>1667</v>
      </c>
      <c r="Z225" s="3" t="s">
        <v>240</v>
      </c>
      <c r="AA225" s="3" t="s">
        <v>207</v>
      </c>
      <c r="AB225" s="3" t="s">
        <v>207</v>
      </c>
      <c r="AC225" s="3" t="s">
        <v>130</v>
      </c>
      <c r="AD225" s="3" t="s">
        <v>208</v>
      </c>
      <c r="AE225" s="3" t="s">
        <v>200</v>
      </c>
      <c r="AF225" s="3" t="s">
        <v>1671</v>
      </c>
      <c r="AG225" s="3" t="s">
        <v>1671</v>
      </c>
      <c r="AH225" s="3" t="s">
        <v>200</v>
      </c>
      <c r="AI225" s="3" t="s">
        <v>209</v>
      </c>
      <c r="AJ225" s="3" t="s">
        <v>1670</v>
      </c>
      <c r="AK225" s="3" t="s">
        <v>200</v>
      </c>
      <c r="AL225" s="3" t="s">
        <v>1670</v>
      </c>
      <c r="AM225" s="3" t="s">
        <v>1672</v>
      </c>
      <c r="AN225" s="3" t="s">
        <v>1673</v>
      </c>
      <c r="AO225" s="3" t="s">
        <v>200</v>
      </c>
      <c r="AP225" s="3" t="s">
        <v>44</v>
      </c>
      <c r="AQ225" s="3" t="s">
        <v>1381</v>
      </c>
      <c r="AR225" s="3" t="s">
        <v>200</v>
      </c>
      <c r="AS225" s="3" t="s">
        <v>200</v>
      </c>
      <c r="AT225" s="3" t="s">
        <v>200</v>
      </c>
      <c r="AU225" s="3" t="s">
        <v>200</v>
      </c>
      <c r="AV225" s="3" t="s">
        <v>200</v>
      </c>
      <c r="AW225" s="3" t="s">
        <v>200</v>
      </c>
      <c r="AX225" s="3" t="s">
        <v>200</v>
      </c>
      <c r="AY225" s="3" t="s">
        <v>200</v>
      </c>
      <c r="AZ225" s="3" t="s">
        <v>200</v>
      </c>
      <c r="BA225" s="3" t="s">
        <v>200</v>
      </c>
    </row>
    <row r="226" spans="1:53" ht="15.6" x14ac:dyDescent="0.3">
      <c r="A226" s="2">
        <v>25040548</v>
      </c>
      <c r="B226" s="2" t="str">
        <f t="shared" si="6"/>
        <v>25040548Transit Ace</v>
      </c>
      <c r="C226" s="2">
        <f>COUNTIF($B$1:B226,B226)</f>
        <v>1</v>
      </c>
      <c r="D226" s="2" t="str">
        <f t="shared" si="7"/>
        <v>25040548Transit Ace1</v>
      </c>
      <c r="E226" s="3" t="s">
        <v>130</v>
      </c>
      <c r="F226" s="3" t="s">
        <v>127</v>
      </c>
      <c r="G226" s="3" t="s">
        <v>1662</v>
      </c>
      <c r="H226" s="3" t="s">
        <v>133</v>
      </c>
      <c r="I226" s="3" t="s">
        <v>275</v>
      </c>
      <c r="J226" s="3" t="s">
        <v>276</v>
      </c>
      <c r="K226" s="3" t="s">
        <v>1231</v>
      </c>
      <c r="L226" s="3" t="s">
        <v>194</v>
      </c>
      <c r="M226" s="3" t="s">
        <v>519</v>
      </c>
      <c r="N226" s="3" t="s">
        <v>1663</v>
      </c>
      <c r="O226" s="3" t="s">
        <v>278</v>
      </c>
      <c r="P226" s="3" t="s">
        <v>198</v>
      </c>
      <c r="Q226" s="3" t="s">
        <v>199</v>
      </c>
      <c r="R226" s="3" t="s">
        <v>137</v>
      </c>
      <c r="S226" s="3" t="s">
        <v>435</v>
      </c>
      <c r="T226" s="3" t="s">
        <v>314</v>
      </c>
      <c r="U226" s="3" t="s">
        <v>1664</v>
      </c>
      <c r="V226" s="3" t="s">
        <v>816</v>
      </c>
      <c r="W226" s="3" t="s">
        <v>1665</v>
      </c>
      <c r="X226" s="3" t="s">
        <v>1666</v>
      </c>
      <c r="Y226" s="3" t="s">
        <v>1667</v>
      </c>
      <c r="Z226" s="3" t="s">
        <v>240</v>
      </c>
      <c r="AA226" s="3" t="s">
        <v>207</v>
      </c>
      <c r="AB226" s="3" t="s">
        <v>207</v>
      </c>
      <c r="AC226" s="3" t="s">
        <v>135</v>
      </c>
      <c r="AD226" s="3" t="s">
        <v>208</v>
      </c>
      <c r="AE226" s="3" t="s">
        <v>200</v>
      </c>
      <c r="AF226" s="3" t="s">
        <v>135</v>
      </c>
      <c r="AG226" s="3" t="s">
        <v>200</v>
      </c>
      <c r="AH226" s="3" t="s">
        <v>200</v>
      </c>
      <c r="AI226" s="3" t="s">
        <v>209</v>
      </c>
      <c r="AJ226" s="3" t="s">
        <v>536</v>
      </c>
      <c r="AK226" s="3" t="s">
        <v>1674</v>
      </c>
      <c r="AL226" s="3" t="s">
        <v>1675</v>
      </c>
      <c r="AM226" s="3" t="s">
        <v>1676</v>
      </c>
      <c r="AN226" s="3" t="s">
        <v>1677</v>
      </c>
      <c r="AO226" s="3" t="s">
        <v>200</v>
      </c>
      <c r="AP226" s="3" t="s">
        <v>23</v>
      </c>
      <c r="AQ226" s="3" t="s">
        <v>1678</v>
      </c>
      <c r="AR226" s="3" t="s">
        <v>200</v>
      </c>
      <c r="AS226" s="3" t="s">
        <v>200</v>
      </c>
      <c r="AT226" s="3" t="s">
        <v>200</v>
      </c>
      <c r="AU226" s="3" t="s">
        <v>200</v>
      </c>
      <c r="AV226" s="3" t="s">
        <v>200</v>
      </c>
      <c r="AW226" s="3" t="s">
        <v>200</v>
      </c>
      <c r="AX226" s="3" t="s">
        <v>200</v>
      </c>
      <c r="AY226" s="3" t="s">
        <v>200</v>
      </c>
      <c r="AZ226" s="3" t="s">
        <v>200</v>
      </c>
      <c r="BA226" s="3" t="s">
        <v>200</v>
      </c>
    </row>
    <row r="227" spans="1:53" ht="15.6" x14ac:dyDescent="0.3">
      <c r="A227" s="2">
        <v>25040548</v>
      </c>
      <c r="B227" s="2" t="str">
        <f t="shared" si="6"/>
        <v>25040548Transit Ace</v>
      </c>
      <c r="C227" s="2">
        <f>COUNTIF($B$1:B227,B227)</f>
        <v>2</v>
      </c>
      <c r="D227" s="2" t="str">
        <f t="shared" si="7"/>
        <v>25040548Transit Ace2</v>
      </c>
      <c r="E227" s="3" t="s">
        <v>130</v>
      </c>
      <c r="F227" s="3" t="s">
        <v>127</v>
      </c>
      <c r="G227" s="3" t="s">
        <v>1662</v>
      </c>
      <c r="H227" s="3" t="s">
        <v>131</v>
      </c>
      <c r="I227" s="3" t="s">
        <v>275</v>
      </c>
      <c r="J227" s="3" t="s">
        <v>276</v>
      </c>
      <c r="K227" s="3" t="s">
        <v>1231</v>
      </c>
      <c r="L227" s="3" t="s">
        <v>194</v>
      </c>
      <c r="M227" s="3" t="s">
        <v>519</v>
      </c>
      <c r="N227" s="3" t="s">
        <v>1663</v>
      </c>
      <c r="O227" s="3" t="s">
        <v>278</v>
      </c>
      <c r="P227" s="3" t="s">
        <v>198</v>
      </c>
      <c r="Q227" s="3" t="s">
        <v>199</v>
      </c>
      <c r="R227" s="3" t="s">
        <v>137</v>
      </c>
      <c r="S227" s="3" t="s">
        <v>435</v>
      </c>
      <c r="T227" s="3" t="s">
        <v>435</v>
      </c>
      <c r="U227" s="3" t="s">
        <v>1664</v>
      </c>
      <c r="V227" s="3" t="s">
        <v>816</v>
      </c>
      <c r="W227" s="3" t="s">
        <v>1665</v>
      </c>
      <c r="X227" s="3" t="s">
        <v>1666</v>
      </c>
      <c r="Y227" s="3" t="s">
        <v>1667</v>
      </c>
      <c r="Z227" s="3" t="s">
        <v>240</v>
      </c>
      <c r="AA227" s="3" t="s">
        <v>207</v>
      </c>
      <c r="AB227" s="3" t="s">
        <v>207</v>
      </c>
      <c r="AC227" s="3" t="s">
        <v>135</v>
      </c>
      <c r="AD227" s="3" t="s">
        <v>208</v>
      </c>
      <c r="AE227" s="3" t="s">
        <v>200</v>
      </c>
      <c r="AF227" s="3" t="s">
        <v>200</v>
      </c>
      <c r="AG227" s="3" t="s">
        <v>200</v>
      </c>
      <c r="AH227" s="3" t="s">
        <v>200</v>
      </c>
      <c r="AI227" s="3" t="s">
        <v>209</v>
      </c>
      <c r="AJ227" s="3" t="s">
        <v>200</v>
      </c>
      <c r="AK227" s="3" t="s">
        <v>200</v>
      </c>
      <c r="AL227" s="3" t="s">
        <v>200</v>
      </c>
      <c r="AM227" s="3" t="s">
        <v>1679</v>
      </c>
      <c r="AN227" s="3" t="s">
        <v>1680</v>
      </c>
      <c r="AO227" s="3" t="s">
        <v>200</v>
      </c>
      <c r="AP227" s="3" t="s">
        <v>23</v>
      </c>
      <c r="AQ227" s="3" t="s">
        <v>702</v>
      </c>
      <c r="AR227" s="3" t="s">
        <v>52</v>
      </c>
      <c r="AS227" s="3" t="s">
        <v>449</v>
      </c>
      <c r="AT227" s="3" t="s">
        <v>200</v>
      </c>
      <c r="AU227" s="3" t="s">
        <v>200</v>
      </c>
      <c r="AV227" s="3" t="s">
        <v>200</v>
      </c>
      <c r="AW227" s="3" t="s">
        <v>200</v>
      </c>
      <c r="AX227" s="3" t="s">
        <v>200</v>
      </c>
      <c r="AY227" s="3" t="s">
        <v>200</v>
      </c>
      <c r="AZ227" s="3" t="s">
        <v>200</v>
      </c>
      <c r="BA227" s="3" t="s">
        <v>200</v>
      </c>
    </row>
    <row r="228" spans="1:53" ht="15.6" x14ac:dyDescent="0.3">
      <c r="A228" s="2">
        <v>25040549</v>
      </c>
      <c r="B228" s="2" t="str">
        <f t="shared" si="6"/>
        <v>25040549Omega Shipping</v>
      </c>
      <c r="C228" s="2">
        <f>COUNTIF($B$1:B228,B228)</f>
        <v>1</v>
      </c>
      <c r="D228" s="2" t="str">
        <f t="shared" si="7"/>
        <v>25040549Omega Shipping1</v>
      </c>
      <c r="E228" s="3" t="s">
        <v>130</v>
      </c>
      <c r="F228" s="3" t="s">
        <v>248</v>
      </c>
      <c r="G228" s="3" t="s">
        <v>200</v>
      </c>
      <c r="H228" s="3" t="s">
        <v>133</v>
      </c>
      <c r="I228" s="3" t="s">
        <v>316</v>
      </c>
      <c r="J228" s="3" t="s">
        <v>437</v>
      </c>
      <c r="K228" s="3" t="s">
        <v>1681</v>
      </c>
      <c r="L228" s="3" t="s">
        <v>194</v>
      </c>
      <c r="M228" s="3" t="s">
        <v>519</v>
      </c>
      <c r="N228" s="3" t="s">
        <v>1037</v>
      </c>
      <c r="O228" s="3" t="s">
        <v>197</v>
      </c>
      <c r="P228" s="3" t="s">
        <v>198</v>
      </c>
      <c r="Q228" s="3" t="s">
        <v>199</v>
      </c>
      <c r="R228" s="3" t="s">
        <v>137</v>
      </c>
      <c r="S228" s="3" t="s">
        <v>314</v>
      </c>
      <c r="T228" s="3" t="s">
        <v>435</v>
      </c>
      <c r="U228" s="3" t="s">
        <v>1682</v>
      </c>
      <c r="V228" s="3" t="s">
        <v>492</v>
      </c>
      <c r="W228" s="3" t="s">
        <v>222</v>
      </c>
      <c r="X228" s="3" t="s">
        <v>200</v>
      </c>
      <c r="Y228" s="3" t="s">
        <v>200</v>
      </c>
      <c r="Z228" s="3" t="s">
        <v>316</v>
      </c>
      <c r="AA228" s="3" t="s">
        <v>437</v>
      </c>
      <c r="AB228" s="3" t="s">
        <v>1683</v>
      </c>
      <c r="AC228" s="3" t="s">
        <v>225</v>
      </c>
      <c r="AD228" s="3" t="s">
        <v>208</v>
      </c>
      <c r="AE228" s="3" t="s">
        <v>200</v>
      </c>
      <c r="AF228" s="3" t="s">
        <v>225</v>
      </c>
      <c r="AG228" s="3" t="s">
        <v>200</v>
      </c>
      <c r="AH228" s="3" t="s">
        <v>200</v>
      </c>
      <c r="AI228" s="3" t="s">
        <v>347</v>
      </c>
      <c r="AJ228" s="3" t="s">
        <v>1684</v>
      </c>
      <c r="AK228" s="3" t="s">
        <v>200</v>
      </c>
      <c r="AL228" s="3" t="s">
        <v>1684</v>
      </c>
      <c r="AM228" s="3" t="s">
        <v>1685</v>
      </c>
      <c r="AN228" s="3" t="s">
        <v>1686</v>
      </c>
      <c r="AO228" s="3" t="s">
        <v>200</v>
      </c>
      <c r="AP228" s="3" t="s">
        <v>77</v>
      </c>
      <c r="AQ228" s="3" t="s">
        <v>1687</v>
      </c>
      <c r="AR228" s="3" t="s">
        <v>77</v>
      </c>
      <c r="AS228" s="3" t="s">
        <v>498</v>
      </c>
      <c r="AT228" s="3" t="s">
        <v>22</v>
      </c>
      <c r="AU228" s="3" t="s">
        <v>642</v>
      </c>
      <c r="AV228" s="3" t="s">
        <v>52</v>
      </c>
      <c r="AW228" s="3" t="s">
        <v>449</v>
      </c>
      <c r="AX228" s="3" t="s">
        <v>200</v>
      </c>
      <c r="AY228" s="3" t="s">
        <v>200</v>
      </c>
      <c r="AZ228" s="3" t="s">
        <v>200</v>
      </c>
      <c r="BA228" s="3" t="s">
        <v>200</v>
      </c>
    </row>
    <row r="229" spans="1:53" ht="15.6" x14ac:dyDescent="0.3">
      <c r="A229" s="2">
        <v>25040549</v>
      </c>
      <c r="B229" s="2" t="str">
        <f t="shared" si="6"/>
        <v>25040549Omega Shipping</v>
      </c>
      <c r="C229" s="2">
        <f>COUNTIF($B$1:B229,B229)</f>
        <v>2</v>
      </c>
      <c r="D229" s="2" t="str">
        <f t="shared" si="7"/>
        <v>25040549Omega Shipping2</v>
      </c>
      <c r="E229" s="3" t="s">
        <v>130</v>
      </c>
      <c r="F229" s="3" t="s">
        <v>248</v>
      </c>
      <c r="G229" s="3" t="s">
        <v>200</v>
      </c>
      <c r="H229" s="3" t="s">
        <v>133</v>
      </c>
      <c r="I229" s="3" t="s">
        <v>316</v>
      </c>
      <c r="J229" s="3" t="s">
        <v>437</v>
      </c>
      <c r="K229" s="3" t="s">
        <v>1681</v>
      </c>
      <c r="L229" s="3" t="s">
        <v>194</v>
      </c>
      <c r="M229" s="3" t="s">
        <v>519</v>
      </c>
      <c r="N229" s="3" t="s">
        <v>1037</v>
      </c>
      <c r="O229" s="3" t="s">
        <v>197</v>
      </c>
      <c r="P229" s="3" t="s">
        <v>198</v>
      </c>
      <c r="Q229" s="3" t="s">
        <v>199</v>
      </c>
      <c r="R229" s="3" t="s">
        <v>137</v>
      </c>
      <c r="S229" s="3" t="s">
        <v>314</v>
      </c>
      <c r="T229" s="3" t="s">
        <v>314</v>
      </c>
      <c r="U229" s="3" t="s">
        <v>1682</v>
      </c>
      <c r="V229" s="3" t="s">
        <v>492</v>
      </c>
      <c r="W229" s="3" t="s">
        <v>222</v>
      </c>
      <c r="X229" s="3" t="s">
        <v>200</v>
      </c>
      <c r="Y229" s="3" t="s">
        <v>200</v>
      </c>
      <c r="Z229" s="3" t="s">
        <v>316</v>
      </c>
      <c r="AA229" s="3" t="s">
        <v>437</v>
      </c>
      <c r="AB229" s="3" t="s">
        <v>1683</v>
      </c>
      <c r="AC229" s="3" t="s">
        <v>225</v>
      </c>
      <c r="AD229" s="3" t="s">
        <v>208</v>
      </c>
      <c r="AE229" s="3" t="s">
        <v>200</v>
      </c>
      <c r="AF229" s="3" t="s">
        <v>225</v>
      </c>
      <c r="AG229" s="3" t="s">
        <v>200</v>
      </c>
      <c r="AH229" s="3" t="s">
        <v>200</v>
      </c>
      <c r="AI229" s="3" t="s">
        <v>347</v>
      </c>
      <c r="AJ229" s="3" t="s">
        <v>1238</v>
      </c>
      <c r="AK229" s="3" t="s">
        <v>200</v>
      </c>
      <c r="AL229" s="3" t="s">
        <v>1238</v>
      </c>
      <c r="AM229" s="3" t="s">
        <v>1688</v>
      </c>
      <c r="AN229" s="3" t="s">
        <v>1689</v>
      </c>
      <c r="AO229" s="3" t="s">
        <v>200</v>
      </c>
      <c r="AP229" s="3" t="s">
        <v>77</v>
      </c>
      <c r="AQ229" s="3" t="s">
        <v>1687</v>
      </c>
      <c r="AR229" s="3" t="s">
        <v>77</v>
      </c>
      <c r="AS229" s="3" t="s">
        <v>498</v>
      </c>
      <c r="AT229" s="3" t="s">
        <v>22</v>
      </c>
      <c r="AU229" s="3" t="s">
        <v>1493</v>
      </c>
      <c r="AV229" s="3" t="s">
        <v>200</v>
      </c>
      <c r="AW229" s="3" t="s">
        <v>200</v>
      </c>
      <c r="AX229" s="3" t="s">
        <v>200</v>
      </c>
      <c r="AY229" s="3" t="s">
        <v>200</v>
      </c>
      <c r="AZ229" s="3" t="s">
        <v>200</v>
      </c>
      <c r="BA229" s="3" t="s">
        <v>200</v>
      </c>
    </row>
    <row r="230" spans="1:53" ht="15.6" x14ac:dyDescent="0.3">
      <c r="A230" s="2">
        <v>25040550</v>
      </c>
      <c r="B230" s="2" t="str">
        <f t="shared" si="6"/>
        <v>25040550Erlian Wei Er Si Trade Co.Ltd</v>
      </c>
      <c r="C230" s="2">
        <f>COUNTIF($B$1:B230,B230)</f>
        <v>1</v>
      </c>
      <c r="D230" s="2" t="str">
        <f t="shared" si="7"/>
        <v>25040550Erlian Wei Er Si Trade Co.Ltd1</v>
      </c>
      <c r="E230" s="3" t="s">
        <v>130</v>
      </c>
      <c r="F230" s="3" t="s">
        <v>248</v>
      </c>
      <c r="G230" s="3" t="s">
        <v>200</v>
      </c>
      <c r="H230" s="3" t="s">
        <v>133</v>
      </c>
      <c r="I230" s="3" t="s">
        <v>235</v>
      </c>
      <c r="J230" s="3" t="s">
        <v>236</v>
      </c>
      <c r="K230" s="3" t="s">
        <v>790</v>
      </c>
      <c r="L230" s="3" t="s">
        <v>194</v>
      </c>
      <c r="M230" s="3" t="s">
        <v>195</v>
      </c>
      <c r="N230" s="3" t="s">
        <v>833</v>
      </c>
      <c r="O230" s="3" t="s">
        <v>197</v>
      </c>
      <c r="P230" s="3" t="s">
        <v>198</v>
      </c>
      <c r="Q230" s="3" t="s">
        <v>199</v>
      </c>
      <c r="R230" s="3" t="s">
        <v>132</v>
      </c>
      <c r="S230" s="3" t="s">
        <v>200</v>
      </c>
      <c r="T230" s="3" t="s">
        <v>200</v>
      </c>
      <c r="U230" s="3" t="s">
        <v>1690</v>
      </c>
      <c r="V230" s="3" t="s">
        <v>221</v>
      </c>
      <c r="W230" s="3" t="s">
        <v>1691</v>
      </c>
      <c r="X230" s="3" t="s">
        <v>1692</v>
      </c>
      <c r="Y230" s="3" t="s">
        <v>1693</v>
      </c>
      <c r="Z230" s="3" t="s">
        <v>240</v>
      </c>
      <c r="AA230" s="3" t="s">
        <v>255</v>
      </c>
      <c r="AB230" s="3" t="s">
        <v>1694</v>
      </c>
      <c r="AC230" s="3" t="s">
        <v>130</v>
      </c>
      <c r="AD230" s="3" t="s">
        <v>208</v>
      </c>
      <c r="AE230" s="3" t="s">
        <v>200</v>
      </c>
      <c r="AF230" s="3" t="s">
        <v>130</v>
      </c>
      <c r="AG230" s="3" t="s">
        <v>200</v>
      </c>
      <c r="AH230" s="3" t="s">
        <v>200</v>
      </c>
      <c r="AI230" s="3" t="s">
        <v>226</v>
      </c>
      <c r="AJ230" s="3" t="s">
        <v>851</v>
      </c>
      <c r="AK230" s="3" t="s">
        <v>200</v>
      </c>
      <c r="AL230" s="3" t="s">
        <v>851</v>
      </c>
      <c r="AM230" s="3" t="s">
        <v>1695</v>
      </c>
      <c r="AN230" s="3" t="s">
        <v>1696</v>
      </c>
      <c r="AO230" s="3" t="s">
        <v>200</v>
      </c>
      <c r="AP230" s="3" t="s">
        <v>61</v>
      </c>
      <c r="AQ230" s="3" t="s">
        <v>1697</v>
      </c>
      <c r="AR230" s="3" t="s">
        <v>61</v>
      </c>
      <c r="AS230" s="3" t="s">
        <v>1698</v>
      </c>
      <c r="AT230" s="3" t="s">
        <v>200</v>
      </c>
      <c r="AU230" s="3" t="s">
        <v>200</v>
      </c>
      <c r="AV230" s="3" t="s">
        <v>200</v>
      </c>
      <c r="AW230" s="3" t="s">
        <v>200</v>
      </c>
      <c r="AX230" s="3" t="s">
        <v>200</v>
      </c>
      <c r="AY230" s="3" t="s">
        <v>200</v>
      </c>
      <c r="AZ230" s="3" t="s">
        <v>200</v>
      </c>
      <c r="BA230" s="3" t="s">
        <v>200</v>
      </c>
    </row>
    <row r="231" spans="1:53" ht="15.6" x14ac:dyDescent="0.3">
      <c r="A231" s="2">
        <v>25040551</v>
      </c>
      <c r="B231" s="2" t="str">
        <f t="shared" si="6"/>
        <v>25040551Erlian Wei Er Si Trade Co.Ltd</v>
      </c>
      <c r="C231" s="2">
        <f>COUNTIF($B$1:B231,B231)</f>
        <v>1</v>
      </c>
      <c r="D231" s="2" t="str">
        <f t="shared" si="7"/>
        <v>25040551Erlian Wei Er Si Trade Co.Ltd1</v>
      </c>
      <c r="E231" s="3" t="s">
        <v>130</v>
      </c>
      <c r="F231" s="3" t="s">
        <v>189</v>
      </c>
      <c r="G231" s="3" t="s">
        <v>1699</v>
      </c>
      <c r="H231" s="3" t="s">
        <v>127</v>
      </c>
      <c r="I231" s="3" t="s">
        <v>787</v>
      </c>
      <c r="J231" s="3" t="s">
        <v>788</v>
      </c>
      <c r="K231" s="3" t="s">
        <v>1700</v>
      </c>
      <c r="L231" s="3" t="s">
        <v>263</v>
      </c>
      <c r="M231" s="3" t="s">
        <v>195</v>
      </c>
      <c r="N231" s="3" t="s">
        <v>392</v>
      </c>
      <c r="O231" s="3" t="s">
        <v>197</v>
      </c>
      <c r="P231" s="3" t="s">
        <v>198</v>
      </c>
      <c r="Q231" s="3" t="s">
        <v>199</v>
      </c>
      <c r="R231" s="3" t="s">
        <v>132</v>
      </c>
      <c r="S231" s="3" t="s">
        <v>200</v>
      </c>
      <c r="T231" s="3" t="s">
        <v>200</v>
      </c>
      <c r="U231" s="3" t="s">
        <v>1701</v>
      </c>
      <c r="V231" s="3" t="s">
        <v>221</v>
      </c>
      <c r="W231" s="3" t="s">
        <v>252</v>
      </c>
      <c r="X231" s="3" t="s">
        <v>1702</v>
      </c>
      <c r="Y231" s="3" t="s">
        <v>1703</v>
      </c>
      <c r="Z231" s="3" t="s">
        <v>240</v>
      </c>
      <c r="AA231" s="3" t="s">
        <v>207</v>
      </c>
      <c r="AB231" s="3" t="s">
        <v>207</v>
      </c>
      <c r="AC231" s="3" t="s">
        <v>130</v>
      </c>
      <c r="AD231" s="3" t="s">
        <v>208</v>
      </c>
      <c r="AE231" s="3" t="s">
        <v>200</v>
      </c>
      <c r="AF231" s="3" t="s">
        <v>130</v>
      </c>
      <c r="AG231" s="3" t="s">
        <v>135</v>
      </c>
      <c r="AH231" s="3" t="s">
        <v>200</v>
      </c>
      <c r="AI231" s="3" t="s">
        <v>226</v>
      </c>
      <c r="AJ231" s="3" t="s">
        <v>1704</v>
      </c>
      <c r="AK231" s="3" t="s">
        <v>200</v>
      </c>
      <c r="AL231" s="3" t="s">
        <v>1704</v>
      </c>
      <c r="AM231" s="3" t="s">
        <v>1705</v>
      </c>
      <c r="AN231" s="3" t="s">
        <v>1706</v>
      </c>
      <c r="AO231" s="3" t="s">
        <v>200</v>
      </c>
      <c r="AP231" s="3" t="s">
        <v>61</v>
      </c>
      <c r="AQ231" s="3" t="s">
        <v>1707</v>
      </c>
      <c r="AR231" s="3" t="s">
        <v>200</v>
      </c>
      <c r="AS231" s="3" t="s">
        <v>200</v>
      </c>
      <c r="AT231" s="3" t="s">
        <v>200</v>
      </c>
      <c r="AU231" s="3" t="s">
        <v>200</v>
      </c>
      <c r="AV231" s="3" t="s">
        <v>200</v>
      </c>
      <c r="AW231" s="3" t="s">
        <v>200</v>
      </c>
      <c r="AX231" s="3" t="s">
        <v>200</v>
      </c>
      <c r="AY231" s="3" t="s">
        <v>200</v>
      </c>
      <c r="AZ231" s="3" t="s">
        <v>200</v>
      </c>
      <c r="BA231" s="3" t="s">
        <v>200</v>
      </c>
    </row>
    <row r="232" spans="1:53" ht="15.6" x14ac:dyDescent="0.3">
      <c r="A232" s="2">
        <v>25040552</v>
      </c>
      <c r="B232" s="2" t="str">
        <f t="shared" si="6"/>
        <v>25040552Austex Logistics Pty Ltd</v>
      </c>
      <c r="C232" s="2">
        <f>COUNTIF($B$1:B232,B232)</f>
        <v>1</v>
      </c>
      <c r="D232" s="2" t="str">
        <f t="shared" si="7"/>
        <v>25040552Austex Logistics Pty Ltd1</v>
      </c>
      <c r="E232" s="3" t="s">
        <v>130</v>
      </c>
      <c r="F232" s="3" t="s">
        <v>189</v>
      </c>
      <c r="G232" s="3" t="s">
        <v>1708</v>
      </c>
      <c r="H232" s="3" t="s">
        <v>127</v>
      </c>
      <c r="I232" s="3" t="s">
        <v>417</v>
      </c>
      <c r="J232" s="3" t="s">
        <v>418</v>
      </c>
      <c r="K232" s="3" t="s">
        <v>1118</v>
      </c>
      <c r="L232" s="3" t="s">
        <v>194</v>
      </c>
      <c r="M232" s="3" t="s">
        <v>975</v>
      </c>
      <c r="N232" s="3" t="s">
        <v>1709</v>
      </c>
      <c r="O232" s="3" t="s">
        <v>197</v>
      </c>
      <c r="P232" s="3" t="s">
        <v>198</v>
      </c>
      <c r="Q232" s="3" t="s">
        <v>199</v>
      </c>
      <c r="R232" s="3" t="s">
        <v>137</v>
      </c>
      <c r="S232" s="3" t="s">
        <v>435</v>
      </c>
      <c r="T232" s="3" t="s">
        <v>435</v>
      </c>
      <c r="U232" s="3" t="s">
        <v>1710</v>
      </c>
      <c r="V232" s="3" t="s">
        <v>221</v>
      </c>
      <c r="W232" s="3" t="s">
        <v>222</v>
      </c>
      <c r="X232" s="3" t="s">
        <v>200</v>
      </c>
      <c r="Y232" s="3" t="s">
        <v>200</v>
      </c>
      <c r="Z232" s="3" t="s">
        <v>206</v>
      </c>
      <c r="AA232" s="3" t="s">
        <v>207</v>
      </c>
      <c r="AB232" s="3" t="s">
        <v>207</v>
      </c>
      <c r="AC232" s="3" t="s">
        <v>130</v>
      </c>
      <c r="AD232" s="3" t="s">
        <v>208</v>
      </c>
      <c r="AE232" s="3" t="s">
        <v>200</v>
      </c>
      <c r="AF232" s="3" t="s">
        <v>200</v>
      </c>
      <c r="AG232" s="3" t="s">
        <v>130</v>
      </c>
      <c r="AH232" s="3" t="s">
        <v>200</v>
      </c>
      <c r="AI232" s="3" t="s">
        <v>474</v>
      </c>
      <c r="AJ232" s="3" t="s">
        <v>1711</v>
      </c>
      <c r="AK232" s="3" t="s">
        <v>200</v>
      </c>
      <c r="AL232" s="3" t="s">
        <v>1711</v>
      </c>
      <c r="AM232" s="3" t="s">
        <v>1712</v>
      </c>
      <c r="AN232" s="3" t="s">
        <v>1713</v>
      </c>
      <c r="AO232" s="3" t="s">
        <v>200</v>
      </c>
      <c r="AP232" s="3" t="s">
        <v>1714</v>
      </c>
      <c r="AQ232" s="3" t="s">
        <v>1715</v>
      </c>
      <c r="AR232" s="3" t="s">
        <v>22</v>
      </c>
      <c r="AS232" s="3" t="s">
        <v>499</v>
      </c>
      <c r="AT232" s="3" t="s">
        <v>52</v>
      </c>
      <c r="AU232" s="3" t="s">
        <v>449</v>
      </c>
      <c r="AV232" s="3" t="s">
        <v>200</v>
      </c>
      <c r="AW232" s="3" t="s">
        <v>200</v>
      </c>
      <c r="AX232" s="3" t="s">
        <v>200</v>
      </c>
      <c r="AY232" s="3" t="s">
        <v>200</v>
      </c>
      <c r="AZ232" s="3" t="s">
        <v>200</v>
      </c>
      <c r="BA232" s="3" t="s">
        <v>200</v>
      </c>
    </row>
    <row r="233" spans="1:53" ht="15.6" x14ac:dyDescent="0.3">
      <c r="A233" s="2">
        <v>25040553</v>
      </c>
      <c r="B233" s="2" t="str">
        <f t="shared" si="6"/>
        <v>25040553Erlian Wei Er Si Trade Co.Ltd</v>
      </c>
      <c r="C233" s="2">
        <f>COUNTIF($B$1:B233,B233)</f>
        <v>1</v>
      </c>
      <c r="D233" s="2" t="str">
        <f t="shared" si="7"/>
        <v>25040553Erlian Wei Er Si Trade Co.Ltd1</v>
      </c>
      <c r="E233" s="3" t="s">
        <v>130</v>
      </c>
      <c r="F233" s="3" t="s">
        <v>189</v>
      </c>
      <c r="G233" s="3" t="s">
        <v>1716</v>
      </c>
      <c r="H233" s="3" t="s">
        <v>127</v>
      </c>
      <c r="I233" s="3" t="s">
        <v>787</v>
      </c>
      <c r="J233" s="3" t="s">
        <v>788</v>
      </c>
      <c r="K233" s="3" t="s">
        <v>1700</v>
      </c>
      <c r="L233" s="3" t="s">
        <v>263</v>
      </c>
      <c r="M233" s="3" t="s">
        <v>195</v>
      </c>
      <c r="N233" s="3" t="s">
        <v>392</v>
      </c>
      <c r="O233" s="3" t="s">
        <v>197</v>
      </c>
      <c r="P233" s="3" t="s">
        <v>198</v>
      </c>
      <c r="Q233" s="3" t="s">
        <v>199</v>
      </c>
      <c r="R233" s="3" t="s">
        <v>132</v>
      </c>
      <c r="S233" s="3" t="s">
        <v>200</v>
      </c>
      <c r="T233" s="3" t="s">
        <v>200</v>
      </c>
      <c r="U233" s="3" t="s">
        <v>1717</v>
      </c>
      <c r="V233" s="3" t="s">
        <v>221</v>
      </c>
      <c r="W233" s="3" t="s">
        <v>222</v>
      </c>
      <c r="X233" s="3" t="s">
        <v>1718</v>
      </c>
      <c r="Y233" s="3" t="s">
        <v>1719</v>
      </c>
      <c r="Z233" s="3" t="s">
        <v>240</v>
      </c>
      <c r="AA233" s="3" t="s">
        <v>207</v>
      </c>
      <c r="AB233" s="3" t="s">
        <v>207</v>
      </c>
      <c r="AC233" s="3" t="s">
        <v>130</v>
      </c>
      <c r="AD233" s="3" t="s">
        <v>208</v>
      </c>
      <c r="AE233" s="3" t="s">
        <v>200</v>
      </c>
      <c r="AF233" s="3" t="s">
        <v>130</v>
      </c>
      <c r="AG233" s="3" t="s">
        <v>130</v>
      </c>
      <c r="AH233" s="3" t="s">
        <v>200</v>
      </c>
      <c r="AI233" s="3" t="s">
        <v>226</v>
      </c>
      <c r="AJ233" s="3" t="s">
        <v>1704</v>
      </c>
      <c r="AK233" s="3" t="s">
        <v>200</v>
      </c>
      <c r="AL233" s="3" t="s">
        <v>1704</v>
      </c>
      <c r="AM233" s="3" t="s">
        <v>1720</v>
      </c>
      <c r="AN233" s="3" t="s">
        <v>1721</v>
      </c>
      <c r="AO233" s="3" t="s">
        <v>200</v>
      </c>
      <c r="AP233" s="3" t="s">
        <v>61</v>
      </c>
      <c r="AQ233" s="3" t="s">
        <v>1722</v>
      </c>
      <c r="AR233" s="3" t="s">
        <v>200</v>
      </c>
      <c r="AS233" s="3" t="s">
        <v>200</v>
      </c>
      <c r="AT233" s="3" t="s">
        <v>200</v>
      </c>
      <c r="AU233" s="3" t="s">
        <v>200</v>
      </c>
      <c r="AV233" s="3" t="s">
        <v>200</v>
      </c>
      <c r="AW233" s="3" t="s">
        <v>200</v>
      </c>
      <c r="AX233" s="3" t="s">
        <v>200</v>
      </c>
      <c r="AY233" s="3" t="s">
        <v>200</v>
      </c>
      <c r="AZ233" s="3" t="s">
        <v>200</v>
      </c>
      <c r="BA233" s="3" t="s">
        <v>200</v>
      </c>
    </row>
    <row r="234" spans="1:53" ht="15.6" x14ac:dyDescent="0.3">
      <c r="A234" s="2">
        <v>25040554</v>
      </c>
      <c r="B234" s="2" t="str">
        <f t="shared" si="6"/>
        <v>25040554ML Trucking</v>
      </c>
      <c r="C234" s="2">
        <f>COUNTIF($B$1:B234,B234)</f>
        <v>1</v>
      </c>
      <c r="D234" s="2" t="str">
        <f t="shared" si="7"/>
        <v>25040554ML Trucking1</v>
      </c>
      <c r="E234" s="3" t="s">
        <v>130</v>
      </c>
      <c r="F234" s="3" t="s">
        <v>248</v>
      </c>
      <c r="G234" s="3" t="s">
        <v>200</v>
      </c>
      <c r="H234" s="3" t="s">
        <v>134</v>
      </c>
      <c r="I234" s="3" t="s">
        <v>899</v>
      </c>
      <c r="J234" s="3" t="s">
        <v>900</v>
      </c>
      <c r="K234" s="3" t="s">
        <v>1723</v>
      </c>
      <c r="L234" s="3" t="s">
        <v>313</v>
      </c>
      <c r="M234" s="3" t="s">
        <v>451</v>
      </c>
      <c r="N234" s="3" t="s">
        <v>1001</v>
      </c>
      <c r="O234" s="3" t="s">
        <v>197</v>
      </c>
      <c r="P234" s="3" t="s">
        <v>198</v>
      </c>
      <c r="Q234" s="3" t="s">
        <v>199</v>
      </c>
      <c r="R234" s="3" t="s">
        <v>137</v>
      </c>
      <c r="S234" s="3" t="s">
        <v>604</v>
      </c>
      <c r="T234" s="3" t="s">
        <v>435</v>
      </c>
      <c r="U234" s="3" t="s">
        <v>1724</v>
      </c>
      <c r="V234" s="3" t="s">
        <v>290</v>
      </c>
      <c r="W234" s="3" t="s">
        <v>222</v>
      </c>
      <c r="X234" s="3" t="s">
        <v>200</v>
      </c>
      <c r="Y234" s="3" t="s">
        <v>200</v>
      </c>
      <c r="Z234" s="3" t="s">
        <v>899</v>
      </c>
      <c r="AA234" s="3" t="s">
        <v>900</v>
      </c>
      <c r="AB234" s="3" t="s">
        <v>1725</v>
      </c>
      <c r="AC234" s="3" t="s">
        <v>130</v>
      </c>
      <c r="AD234" s="3" t="s">
        <v>208</v>
      </c>
      <c r="AE234" s="3" t="s">
        <v>200</v>
      </c>
      <c r="AF234" s="3" t="s">
        <v>200</v>
      </c>
      <c r="AG234" s="3" t="s">
        <v>200</v>
      </c>
      <c r="AH234" s="3" t="s">
        <v>200</v>
      </c>
      <c r="AI234" s="3" t="s">
        <v>474</v>
      </c>
      <c r="AJ234" s="3" t="s">
        <v>1223</v>
      </c>
      <c r="AK234" s="3" t="s">
        <v>200</v>
      </c>
      <c r="AL234" s="3" t="s">
        <v>1223</v>
      </c>
      <c r="AM234" s="3" t="s">
        <v>1726</v>
      </c>
      <c r="AN234" s="3" t="s">
        <v>1727</v>
      </c>
      <c r="AO234" s="3" t="s">
        <v>230</v>
      </c>
      <c r="AP234" s="3" t="s">
        <v>52</v>
      </c>
      <c r="AQ234" s="3" t="s">
        <v>1353</v>
      </c>
      <c r="AR234" s="3" t="s">
        <v>24</v>
      </c>
      <c r="AS234" s="3" t="s">
        <v>1199</v>
      </c>
      <c r="AT234" s="3" t="s">
        <v>200</v>
      </c>
      <c r="AU234" s="3" t="s">
        <v>200</v>
      </c>
      <c r="AV234" s="3" t="s">
        <v>200</v>
      </c>
      <c r="AW234" s="3" t="s">
        <v>200</v>
      </c>
      <c r="AX234" s="3" t="s">
        <v>200</v>
      </c>
      <c r="AY234" s="3" t="s">
        <v>200</v>
      </c>
      <c r="AZ234" s="3" t="s">
        <v>200</v>
      </c>
      <c r="BA234" s="3" t="s">
        <v>200</v>
      </c>
    </row>
    <row r="235" spans="1:53" ht="15.6" x14ac:dyDescent="0.3">
      <c r="A235" s="2">
        <v>25040554</v>
      </c>
      <c r="B235" s="2" t="str">
        <f t="shared" si="6"/>
        <v>25040554Dongyoung Shipping Co.,Ltd</v>
      </c>
      <c r="C235" s="2">
        <f>COUNTIF($B$1:B235,B235)</f>
        <v>1</v>
      </c>
      <c r="D235" s="2" t="str">
        <f t="shared" si="7"/>
        <v>25040554Dongyoung Shipping Co.,Ltd1</v>
      </c>
      <c r="E235" s="3" t="s">
        <v>130</v>
      </c>
      <c r="F235" s="3" t="s">
        <v>248</v>
      </c>
      <c r="G235" s="3" t="s">
        <v>200</v>
      </c>
      <c r="H235" s="3" t="s">
        <v>134</v>
      </c>
      <c r="I235" s="3" t="s">
        <v>899</v>
      </c>
      <c r="J235" s="3" t="s">
        <v>900</v>
      </c>
      <c r="K235" s="3" t="s">
        <v>1723</v>
      </c>
      <c r="L235" s="3" t="s">
        <v>313</v>
      </c>
      <c r="M235" s="3" t="s">
        <v>451</v>
      </c>
      <c r="N235" s="3" t="s">
        <v>1001</v>
      </c>
      <c r="O235" s="3" t="s">
        <v>197</v>
      </c>
      <c r="P235" s="3" t="s">
        <v>198</v>
      </c>
      <c r="Q235" s="3" t="s">
        <v>199</v>
      </c>
      <c r="R235" s="3" t="s">
        <v>137</v>
      </c>
      <c r="S235" s="3" t="s">
        <v>604</v>
      </c>
      <c r="T235" s="3" t="s">
        <v>314</v>
      </c>
      <c r="U235" s="3" t="s">
        <v>1724</v>
      </c>
      <c r="V235" s="3" t="s">
        <v>290</v>
      </c>
      <c r="W235" s="3" t="s">
        <v>222</v>
      </c>
      <c r="X235" s="3" t="s">
        <v>200</v>
      </c>
      <c r="Y235" s="3" t="s">
        <v>200</v>
      </c>
      <c r="Z235" s="3" t="s">
        <v>899</v>
      </c>
      <c r="AA235" s="3" t="s">
        <v>900</v>
      </c>
      <c r="AB235" s="3" t="s">
        <v>1725</v>
      </c>
      <c r="AC235" s="3" t="s">
        <v>130</v>
      </c>
      <c r="AD235" s="3" t="s">
        <v>208</v>
      </c>
      <c r="AE235" s="3" t="s">
        <v>200</v>
      </c>
      <c r="AF235" s="3" t="s">
        <v>200</v>
      </c>
      <c r="AG235" s="3" t="s">
        <v>200</v>
      </c>
      <c r="AH235" s="3" t="s">
        <v>200</v>
      </c>
      <c r="AI235" s="3" t="s">
        <v>474</v>
      </c>
      <c r="AJ235" s="3" t="s">
        <v>1728</v>
      </c>
      <c r="AK235" s="3" t="s">
        <v>200</v>
      </c>
      <c r="AL235" s="3" t="s">
        <v>1728</v>
      </c>
      <c r="AM235" s="3" t="s">
        <v>1729</v>
      </c>
      <c r="AN235" s="3" t="s">
        <v>1730</v>
      </c>
      <c r="AO235" s="3" t="s">
        <v>230</v>
      </c>
      <c r="AP235" s="3" t="s">
        <v>65</v>
      </c>
      <c r="AQ235" s="3" t="s">
        <v>334</v>
      </c>
      <c r="AR235" s="3" t="s">
        <v>52</v>
      </c>
      <c r="AS235" s="3" t="s">
        <v>1353</v>
      </c>
      <c r="AT235" s="3" t="s">
        <v>200</v>
      </c>
      <c r="AU235" s="3" t="s">
        <v>200</v>
      </c>
      <c r="AV235" s="3" t="s">
        <v>200</v>
      </c>
      <c r="AW235" s="3" t="s">
        <v>200</v>
      </c>
      <c r="AX235" s="3" t="s">
        <v>200</v>
      </c>
      <c r="AY235" s="3" t="s">
        <v>200</v>
      </c>
      <c r="AZ235" s="3" t="s">
        <v>200</v>
      </c>
      <c r="BA235" s="3" t="s">
        <v>200</v>
      </c>
    </row>
    <row r="236" spans="1:53" ht="15.6" x14ac:dyDescent="0.3">
      <c r="A236" s="2">
        <v>25040555</v>
      </c>
      <c r="B236" s="2" t="str">
        <f t="shared" si="6"/>
        <v>25040555Leon Vincent Le Havre</v>
      </c>
      <c r="C236" s="2">
        <f>COUNTIF($B$1:B236,B236)</f>
        <v>1</v>
      </c>
      <c r="D236" s="2" t="str">
        <f t="shared" si="7"/>
        <v>25040555Leon Vincent Le Havre1</v>
      </c>
      <c r="E236" s="3" t="s">
        <v>130</v>
      </c>
      <c r="F236" s="3" t="s">
        <v>248</v>
      </c>
      <c r="G236" s="3" t="s">
        <v>200</v>
      </c>
      <c r="H236" s="3" t="s">
        <v>131</v>
      </c>
      <c r="I236" s="3" t="s">
        <v>275</v>
      </c>
      <c r="J236" s="3" t="s">
        <v>276</v>
      </c>
      <c r="K236" s="3" t="s">
        <v>277</v>
      </c>
      <c r="L236" s="3" t="s">
        <v>194</v>
      </c>
      <c r="M236" s="3" t="s">
        <v>379</v>
      </c>
      <c r="N236" s="3" t="s">
        <v>1731</v>
      </c>
      <c r="O236" s="3" t="s">
        <v>278</v>
      </c>
      <c r="P236" s="3" t="s">
        <v>198</v>
      </c>
      <c r="Q236" s="3" t="s">
        <v>199</v>
      </c>
      <c r="R236" s="3" t="s">
        <v>137</v>
      </c>
      <c r="S236" s="3" t="s">
        <v>1732</v>
      </c>
      <c r="T236" s="3" t="s">
        <v>314</v>
      </c>
      <c r="U236" s="3" t="s">
        <v>841</v>
      </c>
      <c r="V236" s="3" t="s">
        <v>202</v>
      </c>
      <c r="W236" s="3" t="s">
        <v>344</v>
      </c>
      <c r="X236" s="3" t="s">
        <v>1733</v>
      </c>
      <c r="Y236" s="3" t="s">
        <v>1734</v>
      </c>
      <c r="Z236" s="3" t="s">
        <v>206</v>
      </c>
      <c r="AA236" s="3" t="s">
        <v>373</v>
      </c>
      <c r="AB236" s="3" t="s">
        <v>1735</v>
      </c>
      <c r="AC236" s="3" t="s">
        <v>135</v>
      </c>
      <c r="AD236" s="3" t="s">
        <v>208</v>
      </c>
      <c r="AE236" s="3" t="s">
        <v>200</v>
      </c>
      <c r="AF236" s="3" t="s">
        <v>200</v>
      </c>
      <c r="AG236" s="3" t="s">
        <v>200</v>
      </c>
      <c r="AH236" s="3" t="s">
        <v>200</v>
      </c>
      <c r="AI236" s="3" t="s">
        <v>241</v>
      </c>
      <c r="AJ236" s="3" t="s">
        <v>1736</v>
      </c>
      <c r="AK236" s="3" t="s">
        <v>200</v>
      </c>
      <c r="AL236" s="3" t="s">
        <v>1736</v>
      </c>
      <c r="AM236" s="3" t="s">
        <v>1737</v>
      </c>
      <c r="AN236" s="3" t="s">
        <v>1738</v>
      </c>
      <c r="AO236" s="3" t="s">
        <v>200</v>
      </c>
      <c r="AP236" s="3" t="s">
        <v>610</v>
      </c>
      <c r="AQ236" s="3" t="s">
        <v>1739</v>
      </c>
      <c r="AR236" s="3" t="s">
        <v>610</v>
      </c>
      <c r="AS236" s="3" t="s">
        <v>1740</v>
      </c>
      <c r="AT236" s="3" t="s">
        <v>58</v>
      </c>
      <c r="AU236" s="3" t="s">
        <v>1375</v>
      </c>
      <c r="AV236" s="3" t="s">
        <v>52</v>
      </c>
      <c r="AW236" s="3" t="s">
        <v>1741</v>
      </c>
      <c r="AX236" s="3" t="s">
        <v>200</v>
      </c>
      <c r="AY236" s="3" t="s">
        <v>200</v>
      </c>
      <c r="AZ236" s="3" t="s">
        <v>200</v>
      </c>
      <c r="BA236" s="3" t="s">
        <v>200</v>
      </c>
    </row>
    <row r="237" spans="1:53" ht="15.6" x14ac:dyDescent="0.3">
      <c r="A237" s="2">
        <v>25040556</v>
      </c>
      <c r="B237" s="2" t="str">
        <f t="shared" si="6"/>
        <v>25040556Erlian Wei Er Si Trade Co.Ltd</v>
      </c>
      <c r="C237" s="2">
        <f>COUNTIF($B$1:B237,B237)</f>
        <v>1</v>
      </c>
      <c r="D237" s="2" t="str">
        <f t="shared" si="7"/>
        <v>25040556Erlian Wei Er Si Trade Co.Ltd1</v>
      </c>
      <c r="E237" s="3" t="s">
        <v>130</v>
      </c>
      <c r="F237" s="3" t="s">
        <v>248</v>
      </c>
      <c r="G237" s="3" t="s">
        <v>200</v>
      </c>
      <c r="H237" s="3" t="s">
        <v>133</v>
      </c>
      <c r="I237" s="3" t="s">
        <v>240</v>
      </c>
      <c r="J237" s="3" t="s">
        <v>255</v>
      </c>
      <c r="K237" s="3" t="s">
        <v>594</v>
      </c>
      <c r="L237" s="3" t="s">
        <v>313</v>
      </c>
      <c r="M237" s="3" t="s">
        <v>195</v>
      </c>
      <c r="N237" s="3" t="s">
        <v>332</v>
      </c>
      <c r="O237" s="3" t="s">
        <v>197</v>
      </c>
      <c r="P237" s="3" t="s">
        <v>198</v>
      </c>
      <c r="Q237" s="3" t="s">
        <v>199</v>
      </c>
      <c r="R237" s="3" t="s">
        <v>132</v>
      </c>
      <c r="S237" s="3" t="s">
        <v>200</v>
      </c>
      <c r="T237" s="3" t="s">
        <v>200</v>
      </c>
      <c r="U237" s="3" t="s">
        <v>1742</v>
      </c>
      <c r="V237" s="3" t="s">
        <v>221</v>
      </c>
      <c r="W237" s="3" t="s">
        <v>893</v>
      </c>
      <c r="X237" s="3" t="s">
        <v>894</v>
      </c>
      <c r="Y237" s="3" t="s">
        <v>895</v>
      </c>
      <c r="Z237" s="3" t="s">
        <v>240</v>
      </c>
      <c r="AA237" s="3" t="s">
        <v>255</v>
      </c>
      <c r="AB237" s="3" t="s">
        <v>1743</v>
      </c>
      <c r="AC237" s="3" t="s">
        <v>130</v>
      </c>
      <c r="AD237" s="3" t="s">
        <v>208</v>
      </c>
      <c r="AE237" s="3" t="s">
        <v>200</v>
      </c>
      <c r="AF237" s="3" t="s">
        <v>130</v>
      </c>
      <c r="AG237" s="3" t="s">
        <v>200</v>
      </c>
      <c r="AH237" s="3" t="s">
        <v>200</v>
      </c>
      <c r="AI237" s="3" t="s">
        <v>347</v>
      </c>
      <c r="AJ237" s="3" t="s">
        <v>544</v>
      </c>
      <c r="AK237" s="3" t="s">
        <v>200</v>
      </c>
      <c r="AL237" s="3" t="s">
        <v>544</v>
      </c>
      <c r="AM237" s="3" t="s">
        <v>1744</v>
      </c>
      <c r="AN237" s="3" t="s">
        <v>1745</v>
      </c>
      <c r="AO237" s="3" t="s">
        <v>200</v>
      </c>
      <c r="AP237" s="3" t="s">
        <v>61</v>
      </c>
      <c r="AQ237" s="3" t="s">
        <v>1746</v>
      </c>
      <c r="AR237" s="3" t="s">
        <v>200</v>
      </c>
      <c r="AS237" s="3" t="s">
        <v>200</v>
      </c>
      <c r="AT237" s="3" t="s">
        <v>200</v>
      </c>
      <c r="AU237" s="3" t="s">
        <v>200</v>
      </c>
      <c r="AV237" s="3" t="s">
        <v>200</v>
      </c>
      <c r="AW237" s="3" t="s">
        <v>200</v>
      </c>
      <c r="AX237" s="3" t="s">
        <v>200</v>
      </c>
      <c r="AY237" s="3" t="s">
        <v>200</v>
      </c>
      <c r="AZ237" s="3" t="s">
        <v>200</v>
      </c>
      <c r="BA237" s="3" t="s">
        <v>200</v>
      </c>
    </row>
    <row r="238" spans="1:53" ht="15.6" x14ac:dyDescent="0.3">
      <c r="A238" s="2">
        <v>25040557</v>
      </c>
      <c r="B238" s="2" t="str">
        <f t="shared" si="6"/>
        <v>25040557Erlian Wei Er Si Trade Co.Ltd</v>
      </c>
      <c r="C238" s="2">
        <f>COUNTIF($B$1:B238,B238)</f>
        <v>1</v>
      </c>
      <c r="D238" s="2" t="str">
        <f t="shared" si="7"/>
        <v>25040557Erlian Wei Er Si Trade Co.Ltd1</v>
      </c>
      <c r="E238" s="3" t="s">
        <v>130</v>
      </c>
      <c r="F238" s="3" t="s">
        <v>127</v>
      </c>
      <c r="G238" s="3" t="s">
        <v>1747</v>
      </c>
      <c r="H238" s="3" t="s">
        <v>127</v>
      </c>
      <c r="I238" s="3" t="s">
        <v>430</v>
      </c>
      <c r="J238" s="3" t="s">
        <v>431</v>
      </c>
      <c r="K238" s="3" t="s">
        <v>750</v>
      </c>
      <c r="L238" s="3" t="s">
        <v>194</v>
      </c>
      <c r="M238" s="3" t="s">
        <v>195</v>
      </c>
      <c r="N238" s="3" t="s">
        <v>505</v>
      </c>
      <c r="O238" s="3" t="s">
        <v>278</v>
      </c>
      <c r="P238" s="3" t="s">
        <v>198</v>
      </c>
      <c r="Q238" s="3" t="s">
        <v>199</v>
      </c>
      <c r="R238" s="3" t="s">
        <v>132</v>
      </c>
      <c r="S238" s="3" t="s">
        <v>200</v>
      </c>
      <c r="T238" s="3" t="s">
        <v>200</v>
      </c>
      <c r="U238" s="3" t="s">
        <v>1748</v>
      </c>
      <c r="V238" s="3" t="s">
        <v>221</v>
      </c>
      <c r="W238" s="3" t="s">
        <v>752</v>
      </c>
      <c r="X238" s="3" t="s">
        <v>1749</v>
      </c>
      <c r="Y238" s="3" t="s">
        <v>1750</v>
      </c>
      <c r="Z238" s="3" t="s">
        <v>240</v>
      </c>
      <c r="AA238" s="3" t="s">
        <v>207</v>
      </c>
      <c r="AB238" s="3" t="s">
        <v>207</v>
      </c>
      <c r="AC238" s="3" t="s">
        <v>130</v>
      </c>
      <c r="AD238" s="3" t="s">
        <v>208</v>
      </c>
      <c r="AE238" s="3" t="s">
        <v>200</v>
      </c>
      <c r="AF238" s="3" t="s">
        <v>130</v>
      </c>
      <c r="AG238" s="3" t="s">
        <v>225</v>
      </c>
      <c r="AH238" s="3" t="s">
        <v>200</v>
      </c>
      <c r="AI238" s="3" t="s">
        <v>226</v>
      </c>
      <c r="AJ238" s="3" t="s">
        <v>1253</v>
      </c>
      <c r="AK238" s="3" t="s">
        <v>200</v>
      </c>
      <c r="AL238" s="3" t="s">
        <v>1253</v>
      </c>
      <c r="AM238" s="3" t="s">
        <v>1751</v>
      </c>
      <c r="AN238" s="3" t="s">
        <v>1752</v>
      </c>
      <c r="AO238" s="3" t="s">
        <v>200</v>
      </c>
      <c r="AP238" s="3" t="s">
        <v>61</v>
      </c>
      <c r="AQ238" s="3" t="s">
        <v>1753</v>
      </c>
      <c r="AR238" s="3" t="s">
        <v>200</v>
      </c>
      <c r="AS238" s="3" t="s">
        <v>200</v>
      </c>
      <c r="AT238" s="3" t="s">
        <v>200</v>
      </c>
      <c r="AU238" s="3" t="s">
        <v>200</v>
      </c>
      <c r="AV238" s="3" t="s">
        <v>200</v>
      </c>
      <c r="AW238" s="3" t="s">
        <v>200</v>
      </c>
      <c r="AX238" s="3" t="s">
        <v>200</v>
      </c>
      <c r="AY238" s="3" t="s">
        <v>200</v>
      </c>
      <c r="AZ238" s="3" t="s">
        <v>200</v>
      </c>
      <c r="BA238" s="3" t="s">
        <v>200</v>
      </c>
    </row>
    <row r="239" spans="1:53" ht="15.6" x14ac:dyDescent="0.3">
      <c r="A239" s="2">
        <v>25040558</v>
      </c>
      <c r="B239" s="2" t="str">
        <f t="shared" si="6"/>
        <v>25040558Erlian Wei Er Si Trade Co.Ltd</v>
      </c>
      <c r="C239" s="2">
        <f>COUNTIF($B$1:B239,B239)</f>
        <v>1</v>
      </c>
      <c r="D239" s="2" t="str">
        <f t="shared" si="7"/>
        <v>25040558Erlian Wei Er Si Trade Co.Ltd1</v>
      </c>
      <c r="E239" s="3" t="s">
        <v>130</v>
      </c>
      <c r="F239" s="3" t="s">
        <v>248</v>
      </c>
      <c r="G239" s="3" t="s">
        <v>200</v>
      </c>
      <c r="H239" s="3" t="s">
        <v>133</v>
      </c>
      <c r="I239" s="3" t="s">
        <v>240</v>
      </c>
      <c r="J239" s="3" t="s">
        <v>255</v>
      </c>
      <c r="K239" s="3" t="s">
        <v>594</v>
      </c>
      <c r="L239" s="3" t="s">
        <v>194</v>
      </c>
      <c r="M239" s="3" t="s">
        <v>195</v>
      </c>
      <c r="N239" s="3" t="s">
        <v>1754</v>
      </c>
      <c r="O239" s="3" t="s">
        <v>197</v>
      </c>
      <c r="P239" s="3" t="s">
        <v>198</v>
      </c>
      <c r="Q239" s="3" t="s">
        <v>199</v>
      </c>
      <c r="R239" s="3" t="s">
        <v>132</v>
      </c>
      <c r="S239" s="3" t="s">
        <v>200</v>
      </c>
      <c r="T239" s="3" t="s">
        <v>200</v>
      </c>
      <c r="U239" s="3" t="s">
        <v>1755</v>
      </c>
      <c r="V239" s="3" t="s">
        <v>221</v>
      </c>
      <c r="W239" s="3" t="s">
        <v>866</v>
      </c>
      <c r="X239" s="3" t="s">
        <v>1756</v>
      </c>
      <c r="Y239" s="3" t="s">
        <v>868</v>
      </c>
      <c r="Z239" s="3" t="s">
        <v>240</v>
      </c>
      <c r="AA239" s="3" t="s">
        <v>255</v>
      </c>
      <c r="AB239" s="3" t="s">
        <v>1757</v>
      </c>
      <c r="AC239" s="3" t="s">
        <v>130</v>
      </c>
      <c r="AD239" s="3" t="s">
        <v>208</v>
      </c>
      <c r="AE239" s="3" t="s">
        <v>200</v>
      </c>
      <c r="AF239" s="3" t="s">
        <v>130</v>
      </c>
      <c r="AG239" s="3" t="s">
        <v>200</v>
      </c>
      <c r="AH239" s="3" t="s">
        <v>200</v>
      </c>
      <c r="AI239" s="3" t="s">
        <v>347</v>
      </c>
      <c r="AJ239" s="3" t="s">
        <v>1183</v>
      </c>
      <c r="AK239" s="3" t="s">
        <v>200</v>
      </c>
      <c r="AL239" s="3" t="s">
        <v>1183</v>
      </c>
      <c r="AM239" s="3" t="s">
        <v>1758</v>
      </c>
      <c r="AN239" s="3" t="s">
        <v>1759</v>
      </c>
      <c r="AO239" s="3" t="s">
        <v>200</v>
      </c>
      <c r="AP239" s="3" t="s">
        <v>61</v>
      </c>
      <c r="AQ239" s="3" t="s">
        <v>1760</v>
      </c>
      <c r="AR239" s="3" t="s">
        <v>200</v>
      </c>
      <c r="AS239" s="3" t="s">
        <v>200</v>
      </c>
      <c r="AT239" s="3" t="s">
        <v>200</v>
      </c>
      <c r="AU239" s="3" t="s">
        <v>200</v>
      </c>
      <c r="AV239" s="3" t="s">
        <v>200</v>
      </c>
      <c r="AW239" s="3" t="s">
        <v>200</v>
      </c>
      <c r="AX239" s="3" t="s">
        <v>200</v>
      </c>
      <c r="AY239" s="3" t="s">
        <v>200</v>
      </c>
      <c r="AZ239" s="3" t="s">
        <v>200</v>
      </c>
      <c r="BA239" s="3" t="s">
        <v>200</v>
      </c>
    </row>
    <row r="240" spans="1:53" ht="15.6" x14ac:dyDescent="0.3">
      <c r="A240" s="2">
        <v>25040559</v>
      </c>
      <c r="B240" s="2" t="str">
        <f t="shared" si="6"/>
        <v>25040559PGL Japan Inc</v>
      </c>
      <c r="C240" s="2">
        <f>COUNTIF($B$1:B240,B240)</f>
        <v>1</v>
      </c>
      <c r="D240" s="2" t="str">
        <f t="shared" si="7"/>
        <v>25040559PGL Japan Inc1</v>
      </c>
      <c r="E240" s="3" t="s">
        <v>130</v>
      </c>
      <c r="F240" s="3" t="s">
        <v>248</v>
      </c>
      <c r="G240" s="3" t="s">
        <v>200</v>
      </c>
      <c r="H240" s="3" t="s">
        <v>133</v>
      </c>
      <c r="I240" s="3" t="s">
        <v>191</v>
      </c>
      <c r="J240" s="3" t="s">
        <v>192</v>
      </c>
      <c r="K240" s="3" t="s">
        <v>1761</v>
      </c>
      <c r="L240" s="3" t="s">
        <v>313</v>
      </c>
      <c r="M240" s="3" t="s">
        <v>635</v>
      </c>
      <c r="N240" s="3" t="s">
        <v>1762</v>
      </c>
      <c r="O240" s="3" t="s">
        <v>278</v>
      </c>
      <c r="P240" s="3" t="s">
        <v>198</v>
      </c>
      <c r="Q240" s="3" t="s">
        <v>199</v>
      </c>
      <c r="R240" s="3" t="s">
        <v>137</v>
      </c>
      <c r="S240" s="3" t="s">
        <v>314</v>
      </c>
      <c r="T240" s="3" t="s">
        <v>435</v>
      </c>
      <c r="U240" s="3" t="s">
        <v>1763</v>
      </c>
      <c r="V240" s="3" t="s">
        <v>382</v>
      </c>
      <c r="W240" s="3" t="s">
        <v>222</v>
      </c>
      <c r="X240" s="3" t="s">
        <v>200</v>
      </c>
      <c r="Y240" s="3" t="s">
        <v>200</v>
      </c>
      <c r="Z240" s="3" t="s">
        <v>316</v>
      </c>
      <c r="AA240" s="3" t="s">
        <v>437</v>
      </c>
      <c r="AB240" s="3" t="s">
        <v>1764</v>
      </c>
      <c r="AC240" s="3" t="s">
        <v>135</v>
      </c>
      <c r="AD240" s="3" t="s">
        <v>208</v>
      </c>
      <c r="AE240" s="3" t="s">
        <v>200</v>
      </c>
      <c r="AF240" s="3" t="s">
        <v>225</v>
      </c>
      <c r="AG240" s="3" t="s">
        <v>200</v>
      </c>
      <c r="AH240" s="3" t="s">
        <v>200</v>
      </c>
      <c r="AI240" s="3" t="s">
        <v>226</v>
      </c>
      <c r="AJ240" s="3" t="s">
        <v>1115</v>
      </c>
      <c r="AK240" s="3" t="s">
        <v>200</v>
      </c>
      <c r="AL240" s="3" t="s">
        <v>1115</v>
      </c>
      <c r="AM240" s="3" t="s">
        <v>1765</v>
      </c>
      <c r="AN240" s="3" t="s">
        <v>1766</v>
      </c>
      <c r="AO240" s="3" t="s">
        <v>200</v>
      </c>
      <c r="AP240" s="3" t="s">
        <v>81</v>
      </c>
      <c r="AQ240" s="3" t="s">
        <v>443</v>
      </c>
      <c r="AR240" s="3" t="s">
        <v>37</v>
      </c>
      <c r="AS240" s="3" t="s">
        <v>1767</v>
      </c>
      <c r="AT240" s="3" t="s">
        <v>52</v>
      </c>
      <c r="AU240" s="3" t="s">
        <v>449</v>
      </c>
      <c r="AV240" s="3" t="s">
        <v>200</v>
      </c>
      <c r="AW240" s="3" t="s">
        <v>200</v>
      </c>
      <c r="AX240" s="3" t="s">
        <v>200</v>
      </c>
      <c r="AY240" s="3" t="s">
        <v>200</v>
      </c>
      <c r="AZ240" s="3" t="s">
        <v>200</v>
      </c>
      <c r="BA240" s="3" t="s">
        <v>200</v>
      </c>
    </row>
    <row r="241" spans="1:53" ht="15.6" x14ac:dyDescent="0.3">
      <c r="A241" s="4">
        <v>25040560</v>
      </c>
      <c r="B241" s="2" t="str">
        <f t="shared" si="6"/>
        <v>25040560Dynamic Forwarding B.V.</v>
      </c>
      <c r="C241" s="2">
        <f>COUNTIF($B$1:B241,B241)</f>
        <v>1</v>
      </c>
      <c r="D241" s="2" t="str">
        <f t="shared" si="7"/>
        <v>25040560Dynamic Forwarding B.V.1</v>
      </c>
      <c r="E241" s="5" t="s">
        <v>130</v>
      </c>
      <c r="F241" s="5" t="s">
        <v>141</v>
      </c>
      <c r="G241" s="5" t="s">
        <v>200</v>
      </c>
      <c r="H241" s="5" t="s">
        <v>131</v>
      </c>
      <c r="I241" s="5" t="s">
        <v>275</v>
      </c>
      <c r="J241" s="5" t="s">
        <v>276</v>
      </c>
      <c r="K241" s="5" t="s">
        <v>378</v>
      </c>
      <c r="L241" s="5" t="s">
        <v>194</v>
      </c>
      <c r="M241" s="5" t="s">
        <v>379</v>
      </c>
      <c r="N241" s="5" t="s">
        <v>380</v>
      </c>
      <c r="O241" s="5" t="s">
        <v>278</v>
      </c>
      <c r="P241" s="5" t="s">
        <v>198</v>
      </c>
      <c r="Q241" s="5" t="s">
        <v>199</v>
      </c>
      <c r="R241" s="5" t="s">
        <v>137</v>
      </c>
      <c r="S241" s="5" t="s">
        <v>435</v>
      </c>
      <c r="T241" s="5" t="s">
        <v>314</v>
      </c>
      <c r="U241" s="5" t="s">
        <v>381</v>
      </c>
      <c r="V241" s="5" t="s">
        <v>382</v>
      </c>
      <c r="W241" s="5" t="s">
        <v>222</v>
      </c>
      <c r="X241" s="5" t="s">
        <v>200</v>
      </c>
      <c r="Y241" s="5" t="s">
        <v>200</v>
      </c>
      <c r="Z241" s="5" t="s">
        <v>316</v>
      </c>
      <c r="AA241" s="5" t="s">
        <v>437</v>
      </c>
      <c r="AB241" s="5" t="s">
        <v>1768</v>
      </c>
      <c r="AC241" s="5" t="s">
        <v>130</v>
      </c>
      <c r="AD241" s="5" t="s">
        <v>208</v>
      </c>
      <c r="AE241" s="5" t="s">
        <v>200</v>
      </c>
      <c r="AF241" s="5" t="s">
        <v>200</v>
      </c>
      <c r="AG241" s="5" t="s">
        <v>200</v>
      </c>
      <c r="AH241" s="5" t="s">
        <v>200</v>
      </c>
      <c r="AI241" s="5" t="s">
        <v>347</v>
      </c>
      <c r="AJ241" s="5" t="s">
        <v>1769</v>
      </c>
      <c r="AK241" s="5" t="s">
        <v>200</v>
      </c>
      <c r="AL241" s="5" t="s">
        <v>1769</v>
      </c>
      <c r="AM241" s="5" t="s">
        <v>1770</v>
      </c>
      <c r="AN241" s="5" t="s">
        <v>1771</v>
      </c>
      <c r="AO241" s="5" t="s">
        <v>200</v>
      </c>
      <c r="AP241" s="5" t="s">
        <v>33</v>
      </c>
      <c r="AQ241" s="5" t="s">
        <v>1772</v>
      </c>
      <c r="AR241" s="5" t="s">
        <v>329</v>
      </c>
      <c r="AS241" s="5" t="s">
        <v>1773</v>
      </c>
      <c r="AT241" s="5" t="s">
        <v>200</v>
      </c>
      <c r="AU241" s="5" t="s">
        <v>200</v>
      </c>
      <c r="AV241" s="5" t="s">
        <v>200</v>
      </c>
      <c r="AW241" s="5" t="s">
        <v>200</v>
      </c>
      <c r="AX241" s="5" t="s">
        <v>200</v>
      </c>
      <c r="AY241" s="5" t="s">
        <v>200</v>
      </c>
      <c r="AZ241" s="5" t="s">
        <v>200</v>
      </c>
      <c r="BA241" s="5" t="s">
        <v>139</v>
      </c>
    </row>
    <row r="242" spans="1:53" ht="15.6" x14ac:dyDescent="0.3">
      <c r="A242" s="2">
        <v>25040561</v>
      </c>
      <c r="B242" s="2" t="str">
        <f t="shared" si="6"/>
        <v>25040561Tianjin New Huidong Logistics</v>
      </c>
      <c r="C242" s="2">
        <f>COUNTIF($B$1:B242,B242)</f>
        <v>1</v>
      </c>
      <c r="D242" s="2" t="str">
        <f t="shared" si="7"/>
        <v>25040561Tianjin New Huidong Logistics1</v>
      </c>
      <c r="E242" s="3" t="s">
        <v>130</v>
      </c>
      <c r="F242" s="3" t="s">
        <v>248</v>
      </c>
      <c r="G242" s="3" t="s">
        <v>200</v>
      </c>
      <c r="H242" s="3" t="s">
        <v>134</v>
      </c>
      <c r="I242" s="3" t="s">
        <v>339</v>
      </c>
      <c r="J242" s="3" t="s">
        <v>340</v>
      </c>
      <c r="K242" s="3" t="s">
        <v>1774</v>
      </c>
      <c r="L242" s="3" t="s">
        <v>313</v>
      </c>
      <c r="M242" s="3" t="s">
        <v>451</v>
      </c>
      <c r="N242" s="3" t="s">
        <v>452</v>
      </c>
      <c r="O242" s="3" t="s">
        <v>197</v>
      </c>
      <c r="P242" s="3" t="s">
        <v>198</v>
      </c>
      <c r="Q242" s="3" t="s">
        <v>199</v>
      </c>
      <c r="R242" s="3" t="s">
        <v>137</v>
      </c>
      <c r="S242" s="3" t="s">
        <v>314</v>
      </c>
      <c r="T242" s="3" t="s">
        <v>435</v>
      </c>
      <c r="U242" s="3" t="s">
        <v>1775</v>
      </c>
      <c r="V242" s="3" t="s">
        <v>221</v>
      </c>
      <c r="W242" s="3" t="s">
        <v>222</v>
      </c>
      <c r="X242" s="3" t="s">
        <v>200</v>
      </c>
      <c r="Y242" s="3" t="s">
        <v>200</v>
      </c>
      <c r="Z242" s="3" t="s">
        <v>316</v>
      </c>
      <c r="AA242" s="3" t="s">
        <v>437</v>
      </c>
      <c r="AB242" s="3" t="s">
        <v>1776</v>
      </c>
      <c r="AC242" s="3" t="s">
        <v>130</v>
      </c>
      <c r="AD242" s="3" t="s">
        <v>208</v>
      </c>
      <c r="AE242" s="3" t="s">
        <v>200</v>
      </c>
      <c r="AF242" s="3" t="s">
        <v>200</v>
      </c>
      <c r="AG242" s="3" t="s">
        <v>200</v>
      </c>
      <c r="AH242" s="3" t="s">
        <v>200</v>
      </c>
      <c r="AI242" s="3" t="s">
        <v>347</v>
      </c>
      <c r="AJ242" s="3" t="s">
        <v>1678</v>
      </c>
      <c r="AK242" s="3" t="s">
        <v>200</v>
      </c>
      <c r="AL242" s="3" t="s">
        <v>1678</v>
      </c>
      <c r="AM242" s="3" t="s">
        <v>1777</v>
      </c>
      <c r="AN242" s="3" t="s">
        <v>1568</v>
      </c>
      <c r="AO242" s="3" t="s">
        <v>200</v>
      </c>
      <c r="AP242" s="3" t="s">
        <v>39</v>
      </c>
      <c r="AQ242" s="3" t="s">
        <v>705</v>
      </c>
      <c r="AR242" s="3" t="s">
        <v>52</v>
      </c>
      <c r="AS242" s="3" t="s">
        <v>449</v>
      </c>
      <c r="AT242" s="3" t="s">
        <v>200</v>
      </c>
      <c r="AU242" s="3" t="s">
        <v>200</v>
      </c>
      <c r="AV242" s="3" t="s">
        <v>200</v>
      </c>
      <c r="AW242" s="3" t="s">
        <v>200</v>
      </c>
      <c r="AX242" s="3" t="s">
        <v>200</v>
      </c>
      <c r="AY242" s="3" t="s">
        <v>200</v>
      </c>
      <c r="AZ242" s="3" t="s">
        <v>200</v>
      </c>
      <c r="BA242" s="3" t="s">
        <v>200</v>
      </c>
    </row>
    <row r="243" spans="1:53" ht="15.6" x14ac:dyDescent="0.3">
      <c r="A243" s="2">
        <v>25040561</v>
      </c>
      <c r="B243" s="2" t="str">
        <f t="shared" si="6"/>
        <v>25040561Tianjin New Huidong Logistics</v>
      </c>
      <c r="C243" s="2">
        <f>COUNTIF($B$1:B243,B243)</f>
        <v>2</v>
      </c>
      <c r="D243" s="2" t="str">
        <f t="shared" si="7"/>
        <v>25040561Tianjin New Huidong Logistics2</v>
      </c>
      <c r="E243" s="3" t="s">
        <v>130</v>
      </c>
      <c r="F243" s="3" t="s">
        <v>248</v>
      </c>
      <c r="G243" s="3" t="s">
        <v>200</v>
      </c>
      <c r="H243" s="3" t="s">
        <v>134</v>
      </c>
      <c r="I243" s="3" t="s">
        <v>339</v>
      </c>
      <c r="J243" s="3" t="s">
        <v>340</v>
      </c>
      <c r="K243" s="3" t="s">
        <v>1774</v>
      </c>
      <c r="L243" s="3" t="s">
        <v>313</v>
      </c>
      <c r="M243" s="3" t="s">
        <v>451</v>
      </c>
      <c r="N243" s="3" t="s">
        <v>452</v>
      </c>
      <c r="O243" s="3" t="s">
        <v>197</v>
      </c>
      <c r="P243" s="3" t="s">
        <v>198</v>
      </c>
      <c r="Q243" s="3" t="s">
        <v>199</v>
      </c>
      <c r="R243" s="3" t="s">
        <v>137</v>
      </c>
      <c r="S243" s="3" t="s">
        <v>314</v>
      </c>
      <c r="T243" s="3" t="s">
        <v>435</v>
      </c>
      <c r="U243" s="3" t="s">
        <v>1775</v>
      </c>
      <c r="V243" s="3" t="s">
        <v>221</v>
      </c>
      <c r="W243" s="3" t="s">
        <v>222</v>
      </c>
      <c r="X243" s="3" t="s">
        <v>200</v>
      </c>
      <c r="Y243" s="3" t="s">
        <v>200</v>
      </c>
      <c r="Z243" s="3" t="s">
        <v>316</v>
      </c>
      <c r="AA243" s="3" t="s">
        <v>437</v>
      </c>
      <c r="AB243" s="3" t="s">
        <v>1776</v>
      </c>
      <c r="AC243" s="3" t="s">
        <v>130</v>
      </c>
      <c r="AD243" s="3" t="s">
        <v>208</v>
      </c>
      <c r="AE243" s="3" t="s">
        <v>200</v>
      </c>
      <c r="AF243" s="3" t="s">
        <v>200</v>
      </c>
      <c r="AG243" s="3" t="s">
        <v>200</v>
      </c>
      <c r="AH243" s="3" t="s">
        <v>200</v>
      </c>
      <c r="AI243" s="3" t="s">
        <v>347</v>
      </c>
      <c r="AJ243" s="3" t="s">
        <v>1778</v>
      </c>
      <c r="AK243" s="3" t="s">
        <v>200</v>
      </c>
      <c r="AL243" s="3" t="s">
        <v>1778</v>
      </c>
      <c r="AM243" s="3" t="s">
        <v>1779</v>
      </c>
      <c r="AN243" s="3" t="s">
        <v>1780</v>
      </c>
      <c r="AO243" s="3" t="s">
        <v>200</v>
      </c>
      <c r="AP243" s="3" t="s">
        <v>39</v>
      </c>
      <c r="AQ243" s="3" t="s">
        <v>1335</v>
      </c>
      <c r="AR243" s="3" t="s">
        <v>329</v>
      </c>
      <c r="AS243" s="3" t="s">
        <v>330</v>
      </c>
      <c r="AT243" s="3" t="s">
        <v>329</v>
      </c>
      <c r="AU243" s="3" t="s">
        <v>444</v>
      </c>
      <c r="AV243" s="3" t="s">
        <v>200</v>
      </c>
      <c r="AW243" s="3" t="s">
        <v>200</v>
      </c>
      <c r="AX243" s="3" t="s">
        <v>200</v>
      </c>
      <c r="AY243" s="3" t="s">
        <v>200</v>
      </c>
      <c r="AZ243" s="3" t="s">
        <v>200</v>
      </c>
      <c r="BA243" s="3" t="s">
        <v>200</v>
      </c>
    </row>
    <row r="244" spans="1:53" ht="15.6" x14ac:dyDescent="0.3">
      <c r="A244" s="2">
        <v>25040561</v>
      </c>
      <c r="B244" s="2" t="str">
        <f t="shared" si="6"/>
        <v>25040561Tianjin New Huidong Logistics</v>
      </c>
      <c r="C244" s="2">
        <f>COUNTIF($B$1:B244,B244)</f>
        <v>3</v>
      </c>
      <c r="D244" s="2" t="str">
        <f t="shared" si="7"/>
        <v>25040561Tianjin New Huidong Logistics3</v>
      </c>
      <c r="E244" s="3" t="s">
        <v>130</v>
      </c>
      <c r="F244" s="3" t="s">
        <v>248</v>
      </c>
      <c r="G244" s="3" t="s">
        <v>200</v>
      </c>
      <c r="H244" s="3" t="s">
        <v>134</v>
      </c>
      <c r="I244" s="3" t="s">
        <v>339</v>
      </c>
      <c r="J244" s="3" t="s">
        <v>340</v>
      </c>
      <c r="K244" s="3" t="s">
        <v>1774</v>
      </c>
      <c r="L244" s="3" t="s">
        <v>313</v>
      </c>
      <c r="M244" s="3" t="s">
        <v>451</v>
      </c>
      <c r="N244" s="3" t="s">
        <v>452</v>
      </c>
      <c r="O244" s="3" t="s">
        <v>197</v>
      </c>
      <c r="P244" s="3" t="s">
        <v>198</v>
      </c>
      <c r="Q244" s="3" t="s">
        <v>199</v>
      </c>
      <c r="R244" s="3" t="s">
        <v>137</v>
      </c>
      <c r="S244" s="3" t="s">
        <v>435</v>
      </c>
      <c r="T244" s="3" t="s">
        <v>435</v>
      </c>
      <c r="U244" s="3" t="s">
        <v>1775</v>
      </c>
      <c r="V244" s="3" t="s">
        <v>221</v>
      </c>
      <c r="W244" s="3" t="s">
        <v>222</v>
      </c>
      <c r="X244" s="3" t="s">
        <v>200</v>
      </c>
      <c r="Y244" s="3" t="s">
        <v>200</v>
      </c>
      <c r="Z244" s="3" t="s">
        <v>316</v>
      </c>
      <c r="AA244" s="3" t="s">
        <v>437</v>
      </c>
      <c r="AB244" s="3" t="s">
        <v>1776</v>
      </c>
      <c r="AC244" s="3" t="s">
        <v>130</v>
      </c>
      <c r="AD244" s="3" t="s">
        <v>208</v>
      </c>
      <c r="AE244" s="3" t="s">
        <v>200</v>
      </c>
      <c r="AF244" s="3" t="s">
        <v>200</v>
      </c>
      <c r="AG244" s="3" t="s">
        <v>200</v>
      </c>
      <c r="AH244" s="3" t="s">
        <v>200</v>
      </c>
      <c r="AI244" s="3" t="s">
        <v>347</v>
      </c>
      <c r="AJ244" s="3" t="s">
        <v>1781</v>
      </c>
      <c r="AK244" s="3" t="s">
        <v>200</v>
      </c>
      <c r="AL244" s="3" t="s">
        <v>1781</v>
      </c>
      <c r="AM244" s="3" t="s">
        <v>1782</v>
      </c>
      <c r="AN244" s="3" t="s">
        <v>1783</v>
      </c>
      <c r="AO244" s="3" t="s">
        <v>200</v>
      </c>
      <c r="AP244" s="3" t="s">
        <v>39</v>
      </c>
      <c r="AQ244" s="3" t="s">
        <v>1262</v>
      </c>
      <c r="AR244" s="3" t="s">
        <v>329</v>
      </c>
      <c r="AS244" s="3" t="s">
        <v>567</v>
      </c>
      <c r="AT244" s="3" t="s">
        <v>329</v>
      </c>
      <c r="AU244" s="3" t="s">
        <v>568</v>
      </c>
      <c r="AV244" s="3" t="s">
        <v>200</v>
      </c>
      <c r="AW244" s="3" t="s">
        <v>200</v>
      </c>
      <c r="AX244" s="3" t="s">
        <v>200</v>
      </c>
      <c r="AY244" s="3" t="s">
        <v>200</v>
      </c>
      <c r="AZ244" s="3" t="s">
        <v>200</v>
      </c>
      <c r="BA244" s="3" t="s">
        <v>200</v>
      </c>
    </row>
    <row r="245" spans="1:53" ht="15.6" x14ac:dyDescent="0.3">
      <c r="A245" s="2">
        <v>25040561</v>
      </c>
      <c r="B245" s="2" t="str">
        <f t="shared" si="6"/>
        <v>25040561Tianjin New Huidong Logistics</v>
      </c>
      <c r="C245" s="2">
        <f>COUNTIF($B$1:B245,B245)</f>
        <v>4</v>
      </c>
      <c r="D245" s="2" t="str">
        <f t="shared" si="7"/>
        <v>25040561Tianjin New Huidong Logistics4</v>
      </c>
      <c r="E245" s="3" t="s">
        <v>130</v>
      </c>
      <c r="F245" s="3" t="s">
        <v>248</v>
      </c>
      <c r="G245" s="3" t="s">
        <v>200</v>
      </c>
      <c r="H245" s="3" t="s">
        <v>134</v>
      </c>
      <c r="I245" s="3" t="s">
        <v>339</v>
      </c>
      <c r="J245" s="3" t="s">
        <v>340</v>
      </c>
      <c r="K245" s="3" t="s">
        <v>1774</v>
      </c>
      <c r="L245" s="3" t="s">
        <v>313</v>
      </c>
      <c r="M245" s="3" t="s">
        <v>451</v>
      </c>
      <c r="N245" s="3" t="s">
        <v>452</v>
      </c>
      <c r="O245" s="3" t="s">
        <v>197</v>
      </c>
      <c r="P245" s="3" t="s">
        <v>198</v>
      </c>
      <c r="Q245" s="3" t="s">
        <v>199</v>
      </c>
      <c r="R245" s="3" t="s">
        <v>137</v>
      </c>
      <c r="S245" s="3" t="s">
        <v>435</v>
      </c>
      <c r="T245" s="3" t="s">
        <v>435</v>
      </c>
      <c r="U245" s="3" t="s">
        <v>1775</v>
      </c>
      <c r="V245" s="3" t="s">
        <v>221</v>
      </c>
      <c r="W245" s="3" t="s">
        <v>222</v>
      </c>
      <c r="X245" s="3" t="s">
        <v>200</v>
      </c>
      <c r="Y245" s="3" t="s">
        <v>200</v>
      </c>
      <c r="Z245" s="3" t="s">
        <v>316</v>
      </c>
      <c r="AA245" s="3" t="s">
        <v>437</v>
      </c>
      <c r="AB245" s="3" t="s">
        <v>1776</v>
      </c>
      <c r="AC245" s="3" t="s">
        <v>130</v>
      </c>
      <c r="AD245" s="3" t="s">
        <v>208</v>
      </c>
      <c r="AE245" s="3" t="s">
        <v>200</v>
      </c>
      <c r="AF245" s="3" t="s">
        <v>200</v>
      </c>
      <c r="AG245" s="3" t="s">
        <v>200</v>
      </c>
      <c r="AH245" s="3" t="s">
        <v>200</v>
      </c>
      <c r="AI245" s="3" t="s">
        <v>347</v>
      </c>
      <c r="AJ245" s="3" t="s">
        <v>697</v>
      </c>
      <c r="AK245" s="3" t="s">
        <v>200</v>
      </c>
      <c r="AL245" s="3" t="s">
        <v>697</v>
      </c>
      <c r="AM245" s="3" t="s">
        <v>1784</v>
      </c>
      <c r="AN245" s="3" t="s">
        <v>1568</v>
      </c>
      <c r="AO245" s="3" t="s">
        <v>200</v>
      </c>
      <c r="AP245" s="3" t="s">
        <v>39</v>
      </c>
      <c r="AQ245" s="3" t="s">
        <v>1259</v>
      </c>
      <c r="AR245" s="3" t="s">
        <v>52</v>
      </c>
      <c r="AS245" s="3" t="s">
        <v>449</v>
      </c>
      <c r="AT245" s="3" t="s">
        <v>200</v>
      </c>
      <c r="AU245" s="3" t="s">
        <v>200</v>
      </c>
      <c r="AV245" s="3" t="s">
        <v>200</v>
      </c>
      <c r="AW245" s="3" t="s">
        <v>200</v>
      </c>
      <c r="AX245" s="3" t="s">
        <v>200</v>
      </c>
      <c r="AY245" s="3" t="s">
        <v>200</v>
      </c>
      <c r="AZ245" s="3" t="s">
        <v>200</v>
      </c>
      <c r="BA245" s="3" t="s">
        <v>200</v>
      </c>
    </row>
    <row r="246" spans="1:53" ht="15.6" x14ac:dyDescent="0.3">
      <c r="A246" s="2">
        <v>25040562</v>
      </c>
      <c r="B246" s="2" t="str">
        <f t="shared" si="6"/>
        <v>25040562Erlian Wei Er Si Trade Co.Ltd</v>
      </c>
      <c r="C246" s="2">
        <f>COUNTIF($B$1:B246,B246)</f>
        <v>1</v>
      </c>
      <c r="D246" s="2" t="str">
        <f t="shared" si="7"/>
        <v>25040562Erlian Wei Er Si Trade Co.Ltd1</v>
      </c>
      <c r="E246" s="3" t="s">
        <v>130</v>
      </c>
      <c r="F246" s="3" t="s">
        <v>248</v>
      </c>
      <c r="G246" s="3" t="s">
        <v>200</v>
      </c>
      <c r="H246" s="3" t="s">
        <v>134</v>
      </c>
      <c r="I246" s="3" t="s">
        <v>339</v>
      </c>
      <c r="J246" s="3" t="s">
        <v>340</v>
      </c>
      <c r="K246" s="3" t="s">
        <v>1785</v>
      </c>
      <c r="L246" s="3" t="s">
        <v>194</v>
      </c>
      <c r="M246" s="3" t="s">
        <v>195</v>
      </c>
      <c r="N246" s="3" t="s">
        <v>791</v>
      </c>
      <c r="O246" s="3" t="s">
        <v>197</v>
      </c>
      <c r="P246" s="3" t="s">
        <v>198</v>
      </c>
      <c r="Q246" s="3" t="s">
        <v>199</v>
      </c>
      <c r="R246" s="3" t="s">
        <v>132</v>
      </c>
      <c r="S246" s="3" t="s">
        <v>200</v>
      </c>
      <c r="T246" s="3" t="s">
        <v>200</v>
      </c>
      <c r="U246" s="3" t="s">
        <v>343</v>
      </c>
      <c r="V246" s="3" t="s">
        <v>221</v>
      </c>
      <c r="W246" s="3" t="s">
        <v>203</v>
      </c>
      <c r="X246" s="3" t="s">
        <v>1786</v>
      </c>
      <c r="Y246" s="3" t="s">
        <v>304</v>
      </c>
      <c r="Z246" s="3" t="s">
        <v>240</v>
      </c>
      <c r="AA246" s="3" t="s">
        <v>255</v>
      </c>
      <c r="AB246" s="3" t="s">
        <v>1787</v>
      </c>
      <c r="AC246" s="3" t="s">
        <v>130</v>
      </c>
      <c r="AD246" s="3" t="s">
        <v>208</v>
      </c>
      <c r="AE246" s="3" t="s">
        <v>200</v>
      </c>
      <c r="AF246" s="3" t="s">
        <v>200</v>
      </c>
      <c r="AG246" s="3" t="s">
        <v>200</v>
      </c>
      <c r="AH246" s="3" t="s">
        <v>200</v>
      </c>
      <c r="AI246" s="3" t="s">
        <v>347</v>
      </c>
      <c r="AJ246" s="3" t="s">
        <v>677</v>
      </c>
      <c r="AK246" s="3" t="s">
        <v>200</v>
      </c>
      <c r="AL246" s="3" t="s">
        <v>677</v>
      </c>
      <c r="AM246" s="3" t="s">
        <v>1788</v>
      </c>
      <c r="AN246" s="3" t="s">
        <v>1789</v>
      </c>
      <c r="AO246" s="3" t="s">
        <v>200</v>
      </c>
      <c r="AP246" s="3" t="s">
        <v>61</v>
      </c>
      <c r="AQ246" s="3" t="s">
        <v>1790</v>
      </c>
      <c r="AR246" s="3" t="s">
        <v>61</v>
      </c>
      <c r="AS246" s="3" t="s">
        <v>1791</v>
      </c>
      <c r="AT246" s="3" t="s">
        <v>200</v>
      </c>
      <c r="AU246" s="3" t="s">
        <v>200</v>
      </c>
      <c r="AV246" s="3" t="s">
        <v>200</v>
      </c>
      <c r="AW246" s="3" t="s">
        <v>200</v>
      </c>
      <c r="AX246" s="3" t="s">
        <v>200</v>
      </c>
      <c r="AY246" s="3" t="s">
        <v>200</v>
      </c>
      <c r="AZ246" s="3" t="s">
        <v>200</v>
      </c>
      <c r="BA246" s="3" t="s">
        <v>200</v>
      </c>
    </row>
    <row r="247" spans="1:53" ht="15.6" x14ac:dyDescent="0.3">
      <c r="A247" s="2">
        <v>25040563</v>
      </c>
      <c r="B247" s="2" t="str">
        <f t="shared" si="6"/>
        <v>25040563Tianjin Golden Railway International Logistics Co.,Ltd</v>
      </c>
      <c r="C247" s="2">
        <f>COUNTIF($B$1:B247,B247)</f>
        <v>1</v>
      </c>
      <c r="D247" s="2" t="str">
        <f t="shared" si="7"/>
        <v>25040563Tianjin Golden Railway International Logistics Co.,Ltd1</v>
      </c>
      <c r="E247" s="3" t="s">
        <v>130</v>
      </c>
      <c r="F247" s="3" t="s">
        <v>248</v>
      </c>
      <c r="G247" s="3" t="s">
        <v>200</v>
      </c>
      <c r="H247" s="3" t="s">
        <v>134</v>
      </c>
      <c r="I247" s="3" t="s">
        <v>339</v>
      </c>
      <c r="J247" s="3" t="s">
        <v>340</v>
      </c>
      <c r="K247" s="3" t="s">
        <v>1792</v>
      </c>
      <c r="L247" s="3" t="s">
        <v>313</v>
      </c>
      <c r="M247" s="3" t="s">
        <v>195</v>
      </c>
      <c r="N247" s="3" t="s">
        <v>1071</v>
      </c>
      <c r="O247" s="3" t="s">
        <v>278</v>
      </c>
      <c r="P247" s="3" t="s">
        <v>198</v>
      </c>
      <c r="Q247" s="3" t="s">
        <v>199</v>
      </c>
      <c r="R247" s="3" t="s">
        <v>137</v>
      </c>
      <c r="S247" s="3" t="s">
        <v>314</v>
      </c>
      <c r="T247" s="3" t="s">
        <v>314</v>
      </c>
      <c r="U247" s="3" t="s">
        <v>1793</v>
      </c>
      <c r="V247" s="3" t="s">
        <v>290</v>
      </c>
      <c r="W247" s="3" t="s">
        <v>222</v>
      </c>
      <c r="X247" s="3" t="s">
        <v>200</v>
      </c>
      <c r="Y247" s="3" t="s">
        <v>200</v>
      </c>
      <c r="Z247" s="3" t="s">
        <v>206</v>
      </c>
      <c r="AA247" s="3" t="s">
        <v>373</v>
      </c>
      <c r="AB247" s="3" t="s">
        <v>1794</v>
      </c>
      <c r="AC247" s="3" t="s">
        <v>130</v>
      </c>
      <c r="AD247" s="3" t="s">
        <v>208</v>
      </c>
      <c r="AE247" s="3" t="s">
        <v>200</v>
      </c>
      <c r="AF247" s="3" t="s">
        <v>200</v>
      </c>
      <c r="AG247" s="3" t="s">
        <v>200</v>
      </c>
      <c r="AH247" s="3" t="s">
        <v>200</v>
      </c>
      <c r="AI247" s="3" t="s">
        <v>347</v>
      </c>
      <c r="AJ247" s="3" t="s">
        <v>1795</v>
      </c>
      <c r="AK247" s="3" t="s">
        <v>200</v>
      </c>
      <c r="AL247" s="3" t="s">
        <v>1795</v>
      </c>
      <c r="AM247" s="3" t="s">
        <v>1796</v>
      </c>
      <c r="AN247" s="3" t="s">
        <v>1797</v>
      </c>
      <c r="AO247" s="3" t="s">
        <v>200</v>
      </c>
      <c r="AP247" s="3" t="s">
        <v>26</v>
      </c>
      <c r="AQ247" s="3" t="s">
        <v>1798</v>
      </c>
      <c r="AR247" s="3" t="s">
        <v>200</v>
      </c>
      <c r="AS247" s="3" t="s">
        <v>200</v>
      </c>
      <c r="AT247" s="3" t="s">
        <v>200</v>
      </c>
      <c r="AU247" s="3" t="s">
        <v>200</v>
      </c>
      <c r="AV247" s="3" t="s">
        <v>200</v>
      </c>
      <c r="AW247" s="3" t="s">
        <v>200</v>
      </c>
      <c r="AX247" s="3" t="s">
        <v>200</v>
      </c>
      <c r="AY247" s="3" t="s">
        <v>200</v>
      </c>
      <c r="AZ247" s="3" t="s">
        <v>200</v>
      </c>
      <c r="BA247" s="3" t="s">
        <v>200</v>
      </c>
    </row>
    <row r="248" spans="1:53" ht="15.6" x14ac:dyDescent="0.3">
      <c r="A248" s="2">
        <v>25040564</v>
      </c>
      <c r="B248" s="2" t="str">
        <f t="shared" si="6"/>
        <v>25040564Transit Ace</v>
      </c>
      <c r="C248" s="2">
        <f>COUNTIF($B$1:B248,B248)</f>
        <v>1</v>
      </c>
      <c r="D248" s="2" t="str">
        <f t="shared" si="7"/>
        <v>25040564Transit Ace1</v>
      </c>
      <c r="E248" s="3" t="s">
        <v>130</v>
      </c>
      <c r="F248" s="3" t="s">
        <v>248</v>
      </c>
      <c r="G248" s="3" t="s">
        <v>200</v>
      </c>
      <c r="H248" s="3" t="s">
        <v>131</v>
      </c>
      <c r="I248" s="3" t="s">
        <v>339</v>
      </c>
      <c r="J248" s="3" t="s">
        <v>340</v>
      </c>
      <c r="K248" s="3" t="s">
        <v>1792</v>
      </c>
      <c r="L248" s="3" t="s">
        <v>313</v>
      </c>
      <c r="M248" s="3" t="s">
        <v>195</v>
      </c>
      <c r="N248" s="3" t="s">
        <v>1799</v>
      </c>
      <c r="O248" s="3" t="s">
        <v>278</v>
      </c>
      <c r="P248" s="3" t="s">
        <v>198</v>
      </c>
      <c r="Q248" s="3" t="s">
        <v>199</v>
      </c>
      <c r="R248" s="3" t="s">
        <v>137</v>
      </c>
      <c r="S248" s="3" t="s">
        <v>435</v>
      </c>
      <c r="T248" s="3" t="s">
        <v>314</v>
      </c>
      <c r="U248" s="3" t="s">
        <v>1800</v>
      </c>
      <c r="V248" s="3" t="s">
        <v>290</v>
      </c>
      <c r="W248" s="3" t="s">
        <v>222</v>
      </c>
      <c r="X248" s="3" t="s">
        <v>200</v>
      </c>
      <c r="Y248" s="3" t="s">
        <v>200</v>
      </c>
      <c r="Z248" s="3" t="s">
        <v>206</v>
      </c>
      <c r="AA248" s="3" t="s">
        <v>373</v>
      </c>
      <c r="AB248" s="3" t="s">
        <v>1801</v>
      </c>
      <c r="AC248" s="3" t="s">
        <v>225</v>
      </c>
      <c r="AD248" s="3" t="s">
        <v>208</v>
      </c>
      <c r="AE248" s="3" t="s">
        <v>200</v>
      </c>
      <c r="AF248" s="3" t="s">
        <v>200</v>
      </c>
      <c r="AG248" s="3" t="s">
        <v>200</v>
      </c>
      <c r="AH248" s="3" t="s">
        <v>200</v>
      </c>
      <c r="AI248" s="3" t="s">
        <v>347</v>
      </c>
      <c r="AJ248" s="3" t="s">
        <v>200</v>
      </c>
      <c r="AK248" s="3" t="s">
        <v>200</v>
      </c>
      <c r="AL248" s="3" t="s">
        <v>200</v>
      </c>
      <c r="AM248" s="3" t="s">
        <v>1802</v>
      </c>
      <c r="AN248" s="3" t="s">
        <v>1803</v>
      </c>
      <c r="AO248" s="3" t="s">
        <v>200</v>
      </c>
      <c r="AP248" s="3" t="s">
        <v>23</v>
      </c>
      <c r="AQ248" s="3" t="s">
        <v>563</v>
      </c>
      <c r="AR248" s="3" t="s">
        <v>200</v>
      </c>
      <c r="AS248" s="3" t="s">
        <v>200</v>
      </c>
      <c r="AT248" s="3" t="s">
        <v>200</v>
      </c>
      <c r="AU248" s="3" t="s">
        <v>200</v>
      </c>
      <c r="AV248" s="3" t="s">
        <v>200</v>
      </c>
      <c r="AW248" s="3" t="s">
        <v>200</v>
      </c>
      <c r="AX248" s="3" t="s">
        <v>200</v>
      </c>
      <c r="AY248" s="3" t="s">
        <v>200</v>
      </c>
      <c r="AZ248" s="3" t="s">
        <v>200</v>
      </c>
      <c r="BA248" s="3" t="s">
        <v>200</v>
      </c>
    </row>
    <row r="249" spans="1:53" ht="15.6" x14ac:dyDescent="0.3">
      <c r="A249" s="2">
        <v>25040564</v>
      </c>
      <c r="B249" s="2" t="str">
        <f t="shared" si="6"/>
        <v>25040564Tianjin Golden Railway International Logistics Co.,Ltd</v>
      </c>
      <c r="C249" s="2">
        <f>COUNTIF($B$1:B249,B249)</f>
        <v>1</v>
      </c>
      <c r="D249" s="2" t="str">
        <f t="shared" si="7"/>
        <v>25040564Tianjin Golden Railway International Logistics Co.,Ltd1</v>
      </c>
      <c r="E249" s="3" t="s">
        <v>130</v>
      </c>
      <c r="F249" s="3" t="s">
        <v>248</v>
      </c>
      <c r="G249" s="3" t="s">
        <v>200</v>
      </c>
      <c r="H249" s="3" t="s">
        <v>134</v>
      </c>
      <c r="I249" s="3" t="s">
        <v>339</v>
      </c>
      <c r="J249" s="3" t="s">
        <v>340</v>
      </c>
      <c r="K249" s="3" t="s">
        <v>1792</v>
      </c>
      <c r="L249" s="3" t="s">
        <v>313</v>
      </c>
      <c r="M249" s="3" t="s">
        <v>195</v>
      </c>
      <c r="N249" s="3" t="s">
        <v>1799</v>
      </c>
      <c r="O249" s="3" t="s">
        <v>278</v>
      </c>
      <c r="P249" s="3" t="s">
        <v>198</v>
      </c>
      <c r="Q249" s="3" t="s">
        <v>199</v>
      </c>
      <c r="R249" s="3" t="s">
        <v>137</v>
      </c>
      <c r="S249" s="3" t="s">
        <v>435</v>
      </c>
      <c r="T249" s="3" t="s">
        <v>314</v>
      </c>
      <c r="U249" s="3" t="s">
        <v>1800</v>
      </c>
      <c r="V249" s="3" t="s">
        <v>290</v>
      </c>
      <c r="W249" s="3" t="s">
        <v>222</v>
      </c>
      <c r="X249" s="3" t="s">
        <v>200</v>
      </c>
      <c r="Y249" s="3" t="s">
        <v>200</v>
      </c>
      <c r="Z249" s="3" t="s">
        <v>206</v>
      </c>
      <c r="AA249" s="3" t="s">
        <v>373</v>
      </c>
      <c r="AB249" s="3" t="s">
        <v>1801</v>
      </c>
      <c r="AC249" s="3" t="s">
        <v>130</v>
      </c>
      <c r="AD249" s="3" t="s">
        <v>208</v>
      </c>
      <c r="AE249" s="3" t="s">
        <v>200</v>
      </c>
      <c r="AF249" s="3" t="s">
        <v>200</v>
      </c>
      <c r="AG249" s="3" t="s">
        <v>200</v>
      </c>
      <c r="AH249" s="3" t="s">
        <v>200</v>
      </c>
      <c r="AI249" s="3" t="s">
        <v>347</v>
      </c>
      <c r="AJ249" s="3" t="s">
        <v>719</v>
      </c>
      <c r="AK249" s="3" t="s">
        <v>200</v>
      </c>
      <c r="AL249" s="3" t="s">
        <v>719</v>
      </c>
      <c r="AM249" s="3" t="s">
        <v>1804</v>
      </c>
      <c r="AN249" s="3" t="s">
        <v>1805</v>
      </c>
      <c r="AO249" s="3" t="s">
        <v>200</v>
      </c>
      <c r="AP249" s="3" t="s">
        <v>26</v>
      </c>
      <c r="AQ249" s="3" t="s">
        <v>1806</v>
      </c>
      <c r="AR249" s="3" t="s">
        <v>200</v>
      </c>
      <c r="AS249" s="3" t="s">
        <v>200</v>
      </c>
      <c r="AT249" s="3" t="s">
        <v>200</v>
      </c>
      <c r="AU249" s="3" t="s">
        <v>200</v>
      </c>
      <c r="AV249" s="3" t="s">
        <v>200</v>
      </c>
      <c r="AW249" s="3" t="s">
        <v>200</v>
      </c>
      <c r="AX249" s="3" t="s">
        <v>200</v>
      </c>
      <c r="AY249" s="3" t="s">
        <v>200</v>
      </c>
      <c r="AZ249" s="3" t="s">
        <v>200</v>
      </c>
      <c r="BA249" s="3" t="s">
        <v>200</v>
      </c>
    </row>
    <row r="250" spans="1:53" ht="15.6" x14ac:dyDescent="0.3">
      <c r="A250" s="2">
        <v>25040565</v>
      </c>
      <c r="B250" s="2" t="str">
        <f t="shared" si="6"/>
        <v>25040565PL Freight Express Co., Ltd</v>
      </c>
      <c r="C250" s="2">
        <f>COUNTIF($B$1:B250,B250)</f>
        <v>1</v>
      </c>
      <c r="D250" s="2" t="str">
        <f t="shared" si="7"/>
        <v>25040565PL Freight Express Co., Ltd1</v>
      </c>
      <c r="E250" s="3" t="s">
        <v>130</v>
      </c>
      <c r="F250" s="3" t="s">
        <v>248</v>
      </c>
      <c r="G250" s="3" t="s">
        <v>200</v>
      </c>
      <c r="H250" s="3" t="s">
        <v>131</v>
      </c>
      <c r="I250" s="3" t="s">
        <v>339</v>
      </c>
      <c r="J250" s="3" t="s">
        <v>340</v>
      </c>
      <c r="K250" s="3" t="s">
        <v>1792</v>
      </c>
      <c r="L250" s="3" t="s">
        <v>313</v>
      </c>
      <c r="M250" s="3" t="s">
        <v>1554</v>
      </c>
      <c r="N250" s="3" t="s">
        <v>1807</v>
      </c>
      <c r="O250" s="3" t="s">
        <v>278</v>
      </c>
      <c r="P250" s="3" t="s">
        <v>198</v>
      </c>
      <c r="Q250" s="3" t="s">
        <v>199</v>
      </c>
      <c r="R250" s="3" t="s">
        <v>137</v>
      </c>
      <c r="S250" s="3" t="s">
        <v>435</v>
      </c>
      <c r="T250" s="3" t="s">
        <v>314</v>
      </c>
      <c r="U250" s="3" t="s">
        <v>1808</v>
      </c>
      <c r="V250" s="3" t="s">
        <v>290</v>
      </c>
      <c r="W250" s="3" t="s">
        <v>222</v>
      </c>
      <c r="X250" s="3" t="s">
        <v>200</v>
      </c>
      <c r="Y250" s="3" t="s">
        <v>200</v>
      </c>
      <c r="Z250" s="3" t="s">
        <v>206</v>
      </c>
      <c r="AA250" s="3" t="s">
        <v>373</v>
      </c>
      <c r="AB250" s="3" t="s">
        <v>1809</v>
      </c>
      <c r="AC250" s="3" t="s">
        <v>130</v>
      </c>
      <c r="AD250" s="3" t="s">
        <v>208</v>
      </c>
      <c r="AE250" s="3" t="s">
        <v>200</v>
      </c>
      <c r="AF250" s="3" t="s">
        <v>200</v>
      </c>
      <c r="AG250" s="3" t="s">
        <v>200</v>
      </c>
      <c r="AH250" s="3" t="s">
        <v>200</v>
      </c>
      <c r="AI250" s="3" t="s">
        <v>347</v>
      </c>
      <c r="AJ250" s="3" t="s">
        <v>705</v>
      </c>
      <c r="AK250" s="3" t="s">
        <v>200</v>
      </c>
      <c r="AL250" s="3" t="s">
        <v>705</v>
      </c>
      <c r="AM250" s="3" t="s">
        <v>1810</v>
      </c>
      <c r="AN250" s="3" t="s">
        <v>1811</v>
      </c>
      <c r="AO250" s="3" t="s">
        <v>200</v>
      </c>
      <c r="AP250" s="3" t="s">
        <v>1561</v>
      </c>
      <c r="AQ250" s="3" t="s">
        <v>498</v>
      </c>
      <c r="AR250" s="3" t="s">
        <v>23</v>
      </c>
      <c r="AS250" s="3" t="s">
        <v>1812</v>
      </c>
      <c r="AT250" s="3" t="s">
        <v>200</v>
      </c>
      <c r="AU250" s="3" t="s">
        <v>200</v>
      </c>
      <c r="AV250" s="3" t="s">
        <v>200</v>
      </c>
      <c r="AW250" s="3" t="s">
        <v>200</v>
      </c>
      <c r="AX250" s="3" t="s">
        <v>200</v>
      </c>
      <c r="AY250" s="3" t="s">
        <v>200</v>
      </c>
      <c r="AZ250" s="3" t="s">
        <v>200</v>
      </c>
      <c r="BA250" s="3" t="s">
        <v>200</v>
      </c>
    </row>
    <row r="251" spans="1:53" ht="15.6" x14ac:dyDescent="0.3">
      <c r="A251" s="2">
        <v>25040565</v>
      </c>
      <c r="B251" s="2" t="str">
        <f t="shared" si="6"/>
        <v>25040565PL Freight Express Co., Ltd</v>
      </c>
      <c r="C251" s="2">
        <f>COUNTIF($B$1:B251,B251)</f>
        <v>2</v>
      </c>
      <c r="D251" s="2" t="str">
        <f t="shared" si="7"/>
        <v>25040565PL Freight Express Co., Ltd2</v>
      </c>
      <c r="E251" s="3" t="s">
        <v>130</v>
      </c>
      <c r="F251" s="3" t="s">
        <v>248</v>
      </c>
      <c r="G251" s="3" t="s">
        <v>200</v>
      </c>
      <c r="H251" s="3" t="s">
        <v>134</v>
      </c>
      <c r="I251" s="3" t="s">
        <v>339</v>
      </c>
      <c r="J251" s="3" t="s">
        <v>340</v>
      </c>
      <c r="K251" s="3" t="s">
        <v>1792</v>
      </c>
      <c r="L251" s="3" t="s">
        <v>313</v>
      </c>
      <c r="M251" s="3" t="s">
        <v>1554</v>
      </c>
      <c r="N251" s="3" t="s">
        <v>1807</v>
      </c>
      <c r="O251" s="3" t="s">
        <v>278</v>
      </c>
      <c r="P251" s="3" t="s">
        <v>198</v>
      </c>
      <c r="Q251" s="3" t="s">
        <v>199</v>
      </c>
      <c r="R251" s="3" t="s">
        <v>137</v>
      </c>
      <c r="S251" s="3" t="s">
        <v>435</v>
      </c>
      <c r="T251" s="3" t="s">
        <v>435</v>
      </c>
      <c r="U251" s="3" t="s">
        <v>1808</v>
      </c>
      <c r="V251" s="3" t="s">
        <v>290</v>
      </c>
      <c r="W251" s="3" t="s">
        <v>222</v>
      </c>
      <c r="X251" s="3" t="s">
        <v>200</v>
      </c>
      <c r="Y251" s="3" t="s">
        <v>200</v>
      </c>
      <c r="Z251" s="3" t="s">
        <v>206</v>
      </c>
      <c r="AA251" s="3" t="s">
        <v>373</v>
      </c>
      <c r="AB251" s="3" t="s">
        <v>1809</v>
      </c>
      <c r="AC251" s="3" t="s">
        <v>130</v>
      </c>
      <c r="AD251" s="3" t="s">
        <v>208</v>
      </c>
      <c r="AE251" s="3" t="s">
        <v>200</v>
      </c>
      <c r="AF251" s="3" t="s">
        <v>200</v>
      </c>
      <c r="AG251" s="3" t="s">
        <v>200</v>
      </c>
      <c r="AH251" s="3" t="s">
        <v>200</v>
      </c>
      <c r="AI251" s="3" t="s">
        <v>347</v>
      </c>
      <c r="AJ251" s="3" t="s">
        <v>705</v>
      </c>
      <c r="AK251" s="3" t="s">
        <v>200</v>
      </c>
      <c r="AL251" s="3" t="s">
        <v>705</v>
      </c>
      <c r="AM251" s="3" t="s">
        <v>1813</v>
      </c>
      <c r="AN251" s="3" t="s">
        <v>1814</v>
      </c>
      <c r="AO251" s="3" t="s">
        <v>200</v>
      </c>
      <c r="AP251" s="3" t="s">
        <v>1561</v>
      </c>
      <c r="AQ251" s="3" t="s">
        <v>498</v>
      </c>
      <c r="AR251" s="3" t="s">
        <v>35</v>
      </c>
      <c r="AS251" s="3" t="s">
        <v>1262</v>
      </c>
      <c r="AT251" s="3" t="s">
        <v>329</v>
      </c>
      <c r="AU251" s="3" t="s">
        <v>567</v>
      </c>
      <c r="AV251" s="3" t="s">
        <v>329</v>
      </c>
      <c r="AW251" s="3" t="s">
        <v>568</v>
      </c>
      <c r="AX251" s="3" t="s">
        <v>200</v>
      </c>
      <c r="AY251" s="3" t="s">
        <v>200</v>
      </c>
      <c r="AZ251" s="3" t="s">
        <v>200</v>
      </c>
      <c r="BA251" s="3" t="s">
        <v>200</v>
      </c>
    </row>
    <row r="252" spans="1:53" ht="15.6" x14ac:dyDescent="0.3">
      <c r="A252" s="2">
        <v>25040565</v>
      </c>
      <c r="B252" s="2" t="str">
        <f t="shared" si="6"/>
        <v>25040565PL Freight Express Co., Ltd</v>
      </c>
      <c r="C252" s="2">
        <f>COUNTIF($B$1:B252,B252)</f>
        <v>3</v>
      </c>
      <c r="D252" s="2" t="str">
        <f t="shared" si="7"/>
        <v>25040565PL Freight Express Co., Ltd3</v>
      </c>
      <c r="E252" s="3" t="s">
        <v>130</v>
      </c>
      <c r="F252" s="3" t="s">
        <v>248</v>
      </c>
      <c r="G252" s="3" t="s">
        <v>200</v>
      </c>
      <c r="H252" s="3" t="s">
        <v>131</v>
      </c>
      <c r="I252" s="3" t="s">
        <v>339</v>
      </c>
      <c r="J252" s="3" t="s">
        <v>340</v>
      </c>
      <c r="K252" s="3" t="s">
        <v>1792</v>
      </c>
      <c r="L252" s="3" t="s">
        <v>313</v>
      </c>
      <c r="M252" s="3" t="s">
        <v>1554</v>
      </c>
      <c r="N252" s="3" t="s">
        <v>1807</v>
      </c>
      <c r="O252" s="3" t="s">
        <v>278</v>
      </c>
      <c r="P252" s="3" t="s">
        <v>198</v>
      </c>
      <c r="Q252" s="3" t="s">
        <v>199</v>
      </c>
      <c r="R252" s="3" t="s">
        <v>137</v>
      </c>
      <c r="S252" s="3" t="s">
        <v>435</v>
      </c>
      <c r="T252" s="3" t="s">
        <v>435</v>
      </c>
      <c r="U252" s="3" t="s">
        <v>1808</v>
      </c>
      <c r="V252" s="3" t="s">
        <v>290</v>
      </c>
      <c r="W252" s="3" t="s">
        <v>222</v>
      </c>
      <c r="X252" s="3" t="s">
        <v>200</v>
      </c>
      <c r="Y252" s="3" t="s">
        <v>200</v>
      </c>
      <c r="Z252" s="3" t="s">
        <v>206</v>
      </c>
      <c r="AA252" s="3" t="s">
        <v>373</v>
      </c>
      <c r="AB252" s="3" t="s">
        <v>1809</v>
      </c>
      <c r="AC252" s="3" t="s">
        <v>130</v>
      </c>
      <c r="AD252" s="3" t="s">
        <v>208</v>
      </c>
      <c r="AE252" s="3" t="s">
        <v>200</v>
      </c>
      <c r="AF252" s="3" t="s">
        <v>200</v>
      </c>
      <c r="AG252" s="3" t="s">
        <v>200</v>
      </c>
      <c r="AH252" s="3" t="s">
        <v>200</v>
      </c>
      <c r="AI252" s="3" t="s">
        <v>347</v>
      </c>
      <c r="AJ252" s="3" t="s">
        <v>200</v>
      </c>
      <c r="AK252" s="3" t="s">
        <v>200</v>
      </c>
      <c r="AL252" s="3" t="s">
        <v>200</v>
      </c>
      <c r="AM252" s="3" t="s">
        <v>1815</v>
      </c>
      <c r="AN252" s="3" t="s">
        <v>1816</v>
      </c>
      <c r="AO252" s="3" t="s">
        <v>200</v>
      </c>
      <c r="AP252" s="3" t="s">
        <v>1561</v>
      </c>
      <c r="AQ252" s="3" t="s">
        <v>498</v>
      </c>
      <c r="AR252" s="3" t="s">
        <v>35</v>
      </c>
      <c r="AS252" s="3" t="s">
        <v>1817</v>
      </c>
      <c r="AT252" s="3" t="s">
        <v>329</v>
      </c>
      <c r="AU252" s="3" t="s">
        <v>567</v>
      </c>
      <c r="AV252" s="3" t="s">
        <v>329</v>
      </c>
      <c r="AW252" s="3" t="s">
        <v>568</v>
      </c>
      <c r="AX252" s="3" t="s">
        <v>200</v>
      </c>
      <c r="AY252" s="3" t="s">
        <v>200</v>
      </c>
      <c r="AZ252" s="3" t="s">
        <v>200</v>
      </c>
      <c r="BA252" s="3" t="s">
        <v>200</v>
      </c>
    </row>
    <row r="253" spans="1:53" ht="15.6" x14ac:dyDescent="0.3">
      <c r="A253" s="2">
        <v>25040565</v>
      </c>
      <c r="B253" s="2" t="str">
        <f t="shared" si="6"/>
        <v>25040565PL Freight Express Co., Ltd</v>
      </c>
      <c r="C253" s="2">
        <f>COUNTIF($B$1:B253,B253)</f>
        <v>4</v>
      </c>
      <c r="D253" s="2" t="str">
        <f t="shared" si="7"/>
        <v>25040565PL Freight Express Co., Ltd4</v>
      </c>
      <c r="E253" s="3" t="s">
        <v>130</v>
      </c>
      <c r="F253" s="3" t="s">
        <v>248</v>
      </c>
      <c r="G253" s="3" t="s">
        <v>200</v>
      </c>
      <c r="H253" s="3" t="s">
        <v>131</v>
      </c>
      <c r="I253" s="3" t="s">
        <v>339</v>
      </c>
      <c r="J253" s="3" t="s">
        <v>340</v>
      </c>
      <c r="K253" s="3" t="s">
        <v>1792</v>
      </c>
      <c r="L253" s="3" t="s">
        <v>313</v>
      </c>
      <c r="M253" s="3" t="s">
        <v>1554</v>
      </c>
      <c r="N253" s="3" t="s">
        <v>1807</v>
      </c>
      <c r="O253" s="3" t="s">
        <v>278</v>
      </c>
      <c r="P253" s="3" t="s">
        <v>198</v>
      </c>
      <c r="Q253" s="3" t="s">
        <v>199</v>
      </c>
      <c r="R253" s="3" t="s">
        <v>137</v>
      </c>
      <c r="S253" s="3" t="s">
        <v>435</v>
      </c>
      <c r="T253" s="3" t="s">
        <v>435</v>
      </c>
      <c r="U253" s="3" t="s">
        <v>1808</v>
      </c>
      <c r="V253" s="3" t="s">
        <v>290</v>
      </c>
      <c r="W253" s="3" t="s">
        <v>222</v>
      </c>
      <c r="X253" s="3" t="s">
        <v>200</v>
      </c>
      <c r="Y253" s="3" t="s">
        <v>200</v>
      </c>
      <c r="Z253" s="3" t="s">
        <v>206</v>
      </c>
      <c r="AA253" s="3" t="s">
        <v>373</v>
      </c>
      <c r="AB253" s="3" t="s">
        <v>1809</v>
      </c>
      <c r="AC253" s="3" t="s">
        <v>135</v>
      </c>
      <c r="AD253" s="3" t="s">
        <v>208</v>
      </c>
      <c r="AE253" s="3" t="s">
        <v>200</v>
      </c>
      <c r="AF253" s="3" t="s">
        <v>200</v>
      </c>
      <c r="AG253" s="3" t="s">
        <v>200</v>
      </c>
      <c r="AH253" s="3" t="s">
        <v>200</v>
      </c>
      <c r="AI253" s="3" t="s">
        <v>347</v>
      </c>
      <c r="AJ253" s="3" t="s">
        <v>200</v>
      </c>
      <c r="AK253" s="3" t="s">
        <v>200</v>
      </c>
      <c r="AL253" s="3" t="s">
        <v>200</v>
      </c>
      <c r="AM253" s="3" t="s">
        <v>1818</v>
      </c>
      <c r="AN253" s="3" t="s">
        <v>1819</v>
      </c>
      <c r="AO253" s="3" t="s">
        <v>200</v>
      </c>
      <c r="AP253" s="3" t="s">
        <v>1561</v>
      </c>
      <c r="AQ253" s="3" t="s">
        <v>498</v>
      </c>
      <c r="AR253" s="3" t="s">
        <v>37</v>
      </c>
      <c r="AS253" s="3" t="s">
        <v>1781</v>
      </c>
      <c r="AT253" s="3" t="s">
        <v>329</v>
      </c>
      <c r="AU253" s="3" t="s">
        <v>567</v>
      </c>
      <c r="AV253" s="3" t="s">
        <v>329</v>
      </c>
      <c r="AW253" s="3" t="s">
        <v>568</v>
      </c>
      <c r="AX253" s="3" t="s">
        <v>200</v>
      </c>
      <c r="AY253" s="3" t="s">
        <v>200</v>
      </c>
      <c r="AZ253" s="3" t="s">
        <v>200</v>
      </c>
      <c r="BA253" s="3" t="s">
        <v>200</v>
      </c>
    </row>
    <row r="254" spans="1:53" ht="15.6" x14ac:dyDescent="0.3">
      <c r="A254" s="2">
        <v>25040566</v>
      </c>
      <c r="B254" s="2" t="str">
        <f t="shared" si="6"/>
        <v>25040566Transit Ace</v>
      </c>
      <c r="C254" s="2">
        <f>COUNTIF($B$1:B254,B254)</f>
        <v>1</v>
      </c>
      <c r="D254" s="2" t="str">
        <f t="shared" si="7"/>
        <v>25040566Transit Ace1</v>
      </c>
      <c r="E254" s="3" t="s">
        <v>130</v>
      </c>
      <c r="F254" s="3" t="s">
        <v>248</v>
      </c>
      <c r="G254" s="3" t="s">
        <v>200</v>
      </c>
      <c r="H254" s="3" t="s">
        <v>131</v>
      </c>
      <c r="I254" s="3" t="s">
        <v>339</v>
      </c>
      <c r="J254" s="3" t="s">
        <v>340</v>
      </c>
      <c r="K254" s="3" t="s">
        <v>1792</v>
      </c>
      <c r="L254" s="3" t="s">
        <v>313</v>
      </c>
      <c r="M254" s="3" t="s">
        <v>195</v>
      </c>
      <c r="N254" s="3" t="s">
        <v>1820</v>
      </c>
      <c r="O254" s="3" t="s">
        <v>278</v>
      </c>
      <c r="P254" s="3" t="s">
        <v>198</v>
      </c>
      <c r="Q254" s="3" t="s">
        <v>199</v>
      </c>
      <c r="R254" s="3" t="s">
        <v>137</v>
      </c>
      <c r="S254" s="3" t="s">
        <v>314</v>
      </c>
      <c r="T254" s="3" t="s">
        <v>314</v>
      </c>
      <c r="U254" s="3" t="s">
        <v>1821</v>
      </c>
      <c r="V254" s="3" t="s">
        <v>221</v>
      </c>
      <c r="W254" s="3" t="s">
        <v>222</v>
      </c>
      <c r="X254" s="3" t="s">
        <v>200</v>
      </c>
      <c r="Y254" s="3" t="s">
        <v>200</v>
      </c>
      <c r="Z254" s="3" t="s">
        <v>206</v>
      </c>
      <c r="AA254" s="3" t="s">
        <v>373</v>
      </c>
      <c r="AB254" s="3" t="s">
        <v>1822</v>
      </c>
      <c r="AC254" s="3" t="s">
        <v>130</v>
      </c>
      <c r="AD254" s="3" t="s">
        <v>208</v>
      </c>
      <c r="AE254" s="3" t="s">
        <v>200</v>
      </c>
      <c r="AF254" s="3" t="s">
        <v>200</v>
      </c>
      <c r="AG254" s="3" t="s">
        <v>200</v>
      </c>
      <c r="AH254" s="3" t="s">
        <v>200</v>
      </c>
      <c r="AI254" s="3" t="s">
        <v>347</v>
      </c>
      <c r="AJ254" s="3" t="s">
        <v>200</v>
      </c>
      <c r="AK254" s="3" t="s">
        <v>200</v>
      </c>
      <c r="AL254" s="3" t="s">
        <v>200</v>
      </c>
      <c r="AM254" s="3" t="s">
        <v>1823</v>
      </c>
      <c r="AN254" s="3" t="s">
        <v>1824</v>
      </c>
      <c r="AO254" s="3" t="s">
        <v>200</v>
      </c>
      <c r="AP254" s="3" t="s">
        <v>23</v>
      </c>
      <c r="AQ254" s="3" t="s">
        <v>1332</v>
      </c>
      <c r="AR254" s="3" t="s">
        <v>200</v>
      </c>
      <c r="AS254" s="3" t="s">
        <v>200</v>
      </c>
      <c r="AT254" s="3" t="s">
        <v>200</v>
      </c>
      <c r="AU254" s="3" t="s">
        <v>200</v>
      </c>
      <c r="AV254" s="3" t="s">
        <v>200</v>
      </c>
      <c r="AW254" s="3" t="s">
        <v>200</v>
      </c>
      <c r="AX254" s="3" t="s">
        <v>200</v>
      </c>
      <c r="AY254" s="3" t="s">
        <v>200</v>
      </c>
      <c r="AZ254" s="3" t="s">
        <v>200</v>
      </c>
      <c r="BA254" s="3" t="s">
        <v>200</v>
      </c>
    </row>
    <row r="255" spans="1:53" ht="15.6" x14ac:dyDescent="0.3">
      <c r="A255" s="2">
        <v>25040566</v>
      </c>
      <c r="B255" s="2" t="str">
        <f t="shared" si="6"/>
        <v>25040566Tianjin Golden Railway International Logistics Co.,Ltd</v>
      </c>
      <c r="C255" s="2">
        <f>COUNTIF($B$1:B255,B255)</f>
        <v>1</v>
      </c>
      <c r="D255" s="2" t="str">
        <f t="shared" si="7"/>
        <v>25040566Tianjin Golden Railway International Logistics Co.,Ltd1</v>
      </c>
      <c r="E255" s="3" t="s">
        <v>130</v>
      </c>
      <c r="F255" s="3" t="s">
        <v>248</v>
      </c>
      <c r="G255" s="3" t="s">
        <v>200</v>
      </c>
      <c r="H255" s="3" t="s">
        <v>131</v>
      </c>
      <c r="I255" s="3" t="s">
        <v>339</v>
      </c>
      <c r="J255" s="3" t="s">
        <v>340</v>
      </c>
      <c r="K255" s="3" t="s">
        <v>1792</v>
      </c>
      <c r="L255" s="3" t="s">
        <v>313</v>
      </c>
      <c r="M255" s="3" t="s">
        <v>195</v>
      </c>
      <c r="N255" s="3" t="s">
        <v>1820</v>
      </c>
      <c r="O255" s="3" t="s">
        <v>278</v>
      </c>
      <c r="P255" s="3" t="s">
        <v>198</v>
      </c>
      <c r="Q255" s="3" t="s">
        <v>199</v>
      </c>
      <c r="R255" s="3" t="s">
        <v>137</v>
      </c>
      <c r="S255" s="3" t="s">
        <v>314</v>
      </c>
      <c r="T255" s="3" t="s">
        <v>435</v>
      </c>
      <c r="U255" s="3" t="s">
        <v>1821</v>
      </c>
      <c r="V255" s="3" t="s">
        <v>221</v>
      </c>
      <c r="W255" s="3" t="s">
        <v>222</v>
      </c>
      <c r="X255" s="3" t="s">
        <v>200</v>
      </c>
      <c r="Y255" s="3" t="s">
        <v>200</v>
      </c>
      <c r="Z255" s="3" t="s">
        <v>206</v>
      </c>
      <c r="AA255" s="3" t="s">
        <v>373</v>
      </c>
      <c r="AB255" s="3" t="s">
        <v>1822</v>
      </c>
      <c r="AC255" s="3" t="s">
        <v>130</v>
      </c>
      <c r="AD255" s="3" t="s">
        <v>208</v>
      </c>
      <c r="AE255" s="3" t="s">
        <v>200</v>
      </c>
      <c r="AF255" s="3" t="s">
        <v>200</v>
      </c>
      <c r="AG255" s="3" t="s">
        <v>200</v>
      </c>
      <c r="AH255" s="3" t="s">
        <v>200</v>
      </c>
      <c r="AI255" s="3" t="s">
        <v>347</v>
      </c>
      <c r="AJ255" s="3" t="s">
        <v>200</v>
      </c>
      <c r="AK255" s="3" t="s">
        <v>200</v>
      </c>
      <c r="AL255" s="3" t="s">
        <v>200</v>
      </c>
      <c r="AM255" s="3" t="s">
        <v>1825</v>
      </c>
      <c r="AN255" s="3" t="s">
        <v>1826</v>
      </c>
      <c r="AO255" s="3" t="s">
        <v>200</v>
      </c>
      <c r="AP255" s="3" t="s">
        <v>26</v>
      </c>
      <c r="AQ255" s="3" t="s">
        <v>1827</v>
      </c>
      <c r="AR255" s="3" t="s">
        <v>329</v>
      </c>
      <c r="AS255" s="3" t="s">
        <v>330</v>
      </c>
      <c r="AT255" s="3" t="s">
        <v>329</v>
      </c>
      <c r="AU255" s="3" t="s">
        <v>444</v>
      </c>
      <c r="AV255" s="3" t="s">
        <v>200</v>
      </c>
      <c r="AW255" s="3" t="s">
        <v>200</v>
      </c>
      <c r="AX255" s="3" t="s">
        <v>200</v>
      </c>
      <c r="AY255" s="3" t="s">
        <v>200</v>
      </c>
      <c r="AZ255" s="3" t="s">
        <v>200</v>
      </c>
      <c r="BA255" s="3" t="s">
        <v>200</v>
      </c>
    </row>
    <row r="256" spans="1:53" ht="15.6" x14ac:dyDescent="0.3">
      <c r="A256" s="2">
        <v>25040566</v>
      </c>
      <c r="B256" s="2" t="str">
        <f t="shared" si="6"/>
        <v>25040566Tianjin Golden Railway International Logistics Co.,Ltd</v>
      </c>
      <c r="C256" s="2">
        <f>COUNTIF($B$1:B256,B256)</f>
        <v>2</v>
      </c>
      <c r="D256" s="2" t="str">
        <f t="shared" si="7"/>
        <v>25040566Tianjin Golden Railway International Logistics Co.,Ltd2</v>
      </c>
      <c r="E256" s="3" t="s">
        <v>130</v>
      </c>
      <c r="F256" s="3" t="s">
        <v>248</v>
      </c>
      <c r="G256" s="3" t="s">
        <v>200</v>
      </c>
      <c r="H256" s="3" t="s">
        <v>134</v>
      </c>
      <c r="I256" s="3" t="s">
        <v>339</v>
      </c>
      <c r="J256" s="3" t="s">
        <v>340</v>
      </c>
      <c r="K256" s="3" t="s">
        <v>1792</v>
      </c>
      <c r="L256" s="3" t="s">
        <v>313</v>
      </c>
      <c r="M256" s="3" t="s">
        <v>195</v>
      </c>
      <c r="N256" s="3" t="s">
        <v>1820</v>
      </c>
      <c r="O256" s="3" t="s">
        <v>278</v>
      </c>
      <c r="P256" s="3" t="s">
        <v>198</v>
      </c>
      <c r="Q256" s="3" t="s">
        <v>199</v>
      </c>
      <c r="R256" s="3" t="s">
        <v>137</v>
      </c>
      <c r="S256" s="3" t="s">
        <v>314</v>
      </c>
      <c r="T256" s="3" t="s">
        <v>314</v>
      </c>
      <c r="U256" s="3" t="s">
        <v>1821</v>
      </c>
      <c r="V256" s="3" t="s">
        <v>221</v>
      </c>
      <c r="W256" s="3" t="s">
        <v>222</v>
      </c>
      <c r="X256" s="3" t="s">
        <v>200</v>
      </c>
      <c r="Y256" s="3" t="s">
        <v>200</v>
      </c>
      <c r="Z256" s="3" t="s">
        <v>206</v>
      </c>
      <c r="AA256" s="3" t="s">
        <v>373</v>
      </c>
      <c r="AB256" s="3" t="s">
        <v>1822</v>
      </c>
      <c r="AC256" s="3" t="s">
        <v>225</v>
      </c>
      <c r="AD256" s="3" t="s">
        <v>208</v>
      </c>
      <c r="AE256" s="3" t="s">
        <v>200</v>
      </c>
      <c r="AF256" s="3" t="s">
        <v>200</v>
      </c>
      <c r="AG256" s="3" t="s">
        <v>200</v>
      </c>
      <c r="AH256" s="3" t="s">
        <v>200</v>
      </c>
      <c r="AI256" s="3" t="s">
        <v>347</v>
      </c>
      <c r="AJ256" s="3" t="s">
        <v>1795</v>
      </c>
      <c r="AK256" s="3" t="s">
        <v>200</v>
      </c>
      <c r="AL256" s="3" t="s">
        <v>1795</v>
      </c>
      <c r="AM256" s="3" t="s">
        <v>1828</v>
      </c>
      <c r="AN256" s="3" t="s">
        <v>1829</v>
      </c>
      <c r="AO256" s="3" t="s">
        <v>200</v>
      </c>
      <c r="AP256" s="3" t="s">
        <v>26</v>
      </c>
      <c r="AQ256" s="3" t="s">
        <v>1830</v>
      </c>
      <c r="AR256" s="3" t="s">
        <v>200</v>
      </c>
      <c r="AS256" s="3" t="s">
        <v>200</v>
      </c>
      <c r="AT256" s="3" t="s">
        <v>200</v>
      </c>
      <c r="AU256" s="3" t="s">
        <v>200</v>
      </c>
      <c r="AV256" s="3" t="s">
        <v>200</v>
      </c>
      <c r="AW256" s="3" t="s">
        <v>200</v>
      </c>
      <c r="AX256" s="3" t="s">
        <v>200</v>
      </c>
      <c r="AY256" s="3" t="s">
        <v>200</v>
      </c>
      <c r="AZ256" s="3" t="s">
        <v>200</v>
      </c>
      <c r="BA256" s="3" t="s">
        <v>200</v>
      </c>
    </row>
    <row r="257" spans="1:53" ht="15.6" x14ac:dyDescent="0.3">
      <c r="A257" s="2">
        <v>25040566</v>
      </c>
      <c r="B257" s="2" t="str">
        <f t="shared" si="6"/>
        <v>25040566Tianjin RT Logistics Co., Ltd</v>
      </c>
      <c r="C257" s="2">
        <f>COUNTIF($B$1:B257,B257)</f>
        <v>1</v>
      </c>
      <c r="D257" s="2" t="str">
        <f t="shared" si="7"/>
        <v>25040566Tianjin RT Logistics Co., Ltd1</v>
      </c>
      <c r="E257" s="3" t="s">
        <v>130</v>
      </c>
      <c r="F257" s="3" t="s">
        <v>248</v>
      </c>
      <c r="G257" s="3" t="s">
        <v>200</v>
      </c>
      <c r="H257" s="3" t="s">
        <v>131</v>
      </c>
      <c r="I257" s="3" t="s">
        <v>339</v>
      </c>
      <c r="J257" s="3" t="s">
        <v>340</v>
      </c>
      <c r="K257" s="3" t="s">
        <v>1792</v>
      </c>
      <c r="L257" s="3" t="s">
        <v>313</v>
      </c>
      <c r="M257" s="3" t="s">
        <v>195</v>
      </c>
      <c r="N257" s="3" t="s">
        <v>1820</v>
      </c>
      <c r="O257" s="3" t="s">
        <v>278</v>
      </c>
      <c r="P257" s="3" t="s">
        <v>198</v>
      </c>
      <c r="Q257" s="3" t="s">
        <v>199</v>
      </c>
      <c r="R257" s="3" t="s">
        <v>137</v>
      </c>
      <c r="S257" s="3" t="s">
        <v>314</v>
      </c>
      <c r="T257" s="3" t="s">
        <v>314</v>
      </c>
      <c r="U257" s="3" t="s">
        <v>1821</v>
      </c>
      <c r="V257" s="3" t="s">
        <v>221</v>
      </c>
      <c r="W257" s="3" t="s">
        <v>222</v>
      </c>
      <c r="X257" s="3" t="s">
        <v>200</v>
      </c>
      <c r="Y257" s="3" t="s">
        <v>200</v>
      </c>
      <c r="Z257" s="3" t="s">
        <v>206</v>
      </c>
      <c r="AA257" s="3" t="s">
        <v>373</v>
      </c>
      <c r="AB257" s="3" t="s">
        <v>1822</v>
      </c>
      <c r="AC257" s="3" t="s">
        <v>225</v>
      </c>
      <c r="AD257" s="3" t="s">
        <v>208</v>
      </c>
      <c r="AE257" s="3" t="s">
        <v>200</v>
      </c>
      <c r="AF257" s="3" t="s">
        <v>200</v>
      </c>
      <c r="AG257" s="3" t="s">
        <v>200</v>
      </c>
      <c r="AH257" s="3" t="s">
        <v>200</v>
      </c>
      <c r="AI257" s="3" t="s">
        <v>347</v>
      </c>
      <c r="AJ257" s="3" t="s">
        <v>200</v>
      </c>
      <c r="AK257" s="3" t="s">
        <v>200</v>
      </c>
      <c r="AL257" s="3" t="s">
        <v>200</v>
      </c>
      <c r="AM257" s="3" t="s">
        <v>1831</v>
      </c>
      <c r="AN257" s="3" t="s">
        <v>1832</v>
      </c>
      <c r="AO257" s="3" t="s">
        <v>200</v>
      </c>
      <c r="AP257" s="3" t="s">
        <v>37</v>
      </c>
      <c r="AQ257" s="3" t="s">
        <v>642</v>
      </c>
      <c r="AR257" s="3" t="s">
        <v>200</v>
      </c>
      <c r="AS257" s="3" t="s">
        <v>200</v>
      </c>
      <c r="AT257" s="3" t="s">
        <v>200</v>
      </c>
      <c r="AU257" s="3" t="s">
        <v>200</v>
      </c>
      <c r="AV257" s="3" t="s">
        <v>200</v>
      </c>
      <c r="AW257" s="3" t="s">
        <v>200</v>
      </c>
      <c r="AX257" s="3" t="s">
        <v>200</v>
      </c>
      <c r="AY257" s="3" t="s">
        <v>200</v>
      </c>
      <c r="AZ257" s="3" t="s">
        <v>200</v>
      </c>
      <c r="BA257" s="3" t="s">
        <v>200</v>
      </c>
    </row>
    <row r="258" spans="1:53" ht="15.6" x14ac:dyDescent="0.3">
      <c r="A258" s="2">
        <v>25040567</v>
      </c>
      <c r="B258" s="2" t="str">
        <f t="shared" ref="B258:B321" si="8">A258&amp;AP258</f>
        <v>25040567PL Freight Express Co., Ltd</v>
      </c>
      <c r="C258" s="2">
        <f>COUNTIF($B$1:B258,B258)</f>
        <v>1</v>
      </c>
      <c r="D258" s="2" t="str">
        <f t="shared" ref="D258:D321" si="9">B258&amp;C258</f>
        <v>25040567PL Freight Express Co., Ltd1</v>
      </c>
      <c r="E258" s="3" t="s">
        <v>130</v>
      </c>
      <c r="F258" s="3" t="s">
        <v>248</v>
      </c>
      <c r="G258" s="3" t="s">
        <v>200</v>
      </c>
      <c r="H258" s="3" t="s">
        <v>134</v>
      </c>
      <c r="I258" s="3" t="s">
        <v>339</v>
      </c>
      <c r="J258" s="3" t="s">
        <v>340</v>
      </c>
      <c r="K258" s="3" t="s">
        <v>1792</v>
      </c>
      <c r="L258" s="3" t="s">
        <v>313</v>
      </c>
      <c r="M258" s="3" t="s">
        <v>1833</v>
      </c>
      <c r="N258" s="3" t="s">
        <v>1834</v>
      </c>
      <c r="O258" s="3" t="s">
        <v>278</v>
      </c>
      <c r="P258" s="3" t="s">
        <v>198</v>
      </c>
      <c r="Q258" s="3" t="s">
        <v>199</v>
      </c>
      <c r="R258" s="3" t="s">
        <v>137</v>
      </c>
      <c r="S258" s="3" t="s">
        <v>435</v>
      </c>
      <c r="T258" s="3" t="s">
        <v>435</v>
      </c>
      <c r="U258" s="3" t="s">
        <v>1835</v>
      </c>
      <c r="V258" s="3" t="s">
        <v>221</v>
      </c>
      <c r="W258" s="3" t="s">
        <v>222</v>
      </c>
      <c r="X258" s="3" t="s">
        <v>200</v>
      </c>
      <c r="Y258" s="3" t="s">
        <v>200</v>
      </c>
      <c r="Z258" s="3" t="s">
        <v>206</v>
      </c>
      <c r="AA258" s="3" t="s">
        <v>373</v>
      </c>
      <c r="AB258" s="3" t="s">
        <v>1836</v>
      </c>
      <c r="AC258" s="3" t="s">
        <v>130</v>
      </c>
      <c r="AD258" s="3" t="s">
        <v>208</v>
      </c>
      <c r="AE258" s="3" t="s">
        <v>200</v>
      </c>
      <c r="AF258" s="3" t="s">
        <v>200</v>
      </c>
      <c r="AG258" s="3" t="s">
        <v>200</v>
      </c>
      <c r="AH258" s="3" t="s">
        <v>200</v>
      </c>
      <c r="AI258" s="3" t="s">
        <v>347</v>
      </c>
      <c r="AJ258" s="3" t="s">
        <v>1778</v>
      </c>
      <c r="AK258" s="3" t="s">
        <v>200</v>
      </c>
      <c r="AL258" s="3" t="s">
        <v>1778</v>
      </c>
      <c r="AM258" s="3" t="s">
        <v>1837</v>
      </c>
      <c r="AN258" s="3" t="s">
        <v>1814</v>
      </c>
      <c r="AO258" s="3" t="s">
        <v>200</v>
      </c>
      <c r="AP258" s="3" t="s">
        <v>1561</v>
      </c>
      <c r="AQ258" s="3" t="s">
        <v>498</v>
      </c>
      <c r="AR258" s="3" t="s">
        <v>23</v>
      </c>
      <c r="AS258" s="3" t="s">
        <v>1591</v>
      </c>
      <c r="AT258" s="3" t="s">
        <v>329</v>
      </c>
      <c r="AU258" s="3" t="s">
        <v>567</v>
      </c>
      <c r="AV258" s="3" t="s">
        <v>329</v>
      </c>
      <c r="AW258" s="3" t="s">
        <v>568</v>
      </c>
      <c r="AX258" s="3" t="s">
        <v>200</v>
      </c>
      <c r="AY258" s="3" t="s">
        <v>200</v>
      </c>
      <c r="AZ258" s="3" t="s">
        <v>200</v>
      </c>
      <c r="BA258" s="3" t="s">
        <v>200</v>
      </c>
    </row>
    <row r="259" spans="1:53" ht="15.6" x14ac:dyDescent="0.3">
      <c r="A259" s="2">
        <v>25040568</v>
      </c>
      <c r="B259" s="2" t="str">
        <f t="shared" si="8"/>
        <v>25040568Erlian Wei Er Si Trade Co.Ltd</v>
      </c>
      <c r="C259" s="2">
        <f>COUNTIF($B$1:B259,B259)</f>
        <v>1</v>
      </c>
      <c r="D259" s="2" t="str">
        <f t="shared" si="9"/>
        <v>25040568Erlian Wei Er Si Trade Co.Ltd1</v>
      </c>
      <c r="E259" s="3" t="s">
        <v>130</v>
      </c>
      <c r="F259" s="3" t="s">
        <v>189</v>
      </c>
      <c r="G259" s="3" t="s">
        <v>1838</v>
      </c>
      <c r="H259" s="3" t="s">
        <v>127</v>
      </c>
      <c r="I259" s="3" t="s">
        <v>787</v>
      </c>
      <c r="J259" s="3" t="s">
        <v>788</v>
      </c>
      <c r="K259" s="3" t="s">
        <v>1839</v>
      </c>
      <c r="L259" s="3" t="s">
        <v>194</v>
      </c>
      <c r="M259" s="3" t="s">
        <v>195</v>
      </c>
      <c r="N259" s="3" t="s">
        <v>924</v>
      </c>
      <c r="O259" s="3" t="s">
        <v>278</v>
      </c>
      <c r="P259" s="3" t="s">
        <v>198</v>
      </c>
      <c r="Q259" s="3" t="s">
        <v>199</v>
      </c>
      <c r="R259" s="3" t="s">
        <v>132</v>
      </c>
      <c r="S259" s="3" t="s">
        <v>200</v>
      </c>
      <c r="T259" s="3" t="s">
        <v>200</v>
      </c>
      <c r="U259" s="3" t="s">
        <v>1840</v>
      </c>
      <c r="V259" s="3" t="s">
        <v>221</v>
      </c>
      <c r="W259" s="3" t="s">
        <v>222</v>
      </c>
      <c r="X259" s="3" t="s">
        <v>1552</v>
      </c>
      <c r="Y259" s="3" t="s">
        <v>1841</v>
      </c>
      <c r="Z259" s="3" t="s">
        <v>240</v>
      </c>
      <c r="AA259" s="3" t="s">
        <v>207</v>
      </c>
      <c r="AB259" s="3" t="s">
        <v>207</v>
      </c>
      <c r="AC259" s="3" t="s">
        <v>130</v>
      </c>
      <c r="AD259" s="3" t="s">
        <v>208</v>
      </c>
      <c r="AE259" s="3" t="s">
        <v>200</v>
      </c>
      <c r="AF259" s="3" t="s">
        <v>200</v>
      </c>
      <c r="AG259" s="3" t="s">
        <v>225</v>
      </c>
      <c r="AH259" s="3" t="s">
        <v>200</v>
      </c>
      <c r="AI259" s="3" t="s">
        <v>347</v>
      </c>
      <c r="AJ259" s="3" t="s">
        <v>376</v>
      </c>
      <c r="AK259" s="3" t="s">
        <v>200</v>
      </c>
      <c r="AL259" s="3" t="s">
        <v>376</v>
      </c>
      <c r="AM259" s="3" t="s">
        <v>1842</v>
      </c>
      <c r="AN259" s="3" t="s">
        <v>1843</v>
      </c>
      <c r="AO259" s="3" t="s">
        <v>200</v>
      </c>
      <c r="AP259" s="3" t="s">
        <v>61</v>
      </c>
      <c r="AQ259" s="3" t="s">
        <v>1844</v>
      </c>
      <c r="AR259" s="3" t="s">
        <v>200</v>
      </c>
      <c r="AS259" s="3" t="s">
        <v>200</v>
      </c>
      <c r="AT259" s="3" t="s">
        <v>200</v>
      </c>
      <c r="AU259" s="3" t="s">
        <v>200</v>
      </c>
      <c r="AV259" s="3" t="s">
        <v>200</v>
      </c>
      <c r="AW259" s="3" t="s">
        <v>200</v>
      </c>
      <c r="AX259" s="3" t="s">
        <v>200</v>
      </c>
      <c r="AY259" s="3" t="s">
        <v>200</v>
      </c>
      <c r="AZ259" s="3" t="s">
        <v>200</v>
      </c>
      <c r="BA259" s="3" t="s">
        <v>200</v>
      </c>
    </row>
    <row r="260" spans="1:53" ht="15.6" x14ac:dyDescent="0.3">
      <c r="A260" s="2">
        <v>25040569</v>
      </c>
      <c r="B260" s="2" t="str">
        <f t="shared" si="8"/>
        <v>25040569Tianjin Well-Carry Logistics Co.,Ltd</v>
      </c>
      <c r="C260" s="2">
        <f>COUNTIF($B$1:B260,B260)</f>
        <v>1</v>
      </c>
      <c r="D260" s="2" t="str">
        <f t="shared" si="9"/>
        <v>25040569Tianjin Well-Carry Logistics Co.,Ltd1</v>
      </c>
      <c r="E260" s="3" t="s">
        <v>130</v>
      </c>
      <c r="F260" s="3" t="s">
        <v>248</v>
      </c>
      <c r="G260" s="3" t="s">
        <v>200</v>
      </c>
      <c r="H260" s="3" t="s">
        <v>133</v>
      </c>
      <c r="I260" s="3" t="s">
        <v>430</v>
      </c>
      <c r="J260" s="3" t="s">
        <v>431</v>
      </c>
      <c r="K260" s="3" t="s">
        <v>488</v>
      </c>
      <c r="L260" s="3" t="s">
        <v>313</v>
      </c>
      <c r="M260" s="3" t="s">
        <v>195</v>
      </c>
      <c r="N260" s="3" t="s">
        <v>902</v>
      </c>
      <c r="O260" s="3" t="s">
        <v>197</v>
      </c>
      <c r="P260" s="3" t="s">
        <v>198</v>
      </c>
      <c r="Q260" s="3" t="s">
        <v>199</v>
      </c>
      <c r="R260" s="3" t="s">
        <v>137</v>
      </c>
      <c r="S260" s="3" t="s">
        <v>314</v>
      </c>
      <c r="T260" s="3" t="s">
        <v>435</v>
      </c>
      <c r="U260" s="3" t="s">
        <v>1845</v>
      </c>
      <c r="V260" s="3" t="s">
        <v>290</v>
      </c>
      <c r="W260" s="3" t="s">
        <v>222</v>
      </c>
      <c r="X260" s="3" t="s">
        <v>200</v>
      </c>
      <c r="Y260" s="3" t="s">
        <v>200</v>
      </c>
      <c r="Z260" s="3" t="s">
        <v>316</v>
      </c>
      <c r="AA260" s="3" t="s">
        <v>437</v>
      </c>
      <c r="AB260" s="3" t="s">
        <v>1846</v>
      </c>
      <c r="AC260" s="3" t="s">
        <v>135</v>
      </c>
      <c r="AD260" s="3" t="s">
        <v>208</v>
      </c>
      <c r="AE260" s="3" t="s">
        <v>200</v>
      </c>
      <c r="AF260" s="3" t="s">
        <v>135</v>
      </c>
      <c r="AG260" s="3" t="s">
        <v>200</v>
      </c>
      <c r="AH260" s="3" t="s">
        <v>200</v>
      </c>
      <c r="AI260" s="3" t="s">
        <v>347</v>
      </c>
      <c r="AJ260" s="3" t="s">
        <v>569</v>
      </c>
      <c r="AK260" s="3" t="s">
        <v>200</v>
      </c>
      <c r="AL260" s="3" t="s">
        <v>569</v>
      </c>
      <c r="AM260" s="3" t="s">
        <v>1847</v>
      </c>
      <c r="AN260" s="3" t="s">
        <v>1848</v>
      </c>
      <c r="AO260" s="3" t="s">
        <v>200</v>
      </c>
      <c r="AP260" s="3" t="s">
        <v>22</v>
      </c>
      <c r="AQ260" s="3" t="s">
        <v>1250</v>
      </c>
      <c r="AR260" s="3" t="s">
        <v>52</v>
      </c>
      <c r="AS260" s="3" t="s">
        <v>322</v>
      </c>
      <c r="AT260" s="3" t="s">
        <v>323</v>
      </c>
      <c r="AU260" s="3" t="s">
        <v>324</v>
      </c>
      <c r="AV260" s="3" t="s">
        <v>200</v>
      </c>
      <c r="AW260" s="3" t="s">
        <v>200</v>
      </c>
      <c r="AX260" s="3" t="s">
        <v>200</v>
      </c>
      <c r="AY260" s="3" t="s">
        <v>200</v>
      </c>
      <c r="AZ260" s="3" t="s">
        <v>200</v>
      </c>
      <c r="BA260" s="3" t="s">
        <v>200</v>
      </c>
    </row>
    <row r="261" spans="1:53" ht="15.6" x14ac:dyDescent="0.3">
      <c r="A261" s="2">
        <v>25040569</v>
      </c>
      <c r="B261" s="2" t="str">
        <f t="shared" si="8"/>
        <v>25040569Tianjin Well-Carry Logistics Co.,Ltd</v>
      </c>
      <c r="C261" s="2">
        <f>COUNTIF($B$1:B261,B261)</f>
        <v>2</v>
      </c>
      <c r="D261" s="2" t="str">
        <f t="shared" si="9"/>
        <v>25040569Tianjin Well-Carry Logistics Co.,Ltd2</v>
      </c>
      <c r="E261" s="3" t="s">
        <v>130</v>
      </c>
      <c r="F261" s="3" t="s">
        <v>248</v>
      </c>
      <c r="G261" s="3" t="s">
        <v>200</v>
      </c>
      <c r="H261" s="3" t="s">
        <v>133</v>
      </c>
      <c r="I261" s="3" t="s">
        <v>430</v>
      </c>
      <c r="J261" s="3" t="s">
        <v>431</v>
      </c>
      <c r="K261" s="3" t="s">
        <v>488</v>
      </c>
      <c r="L261" s="3" t="s">
        <v>313</v>
      </c>
      <c r="M261" s="3" t="s">
        <v>195</v>
      </c>
      <c r="N261" s="3" t="s">
        <v>902</v>
      </c>
      <c r="O261" s="3" t="s">
        <v>197</v>
      </c>
      <c r="P261" s="3" t="s">
        <v>198</v>
      </c>
      <c r="Q261" s="3" t="s">
        <v>199</v>
      </c>
      <c r="R261" s="3" t="s">
        <v>137</v>
      </c>
      <c r="S261" s="3" t="s">
        <v>314</v>
      </c>
      <c r="T261" s="3" t="s">
        <v>314</v>
      </c>
      <c r="U261" s="3" t="s">
        <v>1845</v>
      </c>
      <c r="V261" s="3" t="s">
        <v>290</v>
      </c>
      <c r="W261" s="3" t="s">
        <v>222</v>
      </c>
      <c r="X261" s="3" t="s">
        <v>200</v>
      </c>
      <c r="Y261" s="3" t="s">
        <v>200</v>
      </c>
      <c r="Z261" s="3" t="s">
        <v>316</v>
      </c>
      <c r="AA261" s="3" t="s">
        <v>437</v>
      </c>
      <c r="AB261" s="3" t="s">
        <v>1846</v>
      </c>
      <c r="AC261" s="3" t="s">
        <v>130</v>
      </c>
      <c r="AD261" s="3" t="s">
        <v>208</v>
      </c>
      <c r="AE261" s="3" t="s">
        <v>200</v>
      </c>
      <c r="AF261" s="3" t="s">
        <v>135</v>
      </c>
      <c r="AG261" s="3" t="s">
        <v>200</v>
      </c>
      <c r="AH261" s="3" t="s">
        <v>200</v>
      </c>
      <c r="AI261" s="3" t="s">
        <v>347</v>
      </c>
      <c r="AJ261" s="3" t="s">
        <v>1849</v>
      </c>
      <c r="AK261" s="3" t="s">
        <v>200</v>
      </c>
      <c r="AL261" s="3" t="s">
        <v>1849</v>
      </c>
      <c r="AM261" s="3" t="s">
        <v>1850</v>
      </c>
      <c r="AN261" s="3" t="s">
        <v>1851</v>
      </c>
      <c r="AO261" s="3" t="s">
        <v>200</v>
      </c>
      <c r="AP261" s="3" t="s">
        <v>22</v>
      </c>
      <c r="AQ261" s="3" t="s">
        <v>1253</v>
      </c>
      <c r="AR261" s="3" t="s">
        <v>323</v>
      </c>
      <c r="AS261" s="3" t="s">
        <v>324</v>
      </c>
      <c r="AT261" s="3" t="s">
        <v>329</v>
      </c>
      <c r="AU261" s="3" t="s">
        <v>330</v>
      </c>
      <c r="AV261" s="3" t="s">
        <v>200</v>
      </c>
      <c r="AW261" s="3" t="s">
        <v>200</v>
      </c>
      <c r="AX261" s="3" t="s">
        <v>200</v>
      </c>
      <c r="AY261" s="3" t="s">
        <v>200</v>
      </c>
      <c r="AZ261" s="3" t="s">
        <v>200</v>
      </c>
      <c r="BA261" s="3" t="s">
        <v>200</v>
      </c>
    </row>
    <row r="262" spans="1:53" ht="15.6" x14ac:dyDescent="0.3">
      <c r="A262" s="2">
        <v>25040569</v>
      </c>
      <c r="B262" s="2" t="str">
        <f t="shared" si="8"/>
        <v>25040569Tianjin Well-Carry Logistics Co.,Ltd</v>
      </c>
      <c r="C262" s="2">
        <f>COUNTIF($B$1:B262,B262)</f>
        <v>3</v>
      </c>
      <c r="D262" s="2" t="str">
        <f t="shared" si="9"/>
        <v>25040569Tianjin Well-Carry Logistics Co.,Ltd3</v>
      </c>
      <c r="E262" s="3" t="s">
        <v>130</v>
      </c>
      <c r="F262" s="3" t="s">
        <v>248</v>
      </c>
      <c r="G262" s="3" t="s">
        <v>200</v>
      </c>
      <c r="H262" s="3" t="s">
        <v>133</v>
      </c>
      <c r="I262" s="3" t="s">
        <v>430</v>
      </c>
      <c r="J262" s="3" t="s">
        <v>431</v>
      </c>
      <c r="K262" s="3" t="s">
        <v>488</v>
      </c>
      <c r="L262" s="3" t="s">
        <v>313</v>
      </c>
      <c r="M262" s="3" t="s">
        <v>195</v>
      </c>
      <c r="N262" s="3" t="s">
        <v>902</v>
      </c>
      <c r="O262" s="3" t="s">
        <v>197</v>
      </c>
      <c r="P262" s="3" t="s">
        <v>198</v>
      </c>
      <c r="Q262" s="3" t="s">
        <v>199</v>
      </c>
      <c r="R262" s="3" t="s">
        <v>137</v>
      </c>
      <c r="S262" s="3" t="s">
        <v>435</v>
      </c>
      <c r="T262" s="3" t="s">
        <v>314</v>
      </c>
      <c r="U262" s="3" t="s">
        <v>1845</v>
      </c>
      <c r="V262" s="3" t="s">
        <v>290</v>
      </c>
      <c r="W262" s="3" t="s">
        <v>222</v>
      </c>
      <c r="X262" s="3" t="s">
        <v>200</v>
      </c>
      <c r="Y262" s="3" t="s">
        <v>200</v>
      </c>
      <c r="Z262" s="3" t="s">
        <v>316</v>
      </c>
      <c r="AA262" s="3" t="s">
        <v>437</v>
      </c>
      <c r="AB262" s="3" t="s">
        <v>1846</v>
      </c>
      <c r="AC262" s="3" t="s">
        <v>130</v>
      </c>
      <c r="AD262" s="3" t="s">
        <v>208</v>
      </c>
      <c r="AE262" s="3" t="s">
        <v>200</v>
      </c>
      <c r="AF262" s="3" t="s">
        <v>135</v>
      </c>
      <c r="AG262" s="3" t="s">
        <v>200</v>
      </c>
      <c r="AH262" s="3" t="s">
        <v>200</v>
      </c>
      <c r="AI262" s="3" t="s">
        <v>347</v>
      </c>
      <c r="AJ262" s="3" t="s">
        <v>887</v>
      </c>
      <c r="AK262" s="3" t="s">
        <v>200</v>
      </c>
      <c r="AL262" s="3" t="s">
        <v>887</v>
      </c>
      <c r="AM262" s="3" t="s">
        <v>1852</v>
      </c>
      <c r="AN262" s="3" t="s">
        <v>1853</v>
      </c>
      <c r="AO262" s="3" t="s">
        <v>200</v>
      </c>
      <c r="AP262" s="3" t="s">
        <v>22</v>
      </c>
      <c r="AQ262" s="3" t="s">
        <v>1854</v>
      </c>
      <c r="AR262" s="3" t="s">
        <v>323</v>
      </c>
      <c r="AS262" s="3" t="s">
        <v>324</v>
      </c>
      <c r="AT262" s="3" t="s">
        <v>329</v>
      </c>
      <c r="AU262" s="3" t="s">
        <v>567</v>
      </c>
      <c r="AV262" s="3" t="s">
        <v>200</v>
      </c>
      <c r="AW262" s="3" t="s">
        <v>200</v>
      </c>
      <c r="AX262" s="3" t="s">
        <v>200</v>
      </c>
      <c r="AY262" s="3" t="s">
        <v>200</v>
      </c>
      <c r="AZ262" s="3" t="s">
        <v>200</v>
      </c>
      <c r="BA262" s="3" t="s">
        <v>200</v>
      </c>
    </row>
    <row r="263" spans="1:53" ht="15.6" x14ac:dyDescent="0.3">
      <c r="A263" s="2">
        <v>25040569</v>
      </c>
      <c r="B263" s="2" t="str">
        <f t="shared" si="8"/>
        <v>25040569Tianjin Well-Carry Logistics Co.,Ltd</v>
      </c>
      <c r="C263" s="2">
        <f>COUNTIF($B$1:B263,B263)</f>
        <v>4</v>
      </c>
      <c r="D263" s="2" t="str">
        <f t="shared" si="9"/>
        <v>25040569Tianjin Well-Carry Logistics Co.,Ltd4</v>
      </c>
      <c r="E263" s="3" t="s">
        <v>130</v>
      </c>
      <c r="F263" s="3" t="s">
        <v>248</v>
      </c>
      <c r="G263" s="3" t="s">
        <v>200</v>
      </c>
      <c r="H263" s="3" t="s">
        <v>133</v>
      </c>
      <c r="I263" s="3" t="s">
        <v>430</v>
      </c>
      <c r="J263" s="3" t="s">
        <v>431</v>
      </c>
      <c r="K263" s="3" t="s">
        <v>488</v>
      </c>
      <c r="L263" s="3" t="s">
        <v>313</v>
      </c>
      <c r="M263" s="3" t="s">
        <v>195</v>
      </c>
      <c r="N263" s="3" t="s">
        <v>902</v>
      </c>
      <c r="O263" s="3" t="s">
        <v>197</v>
      </c>
      <c r="P263" s="3" t="s">
        <v>198</v>
      </c>
      <c r="Q263" s="3" t="s">
        <v>199</v>
      </c>
      <c r="R263" s="3" t="s">
        <v>137</v>
      </c>
      <c r="S263" s="3" t="s">
        <v>435</v>
      </c>
      <c r="T263" s="3" t="s">
        <v>435</v>
      </c>
      <c r="U263" s="3" t="s">
        <v>1845</v>
      </c>
      <c r="V263" s="3" t="s">
        <v>290</v>
      </c>
      <c r="W263" s="3" t="s">
        <v>222</v>
      </c>
      <c r="X263" s="3" t="s">
        <v>200</v>
      </c>
      <c r="Y263" s="3" t="s">
        <v>200</v>
      </c>
      <c r="Z263" s="3" t="s">
        <v>316</v>
      </c>
      <c r="AA263" s="3" t="s">
        <v>437</v>
      </c>
      <c r="AB263" s="3" t="s">
        <v>1846</v>
      </c>
      <c r="AC263" s="3" t="s">
        <v>130</v>
      </c>
      <c r="AD263" s="3" t="s">
        <v>208</v>
      </c>
      <c r="AE263" s="3" t="s">
        <v>200</v>
      </c>
      <c r="AF263" s="3" t="s">
        <v>135</v>
      </c>
      <c r="AG263" s="3" t="s">
        <v>200</v>
      </c>
      <c r="AH263" s="3" t="s">
        <v>200</v>
      </c>
      <c r="AI263" s="3" t="s">
        <v>347</v>
      </c>
      <c r="AJ263" s="3" t="s">
        <v>442</v>
      </c>
      <c r="AK263" s="3" t="s">
        <v>200</v>
      </c>
      <c r="AL263" s="3" t="s">
        <v>442</v>
      </c>
      <c r="AM263" s="3" t="s">
        <v>1855</v>
      </c>
      <c r="AN263" s="3" t="s">
        <v>1856</v>
      </c>
      <c r="AO263" s="3" t="s">
        <v>200</v>
      </c>
      <c r="AP263" s="3" t="s">
        <v>22</v>
      </c>
      <c r="AQ263" s="3" t="s">
        <v>1857</v>
      </c>
      <c r="AR263" s="3" t="s">
        <v>52</v>
      </c>
      <c r="AS263" s="3" t="s">
        <v>322</v>
      </c>
      <c r="AT263" s="3" t="s">
        <v>323</v>
      </c>
      <c r="AU263" s="3" t="s">
        <v>324</v>
      </c>
      <c r="AV263" s="3" t="s">
        <v>200</v>
      </c>
      <c r="AW263" s="3" t="s">
        <v>200</v>
      </c>
      <c r="AX263" s="3" t="s">
        <v>200</v>
      </c>
      <c r="AY263" s="3" t="s">
        <v>200</v>
      </c>
      <c r="AZ263" s="3" t="s">
        <v>200</v>
      </c>
      <c r="BA263" s="3" t="s">
        <v>200</v>
      </c>
    </row>
    <row r="264" spans="1:53" ht="15.6" x14ac:dyDescent="0.3">
      <c r="A264" s="2">
        <v>25040570</v>
      </c>
      <c r="B264" s="2" t="str">
        <f t="shared" si="8"/>
        <v>25040570Erlian Wei Er Si Trade Co.Ltd</v>
      </c>
      <c r="C264" s="2">
        <f>COUNTIF($B$1:B264,B264)</f>
        <v>1</v>
      </c>
      <c r="D264" s="2" t="str">
        <f t="shared" si="9"/>
        <v>25040570Erlian Wei Er Si Trade Co.Ltd1</v>
      </c>
      <c r="E264" s="3" t="s">
        <v>130</v>
      </c>
      <c r="F264" s="3" t="s">
        <v>248</v>
      </c>
      <c r="G264" s="3" t="s">
        <v>200</v>
      </c>
      <c r="H264" s="3" t="s">
        <v>133</v>
      </c>
      <c r="I264" s="3" t="s">
        <v>240</v>
      </c>
      <c r="J264" s="3" t="s">
        <v>255</v>
      </c>
      <c r="K264" s="3" t="s">
        <v>1858</v>
      </c>
      <c r="L264" s="3" t="s">
        <v>194</v>
      </c>
      <c r="M264" s="3" t="s">
        <v>195</v>
      </c>
      <c r="N264" s="3" t="s">
        <v>196</v>
      </c>
      <c r="O264" s="3" t="s">
        <v>278</v>
      </c>
      <c r="P264" s="3" t="s">
        <v>198</v>
      </c>
      <c r="Q264" s="3" t="s">
        <v>199</v>
      </c>
      <c r="R264" s="3" t="s">
        <v>132</v>
      </c>
      <c r="S264" s="3" t="s">
        <v>200</v>
      </c>
      <c r="T264" s="3" t="s">
        <v>200</v>
      </c>
      <c r="U264" s="3" t="s">
        <v>1859</v>
      </c>
      <c r="V264" s="3" t="s">
        <v>221</v>
      </c>
      <c r="W264" s="3" t="s">
        <v>222</v>
      </c>
      <c r="X264" s="3" t="s">
        <v>1860</v>
      </c>
      <c r="Y264" s="3" t="s">
        <v>987</v>
      </c>
      <c r="Z264" s="3" t="s">
        <v>240</v>
      </c>
      <c r="AA264" s="3" t="s">
        <v>255</v>
      </c>
      <c r="AB264" s="3" t="s">
        <v>1861</v>
      </c>
      <c r="AC264" s="3" t="s">
        <v>130</v>
      </c>
      <c r="AD264" s="3" t="s">
        <v>208</v>
      </c>
      <c r="AE264" s="3" t="s">
        <v>200</v>
      </c>
      <c r="AF264" s="3" t="s">
        <v>130</v>
      </c>
      <c r="AG264" s="3" t="s">
        <v>200</v>
      </c>
      <c r="AH264" s="3" t="s">
        <v>200</v>
      </c>
      <c r="AI264" s="3" t="s">
        <v>347</v>
      </c>
      <c r="AJ264" s="3" t="s">
        <v>1862</v>
      </c>
      <c r="AK264" s="3" t="s">
        <v>200</v>
      </c>
      <c r="AL264" s="3" t="s">
        <v>1862</v>
      </c>
      <c r="AM264" s="3" t="s">
        <v>1863</v>
      </c>
      <c r="AN264" s="3" t="s">
        <v>1864</v>
      </c>
      <c r="AO264" s="3" t="s">
        <v>200</v>
      </c>
      <c r="AP264" s="3" t="s">
        <v>61</v>
      </c>
      <c r="AQ264" s="3" t="s">
        <v>1865</v>
      </c>
      <c r="AR264" s="3" t="s">
        <v>200</v>
      </c>
      <c r="AS264" s="3" t="s">
        <v>200</v>
      </c>
      <c r="AT264" s="3" t="s">
        <v>200</v>
      </c>
      <c r="AU264" s="3" t="s">
        <v>200</v>
      </c>
      <c r="AV264" s="3" t="s">
        <v>200</v>
      </c>
      <c r="AW264" s="3" t="s">
        <v>200</v>
      </c>
      <c r="AX264" s="3" t="s">
        <v>200</v>
      </c>
      <c r="AY264" s="3" t="s">
        <v>200</v>
      </c>
      <c r="AZ264" s="3" t="s">
        <v>200</v>
      </c>
      <c r="BA264" s="3" t="s">
        <v>200</v>
      </c>
    </row>
    <row r="265" spans="1:53" ht="15.6" x14ac:dyDescent="0.3">
      <c r="A265" s="2">
        <v>25040571</v>
      </c>
      <c r="B265" s="2" t="str">
        <f t="shared" si="8"/>
        <v>25040571Erlian Wei Er Si Trade Co.Ltd</v>
      </c>
      <c r="C265" s="2">
        <f>COUNTIF($B$1:B265,B265)</f>
        <v>1</v>
      </c>
      <c r="D265" s="2" t="str">
        <f t="shared" si="9"/>
        <v>25040571Erlian Wei Er Si Trade Co.Ltd1</v>
      </c>
      <c r="E265" s="3" t="s">
        <v>130</v>
      </c>
      <c r="F265" s="3" t="s">
        <v>189</v>
      </c>
      <c r="G265" s="3" t="s">
        <v>1866</v>
      </c>
      <c r="H265" s="3" t="s">
        <v>127</v>
      </c>
      <c r="I265" s="3" t="s">
        <v>430</v>
      </c>
      <c r="J265" s="3" t="s">
        <v>431</v>
      </c>
      <c r="K265" s="3" t="s">
        <v>1867</v>
      </c>
      <c r="L265" s="3" t="s">
        <v>194</v>
      </c>
      <c r="M265" s="3" t="s">
        <v>195</v>
      </c>
      <c r="N265" s="3" t="s">
        <v>505</v>
      </c>
      <c r="O265" s="3" t="s">
        <v>278</v>
      </c>
      <c r="P265" s="3" t="s">
        <v>198</v>
      </c>
      <c r="Q265" s="3" t="s">
        <v>199</v>
      </c>
      <c r="R265" s="3" t="s">
        <v>132</v>
      </c>
      <c r="S265" s="3" t="s">
        <v>200</v>
      </c>
      <c r="T265" s="3" t="s">
        <v>200</v>
      </c>
      <c r="U265" s="3" t="s">
        <v>1868</v>
      </c>
      <c r="V265" s="3" t="s">
        <v>221</v>
      </c>
      <c r="W265" s="3" t="s">
        <v>1869</v>
      </c>
      <c r="X265" s="3" t="s">
        <v>1870</v>
      </c>
      <c r="Y265" s="3" t="s">
        <v>1871</v>
      </c>
      <c r="Z265" s="3" t="s">
        <v>240</v>
      </c>
      <c r="AA265" s="3" t="s">
        <v>207</v>
      </c>
      <c r="AB265" s="3" t="s">
        <v>207</v>
      </c>
      <c r="AC265" s="3" t="s">
        <v>130</v>
      </c>
      <c r="AD265" s="3" t="s">
        <v>208</v>
      </c>
      <c r="AE265" s="3" t="s">
        <v>200</v>
      </c>
      <c r="AF265" s="3" t="s">
        <v>130</v>
      </c>
      <c r="AG265" s="3" t="s">
        <v>135</v>
      </c>
      <c r="AH265" s="3" t="s">
        <v>200</v>
      </c>
      <c r="AI265" s="3" t="s">
        <v>226</v>
      </c>
      <c r="AJ265" s="3" t="s">
        <v>1430</v>
      </c>
      <c r="AK265" s="3" t="s">
        <v>200</v>
      </c>
      <c r="AL265" s="3" t="s">
        <v>1430</v>
      </c>
      <c r="AM265" s="3" t="s">
        <v>1872</v>
      </c>
      <c r="AN265" s="3" t="s">
        <v>1873</v>
      </c>
      <c r="AO265" s="3" t="s">
        <v>200</v>
      </c>
      <c r="AP265" s="3" t="s">
        <v>61</v>
      </c>
      <c r="AQ265" s="3" t="s">
        <v>1874</v>
      </c>
      <c r="AR265" s="3" t="s">
        <v>200</v>
      </c>
      <c r="AS265" s="3" t="s">
        <v>200</v>
      </c>
      <c r="AT265" s="3" t="s">
        <v>200</v>
      </c>
      <c r="AU265" s="3" t="s">
        <v>200</v>
      </c>
      <c r="AV265" s="3" t="s">
        <v>200</v>
      </c>
      <c r="AW265" s="3" t="s">
        <v>200</v>
      </c>
      <c r="AX265" s="3" t="s">
        <v>200</v>
      </c>
      <c r="AY265" s="3" t="s">
        <v>200</v>
      </c>
      <c r="AZ265" s="3" t="s">
        <v>200</v>
      </c>
      <c r="BA265" s="3" t="s">
        <v>200</v>
      </c>
    </row>
    <row r="266" spans="1:53" ht="15.6" x14ac:dyDescent="0.3">
      <c r="A266" s="2">
        <v>25040572</v>
      </c>
      <c r="B266" s="2" t="str">
        <f t="shared" si="8"/>
        <v>25040572Transit Ace</v>
      </c>
      <c r="C266" s="2">
        <f>COUNTIF($B$1:B266,B266)</f>
        <v>1</v>
      </c>
      <c r="D266" s="2" t="str">
        <f t="shared" si="9"/>
        <v>25040572Transit Ace1</v>
      </c>
      <c r="E266" s="3" t="s">
        <v>130</v>
      </c>
      <c r="F266" s="3" t="s">
        <v>248</v>
      </c>
      <c r="G266" s="3" t="s">
        <v>200</v>
      </c>
      <c r="H266" s="3" t="s">
        <v>134</v>
      </c>
      <c r="I266" s="3" t="s">
        <v>725</v>
      </c>
      <c r="J266" s="3" t="s">
        <v>729</v>
      </c>
      <c r="K266" s="3" t="s">
        <v>1875</v>
      </c>
      <c r="L266" s="3" t="s">
        <v>263</v>
      </c>
      <c r="M266" s="3" t="s">
        <v>195</v>
      </c>
      <c r="N266" s="3" t="s">
        <v>902</v>
      </c>
      <c r="O266" s="3" t="s">
        <v>197</v>
      </c>
      <c r="P266" s="3" t="s">
        <v>198</v>
      </c>
      <c r="Q266" s="3" t="s">
        <v>682</v>
      </c>
      <c r="R266" s="3" t="s">
        <v>142</v>
      </c>
      <c r="S266" s="3" t="s">
        <v>200</v>
      </c>
      <c r="T266" s="3" t="s">
        <v>200</v>
      </c>
      <c r="U266" s="3" t="s">
        <v>1876</v>
      </c>
      <c r="V266" s="3" t="s">
        <v>290</v>
      </c>
      <c r="W266" s="3" t="s">
        <v>222</v>
      </c>
      <c r="X266" s="3" t="s">
        <v>1718</v>
      </c>
      <c r="Y266" s="3" t="s">
        <v>200</v>
      </c>
      <c r="Z266" s="3" t="s">
        <v>200</v>
      </c>
      <c r="AA266" s="3" t="s">
        <v>200</v>
      </c>
      <c r="AB266" s="3" t="s">
        <v>200</v>
      </c>
      <c r="AC266" s="3" t="s">
        <v>130</v>
      </c>
      <c r="AD266" s="3" t="s">
        <v>200</v>
      </c>
      <c r="AE266" s="3" t="s">
        <v>200</v>
      </c>
      <c r="AF266" s="3" t="s">
        <v>200</v>
      </c>
      <c r="AG266" s="3" t="s">
        <v>200</v>
      </c>
      <c r="AH266" s="3" t="s">
        <v>200</v>
      </c>
      <c r="AI266" s="3" t="s">
        <v>241</v>
      </c>
      <c r="AJ266" s="3" t="s">
        <v>643</v>
      </c>
      <c r="AK266" s="3" t="s">
        <v>200</v>
      </c>
      <c r="AL266" s="3" t="s">
        <v>643</v>
      </c>
      <c r="AM266" s="3" t="s">
        <v>1375</v>
      </c>
      <c r="AN266" s="3" t="s">
        <v>459</v>
      </c>
      <c r="AO266" s="3" t="s">
        <v>230</v>
      </c>
      <c r="AP266" s="3" t="s">
        <v>23</v>
      </c>
      <c r="AQ266" s="3" t="s">
        <v>1375</v>
      </c>
      <c r="AR266" s="3" t="s">
        <v>200</v>
      </c>
      <c r="AS266" s="3" t="s">
        <v>200</v>
      </c>
      <c r="AT266" s="3" t="s">
        <v>200</v>
      </c>
      <c r="AU266" s="3" t="s">
        <v>200</v>
      </c>
      <c r="AV266" s="3" t="s">
        <v>200</v>
      </c>
      <c r="AW266" s="3" t="s">
        <v>200</v>
      </c>
      <c r="AX266" s="3" t="s">
        <v>200</v>
      </c>
      <c r="AY266" s="3" t="s">
        <v>200</v>
      </c>
      <c r="AZ266" s="3" t="s">
        <v>200</v>
      </c>
      <c r="BA266" s="3" t="s">
        <v>200</v>
      </c>
    </row>
    <row r="267" spans="1:53" ht="15.6" x14ac:dyDescent="0.3">
      <c r="A267" s="2">
        <v>25040572</v>
      </c>
      <c r="B267" s="2" t="str">
        <f t="shared" si="8"/>
        <v>25040572Sino-Worlink International Logistics Co., Ltd</v>
      </c>
      <c r="C267" s="2">
        <f>COUNTIF($B$1:B267,B267)</f>
        <v>1</v>
      </c>
      <c r="D267" s="2" t="str">
        <f t="shared" si="9"/>
        <v>25040572Sino-Worlink International Logistics Co., Ltd1</v>
      </c>
      <c r="E267" s="3" t="s">
        <v>130</v>
      </c>
      <c r="F267" s="3" t="s">
        <v>248</v>
      </c>
      <c r="G267" s="3" t="s">
        <v>200</v>
      </c>
      <c r="H267" s="3" t="s">
        <v>133</v>
      </c>
      <c r="I267" s="3" t="s">
        <v>725</v>
      </c>
      <c r="J267" s="3" t="s">
        <v>729</v>
      </c>
      <c r="K267" s="3" t="s">
        <v>1875</v>
      </c>
      <c r="L267" s="3" t="s">
        <v>263</v>
      </c>
      <c r="M267" s="3" t="s">
        <v>195</v>
      </c>
      <c r="N267" s="3" t="s">
        <v>902</v>
      </c>
      <c r="O267" s="3" t="s">
        <v>197</v>
      </c>
      <c r="P267" s="3" t="s">
        <v>198</v>
      </c>
      <c r="Q267" s="3" t="s">
        <v>682</v>
      </c>
      <c r="R267" s="3" t="s">
        <v>142</v>
      </c>
      <c r="S267" s="3" t="s">
        <v>200</v>
      </c>
      <c r="T267" s="3" t="s">
        <v>200</v>
      </c>
      <c r="U267" s="3" t="s">
        <v>1876</v>
      </c>
      <c r="V267" s="3" t="s">
        <v>290</v>
      </c>
      <c r="W267" s="3" t="s">
        <v>222</v>
      </c>
      <c r="X267" s="3" t="s">
        <v>1718</v>
      </c>
      <c r="Y267" s="3" t="s">
        <v>200</v>
      </c>
      <c r="Z267" s="3" t="s">
        <v>200</v>
      </c>
      <c r="AA267" s="3" t="s">
        <v>200</v>
      </c>
      <c r="AB267" s="3" t="s">
        <v>200</v>
      </c>
      <c r="AC267" s="3" t="s">
        <v>130</v>
      </c>
      <c r="AD267" s="3" t="s">
        <v>200</v>
      </c>
      <c r="AE267" s="3" t="s">
        <v>200</v>
      </c>
      <c r="AF267" s="3" t="s">
        <v>130</v>
      </c>
      <c r="AG267" s="3" t="s">
        <v>200</v>
      </c>
      <c r="AH267" s="3" t="s">
        <v>200</v>
      </c>
      <c r="AI267" s="3" t="s">
        <v>241</v>
      </c>
      <c r="AJ267" s="3" t="s">
        <v>1877</v>
      </c>
      <c r="AK267" s="3" t="s">
        <v>200</v>
      </c>
      <c r="AL267" s="3" t="s">
        <v>1877</v>
      </c>
      <c r="AM267" s="3" t="s">
        <v>1303</v>
      </c>
      <c r="AN267" s="3" t="s">
        <v>1862</v>
      </c>
      <c r="AO267" s="3" t="s">
        <v>230</v>
      </c>
      <c r="AP267" s="3" t="s">
        <v>24</v>
      </c>
      <c r="AQ267" s="3" t="s">
        <v>1303</v>
      </c>
      <c r="AR267" s="3" t="s">
        <v>200</v>
      </c>
      <c r="AS267" s="3" t="s">
        <v>200</v>
      </c>
      <c r="AT267" s="3" t="s">
        <v>200</v>
      </c>
      <c r="AU267" s="3" t="s">
        <v>200</v>
      </c>
      <c r="AV267" s="3" t="s">
        <v>200</v>
      </c>
      <c r="AW267" s="3" t="s">
        <v>200</v>
      </c>
      <c r="AX267" s="3" t="s">
        <v>200</v>
      </c>
      <c r="AY267" s="3" t="s">
        <v>200</v>
      </c>
      <c r="AZ267" s="3" t="s">
        <v>200</v>
      </c>
      <c r="BA267" s="3" t="s">
        <v>200</v>
      </c>
    </row>
    <row r="268" spans="1:53" ht="15.6" x14ac:dyDescent="0.3">
      <c r="A268" s="4">
        <v>25040573</v>
      </c>
      <c r="B268" s="2" t="str">
        <f t="shared" si="8"/>
        <v>25040573Transit Ace</v>
      </c>
      <c r="C268" s="2">
        <f>COUNTIF($B$1:B268,B268)</f>
        <v>1</v>
      </c>
      <c r="D268" s="2" t="str">
        <f t="shared" si="9"/>
        <v>25040573Transit Ace1</v>
      </c>
      <c r="E268" s="5" t="s">
        <v>130</v>
      </c>
      <c r="F268" s="5" t="s">
        <v>141</v>
      </c>
      <c r="G268" s="5" t="s">
        <v>200</v>
      </c>
      <c r="H268" s="5" t="s">
        <v>140</v>
      </c>
      <c r="I268" s="5" t="s">
        <v>725</v>
      </c>
      <c r="J268" s="5" t="s">
        <v>729</v>
      </c>
      <c r="K268" s="5" t="s">
        <v>1875</v>
      </c>
      <c r="L268" s="5" t="s">
        <v>263</v>
      </c>
      <c r="M268" s="5" t="s">
        <v>1554</v>
      </c>
      <c r="N268" s="5" t="s">
        <v>1555</v>
      </c>
      <c r="O268" s="5" t="s">
        <v>197</v>
      </c>
      <c r="P268" s="5" t="s">
        <v>198</v>
      </c>
      <c r="Q268" s="5" t="s">
        <v>682</v>
      </c>
      <c r="R268" s="5" t="s">
        <v>142</v>
      </c>
      <c r="S268" s="5" t="s">
        <v>200</v>
      </c>
      <c r="T268" s="5" t="s">
        <v>200</v>
      </c>
      <c r="U268" s="5" t="s">
        <v>1876</v>
      </c>
      <c r="V268" s="5" t="s">
        <v>290</v>
      </c>
      <c r="W268" s="5" t="s">
        <v>222</v>
      </c>
      <c r="X268" s="5" t="s">
        <v>1718</v>
      </c>
      <c r="Y268" s="5" t="s">
        <v>200</v>
      </c>
      <c r="Z268" s="5" t="s">
        <v>200</v>
      </c>
      <c r="AA268" s="5" t="s">
        <v>200</v>
      </c>
      <c r="AB268" s="5" t="s">
        <v>200</v>
      </c>
      <c r="AC268" s="5" t="s">
        <v>200</v>
      </c>
      <c r="AD268" s="5" t="s">
        <v>200</v>
      </c>
      <c r="AE268" s="5" t="s">
        <v>200</v>
      </c>
      <c r="AF268" s="5" t="s">
        <v>200</v>
      </c>
      <c r="AG268" s="5" t="s">
        <v>200</v>
      </c>
      <c r="AH268" s="5" t="s">
        <v>200</v>
      </c>
      <c r="AI268" s="5" t="s">
        <v>241</v>
      </c>
      <c r="AJ268" s="5" t="s">
        <v>200</v>
      </c>
      <c r="AK268" s="5" t="s">
        <v>200</v>
      </c>
      <c r="AL268" s="5" t="s">
        <v>200</v>
      </c>
      <c r="AM268" s="5" t="s">
        <v>1375</v>
      </c>
      <c r="AN268" s="5" t="s">
        <v>1878</v>
      </c>
      <c r="AO268" s="5" t="s">
        <v>230</v>
      </c>
      <c r="AP268" s="5" t="s">
        <v>23</v>
      </c>
      <c r="AQ268" s="5" t="s">
        <v>1375</v>
      </c>
      <c r="AR268" s="5" t="s">
        <v>200</v>
      </c>
      <c r="AS268" s="5" t="s">
        <v>200</v>
      </c>
      <c r="AT268" s="5" t="s">
        <v>200</v>
      </c>
      <c r="AU268" s="5" t="s">
        <v>200</v>
      </c>
      <c r="AV268" s="5" t="s">
        <v>200</v>
      </c>
      <c r="AW268" s="5" t="s">
        <v>200</v>
      </c>
      <c r="AX268" s="5" t="s">
        <v>200</v>
      </c>
      <c r="AY268" s="5" t="s">
        <v>200</v>
      </c>
      <c r="AZ268" s="5" t="s">
        <v>1879</v>
      </c>
      <c r="BA268" s="5" t="s">
        <v>200</v>
      </c>
    </row>
    <row r="269" spans="1:53" ht="15.6" x14ac:dyDescent="0.3">
      <c r="A269" s="2">
        <v>25040574</v>
      </c>
      <c r="B269" s="2" t="str">
        <f t="shared" si="8"/>
        <v>25040574Erlian Wei Er Si Trade Co.Ltd</v>
      </c>
      <c r="C269" s="2">
        <f>COUNTIF($B$1:B269,B269)</f>
        <v>1</v>
      </c>
      <c r="D269" s="2" t="str">
        <f t="shared" si="9"/>
        <v>25040574Erlian Wei Er Si Trade Co.Ltd1</v>
      </c>
      <c r="E269" s="3" t="s">
        <v>130</v>
      </c>
      <c r="F269" s="3" t="s">
        <v>248</v>
      </c>
      <c r="G269" s="3" t="s">
        <v>200</v>
      </c>
      <c r="H269" s="3" t="s">
        <v>133</v>
      </c>
      <c r="I269" s="3" t="s">
        <v>235</v>
      </c>
      <c r="J269" s="3" t="s">
        <v>236</v>
      </c>
      <c r="K269" s="3" t="s">
        <v>963</v>
      </c>
      <c r="L269" s="3" t="s">
        <v>194</v>
      </c>
      <c r="M269" s="3" t="s">
        <v>195</v>
      </c>
      <c r="N269" s="3" t="s">
        <v>1880</v>
      </c>
      <c r="O269" s="3" t="s">
        <v>278</v>
      </c>
      <c r="P269" s="3" t="s">
        <v>198</v>
      </c>
      <c r="Q269" s="3" t="s">
        <v>199</v>
      </c>
      <c r="R269" s="3" t="s">
        <v>132</v>
      </c>
      <c r="S269" s="3" t="s">
        <v>200</v>
      </c>
      <c r="T269" s="3" t="s">
        <v>200</v>
      </c>
      <c r="U269" s="3" t="s">
        <v>1120</v>
      </c>
      <c r="V269" s="3" t="s">
        <v>965</v>
      </c>
      <c r="W269" s="3" t="s">
        <v>222</v>
      </c>
      <c r="X269" s="3" t="s">
        <v>1881</v>
      </c>
      <c r="Y269" s="3" t="s">
        <v>1882</v>
      </c>
      <c r="Z269" s="3" t="s">
        <v>240</v>
      </c>
      <c r="AA269" s="3" t="s">
        <v>255</v>
      </c>
      <c r="AB269" s="3" t="s">
        <v>1883</v>
      </c>
      <c r="AC269" s="3" t="s">
        <v>135</v>
      </c>
      <c r="AD269" s="3" t="s">
        <v>208</v>
      </c>
      <c r="AE269" s="3" t="s">
        <v>200</v>
      </c>
      <c r="AF269" s="3" t="s">
        <v>135</v>
      </c>
      <c r="AG269" s="3" t="s">
        <v>200</v>
      </c>
      <c r="AH269" s="3" t="s">
        <v>200</v>
      </c>
      <c r="AI269" s="3" t="s">
        <v>226</v>
      </c>
      <c r="AJ269" s="3" t="s">
        <v>1884</v>
      </c>
      <c r="AK269" s="3" t="s">
        <v>200</v>
      </c>
      <c r="AL269" s="3" t="s">
        <v>1884</v>
      </c>
      <c r="AM269" s="3" t="s">
        <v>1885</v>
      </c>
      <c r="AN269" s="3" t="s">
        <v>1886</v>
      </c>
      <c r="AO269" s="3" t="s">
        <v>200</v>
      </c>
      <c r="AP269" s="3" t="s">
        <v>61</v>
      </c>
      <c r="AQ269" s="3" t="s">
        <v>1887</v>
      </c>
      <c r="AR269" s="3" t="s">
        <v>61</v>
      </c>
      <c r="AS269" s="3" t="s">
        <v>1888</v>
      </c>
      <c r="AT269" s="3" t="s">
        <v>200</v>
      </c>
      <c r="AU269" s="3" t="s">
        <v>200</v>
      </c>
      <c r="AV269" s="3" t="s">
        <v>200</v>
      </c>
      <c r="AW269" s="3" t="s">
        <v>200</v>
      </c>
      <c r="AX269" s="3" t="s">
        <v>200</v>
      </c>
      <c r="AY269" s="3" t="s">
        <v>200</v>
      </c>
      <c r="AZ269" s="3" t="s">
        <v>200</v>
      </c>
      <c r="BA269" s="3" t="s">
        <v>200</v>
      </c>
    </row>
    <row r="270" spans="1:53" ht="15.6" x14ac:dyDescent="0.3">
      <c r="A270" s="2">
        <v>25040575</v>
      </c>
      <c r="B270" s="2" t="str">
        <f t="shared" si="8"/>
        <v>25040575Tianjin Well-Carry Logistics Co.,Ltd</v>
      </c>
      <c r="C270" s="2">
        <f>COUNTIF($B$1:B270,B270)</f>
        <v>1</v>
      </c>
      <c r="D270" s="2" t="str">
        <f t="shared" si="9"/>
        <v>25040575Tianjin Well-Carry Logistics Co.,Ltd1</v>
      </c>
      <c r="E270" s="3" t="s">
        <v>130</v>
      </c>
      <c r="F270" s="3" t="s">
        <v>248</v>
      </c>
      <c r="G270" s="3" t="s">
        <v>200</v>
      </c>
      <c r="H270" s="3" t="s">
        <v>134</v>
      </c>
      <c r="I270" s="3" t="s">
        <v>339</v>
      </c>
      <c r="J270" s="3" t="s">
        <v>340</v>
      </c>
      <c r="K270" s="3" t="s">
        <v>1286</v>
      </c>
      <c r="L270" s="3" t="s">
        <v>194</v>
      </c>
      <c r="M270" s="3" t="s">
        <v>195</v>
      </c>
      <c r="N270" s="3" t="s">
        <v>1889</v>
      </c>
      <c r="O270" s="3" t="s">
        <v>278</v>
      </c>
      <c r="P270" s="3" t="s">
        <v>198</v>
      </c>
      <c r="Q270" s="3" t="s">
        <v>199</v>
      </c>
      <c r="R270" s="3" t="s">
        <v>137</v>
      </c>
      <c r="S270" s="3" t="s">
        <v>314</v>
      </c>
      <c r="T270" s="3" t="s">
        <v>692</v>
      </c>
      <c r="U270" s="3" t="s">
        <v>1890</v>
      </c>
      <c r="V270" s="3" t="s">
        <v>221</v>
      </c>
      <c r="W270" s="3" t="s">
        <v>222</v>
      </c>
      <c r="X270" s="3" t="s">
        <v>200</v>
      </c>
      <c r="Y270" s="3" t="s">
        <v>200</v>
      </c>
      <c r="Z270" s="3" t="s">
        <v>1891</v>
      </c>
      <c r="AA270" s="3" t="s">
        <v>1892</v>
      </c>
      <c r="AB270" s="3" t="s">
        <v>1893</v>
      </c>
      <c r="AC270" s="3" t="s">
        <v>135</v>
      </c>
      <c r="AD270" s="3" t="s">
        <v>208</v>
      </c>
      <c r="AE270" s="3" t="s">
        <v>200</v>
      </c>
      <c r="AF270" s="3" t="s">
        <v>200</v>
      </c>
      <c r="AG270" s="3" t="s">
        <v>200</v>
      </c>
      <c r="AH270" s="3" t="s">
        <v>200</v>
      </c>
      <c r="AI270" s="3" t="s">
        <v>347</v>
      </c>
      <c r="AJ270" s="3" t="s">
        <v>334</v>
      </c>
      <c r="AK270" s="3" t="s">
        <v>200</v>
      </c>
      <c r="AL270" s="3" t="s">
        <v>334</v>
      </c>
      <c r="AM270" s="3" t="s">
        <v>1894</v>
      </c>
      <c r="AN270" s="3" t="s">
        <v>1895</v>
      </c>
      <c r="AO270" s="3" t="s">
        <v>200</v>
      </c>
      <c r="AP270" s="3" t="s">
        <v>22</v>
      </c>
      <c r="AQ270" s="3" t="s">
        <v>1279</v>
      </c>
      <c r="AR270" s="3" t="s">
        <v>52</v>
      </c>
      <c r="AS270" s="3" t="s">
        <v>481</v>
      </c>
      <c r="AT270" s="3" t="s">
        <v>22</v>
      </c>
      <c r="AU270" s="3" t="s">
        <v>887</v>
      </c>
      <c r="AV270" s="3" t="s">
        <v>200</v>
      </c>
      <c r="AW270" s="3" t="s">
        <v>200</v>
      </c>
      <c r="AX270" s="3" t="s">
        <v>200</v>
      </c>
      <c r="AY270" s="3" t="s">
        <v>200</v>
      </c>
      <c r="AZ270" s="3" t="s">
        <v>200</v>
      </c>
      <c r="BA270" s="3" t="s">
        <v>200</v>
      </c>
    </row>
    <row r="271" spans="1:53" ht="15.6" x14ac:dyDescent="0.3">
      <c r="A271" s="2">
        <v>25040575</v>
      </c>
      <c r="B271" s="2" t="str">
        <f t="shared" si="8"/>
        <v>25040575Tianjin RT Logistics Co., Ltd</v>
      </c>
      <c r="C271" s="2">
        <f>COUNTIF($B$1:B271,B271)</f>
        <v>1</v>
      </c>
      <c r="D271" s="2" t="str">
        <f t="shared" si="9"/>
        <v>25040575Tianjin RT Logistics Co., Ltd1</v>
      </c>
      <c r="E271" s="3" t="s">
        <v>130</v>
      </c>
      <c r="F271" s="3" t="s">
        <v>248</v>
      </c>
      <c r="G271" s="3" t="s">
        <v>200</v>
      </c>
      <c r="H271" s="3" t="s">
        <v>131</v>
      </c>
      <c r="I271" s="3" t="s">
        <v>339</v>
      </c>
      <c r="J271" s="3" t="s">
        <v>340</v>
      </c>
      <c r="K271" s="3" t="s">
        <v>1286</v>
      </c>
      <c r="L271" s="3" t="s">
        <v>194</v>
      </c>
      <c r="M271" s="3" t="s">
        <v>195</v>
      </c>
      <c r="N271" s="3" t="s">
        <v>1889</v>
      </c>
      <c r="O271" s="3" t="s">
        <v>278</v>
      </c>
      <c r="P271" s="3" t="s">
        <v>198</v>
      </c>
      <c r="Q271" s="3" t="s">
        <v>199</v>
      </c>
      <c r="R271" s="3" t="s">
        <v>137</v>
      </c>
      <c r="S271" s="3" t="s">
        <v>692</v>
      </c>
      <c r="T271" s="3" t="s">
        <v>692</v>
      </c>
      <c r="U271" s="3" t="s">
        <v>1890</v>
      </c>
      <c r="V271" s="3" t="s">
        <v>221</v>
      </c>
      <c r="W271" s="3" t="s">
        <v>222</v>
      </c>
      <c r="X271" s="3" t="s">
        <v>200</v>
      </c>
      <c r="Y271" s="3" t="s">
        <v>200</v>
      </c>
      <c r="Z271" s="3" t="s">
        <v>1891</v>
      </c>
      <c r="AA271" s="3" t="s">
        <v>1892</v>
      </c>
      <c r="AB271" s="3" t="s">
        <v>1893</v>
      </c>
      <c r="AC271" s="3" t="s">
        <v>1114</v>
      </c>
      <c r="AD271" s="3" t="s">
        <v>208</v>
      </c>
      <c r="AE271" s="3" t="s">
        <v>200</v>
      </c>
      <c r="AF271" s="3" t="s">
        <v>200</v>
      </c>
      <c r="AG271" s="3" t="s">
        <v>200</v>
      </c>
      <c r="AH271" s="3" t="s">
        <v>200</v>
      </c>
      <c r="AI271" s="3" t="s">
        <v>347</v>
      </c>
      <c r="AJ271" s="3" t="s">
        <v>200</v>
      </c>
      <c r="AK271" s="3" t="s">
        <v>200</v>
      </c>
      <c r="AL271" s="3" t="s">
        <v>200</v>
      </c>
      <c r="AM271" s="3" t="s">
        <v>1896</v>
      </c>
      <c r="AN271" s="3" t="s">
        <v>1897</v>
      </c>
      <c r="AO271" s="3" t="s">
        <v>200</v>
      </c>
      <c r="AP271" s="3" t="s">
        <v>37</v>
      </c>
      <c r="AQ271" s="3" t="s">
        <v>1898</v>
      </c>
      <c r="AR271" s="3" t="s">
        <v>52</v>
      </c>
      <c r="AS271" s="3" t="s">
        <v>481</v>
      </c>
      <c r="AT271" s="3" t="s">
        <v>200</v>
      </c>
      <c r="AU271" s="3" t="s">
        <v>200</v>
      </c>
      <c r="AV271" s="3" t="s">
        <v>200</v>
      </c>
      <c r="AW271" s="3" t="s">
        <v>200</v>
      </c>
      <c r="AX271" s="3" t="s">
        <v>200</v>
      </c>
      <c r="AY271" s="3" t="s">
        <v>200</v>
      </c>
      <c r="AZ271" s="3" t="s">
        <v>200</v>
      </c>
      <c r="BA271" s="3" t="s">
        <v>200</v>
      </c>
    </row>
    <row r="272" spans="1:53" ht="15.6" x14ac:dyDescent="0.3">
      <c r="A272" s="2">
        <v>25040576</v>
      </c>
      <c r="B272" s="2" t="str">
        <f t="shared" si="8"/>
        <v>25040576Lopa Co.,ltd</v>
      </c>
      <c r="C272" s="2">
        <f>COUNTIF($B$1:B272,B272)</f>
        <v>1</v>
      </c>
      <c r="D272" s="2" t="str">
        <f t="shared" si="9"/>
        <v>25040576Lopa Co.,ltd1</v>
      </c>
      <c r="E272" s="3" t="s">
        <v>130</v>
      </c>
      <c r="F272" s="3" t="s">
        <v>189</v>
      </c>
      <c r="G272" s="3" t="s">
        <v>1899</v>
      </c>
      <c r="H272" s="3" t="s">
        <v>131</v>
      </c>
      <c r="I272" s="3" t="s">
        <v>430</v>
      </c>
      <c r="J272" s="3" t="s">
        <v>431</v>
      </c>
      <c r="K272" s="3" t="s">
        <v>1900</v>
      </c>
      <c r="L272" s="3" t="s">
        <v>194</v>
      </c>
      <c r="M272" s="3" t="s">
        <v>300</v>
      </c>
      <c r="N272" s="3" t="s">
        <v>1570</v>
      </c>
      <c r="O272" s="3" t="s">
        <v>197</v>
      </c>
      <c r="P272" s="3" t="s">
        <v>198</v>
      </c>
      <c r="Q272" s="3" t="s">
        <v>199</v>
      </c>
      <c r="R272" s="3" t="s">
        <v>137</v>
      </c>
      <c r="S272" s="3" t="s">
        <v>314</v>
      </c>
      <c r="T272" s="3" t="s">
        <v>435</v>
      </c>
      <c r="U272" s="3" t="s">
        <v>1901</v>
      </c>
      <c r="V272" s="3" t="s">
        <v>221</v>
      </c>
      <c r="W272" s="3" t="s">
        <v>222</v>
      </c>
      <c r="X272" s="3" t="s">
        <v>523</v>
      </c>
      <c r="Y272" s="3" t="s">
        <v>200</v>
      </c>
      <c r="Z272" s="3" t="s">
        <v>206</v>
      </c>
      <c r="AA272" s="3" t="s">
        <v>207</v>
      </c>
      <c r="AB272" s="3" t="s">
        <v>207</v>
      </c>
      <c r="AC272" s="3" t="s">
        <v>225</v>
      </c>
      <c r="AD272" s="3" t="s">
        <v>208</v>
      </c>
      <c r="AE272" s="3" t="s">
        <v>200</v>
      </c>
      <c r="AF272" s="3" t="s">
        <v>200</v>
      </c>
      <c r="AG272" s="3" t="s">
        <v>200</v>
      </c>
      <c r="AH272" s="3" t="s">
        <v>200</v>
      </c>
      <c r="AI272" s="3" t="s">
        <v>347</v>
      </c>
      <c r="AJ272" s="3" t="s">
        <v>200</v>
      </c>
      <c r="AK272" s="3" t="s">
        <v>200</v>
      </c>
      <c r="AL272" s="3" t="s">
        <v>200</v>
      </c>
      <c r="AM272" s="3" t="s">
        <v>1902</v>
      </c>
      <c r="AN272" s="3" t="s">
        <v>1903</v>
      </c>
      <c r="AO272" s="3" t="s">
        <v>200</v>
      </c>
      <c r="AP272" s="3" t="s">
        <v>55</v>
      </c>
      <c r="AQ272" s="3" t="s">
        <v>1904</v>
      </c>
      <c r="AR272" s="3" t="s">
        <v>22</v>
      </c>
      <c r="AS272" s="3" t="s">
        <v>642</v>
      </c>
      <c r="AT272" s="3" t="s">
        <v>52</v>
      </c>
      <c r="AU272" s="3" t="s">
        <v>449</v>
      </c>
      <c r="AV272" s="3" t="s">
        <v>200</v>
      </c>
      <c r="AW272" s="3" t="s">
        <v>200</v>
      </c>
      <c r="AX272" s="3" t="s">
        <v>200</v>
      </c>
      <c r="AY272" s="3" t="s">
        <v>200</v>
      </c>
      <c r="AZ272" s="3" t="s">
        <v>200</v>
      </c>
      <c r="BA272" s="3" t="s">
        <v>200</v>
      </c>
    </row>
    <row r="273" spans="1:53" ht="15.6" x14ac:dyDescent="0.3">
      <c r="A273" s="2">
        <v>25040576</v>
      </c>
      <c r="B273" s="2" t="str">
        <f t="shared" si="8"/>
        <v>25040576Lopa Co.,ltd</v>
      </c>
      <c r="C273" s="2">
        <f>COUNTIF($B$1:B273,B273)</f>
        <v>2</v>
      </c>
      <c r="D273" s="2" t="str">
        <f t="shared" si="9"/>
        <v>25040576Lopa Co.,ltd2</v>
      </c>
      <c r="E273" s="3" t="s">
        <v>130</v>
      </c>
      <c r="F273" s="3" t="s">
        <v>189</v>
      </c>
      <c r="G273" s="3" t="s">
        <v>1899</v>
      </c>
      <c r="H273" s="3" t="s">
        <v>127</v>
      </c>
      <c r="I273" s="3" t="s">
        <v>430</v>
      </c>
      <c r="J273" s="3" t="s">
        <v>431</v>
      </c>
      <c r="K273" s="3" t="s">
        <v>1900</v>
      </c>
      <c r="L273" s="3" t="s">
        <v>194</v>
      </c>
      <c r="M273" s="3" t="s">
        <v>300</v>
      </c>
      <c r="N273" s="3" t="s">
        <v>1570</v>
      </c>
      <c r="O273" s="3" t="s">
        <v>197</v>
      </c>
      <c r="P273" s="3" t="s">
        <v>198</v>
      </c>
      <c r="Q273" s="3" t="s">
        <v>199</v>
      </c>
      <c r="R273" s="3" t="s">
        <v>137</v>
      </c>
      <c r="S273" s="3" t="s">
        <v>314</v>
      </c>
      <c r="T273" s="3" t="s">
        <v>314</v>
      </c>
      <c r="U273" s="3" t="s">
        <v>1901</v>
      </c>
      <c r="V273" s="3" t="s">
        <v>221</v>
      </c>
      <c r="W273" s="3" t="s">
        <v>222</v>
      </c>
      <c r="X273" s="3" t="s">
        <v>523</v>
      </c>
      <c r="Y273" s="3" t="s">
        <v>200</v>
      </c>
      <c r="Z273" s="3" t="s">
        <v>206</v>
      </c>
      <c r="AA273" s="3" t="s">
        <v>207</v>
      </c>
      <c r="AB273" s="3" t="s">
        <v>207</v>
      </c>
      <c r="AC273" s="3" t="s">
        <v>1671</v>
      </c>
      <c r="AD273" s="3" t="s">
        <v>208</v>
      </c>
      <c r="AE273" s="3" t="s">
        <v>200</v>
      </c>
      <c r="AF273" s="3" t="s">
        <v>1671</v>
      </c>
      <c r="AG273" s="3" t="s">
        <v>1671</v>
      </c>
      <c r="AH273" s="3" t="s">
        <v>200</v>
      </c>
      <c r="AI273" s="3" t="s">
        <v>347</v>
      </c>
      <c r="AJ273" s="3" t="s">
        <v>1484</v>
      </c>
      <c r="AK273" s="3" t="s">
        <v>200</v>
      </c>
      <c r="AL273" s="3" t="s">
        <v>1484</v>
      </c>
      <c r="AM273" s="3" t="s">
        <v>1905</v>
      </c>
      <c r="AN273" s="3" t="s">
        <v>305</v>
      </c>
      <c r="AO273" s="3" t="s">
        <v>200</v>
      </c>
      <c r="AP273" s="3" t="s">
        <v>55</v>
      </c>
      <c r="AQ273" s="3" t="s">
        <v>1904</v>
      </c>
      <c r="AR273" s="3" t="s">
        <v>40</v>
      </c>
      <c r="AS273" s="3" t="s">
        <v>1906</v>
      </c>
      <c r="AT273" s="3" t="s">
        <v>200</v>
      </c>
      <c r="AU273" s="3" t="s">
        <v>200</v>
      </c>
      <c r="AV273" s="3" t="s">
        <v>200</v>
      </c>
      <c r="AW273" s="3" t="s">
        <v>200</v>
      </c>
      <c r="AX273" s="3" t="s">
        <v>200</v>
      </c>
      <c r="AY273" s="3" t="s">
        <v>200</v>
      </c>
      <c r="AZ273" s="3" t="s">
        <v>200</v>
      </c>
      <c r="BA273" s="3" t="s">
        <v>200</v>
      </c>
    </row>
    <row r="274" spans="1:53" ht="15.6" x14ac:dyDescent="0.3">
      <c r="A274" s="2">
        <v>25040576</v>
      </c>
      <c r="B274" s="2" t="str">
        <f t="shared" si="8"/>
        <v>25040576Lopa Co.,ltd</v>
      </c>
      <c r="C274" s="2">
        <f>COUNTIF($B$1:B274,B274)</f>
        <v>3</v>
      </c>
      <c r="D274" s="2" t="str">
        <f t="shared" si="9"/>
        <v>25040576Lopa Co.,ltd3</v>
      </c>
      <c r="E274" s="3" t="s">
        <v>130</v>
      </c>
      <c r="F274" s="3" t="s">
        <v>189</v>
      </c>
      <c r="G274" s="3" t="s">
        <v>1899</v>
      </c>
      <c r="H274" s="3" t="s">
        <v>131</v>
      </c>
      <c r="I274" s="3" t="s">
        <v>430</v>
      </c>
      <c r="J274" s="3" t="s">
        <v>431</v>
      </c>
      <c r="K274" s="3" t="s">
        <v>1900</v>
      </c>
      <c r="L274" s="3" t="s">
        <v>194</v>
      </c>
      <c r="M274" s="3" t="s">
        <v>300</v>
      </c>
      <c r="N274" s="3" t="s">
        <v>1570</v>
      </c>
      <c r="O274" s="3" t="s">
        <v>197</v>
      </c>
      <c r="P274" s="3" t="s">
        <v>198</v>
      </c>
      <c r="Q274" s="3" t="s">
        <v>199</v>
      </c>
      <c r="R274" s="3" t="s">
        <v>137</v>
      </c>
      <c r="S274" s="3" t="s">
        <v>314</v>
      </c>
      <c r="T274" s="3" t="s">
        <v>314</v>
      </c>
      <c r="U274" s="3" t="s">
        <v>1901</v>
      </c>
      <c r="V274" s="3" t="s">
        <v>221</v>
      </c>
      <c r="W274" s="3" t="s">
        <v>222</v>
      </c>
      <c r="X274" s="3" t="s">
        <v>523</v>
      </c>
      <c r="Y274" s="3" t="s">
        <v>200</v>
      </c>
      <c r="Z274" s="3" t="s">
        <v>206</v>
      </c>
      <c r="AA274" s="3" t="s">
        <v>207</v>
      </c>
      <c r="AB274" s="3" t="s">
        <v>207</v>
      </c>
      <c r="AC274" s="3" t="s">
        <v>225</v>
      </c>
      <c r="AD274" s="3" t="s">
        <v>208</v>
      </c>
      <c r="AE274" s="3" t="s">
        <v>200</v>
      </c>
      <c r="AF274" s="3" t="s">
        <v>200</v>
      </c>
      <c r="AG274" s="3" t="s">
        <v>200</v>
      </c>
      <c r="AH274" s="3" t="s">
        <v>200</v>
      </c>
      <c r="AI274" s="3" t="s">
        <v>347</v>
      </c>
      <c r="AJ274" s="3" t="s">
        <v>200</v>
      </c>
      <c r="AK274" s="3" t="s">
        <v>200</v>
      </c>
      <c r="AL274" s="3" t="s">
        <v>200</v>
      </c>
      <c r="AM274" s="3" t="s">
        <v>1907</v>
      </c>
      <c r="AN274" s="3" t="s">
        <v>1908</v>
      </c>
      <c r="AO274" s="3" t="s">
        <v>200</v>
      </c>
      <c r="AP274" s="3" t="s">
        <v>55</v>
      </c>
      <c r="AQ274" s="3" t="s">
        <v>1904</v>
      </c>
      <c r="AR274" s="3" t="s">
        <v>37</v>
      </c>
      <c r="AS274" s="3" t="s">
        <v>1909</v>
      </c>
      <c r="AT274" s="3" t="s">
        <v>200</v>
      </c>
      <c r="AU274" s="3" t="s">
        <v>200</v>
      </c>
      <c r="AV274" s="3" t="s">
        <v>200</v>
      </c>
      <c r="AW274" s="3" t="s">
        <v>200</v>
      </c>
      <c r="AX274" s="3" t="s">
        <v>200</v>
      </c>
      <c r="AY274" s="3" t="s">
        <v>200</v>
      </c>
      <c r="AZ274" s="3" t="s">
        <v>200</v>
      </c>
      <c r="BA274" s="3" t="s">
        <v>200</v>
      </c>
    </row>
    <row r="275" spans="1:53" ht="15.6" x14ac:dyDescent="0.3">
      <c r="A275" s="2">
        <v>25040577</v>
      </c>
      <c r="B275" s="2" t="str">
        <f t="shared" si="8"/>
        <v>25040577Erlian Wei Er Si Trade Co.Ltd</v>
      </c>
      <c r="C275" s="2">
        <f>COUNTIF($B$1:B275,B275)</f>
        <v>1</v>
      </c>
      <c r="D275" s="2" t="str">
        <f t="shared" si="9"/>
        <v>25040577Erlian Wei Er Si Trade Co.Ltd1</v>
      </c>
      <c r="E275" s="3" t="s">
        <v>130</v>
      </c>
      <c r="F275" s="3" t="s">
        <v>248</v>
      </c>
      <c r="G275" s="3" t="s">
        <v>200</v>
      </c>
      <c r="H275" s="3" t="s">
        <v>133</v>
      </c>
      <c r="I275" s="3" t="s">
        <v>235</v>
      </c>
      <c r="J275" s="3" t="s">
        <v>236</v>
      </c>
      <c r="K275" s="3" t="s">
        <v>822</v>
      </c>
      <c r="L275" s="3" t="s">
        <v>194</v>
      </c>
      <c r="M275" s="3" t="s">
        <v>195</v>
      </c>
      <c r="N275" s="3" t="s">
        <v>250</v>
      </c>
      <c r="O275" s="3" t="s">
        <v>278</v>
      </c>
      <c r="P275" s="3" t="s">
        <v>198</v>
      </c>
      <c r="Q275" s="3" t="s">
        <v>199</v>
      </c>
      <c r="R275" s="3" t="s">
        <v>132</v>
      </c>
      <c r="S275" s="3" t="s">
        <v>200</v>
      </c>
      <c r="T275" s="3" t="s">
        <v>200</v>
      </c>
      <c r="U275" s="3" t="s">
        <v>1701</v>
      </c>
      <c r="V275" s="3" t="s">
        <v>221</v>
      </c>
      <c r="W275" s="3" t="s">
        <v>222</v>
      </c>
      <c r="X275" s="3" t="s">
        <v>200</v>
      </c>
      <c r="Y275" s="3" t="s">
        <v>1165</v>
      </c>
      <c r="Z275" s="3" t="s">
        <v>240</v>
      </c>
      <c r="AA275" s="3" t="s">
        <v>255</v>
      </c>
      <c r="AB275" s="3" t="s">
        <v>1910</v>
      </c>
      <c r="AC275" s="3" t="s">
        <v>130</v>
      </c>
      <c r="AD275" s="3" t="s">
        <v>208</v>
      </c>
      <c r="AE275" s="3" t="s">
        <v>200</v>
      </c>
      <c r="AF275" s="3" t="s">
        <v>135</v>
      </c>
      <c r="AG275" s="3" t="s">
        <v>200</v>
      </c>
      <c r="AH275" s="3" t="s">
        <v>200</v>
      </c>
      <c r="AI275" s="3" t="s">
        <v>226</v>
      </c>
      <c r="AJ275" s="3" t="s">
        <v>1911</v>
      </c>
      <c r="AK275" s="3" t="s">
        <v>200</v>
      </c>
      <c r="AL275" s="3" t="s">
        <v>1911</v>
      </c>
      <c r="AM275" s="3" t="s">
        <v>1912</v>
      </c>
      <c r="AN275" s="3" t="s">
        <v>1913</v>
      </c>
      <c r="AO275" s="3" t="s">
        <v>200</v>
      </c>
      <c r="AP275" s="3" t="s">
        <v>61</v>
      </c>
      <c r="AQ275" s="3" t="s">
        <v>800</v>
      </c>
      <c r="AR275" s="3" t="s">
        <v>200</v>
      </c>
      <c r="AS275" s="3" t="s">
        <v>200</v>
      </c>
      <c r="AT275" s="3" t="s">
        <v>200</v>
      </c>
      <c r="AU275" s="3" t="s">
        <v>200</v>
      </c>
      <c r="AV275" s="3" t="s">
        <v>200</v>
      </c>
      <c r="AW275" s="3" t="s">
        <v>200</v>
      </c>
      <c r="AX275" s="3" t="s">
        <v>200</v>
      </c>
      <c r="AY275" s="3" t="s">
        <v>200</v>
      </c>
      <c r="AZ275" s="3" t="s">
        <v>200</v>
      </c>
      <c r="BA275" s="3" t="s">
        <v>200</v>
      </c>
    </row>
    <row r="276" spans="1:53" ht="15.6" x14ac:dyDescent="0.3">
      <c r="A276" s="2">
        <v>25040578</v>
      </c>
      <c r="B276" s="2" t="str">
        <f t="shared" si="8"/>
        <v>25040578IFEX</v>
      </c>
      <c r="C276" s="2">
        <f>COUNTIF($B$1:B276,B276)</f>
        <v>1</v>
      </c>
      <c r="D276" s="2" t="str">
        <f t="shared" si="9"/>
        <v>25040578IFEX1</v>
      </c>
      <c r="E276" s="3" t="s">
        <v>130</v>
      </c>
      <c r="F276" s="3" t="s">
        <v>127</v>
      </c>
      <c r="G276" s="3" t="s">
        <v>1914</v>
      </c>
      <c r="H276" s="3" t="s">
        <v>127</v>
      </c>
      <c r="I276" s="3" t="s">
        <v>216</v>
      </c>
      <c r="J276" s="3" t="s">
        <v>217</v>
      </c>
      <c r="K276" s="3" t="s">
        <v>1915</v>
      </c>
      <c r="L276" s="3" t="s">
        <v>194</v>
      </c>
      <c r="M276" s="3" t="s">
        <v>975</v>
      </c>
      <c r="N276" s="3" t="s">
        <v>1916</v>
      </c>
      <c r="O276" s="3" t="s">
        <v>197</v>
      </c>
      <c r="P276" s="3" t="s">
        <v>198</v>
      </c>
      <c r="Q276" s="3" t="s">
        <v>199</v>
      </c>
      <c r="R276" s="3" t="s">
        <v>128</v>
      </c>
      <c r="S276" s="3" t="s">
        <v>200</v>
      </c>
      <c r="T276" s="3" t="s">
        <v>200</v>
      </c>
      <c r="U276" s="3" t="s">
        <v>693</v>
      </c>
      <c r="V276" s="3" t="s">
        <v>221</v>
      </c>
      <c r="W276" s="3" t="s">
        <v>222</v>
      </c>
      <c r="X276" s="3" t="s">
        <v>1917</v>
      </c>
      <c r="Y276" s="3" t="s">
        <v>1882</v>
      </c>
      <c r="Z276" s="3" t="s">
        <v>216</v>
      </c>
      <c r="AA276" s="3" t="s">
        <v>207</v>
      </c>
      <c r="AB276" s="3" t="s">
        <v>207</v>
      </c>
      <c r="AC276" s="3" t="s">
        <v>130</v>
      </c>
      <c r="AD276" s="3" t="s">
        <v>208</v>
      </c>
      <c r="AE276" s="3" t="s">
        <v>200</v>
      </c>
      <c r="AF276" s="3" t="s">
        <v>200</v>
      </c>
      <c r="AG276" s="3" t="s">
        <v>225</v>
      </c>
      <c r="AH276" s="3" t="s">
        <v>200</v>
      </c>
      <c r="AI276" s="3" t="s">
        <v>973</v>
      </c>
      <c r="AJ276" s="3" t="s">
        <v>1918</v>
      </c>
      <c r="AK276" s="3" t="s">
        <v>200</v>
      </c>
      <c r="AL276" s="3" t="s">
        <v>1918</v>
      </c>
      <c r="AM276" s="3" t="s">
        <v>1919</v>
      </c>
      <c r="AN276" s="3" t="s">
        <v>1920</v>
      </c>
      <c r="AO276" s="3" t="s">
        <v>230</v>
      </c>
      <c r="AP276" s="3" t="s">
        <v>7</v>
      </c>
      <c r="AQ276" s="3" t="s">
        <v>1921</v>
      </c>
      <c r="AR276" s="3" t="s">
        <v>7</v>
      </c>
      <c r="AS276" s="3" t="s">
        <v>1922</v>
      </c>
      <c r="AT276" s="3" t="s">
        <v>7</v>
      </c>
      <c r="AU276" s="3" t="s">
        <v>1923</v>
      </c>
      <c r="AV276" s="3" t="s">
        <v>200</v>
      </c>
      <c r="AW276" s="3" t="s">
        <v>200</v>
      </c>
      <c r="AX276" s="3" t="s">
        <v>200</v>
      </c>
      <c r="AY276" s="3" t="s">
        <v>200</v>
      </c>
      <c r="AZ276" s="3" t="s">
        <v>200</v>
      </c>
      <c r="BA276" s="3" t="s">
        <v>200</v>
      </c>
    </row>
    <row r="277" spans="1:53" ht="15.6" x14ac:dyDescent="0.3">
      <c r="A277" s="2">
        <v>25040578</v>
      </c>
      <c r="B277" s="2" t="str">
        <f t="shared" si="8"/>
        <v>25040578IFEX</v>
      </c>
      <c r="C277" s="2">
        <f>COUNTIF($B$1:B277,B277)</f>
        <v>2</v>
      </c>
      <c r="D277" s="2" t="str">
        <f t="shared" si="9"/>
        <v>25040578IFEX2</v>
      </c>
      <c r="E277" s="3" t="s">
        <v>130</v>
      </c>
      <c r="F277" s="3" t="s">
        <v>127</v>
      </c>
      <c r="G277" s="3" t="s">
        <v>1914</v>
      </c>
      <c r="H277" s="3" t="s">
        <v>134</v>
      </c>
      <c r="I277" s="3" t="s">
        <v>216</v>
      </c>
      <c r="J277" s="3" t="s">
        <v>217</v>
      </c>
      <c r="K277" s="3" t="s">
        <v>1915</v>
      </c>
      <c r="L277" s="3" t="s">
        <v>194</v>
      </c>
      <c r="M277" s="3" t="s">
        <v>975</v>
      </c>
      <c r="N277" s="3" t="s">
        <v>1916</v>
      </c>
      <c r="O277" s="3" t="s">
        <v>197</v>
      </c>
      <c r="P277" s="3" t="s">
        <v>198</v>
      </c>
      <c r="Q277" s="3" t="s">
        <v>199</v>
      </c>
      <c r="R277" s="3" t="s">
        <v>132</v>
      </c>
      <c r="S277" s="3" t="s">
        <v>200</v>
      </c>
      <c r="T277" s="3" t="s">
        <v>200</v>
      </c>
      <c r="U277" s="3" t="s">
        <v>693</v>
      </c>
      <c r="V277" s="3" t="s">
        <v>221</v>
      </c>
      <c r="W277" s="3" t="s">
        <v>222</v>
      </c>
      <c r="X277" s="3" t="s">
        <v>1917</v>
      </c>
      <c r="Y277" s="3" t="s">
        <v>1882</v>
      </c>
      <c r="Z277" s="3" t="s">
        <v>216</v>
      </c>
      <c r="AA277" s="3" t="s">
        <v>207</v>
      </c>
      <c r="AB277" s="3" t="s">
        <v>207</v>
      </c>
      <c r="AC277" s="3" t="s">
        <v>135</v>
      </c>
      <c r="AD277" s="3" t="s">
        <v>208</v>
      </c>
      <c r="AE277" s="3" t="s">
        <v>200</v>
      </c>
      <c r="AF277" s="3" t="s">
        <v>200</v>
      </c>
      <c r="AG277" s="3" t="s">
        <v>200</v>
      </c>
      <c r="AH277" s="3" t="s">
        <v>200</v>
      </c>
      <c r="AI277" s="3" t="s">
        <v>973</v>
      </c>
      <c r="AJ277" s="3" t="s">
        <v>773</v>
      </c>
      <c r="AK277" s="3" t="s">
        <v>200</v>
      </c>
      <c r="AL277" s="3" t="s">
        <v>773</v>
      </c>
      <c r="AM277" s="3" t="s">
        <v>1924</v>
      </c>
      <c r="AN277" s="3" t="s">
        <v>1925</v>
      </c>
      <c r="AO277" s="3" t="s">
        <v>230</v>
      </c>
      <c r="AP277" s="3" t="s">
        <v>7</v>
      </c>
      <c r="AQ277" s="3" t="s">
        <v>1926</v>
      </c>
      <c r="AR277" s="3" t="s">
        <v>7</v>
      </c>
      <c r="AS277" s="3" t="s">
        <v>1927</v>
      </c>
      <c r="AT277" s="3" t="s">
        <v>200</v>
      </c>
      <c r="AU277" s="3" t="s">
        <v>200</v>
      </c>
      <c r="AV277" s="3" t="s">
        <v>200</v>
      </c>
      <c r="AW277" s="3" t="s">
        <v>200</v>
      </c>
      <c r="AX277" s="3" t="s">
        <v>200</v>
      </c>
      <c r="AY277" s="3" t="s">
        <v>200</v>
      </c>
      <c r="AZ277" s="3" t="s">
        <v>200</v>
      </c>
      <c r="BA277" s="3" t="s">
        <v>200</v>
      </c>
    </row>
    <row r="278" spans="1:53" ht="15.6" x14ac:dyDescent="0.3">
      <c r="A278" s="2">
        <v>25040579</v>
      </c>
      <c r="B278" s="2" t="str">
        <f t="shared" si="8"/>
        <v>25040579UBTZ</v>
      </c>
      <c r="C278" s="2">
        <f>COUNTIF($B$1:B278,B278)</f>
        <v>1</v>
      </c>
      <c r="D278" s="2" t="str">
        <f t="shared" si="9"/>
        <v>25040579UBTZ1</v>
      </c>
      <c r="E278" s="3" t="s">
        <v>130</v>
      </c>
      <c r="F278" s="3" t="s">
        <v>127</v>
      </c>
      <c r="G278" s="3" t="s">
        <v>1928</v>
      </c>
      <c r="H278" s="3" t="s">
        <v>127</v>
      </c>
      <c r="I278" s="3" t="s">
        <v>1929</v>
      </c>
      <c r="J278" s="3" t="s">
        <v>1930</v>
      </c>
      <c r="K278" s="3" t="s">
        <v>1931</v>
      </c>
      <c r="L278" s="3" t="s">
        <v>263</v>
      </c>
      <c r="M278" s="3" t="s">
        <v>198</v>
      </c>
      <c r="N278" s="3" t="s">
        <v>682</v>
      </c>
      <c r="O278" s="3" t="s">
        <v>197</v>
      </c>
      <c r="P278" s="3" t="s">
        <v>198</v>
      </c>
      <c r="Q278" s="3" t="s">
        <v>199</v>
      </c>
      <c r="R278" s="3" t="s">
        <v>137</v>
      </c>
      <c r="S278" s="3" t="s">
        <v>314</v>
      </c>
      <c r="T278" s="3" t="s">
        <v>435</v>
      </c>
      <c r="U278" s="3" t="s">
        <v>200</v>
      </c>
      <c r="V278" s="3" t="s">
        <v>221</v>
      </c>
      <c r="W278" s="3" t="s">
        <v>222</v>
      </c>
      <c r="X278" s="3" t="s">
        <v>200</v>
      </c>
      <c r="Y278" s="3" t="s">
        <v>200</v>
      </c>
      <c r="Z278" s="3" t="s">
        <v>1929</v>
      </c>
      <c r="AA278" s="3" t="s">
        <v>207</v>
      </c>
      <c r="AB278" s="3" t="s">
        <v>207</v>
      </c>
      <c r="AC278" s="3" t="s">
        <v>200</v>
      </c>
      <c r="AD278" s="3" t="s">
        <v>200</v>
      </c>
      <c r="AE278" s="3" t="s">
        <v>200</v>
      </c>
      <c r="AF278" s="3" t="s">
        <v>200</v>
      </c>
      <c r="AG278" s="3" t="s">
        <v>130</v>
      </c>
      <c r="AH278" s="3" t="s">
        <v>200</v>
      </c>
      <c r="AI278" s="3" t="s">
        <v>209</v>
      </c>
      <c r="AJ278" s="3" t="s">
        <v>1932</v>
      </c>
      <c r="AK278" s="3" t="s">
        <v>200</v>
      </c>
      <c r="AL278" s="3" t="s">
        <v>1932</v>
      </c>
      <c r="AM278" s="3" t="s">
        <v>1933</v>
      </c>
      <c r="AN278" s="3" t="s">
        <v>1934</v>
      </c>
      <c r="AO278" s="3" t="s">
        <v>230</v>
      </c>
      <c r="AP278" s="3" t="s">
        <v>329</v>
      </c>
      <c r="AQ278" s="3" t="s">
        <v>658</v>
      </c>
      <c r="AR278" s="3" t="s">
        <v>329</v>
      </c>
      <c r="AS278" s="3" t="s">
        <v>659</v>
      </c>
      <c r="AT278" s="3" t="s">
        <v>200</v>
      </c>
      <c r="AU278" s="3" t="s">
        <v>200</v>
      </c>
      <c r="AV278" s="3" t="s">
        <v>200</v>
      </c>
      <c r="AW278" s="3" t="s">
        <v>200</v>
      </c>
      <c r="AX278" s="3" t="s">
        <v>200</v>
      </c>
      <c r="AY278" s="3" t="s">
        <v>200</v>
      </c>
      <c r="AZ278" s="3" t="s">
        <v>200</v>
      </c>
      <c r="BA278" s="3" t="s">
        <v>200</v>
      </c>
    </row>
    <row r="279" spans="1:53" ht="15.6" x14ac:dyDescent="0.3">
      <c r="A279" s="2">
        <v>25040580</v>
      </c>
      <c r="B279" s="2" t="str">
        <f t="shared" si="8"/>
        <v>25040580UBTZ</v>
      </c>
      <c r="C279" s="2">
        <f>COUNTIF($B$1:B279,B279)</f>
        <v>1</v>
      </c>
      <c r="D279" s="2" t="str">
        <f t="shared" si="9"/>
        <v>25040580UBTZ1</v>
      </c>
      <c r="E279" s="3" t="s">
        <v>130</v>
      </c>
      <c r="F279" s="3" t="s">
        <v>127</v>
      </c>
      <c r="G279" s="3" t="s">
        <v>1935</v>
      </c>
      <c r="H279" s="3" t="s">
        <v>127</v>
      </c>
      <c r="I279" s="3" t="s">
        <v>1929</v>
      </c>
      <c r="J279" s="3" t="s">
        <v>1930</v>
      </c>
      <c r="K279" s="3" t="s">
        <v>1931</v>
      </c>
      <c r="L279" s="3" t="s">
        <v>263</v>
      </c>
      <c r="M279" s="3" t="s">
        <v>198</v>
      </c>
      <c r="N279" s="3" t="s">
        <v>682</v>
      </c>
      <c r="O279" s="3" t="s">
        <v>197</v>
      </c>
      <c r="P279" s="3" t="s">
        <v>198</v>
      </c>
      <c r="Q279" s="3" t="s">
        <v>199</v>
      </c>
      <c r="R279" s="3" t="s">
        <v>137</v>
      </c>
      <c r="S279" s="3" t="s">
        <v>314</v>
      </c>
      <c r="T279" s="3" t="s">
        <v>435</v>
      </c>
      <c r="U279" s="3" t="s">
        <v>200</v>
      </c>
      <c r="V279" s="3" t="s">
        <v>221</v>
      </c>
      <c r="W279" s="3" t="s">
        <v>222</v>
      </c>
      <c r="X279" s="3" t="s">
        <v>200</v>
      </c>
      <c r="Y279" s="3" t="s">
        <v>200</v>
      </c>
      <c r="Z279" s="3" t="s">
        <v>1929</v>
      </c>
      <c r="AA279" s="3" t="s">
        <v>207</v>
      </c>
      <c r="AB279" s="3" t="s">
        <v>207</v>
      </c>
      <c r="AC279" s="3" t="s">
        <v>200</v>
      </c>
      <c r="AD279" s="3" t="s">
        <v>200</v>
      </c>
      <c r="AE279" s="3" t="s">
        <v>200</v>
      </c>
      <c r="AF279" s="3" t="s">
        <v>200</v>
      </c>
      <c r="AG279" s="3" t="s">
        <v>130</v>
      </c>
      <c r="AH279" s="3" t="s">
        <v>200</v>
      </c>
      <c r="AI279" s="3" t="s">
        <v>347</v>
      </c>
      <c r="AJ279" s="3" t="s">
        <v>557</v>
      </c>
      <c r="AK279" s="3" t="s">
        <v>200</v>
      </c>
      <c r="AL279" s="3" t="s">
        <v>557</v>
      </c>
      <c r="AM279" s="3" t="s">
        <v>1936</v>
      </c>
      <c r="AN279" s="3" t="s">
        <v>1937</v>
      </c>
      <c r="AO279" s="3" t="s">
        <v>230</v>
      </c>
      <c r="AP279" s="3" t="s">
        <v>329</v>
      </c>
      <c r="AQ279" s="3" t="s">
        <v>330</v>
      </c>
      <c r="AR279" s="3" t="s">
        <v>329</v>
      </c>
      <c r="AS279" s="3" t="s">
        <v>444</v>
      </c>
      <c r="AT279" s="3" t="s">
        <v>200</v>
      </c>
      <c r="AU279" s="3" t="s">
        <v>200</v>
      </c>
      <c r="AV279" s="3" t="s">
        <v>200</v>
      </c>
      <c r="AW279" s="3" t="s">
        <v>200</v>
      </c>
      <c r="AX279" s="3" t="s">
        <v>200</v>
      </c>
      <c r="AY279" s="3" t="s">
        <v>200</v>
      </c>
      <c r="AZ279" s="3" t="s">
        <v>200</v>
      </c>
      <c r="BA279" s="3" t="s">
        <v>200</v>
      </c>
    </row>
    <row r="280" spans="1:53" ht="15.6" x14ac:dyDescent="0.3">
      <c r="A280" s="2">
        <v>25040581</v>
      </c>
      <c r="B280" s="2" t="str">
        <f t="shared" si="8"/>
        <v>25040581UBTZ</v>
      </c>
      <c r="C280" s="2">
        <f>COUNTIF($B$1:B280,B280)</f>
        <v>1</v>
      </c>
      <c r="D280" s="2" t="str">
        <f t="shared" si="9"/>
        <v>25040581UBTZ1</v>
      </c>
      <c r="E280" s="3" t="s">
        <v>130</v>
      </c>
      <c r="F280" s="3" t="s">
        <v>127</v>
      </c>
      <c r="G280" s="3" t="s">
        <v>1938</v>
      </c>
      <c r="H280" s="3" t="s">
        <v>127</v>
      </c>
      <c r="I280" s="3" t="s">
        <v>1929</v>
      </c>
      <c r="J280" s="3" t="s">
        <v>1930</v>
      </c>
      <c r="K280" s="3" t="s">
        <v>1931</v>
      </c>
      <c r="L280" s="3" t="s">
        <v>263</v>
      </c>
      <c r="M280" s="3" t="s">
        <v>198</v>
      </c>
      <c r="N280" s="3" t="s">
        <v>682</v>
      </c>
      <c r="O280" s="3" t="s">
        <v>197</v>
      </c>
      <c r="P280" s="3" t="s">
        <v>198</v>
      </c>
      <c r="Q280" s="3" t="s">
        <v>199</v>
      </c>
      <c r="R280" s="3" t="s">
        <v>137</v>
      </c>
      <c r="S280" s="3" t="s">
        <v>314</v>
      </c>
      <c r="T280" s="3" t="s">
        <v>435</v>
      </c>
      <c r="U280" s="3" t="s">
        <v>200</v>
      </c>
      <c r="V280" s="3" t="s">
        <v>221</v>
      </c>
      <c r="W280" s="3" t="s">
        <v>222</v>
      </c>
      <c r="X280" s="3" t="s">
        <v>200</v>
      </c>
      <c r="Y280" s="3" t="s">
        <v>200</v>
      </c>
      <c r="Z280" s="3" t="s">
        <v>1929</v>
      </c>
      <c r="AA280" s="3" t="s">
        <v>207</v>
      </c>
      <c r="AB280" s="3" t="s">
        <v>207</v>
      </c>
      <c r="AC280" s="3" t="s">
        <v>200</v>
      </c>
      <c r="AD280" s="3" t="s">
        <v>200</v>
      </c>
      <c r="AE280" s="3" t="s">
        <v>200</v>
      </c>
      <c r="AF280" s="3" t="s">
        <v>200</v>
      </c>
      <c r="AG280" s="3" t="s">
        <v>130</v>
      </c>
      <c r="AH280" s="3" t="s">
        <v>200</v>
      </c>
      <c r="AI280" s="3" t="s">
        <v>347</v>
      </c>
      <c r="AJ280" s="3" t="s">
        <v>557</v>
      </c>
      <c r="AK280" s="3" t="s">
        <v>200</v>
      </c>
      <c r="AL280" s="3" t="s">
        <v>557</v>
      </c>
      <c r="AM280" s="3" t="s">
        <v>1936</v>
      </c>
      <c r="AN280" s="3" t="s">
        <v>1937</v>
      </c>
      <c r="AO280" s="3" t="s">
        <v>230</v>
      </c>
      <c r="AP280" s="3" t="s">
        <v>329</v>
      </c>
      <c r="AQ280" s="3" t="s">
        <v>330</v>
      </c>
      <c r="AR280" s="3" t="s">
        <v>329</v>
      </c>
      <c r="AS280" s="3" t="s">
        <v>444</v>
      </c>
      <c r="AT280" s="3" t="s">
        <v>200</v>
      </c>
      <c r="AU280" s="3" t="s">
        <v>200</v>
      </c>
      <c r="AV280" s="3" t="s">
        <v>200</v>
      </c>
      <c r="AW280" s="3" t="s">
        <v>200</v>
      </c>
      <c r="AX280" s="3" t="s">
        <v>200</v>
      </c>
      <c r="AY280" s="3" t="s">
        <v>200</v>
      </c>
      <c r="AZ280" s="3" t="s">
        <v>200</v>
      </c>
      <c r="BA280" s="3" t="s">
        <v>200</v>
      </c>
    </row>
    <row r="281" spans="1:53" ht="15.6" x14ac:dyDescent="0.3">
      <c r="A281" s="2">
        <v>25040582</v>
      </c>
      <c r="B281" s="2" t="str">
        <f t="shared" si="8"/>
        <v>25040582Sino-Worlink International Logistics Co., Ltd</v>
      </c>
      <c r="C281" s="2">
        <f>COUNTIF($B$1:B281,B281)</f>
        <v>1</v>
      </c>
      <c r="D281" s="2" t="str">
        <f t="shared" si="9"/>
        <v>25040582Sino-Worlink International Logistics Co., Ltd1</v>
      </c>
      <c r="E281" s="3" t="s">
        <v>130</v>
      </c>
      <c r="F281" s="3" t="s">
        <v>248</v>
      </c>
      <c r="G281" s="3" t="s">
        <v>200</v>
      </c>
      <c r="H281" s="3" t="s">
        <v>134</v>
      </c>
      <c r="I281" s="3" t="s">
        <v>216</v>
      </c>
      <c r="J281" s="3" t="s">
        <v>217</v>
      </c>
      <c r="K281" s="3" t="s">
        <v>1939</v>
      </c>
      <c r="L281" s="3" t="s">
        <v>769</v>
      </c>
      <c r="M281" s="3" t="s">
        <v>1025</v>
      </c>
      <c r="N281" s="3" t="s">
        <v>1026</v>
      </c>
      <c r="O281" s="3" t="s">
        <v>197</v>
      </c>
      <c r="P281" s="3" t="s">
        <v>198</v>
      </c>
      <c r="Q281" s="3" t="s">
        <v>199</v>
      </c>
      <c r="R281" s="3" t="s">
        <v>137</v>
      </c>
      <c r="S281" s="3" t="s">
        <v>314</v>
      </c>
      <c r="T281" s="3" t="s">
        <v>435</v>
      </c>
      <c r="U281" s="3" t="s">
        <v>1940</v>
      </c>
      <c r="V281" s="3" t="s">
        <v>202</v>
      </c>
      <c r="W281" s="3" t="s">
        <v>222</v>
      </c>
      <c r="X281" s="3" t="s">
        <v>222</v>
      </c>
      <c r="Y281" s="3" t="s">
        <v>222</v>
      </c>
      <c r="Z281" s="3" t="s">
        <v>216</v>
      </c>
      <c r="AA281" s="3" t="s">
        <v>217</v>
      </c>
      <c r="AB281" s="3" t="s">
        <v>1941</v>
      </c>
      <c r="AC281" s="3" t="s">
        <v>130</v>
      </c>
      <c r="AD281" s="3" t="s">
        <v>208</v>
      </c>
      <c r="AE281" s="3" t="s">
        <v>200</v>
      </c>
      <c r="AF281" s="3" t="s">
        <v>200</v>
      </c>
      <c r="AG281" s="3" t="s">
        <v>200</v>
      </c>
      <c r="AH281" s="3" t="s">
        <v>200</v>
      </c>
      <c r="AI281" s="3" t="s">
        <v>347</v>
      </c>
      <c r="AJ281" s="3" t="s">
        <v>334</v>
      </c>
      <c r="AK281" s="3" t="s">
        <v>200</v>
      </c>
      <c r="AL281" s="3" t="s">
        <v>334</v>
      </c>
      <c r="AM281" s="3" t="s">
        <v>1942</v>
      </c>
      <c r="AN281" s="3" t="s">
        <v>1943</v>
      </c>
      <c r="AO281" s="3" t="s">
        <v>230</v>
      </c>
      <c r="AP281" s="3" t="s">
        <v>24</v>
      </c>
      <c r="AQ281" s="3" t="s">
        <v>1944</v>
      </c>
      <c r="AR281" s="3" t="s">
        <v>52</v>
      </c>
      <c r="AS281" s="3" t="s">
        <v>449</v>
      </c>
      <c r="AT281" s="3" t="s">
        <v>200</v>
      </c>
      <c r="AU281" s="3" t="s">
        <v>200</v>
      </c>
      <c r="AV281" s="3" t="s">
        <v>200</v>
      </c>
      <c r="AW281" s="3" t="s">
        <v>200</v>
      </c>
      <c r="AX281" s="3" t="s">
        <v>200</v>
      </c>
      <c r="AY281" s="3" t="s">
        <v>200</v>
      </c>
      <c r="AZ281" s="3" t="s">
        <v>200</v>
      </c>
      <c r="BA281" s="3" t="s">
        <v>200</v>
      </c>
    </row>
    <row r="282" spans="1:53" ht="15.6" x14ac:dyDescent="0.3">
      <c r="A282" s="2">
        <v>25040582</v>
      </c>
      <c r="B282" s="2" t="str">
        <f t="shared" si="8"/>
        <v>25040582Tianjin Well-Carry Logistics Co.,Ltd</v>
      </c>
      <c r="C282" s="2">
        <f>COUNTIF($B$1:B282,B282)</f>
        <v>1</v>
      </c>
      <c r="D282" s="2" t="str">
        <f t="shared" si="9"/>
        <v>25040582Tianjin Well-Carry Logistics Co.,Ltd1</v>
      </c>
      <c r="E282" s="3" t="s">
        <v>130</v>
      </c>
      <c r="F282" s="3" t="s">
        <v>248</v>
      </c>
      <c r="G282" s="3" t="s">
        <v>200</v>
      </c>
      <c r="H282" s="3" t="s">
        <v>134</v>
      </c>
      <c r="I282" s="3" t="s">
        <v>216</v>
      </c>
      <c r="J282" s="3" t="s">
        <v>217</v>
      </c>
      <c r="K282" s="3" t="s">
        <v>1939</v>
      </c>
      <c r="L282" s="3" t="s">
        <v>769</v>
      </c>
      <c r="M282" s="3" t="s">
        <v>1025</v>
      </c>
      <c r="N282" s="3" t="s">
        <v>1026</v>
      </c>
      <c r="O282" s="3" t="s">
        <v>197</v>
      </c>
      <c r="P282" s="3" t="s">
        <v>198</v>
      </c>
      <c r="Q282" s="3" t="s">
        <v>199</v>
      </c>
      <c r="R282" s="3" t="s">
        <v>137</v>
      </c>
      <c r="S282" s="3" t="s">
        <v>314</v>
      </c>
      <c r="T282" s="3" t="s">
        <v>435</v>
      </c>
      <c r="U282" s="3" t="s">
        <v>1940</v>
      </c>
      <c r="V282" s="3" t="s">
        <v>202</v>
      </c>
      <c r="W282" s="3" t="s">
        <v>222</v>
      </c>
      <c r="X282" s="3" t="s">
        <v>222</v>
      </c>
      <c r="Y282" s="3" t="s">
        <v>222</v>
      </c>
      <c r="Z282" s="3" t="s">
        <v>216</v>
      </c>
      <c r="AA282" s="3" t="s">
        <v>217</v>
      </c>
      <c r="AB282" s="3" t="s">
        <v>1941</v>
      </c>
      <c r="AC282" s="3" t="s">
        <v>130</v>
      </c>
      <c r="AD282" s="3" t="s">
        <v>208</v>
      </c>
      <c r="AE282" s="3" t="s">
        <v>200</v>
      </c>
      <c r="AF282" s="3" t="s">
        <v>200</v>
      </c>
      <c r="AG282" s="3" t="s">
        <v>200</v>
      </c>
      <c r="AH282" s="3" t="s">
        <v>200</v>
      </c>
      <c r="AI282" s="3" t="s">
        <v>347</v>
      </c>
      <c r="AJ282" s="3" t="s">
        <v>1945</v>
      </c>
      <c r="AK282" s="3" t="s">
        <v>200</v>
      </c>
      <c r="AL282" s="3" t="s">
        <v>1945</v>
      </c>
      <c r="AM282" s="3" t="s">
        <v>1946</v>
      </c>
      <c r="AN282" s="3" t="s">
        <v>1947</v>
      </c>
      <c r="AO282" s="3" t="s">
        <v>230</v>
      </c>
      <c r="AP282" s="3" t="s">
        <v>22</v>
      </c>
      <c r="AQ282" s="3" t="s">
        <v>1948</v>
      </c>
      <c r="AR282" s="3" t="s">
        <v>329</v>
      </c>
      <c r="AS282" s="3" t="s">
        <v>1354</v>
      </c>
      <c r="AT282" s="3" t="s">
        <v>329</v>
      </c>
      <c r="AU282" s="3" t="s">
        <v>330</v>
      </c>
      <c r="AV282" s="3" t="s">
        <v>329</v>
      </c>
      <c r="AW282" s="3" t="s">
        <v>444</v>
      </c>
      <c r="AX282" s="3" t="s">
        <v>200</v>
      </c>
      <c r="AY282" s="3" t="s">
        <v>200</v>
      </c>
      <c r="AZ282" s="3" t="s">
        <v>200</v>
      </c>
      <c r="BA282" s="3" t="s">
        <v>200</v>
      </c>
    </row>
    <row r="283" spans="1:53" ht="15.6" x14ac:dyDescent="0.3">
      <c r="A283" s="2">
        <v>25040583</v>
      </c>
      <c r="B283" s="2" t="str">
        <f t="shared" si="8"/>
        <v>25040583Taewoong Logistics</v>
      </c>
      <c r="C283" s="2">
        <f>COUNTIF($B$1:B283,B283)</f>
        <v>1</v>
      </c>
      <c r="D283" s="2" t="str">
        <f t="shared" si="9"/>
        <v>25040583Taewoong Logistics1</v>
      </c>
      <c r="E283" s="3" t="s">
        <v>130</v>
      </c>
      <c r="F283" s="3" t="s">
        <v>189</v>
      </c>
      <c r="G283" s="3" t="s">
        <v>1949</v>
      </c>
      <c r="H283" s="3" t="s">
        <v>127</v>
      </c>
      <c r="I283" s="3" t="s">
        <v>787</v>
      </c>
      <c r="J283" s="3" t="s">
        <v>788</v>
      </c>
      <c r="K283" s="3" t="s">
        <v>594</v>
      </c>
      <c r="L283" s="3" t="s">
        <v>263</v>
      </c>
      <c r="M283" s="3" t="s">
        <v>451</v>
      </c>
      <c r="N283" s="3" t="s">
        <v>452</v>
      </c>
      <c r="O283" s="3" t="s">
        <v>197</v>
      </c>
      <c r="P283" s="3" t="s">
        <v>198</v>
      </c>
      <c r="Q283" s="3" t="s">
        <v>199</v>
      </c>
      <c r="R283" s="3" t="s">
        <v>137</v>
      </c>
      <c r="S283" s="3" t="s">
        <v>314</v>
      </c>
      <c r="T283" s="3" t="s">
        <v>435</v>
      </c>
      <c r="U283" s="3" t="s">
        <v>1950</v>
      </c>
      <c r="V283" s="3" t="s">
        <v>290</v>
      </c>
      <c r="W283" s="3" t="s">
        <v>222</v>
      </c>
      <c r="X283" s="3" t="s">
        <v>200</v>
      </c>
      <c r="Y283" s="3" t="s">
        <v>200</v>
      </c>
      <c r="Z283" s="3" t="s">
        <v>316</v>
      </c>
      <c r="AA283" s="3" t="s">
        <v>207</v>
      </c>
      <c r="AB283" s="3" t="s">
        <v>207</v>
      </c>
      <c r="AC283" s="3" t="s">
        <v>130</v>
      </c>
      <c r="AD283" s="3" t="s">
        <v>208</v>
      </c>
      <c r="AE283" s="3" t="s">
        <v>200</v>
      </c>
      <c r="AF283" s="3" t="s">
        <v>200</v>
      </c>
      <c r="AG283" s="3" t="s">
        <v>130</v>
      </c>
      <c r="AH283" s="3" t="s">
        <v>200</v>
      </c>
      <c r="AI283" s="3" t="s">
        <v>347</v>
      </c>
      <c r="AJ283" s="3" t="s">
        <v>334</v>
      </c>
      <c r="AK283" s="3" t="s">
        <v>200</v>
      </c>
      <c r="AL283" s="3" t="s">
        <v>334</v>
      </c>
      <c r="AM283" s="3" t="s">
        <v>1951</v>
      </c>
      <c r="AN283" s="3" t="s">
        <v>1952</v>
      </c>
      <c r="AO283" s="3" t="s">
        <v>200</v>
      </c>
      <c r="AP283" s="3" t="s">
        <v>599</v>
      </c>
      <c r="AQ283" s="3" t="s">
        <v>600</v>
      </c>
      <c r="AR283" s="3" t="s">
        <v>599</v>
      </c>
      <c r="AS283" s="3" t="s">
        <v>459</v>
      </c>
      <c r="AT283" s="3" t="s">
        <v>329</v>
      </c>
      <c r="AU283" s="3" t="s">
        <v>330</v>
      </c>
      <c r="AV283" s="3" t="s">
        <v>329</v>
      </c>
      <c r="AW283" s="3" t="s">
        <v>444</v>
      </c>
      <c r="AX283" s="3" t="s">
        <v>200</v>
      </c>
      <c r="AY283" s="3" t="s">
        <v>200</v>
      </c>
      <c r="AZ283" s="3" t="s">
        <v>200</v>
      </c>
      <c r="BA283" s="3" t="s">
        <v>200</v>
      </c>
    </row>
    <row r="284" spans="1:53" ht="15.6" x14ac:dyDescent="0.3">
      <c r="A284" s="2">
        <v>25040584</v>
      </c>
      <c r="B284" s="2" t="str">
        <f t="shared" si="8"/>
        <v>25040584ML Trucking</v>
      </c>
      <c r="C284" s="2">
        <f>COUNTIF($B$1:B284,B284)</f>
        <v>1</v>
      </c>
      <c r="D284" s="2" t="str">
        <f t="shared" si="9"/>
        <v>25040584ML Trucking1</v>
      </c>
      <c r="E284" s="3" t="s">
        <v>130</v>
      </c>
      <c r="F284" s="3" t="s">
        <v>248</v>
      </c>
      <c r="G284" s="3" t="s">
        <v>200</v>
      </c>
      <c r="H284" s="3" t="s">
        <v>134</v>
      </c>
      <c r="I284" s="3" t="s">
        <v>725</v>
      </c>
      <c r="J284" s="3" t="s">
        <v>729</v>
      </c>
      <c r="K284" s="3" t="s">
        <v>1953</v>
      </c>
      <c r="L284" s="3" t="s">
        <v>313</v>
      </c>
      <c r="M284" s="3" t="s">
        <v>195</v>
      </c>
      <c r="N284" s="3" t="s">
        <v>902</v>
      </c>
      <c r="O284" s="3" t="s">
        <v>197</v>
      </c>
      <c r="P284" s="3" t="s">
        <v>198</v>
      </c>
      <c r="Q284" s="3" t="s">
        <v>199</v>
      </c>
      <c r="R284" s="3" t="s">
        <v>138</v>
      </c>
      <c r="S284" s="3" t="s">
        <v>200</v>
      </c>
      <c r="T284" s="3" t="s">
        <v>200</v>
      </c>
      <c r="U284" s="3" t="s">
        <v>1954</v>
      </c>
      <c r="V284" s="3" t="s">
        <v>965</v>
      </c>
      <c r="W284" s="3" t="s">
        <v>344</v>
      </c>
      <c r="X284" s="3" t="s">
        <v>1955</v>
      </c>
      <c r="Y284" s="3" t="s">
        <v>1956</v>
      </c>
      <c r="Z284" s="3" t="s">
        <v>200</v>
      </c>
      <c r="AA284" s="3" t="s">
        <v>200</v>
      </c>
      <c r="AB284" s="3" t="s">
        <v>200</v>
      </c>
      <c r="AC284" s="3" t="s">
        <v>225</v>
      </c>
      <c r="AD284" s="3" t="s">
        <v>200</v>
      </c>
      <c r="AE284" s="3" t="s">
        <v>200</v>
      </c>
      <c r="AF284" s="3" t="s">
        <v>200</v>
      </c>
      <c r="AG284" s="3" t="s">
        <v>200</v>
      </c>
      <c r="AH284" s="3" t="s">
        <v>200</v>
      </c>
      <c r="AI284" s="3" t="s">
        <v>474</v>
      </c>
      <c r="AJ284" s="3" t="s">
        <v>1381</v>
      </c>
      <c r="AK284" s="3" t="s">
        <v>200</v>
      </c>
      <c r="AL284" s="3" t="s">
        <v>1381</v>
      </c>
      <c r="AM284" s="3" t="s">
        <v>1957</v>
      </c>
      <c r="AN284" s="3" t="s">
        <v>1958</v>
      </c>
      <c r="AO284" s="3" t="s">
        <v>230</v>
      </c>
      <c r="AP284" s="3" t="s">
        <v>52</v>
      </c>
      <c r="AQ284" s="3" t="s">
        <v>481</v>
      </c>
      <c r="AR284" s="3" t="s">
        <v>22</v>
      </c>
      <c r="AS284" s="3" t="s">
        <v>1959</v>
      </c>
      <c r="AT284" s="3" t="s">
        <v>200</v>
      </c>
      <c r="AU284" s="3" t="s">
        <v>200</v>
      </c>
      <c r="AV284" s="3" t="s">
        <v>200</v>
      </c>
      <c r="AW284" s="3" t="s">
        <v>200</v>
      </c>
      <c r="AX284" s="3" t="s">
        <v>200</v>
      </c>
      <c r="AY284" s="3" t="s">
        <v>200</v>
      </c>
      <c r="AZ284" s="3" t="s">
        <v>200</v>
      </c>
      <c r="BA284" s="3" t="s">
        <v>200</v>
      </c>
    </row>
    <row r="285" spans="1:53" ht="15.6" x14ac:dyDescent="0.3">
      <c r="A285" s="2">
        <v>25040585</v>
      </c>
      <c r="B285" s="2" t="str">
        <f t="shared" si="8"/>
        <v>25040585ML Trucking</v>
      </c>
      <c r="C285" s="2">
        <f>COUNTIF($B$1:B285,B285)</f>
        <v>1</v>
      </c>
      <c r="D285" s="2" t="str">
        <f t="shared" si="9"/>
        <v>25040585ML Trucking1</v>
      </c>
      <c r="E285" s="3" t="s">
        <v>130</v>
      </c>
      <c r="F285" s="3" t="s">
        <v>248</v>
      </c>
      <c r="G285" s="3" t="s">
        <v>200</v>
      </c>
      <c r="H285" s="3" t="s">
        <v>140</v>
      </c>
      <c r="I285" s="3" t="s">
        <v>216</v>
      </c>
      <c r="J285" s="3" t="s">
        <v>217</v>
      </c>
      <c r="K285" s="3" t="s">
        <v>1960</v>
      </c>
      <c r="L285" s="3" t="s">
        <v>263</v>
      </c>
      <c r="M285" s="3" t="s">
        <v>198</v>
      </c>
      <c r="N285" s="3" t="s">
        <v>199</v>
      </c>
      <c r="O285" s="3" t="s">
        <v>197</v>
      </c>
      <c r="P285" s="3" t="s">
        <v>198</v>
      </c>
      <c r="Q285" s="3" t="s">
        <v>682</v>
      </c>
      <c r="R285" s="3" t="s">
        <v>138</v>
      </c>
      <c r="S285" s="3" t="s">
        <v>200</v>
      </c>
      <c r="T285" s="3" t="s">
        <v>200</v>
      </c>
      <c r="U285" s="3" t="s">
        <v>1961</v>
      </c>
      <c r="V285" s="3" t="s">
        <v>221</v>
      </c>
      <c r="W285" s="3" t="s">
        <v>422</v>
      </c>
      <c r="X285" s="3" t="s">
        <v>1962</v>
      </c>
      <c r="Y285" s="3" t="s">
        <v>1963</v>
      </c>
      <c r="Z285" s="3" t="s">
        <v>216</v>
      </c>
      <c r="AA285" s="3" t="s">
        <v>217</v>
      </c>
      <c r="AB285" s="3" t="s">
        <v>1964</v>
      </c>
      <c r="AC285" s="3" t="s">
        <v>200</v>
      </c>
      <c r="AD285" s="3" t="s">
        <v>200</v>
      </c>
      <c r="AE285" s="3" t="s">
        <v>200</v>
      </c>
      <c r="AF285" s="3" t="s">
        <v>200</v>
      </c>
      <c r="AG285" s="3" t="s">
        <v>200</v>
      </c>
      <c r="AH285" s="3" t="s">
        <v>200</v>
      </c>
      <c r="AI285" s="3" t="s">
        <v>973</v>
      </c>
      <c r="AJ285" s="3" t="s">
        <v>1965</v>
      </c>
      <c r="AK285" s="3" t="s">
        <v>200</v>
      </c>
      <c r="AL285" s="3" t="s">
        <v>1965</v>
      </c>
      <c r="AM285" s="3" t="s">
        <v>1966</v>
      </c>
      <c r="AN285" s="3" t="s">
        <v>1967</v>
      </c>
      <c r="AO285" s="3" t="s">
        <v>230</v>
      </c>
      <c r="AP285" s="3" t="s">
        <v>52</v>
      </c>
      <c r="AQ285" s="3" t="s">
        <v>1968</v>
      </c>
      <c r="AR285" s="3" t="s">
        <v>200</v>
      </c>
      <c r="AS285" s="3" t="s">
        <v>200</v>
      </c>
      <c r="AT285" s="3" t="s">
        <v>200</v>
      </c>
      <c r="AU285" s="3" t="s">
        <v>200</v>
      </c>
      <c r="AV285" s="3" t="s">
        <v>200</v>
      </c>
      <c r="AW285" s="3" t="s">
        <v>200</v>
      </c>
      <c r="AX285" s="3" t="s">
        <v>200</v>
      </c>
      <c r="AY285" s="3" t="s">
        <v>200</v>
      </c>
      <c r="AZ285" s="3" t="s">
        <v>200</v>
      </c>
      <c r="BA285" s="3" t="s">
        <v>200</v>
      </c>
    </row>
    <row r="286" spans="1:53" ht="15.6" x14ac:dyDescent="0.3">
      <c r="A286" s="2">
        <v>25040587</v>
      </c>
      <c r="B286" s="2" t="str">
        <f t="shared" si="8"/>
        <v>25040587Great Share International Logistics Co.,Ltd</v>
      </c>
      <c r="C286" s="2">
        <f>COUNTIF($B$1:B286,B286)</f>
        <v>1</v>
      </c>
      <c r="D286" s="2" t="str">
        <f t="shared" si="9"/>
        <v>25040587Great Share International Logistics Co.,Ltd1</v>
      </c>
      <c r="E286" s="3" t="s">
        <v>130</v>
      </c>
      <c r="F286" s="3" t="s">
        <v>248</v>
      </c>
      <c r="G286" s="3" t="s">
        <v>200</v>
      </c>
      <c r="H286" s="3" t="s">
        <v>134</v>
      </c>
      <c r="I286" s="3" t="s">
        <v>216</v>
      </c>
      <c r="J286" s="3" t="s">
        <v>217</v>
      </c>
      <c r="K286" s="3" t="s">
        <v>1969</v>
      </c>
      <c r="L286" s="3" t="s">
        <v>194</v>
      </c>
      <c r="M286" s="3" t="s">
        <v>814</v>
      </c>
      <c r="N286" s="3" t="s">
        <v>814</v>
      </c>
      <c r="O286" s="3" t="s">
        <v>197</v>
      </c>
      <c r="P286" s="3" t="s">
        <v>198</v>
      </c>
      <c r="Q286" s="3" t="s">
        <v>199</v>
      </c>
      <c r="R286" s="3" t="s">
        <v>128</v>
      </c>
      <c r="S286" s="3" t="s">
        <v>200</v>
      </c>
      <c r="T286" s="3" t="s">
        <v>200</v>
      </c>
      <c r="U286" s="3" t="s">
        <v>1970</v>
      </c>
      <c r="V286" s="3" t="s">
        <v>202</v>
      </c>
      <c r="W286" s="3" t="s">
        <v>222</v>
      </c>
      <c r="X286" s="3" t="s">
        <v>373</v>
      </c>
      <c r="Y286" s="3" t="s">
        <v>1971</v>
      </c>
      <c r="Z286" s="3" t="s">
        <v>216</v>
      </c>
      <c r="AA286" s="3" t="s">
        <v>217</v>
      </c>
      <c r="AB286" s="3" t="s">
        <v>1972</v>
      </c>
      <c r="AC286" s="3" t="s">
        <v>130</v>
      </c>
      <c r="AD286" s="3" t="s">
        <v>208</v>
      </c>
      <c r="AE286" s="3" t="s">
        <v>200</v>
      </c>
      <c r="AF286" s="3" t="s">
        <v>200</v>
      </c>
      <c r="AG286" s="3" t="s">
        <v>200</v>
      </c>
      <c r="AH286" s="3" t="s">
        <v>200</v>
      </c>
      <c r="AI286" s="3" t="s">
        <v>973</v>
      </c>
      <c r="AJ286" s="3" t="s">
        <v>1973</v>
      </c>
      <c r="AK286" s="3" t="s">
        <v>200</v>
      </c>
      <c r="AL286" s="3" t="s">
        <v>1973</v>
      </c>
      <c r="AM286" s="3" t="s">
        <v>1974</v>
      </c>
      <c r="AN286" s="3" t="s">
        <v>1975</v>
      </c>
      <c r="AO286" s="3" t="s">
        <v>230</v>
      </c>
      <c r="AP286" s="3" t="s">
        <v>15</v>
      </c>
      <c r="AQ286" s="3" t="s">
        <v>1976</v>
      </c>
      <c r="AR286" s="3" t="s">
        <v>15</v>
      </c>
      <c r="AS286" s="3" t="s">
        <v>1977</v>
      </c>
      <c r="AT286" s="3" t="s">
        <v>200</v>
      </c>
      <c r="AU286" s="3" t="s">
        <v>200</v>
      </c>
      <c r="AV286" s="3" t="s">
        <v>200</v>
      </c>
      <c r="AW286" s="3" t="s">
        <v>200</v>
      </c>
      <c r="AX286" s="3" t="s">
        <v>200</v>
      </c>
      <c r="AY286" s="3" t="s">
        <v>200</v>
      </c>
      <c r="AZ286" s="3" t="s">
        <v>200</v>
      </c>
      <c r="BA286" s="3" t="s">
        <v>200</v>
      </c>
    </row>
    <row r="287" spans="1:53" ht="15.6" x14ac:dyDescent="0.3">
      <c r="A287" s="2">
        <v>25040587</v>
      </c>
      <c r="B287" s="2" t="str">
        <f t="shared" si="8"/>
        <v>25040587IFEX</v>
      </c>
      <c r="C287" s="2">
        <f>COUNTIF($B$1:B287,B287)</f>
        <v>1</v>
      </c>
      <c r="D287" s="2" t="str">
        <f t="shared" si="9"/>
        <v>25040587IFEX1</v>
      </c>
      <c r="E287" s="3" t="s">
        <v>130</v>
      </c>
      <c r="F287" s="3" t="s">
        <v>248</v>
      </c>
      <c r="G287" s="3" t="s">
        <v>200</v>
      </c>
      <c r="H287" s="3" t="s">
        <v>134</v>
      </c>
      <c r="I287" s="3" t="s">
        <v>216</v>
      </c>
      <c r="J287" s="3" t="s">
        <v>217</v>
      </c>
      <c r="K287" s="3" t="s">
        <v>1969</v>
      </c>
      <c r="L287" s="3" t="s">
        <v>194</v>
      </c>
      <c r="M287" s="3" t="s">
        <v>814</v>
      </c>
      <c r="N287" s="3" t="s">
        <v>814</v>
      </c>
      <c r="O287" s="3" t="s">
        <v>197</v>
      </c>
      <c r="P287" s="3" t="s">
        <v>198</v>
      </c>
      <c r="Q287" s="3" t="s">
        <v>199</v>
      </c>
      <c r="R287" s="3" t="s">
        <v>132</v>
      </c>
      <c r="S287" s="3" t="s">
        <v>200</v>
      </c>
      <c r="T287" s="3" t="s">
        <v>200</v>
      </c>
      <c r="U287" s="3" t="s">
        <v>1970</v>
      </c>
      <c r="V287" s="3" t="s">
        <v>202</v>
      </c>
      <c r="W287" s="3" t="s">
        <v>222</v>
      </c>
      <c r="X287" s="3" t="s">
        <v>373</v>
      </c>
      <c r="Y287" s="3" t="s">
        <v>1971</v>
      </c>
      <c r="Z287" s="3" t="s">
        <v>216</v>
      </c>
      <c r="AA287" s="3" t="s">
        <v>217</v>
      </c>
      <c r="AB287" s="3" t="s">
        <v>1972</v>
      </c>
      <c r="AC287" s="3" t="s">
        <v>135</v>
      </c>
      <c r="AD287" s="3" t="s">
        <v>208</v>
      </c>
      <c r="AE287" s="3" t="s">
        <v>200</v>
      </c>
      <c r="AF287" s="3" t="s">
        <v>200</v>
      </c>
      <c r="AG287" s="3" t="s">
        <v>200</v>
      </c>
      <c r="AH287" s="3" t="s">
        <v>200</v>
      </c>
      <c r="AI287" s="3" t="s">
        <v>973</v>
      </c>
      <c r="AJ287" s="3" t="s">
        <v>1978</v>
      </c>
      <c r="AK287" s="3" t="s">
        <v>200</v>
      </c>
      <c r="AL287" s="3" t="s">
        <v>1978</v>
      </c>
      <c r="AM287" s="3" t="s">
        <v>1979</v>
      </c>
      <c r="AN287" s="3" t="s">
        <v>1980</v>
      </c>
      <c r="AO287" s="3" t="s">
        <v>230</v>
      </c>
      <c r="AP287" s="3" t="s">
        <v>7</v>
      </c>
      <c r="AQ287" s="3" t="s">
        <v>1981</v>
      </c>
      <c r="AR287" s="3" t="s">
        <v>7</v>
      </c>
      <c r="AS287" s="3" t="s">
        <v>1982</v>
      </c>
      <c r="AT287" s="3" t="s">
        <v>200</v>
      </c>
      <c r="AU287" s="3" t="s">
        <v>200</v>
      </c>
      <c r="AV287" s="3" t="s">
        <v>200</v>
      </c>
      <c r="AW287" s="3" t="s">
        <v>200</v>
      </c>
      <c r="AX287" s="3" t="s">
        <v>200</v>
      </c>
      <c r="AY287" s="3" t="s">
        <v>200</v>
      </c>
      <c r="AZ287" s="3" t="s">
        <v>200</v>
      </c>
      <c r="BA287" s="3" t="s">
        <v>200</v>
      </c>
    </row>
    <row r="288" spans="1:53" ht="15.6" x14ac:dyDescent="0.3">
      <c r="A288" s="2">
        <v>25040588</v>
      </c>
      <c r="B288" s="2" t="str">
        <f t="shared" si="8"/>
        <v>25040588Erlian Wei Er Si Trade Co.Ltd</v>
      </c>
      <c r="C288" s="2">
        <f>COUNTIF($B$1:B288,B288)</f>
        <v>1</v>
      </c>
      <c r="D288" s="2" t="str">
        <f t="shared" si="9"/>
        <v>25040588Erlian Wei Er Si Trade Co.Ltd1</v>
      </c>
      <c r="E288" s="3" t="s">
        <v>130</v>
      </c>
      <c r="F288" s="3" t="s">
        <v>248</v>
      </c>
      <c r="G288" s="3" t="s">
        <v>200</v>
      </c>
      <c r="H288" s="3" t="s">
        <v>133</v>
      </c>
      <c r="I288" s="3" t="s">
        <v>430</v>
      </c>
      <c r="J288" s="3" t="s">
        <v>431</v>
      </c>
      <c r="K288" s="3" t="s">
        <v>1983</v>
      </c>
      <c r="L288" s="3" t="s">
        <v>194</v>
      </c>
      <c r="M288" s="3" t="s">
        <v>195</v>
      </c>
      <c r="N288" s="3" t="s">
        <v>505</v>
      </c>
      <c r="O288" s="3" t="s">
        <v>197</v>
      </c>
      <c r="P288" s="3" t="s">
        <v>198</v>
      </c>
      <c r="Q288" s="3" t="s">
        <v>199</v>
      </c>
      <c r="R288" s="3" t="s">
        <v>132</v>
      </c>
      <c r="S288" s="3" t="s">
        <v>200</v>
      </c>
      <c r="T288" s="3" t="s">
        <v>200</v>
      </c>
      <c r="U288" s="3" t="s">
        <v>1984</v>
      </c>
      <c r="V288" s="3" t="s">
        <v>221</v>
      </c>
      <c r="W288" s="3" t="s">
        <v>203</v>
      </c>
      <c r="X288" s="3" t="s">
        <v>1985</v>
      </c>
      <c r="Y288" s="3" t="s">
        <v>1986</v>
      </c>
      <c r="Z288" s="3" t="s">
        <v>240</v>
      </c>
      <c r="AA288" s="3" t="s">
        <v>255</v>
      </c>
      <c r="AB288" s="3" t="s">
        <v>1987</v>
      </c>
      <c r="AC288" s="3" t="s">
        <v>130</v>
      </c>
      <c r="AD288" s="3" t="s">
        <v>208</v>
      </c>
      <c r="AE288" s="3" t="s">
        <v>200</v>
      </c>
      <c r="AF288" s="3" t="s">
        <v>130</v>
      </c>
      <c r="AG288" s="3" t="s">
        <v>200</v>
      </c>
      <c r="AH288" s="3" t="s">
        <v>200</v>
      </c>
      <c r="AI288" s="3" t="s">
        <v>226</v>
      </c>
      <c r="AJ288" s="3" t="s">
        <v>961</v>
      </c>
      <c r="AK288" s="3" t="s">
        <v>200</v>
      </c>
      <c r="AL288" s="3" t="s">
        <v>961</v>
      </c>
      <c r="AM288" s="3" t="s">
        <v>1988</v>
      </c>
      <c r="AN288" s="3" t="s">
        <v>1989</v>
      </c>
      <c r="AO288" s="3" t="s">
        <v>200</v>
      </c>
      <c r="AP288" s="3" t="s">
        <v>61</v>
      </c>
      <c r="AQ288" s="3" t="s">
        <v>1990</v>
      </c>
      <c r="AR288" s="3" t="s">
        <v>200</v>
      </c>
      <c r="AS288" s="3" t="s">
        <v>200</v>
      </c>
      <c r="AT288" s="3" t="s">
        <v>200</v>
      </c>
      <c r="AU288" s="3" t="s">
        <v>200</v>
      </c>
      <c r="AV288" s="3" t="s">
        <v>200</v>
      </c>
      <c r="AW288" s="3" t="s">
        <v>200</v>
      </c>
      <c r="AX288" s="3" t="s">
        <v>200</v>
      </c>
      <c r="AY288" s="3" t="s">
        <v>200</v>
      </c>
      <c r="AZ288" s="3" t="s">
        <v>200</v>
      </c>
      <c r="BA288" s="3" t="s">
        <v>200</v>
      </c>
    </row>
    <row r="289" spans="1:53" ht="15.6" x14ac:dyDescent="0.3">
      <c r="A289" s="2">
        <v>25040589</v>
      </c>
      <c r="B289" s="2" t="str">
        <f t="shared" si="8"/>
        <v>25040589Erlian Wei Er Si Trade Co.Ltd</v>
      </c>
      <c r="C289" s="2">
        <f>COUNTIF($B$1:B289,B289)</f>
        <v>1</v>
      </c>
      <c r="D289" s="2" t="str">
        <f t="shared" si="9"/>
        <v>25040589Erlian Wei Er Si Trade Co.Ltd1</v>
      </c>
      <c r="E289" s="3" t="s">
        <v>130</v>
      </c>
      <c r="F289" s="3" t="s">
        <v>248</v>
      </c>
      <c r="G289" s="3" t="s">
        <v>200</v>
      </c>
      <c r="H289" s="3" t="s">
        <v>131</v>
      </c>
      <c r="I289" s="3" t="s">
        <v>417</v>
      </c>
      <c r="J289" s="3" t="s">
        <v>418</v>
      </c>
      <c r="K289" s="3" t="s">
        <v>974</v>
      </c>
      <c r="L289" s="3" t="s">
        <v>194</v>
      </c>
      <c r="M289" s="3" t="s">
        <v>195</v>
      </c>
      <c r="N289" s="3" t="s">
        <v>196</v>
      </c>
      <c r="O289" s="3" t="s">
        <v>197</v>
      </c>
      <c r="P289" s="3" t="s">
        <v>198</v>
      </c>
      <c r="Q289" s="3" t="s">
        <v>199</v>
      </c>
      <c r="R289" s="3" t="s">
        <v>132</v>
      </c>
      <c r="S289" s="3" t="s">
        <v>200</v>
      </c>
      <c r="T289" s="3" t="s">
        <v>200</v>
      </c>
      <c r="U289" s="3" t="s">
        <v>1991</v>
      </c>
      <c r="V289" s="3" t="s">
        <v>221</v>
      </c>
      <c r="W289" s="3" t="s">
        <v>692</v>
      </c>
      <c r="X289" s="3" t="s">
        <v>1992</v>
      </c>
      <c r="Y289" s="3" t="s">
        <v>1993</v>
      </c>
      <c r="Z289" s="3" t="s">
        <v>240</v>
      </c>
      <c r="AA289" s="3" t="s">
        <v>255</v>
      </c>
      <c r="AB289" s="3" t="s">
        <v>1994</v>
      </c>
      <c r="AC289" s="3" t="s">
        <v>130</v>
      </c>
      <c r="AD289" s="3" t="s">
        <v>208</v>
      </c>
      <c r="AE289" s="3" t="s">
        <v>200</v>
      </c>
      <c r="AF289" s="3" t="s">
        <v>200</v>
      </c>
      <c r="AG289" s="3" t="s">
        <v>200</v>
      </c>
      <c r="AH289" s="3" t="s">
        <v>200</v>
      </c>
      <c r="AI289" s="3" t="s">
        <v>226</v>
      </c>
      <c r="AJ289" s="3" t="s">
        <v>1207</v>
      </c>
      <c r="AK289" s="3" t="s">
        <v>200</v>
      </c>
      <c r="AL289" s="3" t="s">
        <v>1207</v>
      </c>
      <c r="AM289" s="3" t="s">
        <v>1995</v>
      </c>
      <c r="AN289" s="3" t="s">
        <v>1996</v>
      </c>
      <c r="AO289" s="3" t="s">
        <v>200</v>
      </c>
      <c r="AP289" s="3" t="s">
        <v>61</v>
      </c>
      <c r="AQ289" s="3" t="s">
        <v>1997</v>
      </c>
      <c r="AR289" s="3" t="s">
        <v>61</v>
      </c>
      <c r="AS289" s="3" t="s">
        <v>1998</v>
      </c>
      <c r="AT289" s="3" t="s">
        <v>200</v>
      </c>
      <c r="AU289" s="3" t="s">
        <v>200</v>
      </c>
      <c r="AV289" s="3" t="s">
        <v>200</v>
      </c>
      <c r="AW289" s="3" t="s">
        <v>200</v>
      </c>
      <c r="AX289" s="3" t="s">
        <v>200</v>
      </c>
      <c r="AY289" s="3" t="s">
        <v>200</v>
      </c>
      <c r="AZ289" s="3" t="s">
        <v>200</v>
      </c>
      <c r="BA289" s="3" t="s">
        <v>200</v>
      </c>
    </row>
    <row r="290" spans="1:53" ht="15.6" x14ac:dyDescent="0.3">
      <c r="A290" s="2">
        <v>25040590</v>
      </c>
      <c r="B290" s="2" t="str">
        <f t="shared" si="8"/>
        <v>25040590</v>
      </c>
      <c r="C290" s="2">
        <f>COUNTIF($B$1:B290,B290)</f>
        <v>1</v>
      </c>
      <c r="D290" s="2" t="str">
        <f t="shared" si="9"/>
        <v>250405901</v>
      </c>
      <c r="E290" s="3" t="s">
        <v>130</v>
      </c>
      <c r="F290" s="3" t="s">
        <v>248</v>
      </c>
      <c r="G290" s="3" t="s">
        <v>200</v>
      </c>
      <c r="H290" s="3" t="s">
        <v>140</v>
      </c>
      <c r="I290" s="3" t="s">
        <v>216</v>
      </c>
      <c r="J290" s="3" t="s">
        <v>217</v>
      </c>
      <c r="K290" s="3" t="s">
        <v>61</v>
      </c>
      <c r="L290" s="3" t="s">
        <v>263</v>
      </c>
      <c r="M290" s="3" t="s">
        <v>195</v>
      </c>
      <c r="N290" s="3" t="s">
        <v>392</v>
      </c>
      <c r="O290" s="3" t="s">
        <v>197</v>
      </c>
      <c r="P290" s="3" t="s">
        <v>1533</v>
      </c>
      <c r="Q290" s="3" t="s">
        <v>1999</v>
      </c>
      <c r="R290" s="3" t="s">
        <v>138</v>
      </c>
      <c r="S290" s="3" t="s">
        <v>200</v>
      </c>
      <c r="T290" s="3" t="s">
        <v>200</v>
      </c>
      <c r="U290" s="3" t="s">
        <v>2000</v>
      </c>
      <c r="V290" s="3" t="s">
        <v>221</v>
      </c>
      <c r="W290" s="3" t="s">
        <v>692</v>
      </c>
      <c r="X290" s="3" t="s">
        <v>692</v>
      </c>
      <c r="Y290" s="3" t="s">
        <v>1073</v>
      </c>
      <c r="Z290" s="3" t="s">
        <v>216</v>
      </c>
      <c r="AA290" s="3" t="s">
        <v>217</v>
      </c>
      <c r="AB290" s="3" t="s">
        <v>2001</v>
      </c>
      <c r="AC290" s="3" t="s">
        <v>200</v>
      </c>
      <c r="AD290" s="3" t="s">
        <v>200</v>
      </c>
      <c r="AE290" s="3" t="s">
        <v>200</v>
      </c>
      <c r="AF290" s="3" t="s">
        <v>200</v>
      </c>
      <c r="AG290" s="3" t="s">
        <v>200</v>
      </c>
      <c r="AH290" s="3" t="s">
        <v>200</v>
      </c>
      <c r="AI290" s="3" t="s">
        <v>392</v>
      </c>
      <c r="AJ290" s="3" t="s">
        <v>200</v>
      </c>
      <c r="AK290" s="3" t="s">
        <v>200</v>
      </c>
      <c r="AL290" s="3" t="s">
        <v>200</v>
      </c>
      <c r="AM290" s="3" t="s">
        <v>200</v>
      </c>
      <c r="AN290" s="3" t="s">
        <v>200</v>
      </c>
      <c r="AO290" s="3" t="s">
        <v>230</v>
      </c>
      <c r="AP290" s="3" t="s">
        <v>200</v>
      </c>
      <c r="AQ290" s="3" t="s">
        <v>200</v>
      </c>
      <c r="AR290" s="3" t="s">
        <v>200</v>
      </c>
      <c r="AS290" s="3" t="s">
        <v>200</v>
      </c>
      <c r="AT290" s="3" t="s">
        <v>200</v>
      </c>
      <c r="AU290" s="3" t="s">
        <v>200</v>
      </c>
      <c r="AV290" s="3" t="s">
        <v>200</v>
      </c>
      <c r="AW290" s="3" t="s">
        <v>200</v>
      </c>
      <c r="AX290" s="3" t="s">
        <v>200</v>
      </c>
      <c r="AY290" s="3" t="s">
        <v>200</v>
      </c>
      <c r="AZ290" s="3" t="s">
        <v>200</v>
      </c>
      <c r="BA290" s="3" t="s">
        <v>200</v>
      </c>
    </row>
    <row r="291" spans="1:53" ht="15.6" x14ac:dyDescent="0.3">
      <c r="A291" s="2">
        <v>25040591</v>
      </c>
      <c r="B291" s="2" t="str">
        <f t="shared" si="8"/>
        <v>25040591</v>
      </c>
      <c r="C291" s="2">
        <f>COUNTIF($B$1:B291,B291)</f>
        <v>1</v>
      </c>
      <c r="D291" s="2" t="str">
        <f t="shared" si="9"/>
        <v>250405911</v>
      </c>
      <c r="E291" s="3" t="s">
        <v>130</v>
      </c>
      <c r="F291" s="3" t="s">
        <v>189</v>
      </c>
      <c r="G291" s="3" t="s">
        <v>2002</v>
      </c>
      <c r="H291" s="3" t="s">
        <v>127</v>
      </c>
      <c r="I291" s="3" t="s">
        <v>725</v>
      </c>
      <c r="J291" s="3" t="s">
        <v>729</v>
      </c>
      <c r="K291" s="3" t="s">
        <v>599</v>
      </c>
      <c r="L291" s="3" t="s">
        <v>263</v>
      </c>
      <c r="M291" s="3" t="s">
        <v>198</v>
      </c>
      <c r="N291" s="3" t="s">
        <v>199</v>
      </c>
      <c r="O291" s="3" t="s">
        <v>197</v>
      </c>
      <c r="P291" s="3" t="s">
        <v>198</v>
      </c>
      <c r="Q291" s="3" t="s">
        <v>199</v>
      </c>
      <c r="R291" s="3" t="s">
        <v>137</v>
      </c>
      <c r="S291" s="3" t="s">
        <v>314</v>
      </c>
      <c r="T291" s="3" t="s">
        <v>314</v>
      </c>
      <c r="U291" s="3" t="s">
        <v>2003</v>
      </c>
      <c r="V291" s="3" t="s">
        <v>221</v>
      </c>
      <c r="W291" s="3" t="s">
        <v>222</v>
      </c>
      <c r="X291" s="3" t="s">
        <v>200</v>
      </c>
      <c r="Y291" s="3" t="s">
        <v>200</v>
      </c>
      <c r="Z291" s="3" t="s">
        <v>725</v>
      </c>
      <c r="AA291" s="3" t="s">
        <v>207</v>
      </c>
      <c r="AB291" s="3" t="s">
        <v>207</v>
      </c>
      <c r="AC291" s="3" t="s">
        <v>200</v>
      </c>
      <c r="AD291" s="3" t="s">
        <v>200</v>
      </c>
      <c r="AE291" s="3" t="s">
        <v>200</v>
      </c>
      <c r="AF291" s="3" t="s">
        <v>200</v>
      </c>
      <c r="AG291" s="3" t="s">
        <v>130</v>
      </c>
      <c r="AH291" s="3" t="s">
        <v>200</v>
      </c>
      <c r="AI291" s="3" t="s">
        <v>474</v>
      </c>
      <c r="AJ291" s="3" t="s">
        <v>200</v>
      </c>
      <c r="AK291" s="3" t="s">
        <v>200</v>
      </c>
      <c r="AL291" s="3" t="s">
        <v>200</v>
      </c>
      <c r="AM291" s="3" t="s">
        <v>200</v>
      </c>
      <c r="AN291" s="3" t="s">
        <v>200</v>
      </c>
      <c r="AO291" s="3" t="s">
        <v>230</v>
      </c>
      <c r="AP291" s="3" t="s">
        <v>200</v>
      </c>
      <c r="AQ291" s="3" t="s">
        <v>200</v>
      </c>
      <c r="AR291" s="3" t="s">
        <v>200</v>
      </c>
      <c r="AS291" s="3" t="s">
        <v>200</v>
      </c>
      <c r="AT291" s="3" t="s">
        <v>200</v>
      </c>
      <c r="AU291" s="3" t="s">
        <v>200</v>
      </c>
      <c r="AV291" s="3" t="s">
        <v>200</v>
      </c>
      <c r="AW291" s="3" t="s">
        <v>200</v>
      </c>
      <c r="AX291" s="3" t="s">
        <v>200</v>
      </c>
      <c r="AY291" s="3" t="s">
        <v>200</v>
      </c>
      <c r="AZ291" s="3" t="s">
        <v>200</v>
      </c>
      <c r="BA291" s="3" t="s">
        <v>200</v>
      </c>
    </row>
    <row r="292" spans="1:53" ht="15.6" x14ac:dyDescent="0.3">
      <c r="A292" s="2">
        <v>25040592</v>
      </c>
      <c r="B292" s="2" t="str">
        <f t="shared" si="8"/>
        <v>25040592Taewoong Logistics</v>
      </c>
      <c r="C292" s="2">
        <f>COUNTIF($B$1:B292,B292)</f>
        <v>1</v>
      </c>
      <c r="D292" s="2" t="str">
        <f t="shared" si="9"/>
        <v>25040592Taewoong Logistics1</v>
      </c>
      <c r="E292" s="3" t="s">
        <v>130</v>
      </c>
      <c r="F292" s="3" t="s">
        <v>189</v>
      </c>
      <c r="G292" s="3" t="s">
        <v>2004</v>
      </c>
      <c r="H292" s="3" t="s">
        <v>127</v>
      </c>
      <c r="I292" s="3" t="s">
        <v>316</v>
      </c>
      <c r="J292" s="3" t="s">
        <v>207</v>
      </c>
      <c r="K292" s="3" t="s">
        <v>594</v>
      </c>
      <c r="L292" s="3" t="s">
        <v>313</v>
      </c>
      <c r="M292" s="3" t="s">
        <v>451</v>
      </c>
      <c r="N292" s="3" t="s">
        <v>452</v>
      </c>
      <c r="O292" s="3" t="s">
        <v>197</v>
      </c>
      <c r="P292" s="3" t="s">
        <v>198</v>
      </c>
      <c r="Q292" s="3" t="s">
        <v>199</v>
      </c>
      <c r="R292" s="3" t="s">
        <v>137</v>
      </c>
      <c r="S292" s="3" t="s">
        <v>314</v>
      </c>
      <c r="T292" s="3" t="s">
        <v>435</v>
      </c>
      <c r="U292" s="3" t="s">
        <v>2005</v>
      </c>
      <c r="V292" s="3" t="s">
        <v>221</v>
      </c>
      <c r="W292" s="3" t="s">
        <v>222</v>
      </c>
      <c r="X292" s="3" t="s">
        <v>200</v>
      </c>
      <c r="Y292" s="3" t="s">
        <v>200</v>
      </c>
      <c r="Z292" s="3" t="s">
        <v>316</v>
      </c>
      <c r="AA292" s="3" t="s">
        <v>207</v>
      </c>
      <c r="AB292" s="3" t="s">
        <v>207</v>
      </c>
      <c r="AC292" s="3" t="s">
        <v>130</v>
      </c>
      <c r="AD292" s="3" t="s">
        <v>208</v>
      </c>
      <c r="AE292" s="3" t="s">
        <v>200</v>
      </c>
      <c r="AF292" s="3" t="s">
        <v>200</v>
      </c>
      <c r="AG292" s="3" t="s">
        <v>135</v>
      </c>
      <c r="AH292" s="3" t="s">
        <v>200</v>
      </c>
      <c r="AI292" s="3" t="s">
        <v>347</v>
      </c>
      <c r="AJ292" s="3" t="s">
        <v>581</v>
      </c>
      <c r="AK292" s="3" t="s">
        <v>200</v>
      </c>
      <c r="AL292" s="3" t="s">
        <v>581</v>
      </c>
      <c r="AM292" s="3" t="s">
        <v>2006</v>
      </c>
      <c r="AN292" s="3" t="s">
        <v>2007</v>
      </c>
      <c r="AO292" s="3" t="s">
        <v>200</v>
      </c>
      <c r="AP292" s="3" t="s">
        <v>599</v>
      </c>
      <c r="AQ292" s="3" t="s">
        <v>600</v>
      </c>
      <c r="AR292" s="3" t="s">
        <v>329</v>
      </c>
      <c r="AS292" s="3" t="s">
        <v>330</v>
      </c>
      <c r="AT292" s="3" t="s">
        <v>329</v>
      </c>
      <c r="AU292" s="3" t="s">
        <v>444</v>
      </c>
      <c r="AV292" s="3" t="s">
        <v>200</v>
      </c>
      <c r="AW292" s="3" t="s">
        <v>200</v>
      </c>
      <c r="AX292" s="3" t="s">
        <v>200</v>
      </c>
      <c r="AY292" s="3" t="s">
        <v>200</v>
      </c>
      <c r="AZ292" s="3" t="s">
        <v>200</v>
      </c>
      <c r="BA292" s="3" t="s">
        <v>200</v>
      </c>
    </row>
    <row r="293" spans="1:53" ht="15.6" x14ac:dyDescent="0.3">
      <c r="A293" s="2">
        <v>25040593</v>
      </c>
      <c r="B293" s="2" t="str">
        <f t="shared" si="8"/>
        <v>25040593Erlian Wei Er Si Trade Co.Ltd</v>
      </c>
      <c r="C293" s="2">
        <f>COUNTIF($B$1:B293,B293)</f>
        <v>1</v>
      </c>
      <c r="D293" s="2" t="str">
        <f t="shared" si="9"/>
        <v>25040593Erlian Wei Er Si Trade Co.Ltd1</v>
      </c>
      <c r="E293" s="3" t="s">
        <v>130</v>
      </c>
      <c r="F293" s="3" t="s">
        <v>189</v>
      </c>
      <c r="G293" s="3" t="s">
        <v>2008</v>
      </c>
      <c r="H293" s="3" t="s">
        <v>127</v>
      </c>
      <c r="I293" s="3" t="s">
        <v>275</v>
      </c>
      <c r="J293" s="3" t="s">
        <v>276</v>
      </c>
      <c r="K293" s="3" t="s">
        <v>312</v>
      </c>
      <c r="L293" s="3" t="s">
        <v>313</v>
      </c>
      <c r="M293" s="3" t="s">
        <v>195</v>
      </c>
      <c r="N293" s="3" t="s">
        <v>332</v>
      </c>
      <c r="O293" s="3" t="s">
        <v>278</v>
      </c>
      <c r="P293" s="3" t="s">
        <v>198</v>
      </c>
      <c r="Q293" s="3" t="s">
        <v>199</v>
      </c>
      <c r="R293" s="3" t="s">
        <v>138</v>
      </c>
      <c r="S293" s="3" t="s">
        <v>200</v>
      </c>
      <c r="T293" s="3" t="s">
        <v>200</v>
      </c>
      <c r="U293" s="3" t="s">
        <v>1380</v>
      </c>
      <c r="V293" s="3" t="s">
        <v>202</v>
      </c>
      <c r="W293" s="3" t="s">
        <v>222</v>
      </c>
      <c r="X293" s="3" t="s">
        <v>200</v>
      </c>
      <c r="Y293" s="3" t="s">
        <v>200</v>
      </c>
      <c r="Z293" s="3" t="s">
        <v>240</v>
      </c>
      <c r="AA293" s="3" t="s">
        <v>207</v>
      </c>
      <c r="AB293" s="3" t="s">
        <v>207</v>
      </c>
      <c r="AC293" s="3" t="s">
        <v>135</v>
      </c>
      <c r="AD293" s="3" t="s">
        <v>208</v>
      </c>
      <c r="AE293" s="3" t="s">
        <v>200</v>
      </c>
      <c r="AF293" s="3" t="s">
        <v>200</v>
      </c>
      <c r="AG293" s="3" t="s">
        <v>135</v>
      </c>
      <c r="AH293" s="3" t="s">
        <v>200</v>
      </c>
      <c r="AI293" s="3" t="s">
        <v>317</v>
      </c>
      <c r="AJ293" s="3" t="s">
        <v>2009</v>
      </c>
      <c r="AK293" s="3" t="s">
        <v>200</v>
      </c>
      <c r="AL293" s="3" t="s">
        <v>2009</v>
      </c>
      <c r="AM293" s="3" t="s">
        <v>2010</v>
      </c>
      <c r="AN293" s="3" t="s">
        <v>2011</v>
      </c>
      <c r="AO293" s="3" t="s">
        <v>200</v>
      </c>
      <c r="AP293" s="3" t="s">
        <v>61</v>
      </c>
      <c r="AQ293" s="3" t="s">
        <v>881</v>
      </c>
      <c r="AR293" s="3" t="s">
        <v>61</v>
      </c>
      <c r="AS293" s="3" t="s">
        <v>800</v>
      </c>
      <c r="AT293" s="3" t="s">
        <v>61</v>
      </c>
      <c r="AU293" s="3" t="s">
        <v>247</v>
      </c>
      <c r="AV293" s="3" t="s">
        <v>200</v>
      </c>
      <c r="AW293" s="3" t="s">
        <v>200</v>
      </c>
      <c r="AX293" s="3" t="s">
        <v>200</v>
      </c>
      <c r="AY293" s="3" t="s">
        <v>200</v>
      </c>
      <c r="AZ293" s="3" t="s">
        <v>200</v>
      </c>
      <c r="BA293" s="3" t="s">
        <v>200</v>
      </c>
    </row>
    <row r="294" spans="1:53" ht="15.6" x14ac:dyDescent="0.3">
      <c r="A294" s="2">
        <v>25040593</v>
      </c>
      <c r="B294" s="2" t="str">
        <f t="shared" si="8"/>
        <v>25040593Erlian Wei Er Si Trade Co.Ltd</v>
      </c>
      <c r="C294" s="2">
        <f>COUNTIF($B$1:B294,B294)</f>
        <v>2</v>
      </c>
      <c r="D294" s="2" t="str">
        <f t="shared" si="9"/>
        <v>25040593Erlian Wei Er Si Trade Co.Ltd2</v>
      </c>
      <c r="E294" s="3" t="s">
        <v>130</v>
      </c>
      <c r="F294" s="3" t="s">
        <v>189</v>
      </c>
      <c r="G294" s="3" t="s">
        <v>2008</v>
      </c>
      <c r="H294" s="3" t="s">
        <v>131</v>
      </c>
      <c r="I294" s="3" t="s">
        <v>275</v>
      </c>
      <c r="J294" s="3" t="s">
        <v>276</v>
      </c>
      <c r="K294" s="3" t="s">
        <v>312</v>
      </c>
      <c r="L294" s="3" t="s">
        <v>313</v>
      </c>
      <c r="M294" s="3" t="s">
        <v>195</v>
      </c>
      <c r="N294" s="3" t="s">
        <v>332</v>
      </c>
      <c r="O294" s="3" t="s">
        <v>278</v>
      </c>
      <c r="P294" s="3" t="s">
        <v>198</v>
      </c>
      <c r="Q294" s="3" t="s">
        <v>199</v>
      </c>
      <c r="R294" s="3" t="s">
        <v>138</v>
      </c>
      <c r="S294" s="3" t="s">
        <v>200</v>
      </c>
      <c r="T294" s="3" t="s">
        <v>200</v>
      </c>
      <c r="U294" s="3" t="s">
        <v>1380</v>
      </c>
      <c r="V294" s="3" t="s">
        <v>202</v>
      </c>
      <c r="W294" s="3" t="s">
        <v>222</v>
      </c>
      <c r="X294" s="3" t="s">
        <v>200</v>
      </c>
      <c r="Y294" s="3" t="s">
        <v>200</v>
      </c>
      <c r="Z294" s="3" t="s">
        <v>240</v>
      </c>
      <c r="AA294" s="3" t="s">
        <v>207</v>
      </c>
      <c r="AB294" s="3" t="s">
        <v>207</v>
      </c>
      <c r="AC294" s="3" t="s">
        <v>135</v>
      </c>
      <c r="AD294" s="3" t="s">
        <v>208</v>
      </c>
      <c r="AE294" s="3" t="s">
        <v>200</v>
      </c>
      <c r="AF294" s="3" t="s">
        <v>200</v>
      </c>
      <c r="AG294" s="3" t="s">
        <v>200</v>
      </c>
      <c r="AH294" s="3" t="s">
        <v>200</v>
      </c>
      <c r="AI294" s="3" t="s">
        <v>317</v>
      </c>
      <c r="AJ294" s="3" t="s">
        <v>200</v>
      </c>
      <c r="AK294" s="3" t="s">
        <v>200</v>
      </c>
      <c r="AL294" s="3" t="s">
        <v>200</v>
      </c>
      <c r="AM294" s="3" t="s">
        <v>2012</v>
      </c>
      <c r="AN294" s="3" t="s">
        <v>2013</v>
      </c>
      <c r="AO294" s="3" t="s">
        <v>200</v>
      </c>
      <c r="AP294" s="3" t="s">
        <v>61</v>
      </c>
      <c r="AQ294" s="3" t="s">
        <v>2014</v>
      </c>
      <c r="AR294" s="3" t="s">
        <v>61</v>
      </c>
      <c r="AS294" s="3" t="s">
        <v>246</v>
      </c>
      <c r="AT294" s="3" t="s">
        <v>61</v>
      </c>
      <c r="AU294" s="3" t="s">
        <v>247</v>
      </c>
      <c r="AV294" s="3" t="s">
        <v>200</v>
      </c>
      <c r="AW294" s="3" t="s">
        <v>200</v>
      </c>
      <c r="AX294" s="3" t="s">
        <v>200</v>
      </c>
      <c r="AY294" s="3" t="s">
        <v>200</v>
      </c>
      <c r="AZ294" s="3" t="s">
        <v>200</v>
      </c>
      <c r="BA294" s="3" t="s">
        <v>200</v>
      </c>
    </row>
    <row r="295" spans="1:53" ht="15.6" x14ac:dyDescent="0.3">
      <c r="A295" s="2">
        <v>25040594</v>
      </c>
      <c r="B295" s="2" t="str">
        <f t="shared" si="8"/>
        <v>25040594Erlian Wei Er Si Trade Co.Ltd</v>
      </c>
      <c r="C295" s="2">
        <f>COUNTIF($B$1:B295,B295)</f>
        <v>1</v>
      </c>
      <c r="D295" s="2" t="str">
        <f t="shared" si="9"/>
        <v>25040594Erlian Wei Er Si Trade Co.Ltd1</v>
      </c>
      <c r="E295" s="3" t="s">
        <v>130</v>
      </c>
      <c r="F295" s="3" t="s">
        <v>248</v>
      </c>
      <c r="G295" s="3" t="s">
        <v>200</v>
      </c>
      <c r="H295" s="3" t="s">
        <v>133</v>
      </c>
      <c r="I295" s="3" t="s">
        <v>430</v>
      </c>
      <c r="J295" s="3" t="s">
        <v>431</v>
      </c>
      <c r="K295" s="3" t="s">
        <v>2015</v>
      </c>
      <c r="L295" s="3" t="s">
        <v>194</v>
      </c>
      <c r="M295" s="3" t="s">
        <v>195</v>
      </c>
      <c r="N295" s="3" t="s">
        <v>1379</v>
      </c>
      <c r="O295" s="3" t="s">
        <v>197</v>
      </c>
      <c r="P295" s="3" t="s">
        <v>198</v>
      </c>
      <c r="Q295" s="3" t="s">
        <v>199</v>
      </c>
      <c r="R295" s="3" t="s">
        <v>138</v>
      </c>
      <c r="S295" s="3" t="s">
        <v>200</v>
      </c>
      <c r="T295" s="3" t="s">
        <v>200</v>
      </c>
      <c r="U295" s="3" t="s">
        <v>2016</v>
      </c>
      <c r="V295" s="3" t="s">
        <v>202</v>
      </c>
      <c r="W295" s="3" t="s">
        <v>281</v>
      </c>
      <c r="X295" s="3" t="s">
        <v>2017</v>
      </c>
      <c r="Y295" s="3" t="s">
        <v>2018</v>
      </c>
      <c r="Z295" s="3" t="s">
        <v>240</v>
      </c>
      <c r="AA295" s="3" t="s">
        <v>255</v>
      </c>
      <c r="AB295" s="3" t="s">
        <v>2019</v>
      </c>
      <c r="AC295" s="3" t="s">
        <v>135</v>
      </c>
      <c r="AD295" s="3" t="s">
        <v>208</v>
      </c>
      <c r="AE295" s="3" t="s">
        <v>200</v>
      </c>
      <c r="AF295" s="3" t="s">
        <v>225</v>
      </c>
      <c r="AG295" s="3" t="s">
        <v>200</v>
      </c>
      <c r="AH295" s="3" t="s">
        <v>200</v>
      </c>
      <c r="AI295" s="3" t="s">
        <v>241</v>
      </c>
      <c r="AJ295" s="3" t="s">
        <v>616</v>
      </c>
      <c r="AK295" s="3" t="s">
        <v>200</v>
      </c>
      <c r="AL295" s="3" t="s">
        <v>616</v>
      </c>
      <c r="AM295" s="3" t="s">
        <v>2020</v>
      </c>
      <c r="AN295" s="3" t="s">
        <v>2021</v>
      </c>
      <c r="AO295" s="3" t="s">
        <v>200</v>
      </c>
      <c r="AP295" s="3" t="s">
        <v>61</v>
      </c>
      <c r="AQ295" s="3" t="s">
        <v>1360</v>
      </c>
      <c r="AR295" s="3" t="s">
        <v>61</v>
      </c>
      <c r="AS295" s="3" t="s">
        <v>621</v>
      </c>
      <c r="AT295" s="3" t="s">
        <v>61</v>
      </c>
      <c r="AU295" s="3" t="s">
        <v>2022</v>
      </c>
      <c r="AV295" s="3" t="s">
        <v>200</v>
      </c>
      <c r="AW295" s="3" t="s">
        <v>200</v>
      </c>
      <c r="AX295" s="3" t="s">
        <v>200</v>
      </c>
      <c r="AY295" s="3" t="s">
        <v>200</v>
      </c>
      <c r="AZ295" s="3" t="s">
        <v>200</v>
      </c>
      <c r="BA295" s="3" t="s">
        <v>200</v>
      </c>
    </row>
    <row r="296" spans="1:53" ht="15.6" x14ac:dyDescent="0.3">
      <c r="A296" s="2">
        <v>25040595</v>
      </c>
      <c r="B296" s="2" t="str">
        <f t="shared" si="8"/>
        <v>25040595Erlian Wei Er Si Trade Co.Ltd</v>
      </c>
      <c r="C296" s="2">
        <f>COUNTIF($B$1:B296,B296)</f>
        <v>1</v>
      </c>
      <c r="D296" s="2" t="str">
        <f t="shared" si="9"/>
        <v>25040595Erlian Wei Er Si Trade Co.Ltd1</v>
      </c>
      <c r="E296" s="3" t="s">
        <v>130</v>
      </c>
      <c r="F296" s="3" t="s">
        <v>248</v>
      </c>
      <c r="G296" s="3" t="s">
        <v>200</v>
      </c>
      <c r="H296" s="3" t="s">
        <v>133</v>
      </c>
      <c r="I296" s="3" t="s">
        <v>430</v>
      </c>
      <c r="J296" s="3" t="s">
        <v>431</v>
      </c>
      <c r="K296" s="3" t="s">
        <v>2015</v>
      </c>
      <c r="L296" s="3" t="s">
        <v>194</v>
      </c>
      <c r="M296" s="3" t="s">
        <v>195</v>
      </c>
      <c r="N296" s="3" t="s">
        <v>1379</v>
      </c>
      <c r="O296" s="3" t="s">
        <v>197</v>
      </c>
      <c r="P296" s="3" t="s">
        <v>198</v>
      </c>
      <c r="Q296" s="3" t="s">
        <v>199</v>
      </c>
      <c r="R296" s="3" t="s">
        <v>138</v>
      </c>
      <c r="S296" s="3" t="s">
        <v>200</v>
      </c>
      <c r="T296" s="3" t="s">
        <v>200</v>
      </c>
      <c r="U296" s="3" t="s">
        <v>2016</v>
      </c>
      <c r="V296" s="3" t="s">
        <v>202</v>
      </c>
      <c r="W296" s="3" t="s">
        <v>523</v>
      </c>
      <c r="X296" s="3" t="s">
        <v>2023</v>
      </c>
      <c r="Y296" s="3" t="s">
        <v>2024</v>
      </c>
      <c r="Z296" s="3" t="s">
        <v>240</v>
      </c>
      <c r="AA296" s="3" t="s">
        <v>255</v>
      </c>
      <c r="AB296" s="3" t="s">
        <v>2025</v>
      </c>
      <c r="AC296" s="3" t="s">
        <v>135</v>
      </c>
      <c r="AD296" s="3" t="s">
        <v>208</v>
      </c>
      <c r="AE296" s="3" t="s">
        <v>200</v>
      </c>
      <c r="AF296" s="3" t="s">
        <v>135</v>
      </c>
      <c r="AG296" s="3" t="s">
        <v>200</v>
      </c>
      <c r="AH296" s="3" t="s">
        <v>200</v>
      </c>
      <c r="AI296" s="3" t="s">
        <v>241</v>
      </c>
      <c r="AJ296" s="3" t="s">
        <v>1303</v>
      </c>
      <c r="AK296" s="3" t="s">
        <v>200</v>
      </c>
      <c r="AL296" s="3" t="s">
        <v>1303</v>
      </c>
      <c r="AM296" s="3" t="s">
        <v>2026</v>
      </c>
      <c r="AN296" s="3" t="s">
        <v>2027</v>
      </c>
      <c r="AO296" s="3" t="s">
        <v>200</v>
      </c>
      <c r="AP296" s="3" t="s">
        <v>61</v>
      </c>
      <c r="AQ296" s="3" t="s">
        <v>621</v>
      </c>
      <c r="AR296" s="3" t="s">
        <v>61</v>
      </c>
      <c r="AS296" s="3" t="s">
        <v>246</v>
      </c>
      <c r="AT296" s="3" t="s">
        <v>61</v>
      </c>
      <c r="AU296" s="3" t="s">
        <v>623</v>
      </c>
      <c r="AV296" s="3" t="s">
        <v>200</v>
      </c>
      <c r="AW296" s="3" t="s">
        <v>200</v>
      </c>
      <c r="AX296" s="3" t="s">
        <v>200</v>
      </c>
      <c r="AY296" s="3" t="s">
        <v>200</v>
      </c>
      <c r="AZ296" s="3" t="s">
        <v>200</v>
      </c>
      <c r="BA296" s="3" t="s">
        <v>200</v>
      </c>
    </row>
    <row r="297" spans="1:53" ht="15.6" x14ac:dyDescent="0.3">
      <c r="A297" s="2">
        <v>25040596</v>
      </c>
      <c r="B297" s="2" t="str">
        <f t="shared" si="8"/>
        <v>25040596Tianjin RT Logistics Co., Ltd</v>
      </c>
      <c r="C297" s="2">
        <f>COUNTIF($B$1:B297,B297)</f>
        <v>1</v>
      </c>
      <c r="D297" s="2" t="str">
        <f t="shared" si="9"/>
        <v>25040596Tianjin RT Logistics Co., Ltd1</v>
      </c>
      <c r="E297" s="3" t="s">
        <v>130</v>
      </c>
      <c r="F297" s="3" t="s">
        <v>248</v>
      </c>
      <c r="G297" s="3" t="s">
        <v>200</v>
      </c>
      <c r="H297" s="3" t="s">
        <v>131</v>
      </c>
      <c r="I297" s="3" t="s">
        <v>275</v>
      </c>
      <c r="J297" s="3" t="s">
        <v>276</v>
      </c>
      <c r="K297" s="3" t="s">
        <v>2028</v>
      </c>
      <c r="L297" s="3" t="s">
        <v>313</v>
      </c>
      <c r="M297" s="3" t="s">
        <v>451</v>
      </c>
      <c r="N297" s="3" t="s">
        <v>1001</v>
      </c>
      <c r="O297" s="3" t="s">
        <v>197</v>
      </c>
      <c r="P297" s="3" t="s">
        <v>198</v>
      </c>
      <c r="Q297" s="3" t="s">
        <v>199</v>
      </c>
      <c r="R297" s="3" t="s">
        <v>137</v>
      </c>
      <c r="S297" s="3" t="s">
        <v>435</v>
      </c>
      <c r="T297" s="3" t="s">
        <v>435</v>
      </c>
      <c r="U297" s="3" t="s">
        <v>2029</v>
      </c>
      <c r="V297" s="3" t="s">
        <v>202</v>
      </c>
      <c r="W297" s="3" t="s">
        <v>222</v>
      </c>
      <c r="X297" s="3" t="s">
        <v>200</v>
      </c>
      <c r="Y297" s="3" t="s">
        <v>200</v>
      </c>
      <c r="Z297" s="3" t="s">
        <v>206</v>
      </c>
      <c r="AA297" s="3" t="s">
        <v>373</v>
      </c>
      <c r="AB297" s="3" t="s">
        <v>2030</v>
      </c>
      <c r="AC297" s="3" t="s">
        <v>130</v>
      </c>
      <c r="AD297" s="3" t="s">
        <v>208</v>
      </c>
      <c r="AE297" s="3" t="s">
        <v>200</v>
      </c>
      <c r="AF297" s="3" t="s">
        <v>200</v>
      </c>
      <c r="AG297" s="3" t="s">
        <v>200</v>
      </c>
      <c r="AH297" s="3" t="s">
        <v>200</v>
      </c>
      <c r="AI297" s="3" t="s">
        <v>638</v>
      </c>
      <c r="AJ297" s="3" t="s">
        <v>200</v>
      </c>
      <c r="AK297" s="3" t="s">
        <v>200</v>
      </c>
      <c r="AL297" s="3" t="s">
        <v>200</v>
      </c>
      <c r="AM297" s="3" t="s">
        <v>2031</v>
      </c>
      <c r="AN297" s="3" t="s">
        <v>2032</v>
      </c>
      <c r="AO297" s="3" t="s">
        <v>200</v>
      </c>
      <c r="AP297" s="3" t="s">
        <v>37</v>
      </c>
      <c r="AQ297" s="3" t="s">
        <v>2033</v>
      </c>
      <c r="AR297" s="3" t="s">
        <v>329</v>
      </c>
      <c r="AS297" s="3" t="s">
        <v>2034</v>
      </c>
      <c r="AT297" s="3" t="s">
        <v>329</v>
      </c>
      <c r="AU297" s="3" t="s">
        <v>2035</v>
      </c>
      <c r="AV297" s="3" t="s">
        <v>200</v>
      </c>
      <c r="AW297" s="3" t="s">
        <v>200</v>
      </c>
      <c r="AX297" s="3" t="s">
        <v>200</v>
      </c>
      <c r="AY297" s="3" t="s">
        <v>200</v>
      </c>
      <c r="AZ297" s="3" t="s">
        <v>200</v>
      </c>
      <c r="BA297" s="3" t="s">
        <v>200</v>
      </c>
    </row>
    <row r="298" spans="1:53" ht="15.6" x14ac:dyDescent="0.3">
      <c r="A298" s="2">
        <v>25040596</v>
      </c>
      <c r="B298" s="2" t="str">
        <f t="shared" si="8"/>
        <v>25040596Tianjin RT Logistics Co., Ltd</v>
      </c>
      <c r="C298" s="2">
        <f>COUNTIF($B$1:B298,B298)</f>
        <v>2</v>
      </c>
      <c r="D298" s="2" t="str">
        <f t="shared" si="9"/>
        <v>25040596Tianjin RT Logistics Co., Ltd2</v>
      </c>
      <c r="E298" s="3" t="s">
        <v>130</v>
      </c>
      <c r="F298" s="3" t="s">
        <v>248</v>
      </c>
      <c r="G298" s="3" t="s">
        <v>200</v>
      </c>
      <c r="H298" s="3" t="s">
        <v>131</v>
      </c>
      <c r="I298" s="3" t="s">
        <v>275</v>
      </c>
      <c r="J298" s="3" t="s">
        <v>276</v>
      </c>
      <c r="K298" s="3" t="s">
        <v>2028</v>
      </c>
      <c r="L298" s="3" t="s">
        <v>313</v>
      </c>
      <c r="M298" s="3" t="s">
        <v>451</v>
      </c>
      <c r="N298" s="3" t="s">
        <v>1001</v>
      </c>
      <c r="O298" s="3" t="s">
        <v>197</v>
      </c>
      <c r="P298" s="3" t="s">
        <v>198</v>
      </c>
      <c r="Q298" s="3" t="s">
        <v>199</v>
      </c>
      <c r="R298" s="3" t="s">
        <v>137</v>
      </c>
      <c r="S298" s="3" t="s">
        <v>435</v>
      </c>
      <c r="T298" s="3" t="s">
        <v>435</v>
      </c>
      <c r="U298" s="3" t="s">
        <v>2029</v>
      </c>
      <c r="V298" s="3" t="s">
        <v>202</v>
      </c>
      <c r="W298" s="3" t="s">
        <v>222</v>
      </c>
      <c r="X298" s="3" t="s">
        <v>200</v>
      </c>
      <c r="Y298" s="3" t="s">
        <v>200</v>
      </c>
      <c r="Z298" s="3" t="s">
        <v>206</v>
      </c>
      <c r="AA298" s="3" t="s">
        <v>373</v>
      </c>
      <c r="AB298" s="3" t="s">
        <v>2030</v>
      </c>
      <c r="AC298" s="3" t="s">
        <v>130</v>
      </c>
      <c r="AD298" s="3" t="s">
        <v>208</v>
      </c>
      <c r="AE298" s="3" t="s">
        <v>200</v>
      </c>
      <c r="AF298" s="3" t="s">
        <v>200</v>
      </c>
      <c r="AG298" s="3" t="s">
        <v>200</v>
      </c>
      <c r="AH298" s="3" t="s">
        <v>200</v>
      </c>
      <c r="AI298" s="3" t="s">
        <v>638</v>
      </c>
      <c r="AJ298" s="3" t="s">
        <v>200</v>
      </c>
      <c r="AK298" s="3" t="s">
        <v>200</v>
      </c>
      <c r="AL298" s="3" t="s">
        <v>200</v>
      </c>
      <c r="AM298" s="3" t="s">
        <v>2036</v>
      </c>
      <c r="AN298" s="3" t="s">
        <v>2037</v>
      </c>
      <c r="AO298" s="3" t="s">
        <v>200</v>
      </c>
      <c r="AP298" s="3" t="s">
        <v>37</v>
      </c>
      <c r="AQ298" s="3" t="s">
        <v>2038</v>
      </c>
      <c r="AR298" s="3" t="s">
        <v>52</v>
      </c>
      <c r="AS298" s="3" t="s">
        <v>449</v>
      </c>
      <c r="AT298" s="3" t="s">
        <v>200</v>
      </c>
      <c r="AU298" s="3" t="s">
        <v>200</v>
      </c>
      <c r="AV298" s="3" t="s">
        <v>200</v>
      </c>
      <c r="AW298" s="3" t="s">
        <v>200</v>
      </c>
      <c r="AX298" s="3" t="s">
        <v>200</v>
      </c>
      <c r="AY298" s="3" t="s">
        <v>200</v>
      </c>
      <c r="AZ298" s="3" t="s">
        <v>200</v>
      </c>
      <c r="BA298" s="3" t="s">
        <v>200</v>
      </c>
    </row>
    <row r="299" spans="1:53" ht="15.6" x14ac:dyDescent="0.3">
      <c r="A299" s="2">
        <v>25040596</v>
      </c>
      <c r="B299" s="2" t="str">
        <f t="shared" si="8"/>
        <v>25040596Tianjin RT Logistics Co., Ltd</v>
      </c>
      <c r="C299" s="2">
        <f>COUNTIF($B$1:B299,B299)</f>
        <v>3</v>
      </c>
      <c r="D299" s="2" t="str">
        <f t="shared" si="9"/>
        <v>25040596Tianjin RT Logistics Co., Ltd3</v>
      </c>
      <c r="E299" s="3" t="s">
        <v>130</v>
      </c>
      <c r="F299" s="3" t="s">
        <v>248</v>
      </c>
      <c r="G299" s="3" t="s">
        <v>200</v>
      </c>
      <c r="H299" s="3" t="s">
        <v>131</v>
      </c>
      <c r="I299" s="3" t="s">
        <v>275</v>
      </c>
      <c r="J299" s="3" t="s">
        <v>276</v>
      </c>
      <c r="K299" s="3" t="s">
        <v>2028</v>
      </c>
      <c r="L299" s="3" t="s">
        <v>313</v>
      </c>
      <c r="M299" s="3" t="s">
        <v>451</v>
      </c>
      <c r="N299" s="3" t="s">
        <v>1001</v>
      </c>
      <c r="O299" s="3" t="s">
        <v>197</v>
      </c>
      <c r="P299" s="3" t="s">
        <v>198</v>
      </c>
      <c r="Q299" s="3" t="s">
        <v>199</v>
      </c>
      <c r="R299" s="3" t="s">
        <v>137</v>
      </c>
      <c r="S299" s="3" t="s">
        <v>314</v>
      </c>
      <c r="T299" s="3" t="s">
        <v>435</v>
      </c>
      <c r="U299" s="3" t="s">
        <v>2029</v>
      </c>
      <c r="V299" s="3" t="s">
        <v>202</v>
      </c>
      <c r="W299" s="3" t="s">
        <v>222</v>
      </c>
      <c r="X299" s="3" t="s">
        <v>200</v>
      </c>
      <c r="Y299" s="3" t="s">
        <v>200</v>
      </c>
      <c r="Z299" s="3" t="s">
        <v>206</v>
      </c>
      <c r="AA299" s="3" t="s">
        <v>373</v>
      </c>
      <c r="AB299" s="3" t="s">
        <v>2030</v>
      </c>
      <c r="AC299" s="3" t="s">
        <v>130</v>
      </c>
      <c r="AD299" s="3" t="s">
        <v>208</v>
      </c>
      <c r="AE299" s="3" t="s">
        <v>200</v>
      </c>
      <c r="AF299" s="3" t="s">
        <v>200</v>
      </c>
      <c r="AG299" s="3" t="s">
        <v>200</v>
      </c>
      <c r="AH299" s="3" t="s">
        <v>200</v>
      </c>
      <c r="AI299" s="3" t="s">
        <v>638</v>
      </c>
      <c r="AJ299" s="3" t="s">
        <v>200</v>
      </c>
      <c r="AK299" s="3" t="s">
        <v>200</v>
      </c>
      <c r="AL299" s="3" t="s">
        <v>200</v>
      </c>
      <c r="AM299" s="3" t="s">
        <v>2039</v>
      </c>
      <c r="AN299" s="3" t="s">
        <v>2040</v>
      </c>
      <c r="AO299" s="3" t="s">
        <v>200</v>
      </c>
      <c r="AP299" s="3" t="s">
        <v>37</v>
      </c>
      <c r="AQ299" s="3" t="s">
        <v>1085</v>
      </c>
      <c r="AR299" s="3" t="s">
        <v>52</v>
      </c>
      <c r="AS299" s="3" t="s">
        <v>449</v>
      </c>
      <c r="AT299" s="3" t="s">
        <v>200</v>
      </c>
      <c r="AU299" s="3" t="s">
        <v>200</v>
      </c>
      <c r="AV299" s="3" t="s">
        <v>200</v>
      </c>
      <c r="AW299" s="3" t="s">
        <v>200</v>
      </c>
      <c r="AX299" s="3" t="s">
        <v>200</v>
      </c>
      <c r="AY299" s="3" t="s">
        <v>200</v>
      </c>
      <c r="AZ299" s="3" t="s">
        <v>200</v>
      </c>
      <c r="BA299" s="3" t="s">
        <v>200</v>
      </c>
    </row>
    <row r="300" spans="1:53" ht="15.6" x14ac:dyDescent="0.3">
      <c r="A300" s="2">
        <v>25040596</v>
      </c>
      <c r="B300" s="2" t="str">
        <f t="shared" si="8"/>
        <v>25040596Tianjin RT Logistics Co., Ltd</v>
      </c>
      <c r="C300" s="2">
        <f>COUNTIF($B$1:B300,B300)</f>
        <v>4</v>
      </c>
      <c r="D300" s="2" t="str">
        <f t="shared" si="9"/>
        <v>25040596Tianjin RT Logistics Co., Ltd4</v>
      </c>
      <c r="E300" s="3" t="s">
        <v>130</v>
      </c>
      <c r="F300" s="3" t="s">
        <v>248</v>
      </c>
      <c r="G300" s="3" t="s">
        <v>200</v>
      </c>
      <c r="H300" s="3" t="s">
        <v>131</v>
      </c>
      <c r="I300" s="3" t="s">
        <v>275</v>
      </c>
      <c r="J300" s="3" t="s">
        <v>276</v>
      </c>
      <c r="K300" s="3" t="s">
        <v>2028</v>
      </c>
      <c r="L300" s="3" t="s">
        <v>313</v>
      </c>
      <c r="M300" s="3" t="s">
        <v>451</v>
      </c>
      <c r="N300" s="3" t="s">
        <v>1001</v>
      </c>
      <c r="O300" s="3" t="s">
        <v>197</v>
      </c>
      <c r="P300" s="3" t="s">
        <v>198</v>
      </c>
      <c r="Q300" s="3" t="s">
        <v>199</v>
      </c>
      <c r="R300" s="3" t="s">
        <v>137</v>
      </c>
      <c r="S300" s="3" t="s">
        <v>314</v>
      </c>
      <c r="T300" s="3" t="s">
        <v>435</v>
      </c>
      <c r="U300" s="3" t="s">
        <v>2029</v>
      </c>
      <c r="V300" s="3" t="s">
        <v>202</v>
      </c>
      <c r="W300" s="3" t="s">
        <v>222</v>
      </c>
      <c r="X300" s="3" t="s">
        <v>200</v>
      </c>
      <c r="Y300" s="3" t="s">
        <v>200</v>
      </c>
      <c r="Z300" s="3" t="s">
        <v>206</v>
      </c>
      <c r="AA300" s="3" t="s">
        <v>373</v>
      </c>
      <c r="AB300" s="3" t="s">
        <v>2030</v>
      </c>
      <c r="AC300" s="3" t="s">
        <v>130</v>
      </c>
      <c r="AD300" s="3" t="s">
        <v>208</v>
      </c>
      <c r="AE300" s="3" t="s">
        <v>200</v>
      </c>
      <c r="AF300" s="3" t="s">
        <v>200</v>
      </c>
      <c r="AG300" s="3" t="s">
        <v>200</v>
      </c>
      <c r="AH300" s="3" t="s">
        <v>200</v>
      </c>
      <c r="AI300" s="3" t="s">
        <v>638</v>
      </c>
      <c r="AJ300" s="3" t="s">
        <v>200</v>
      </c>
      <c r="AK300" s="3" t="s">
        <v>200</v>
      </c>
      <c r="AL300" s="3" t="s">
        <v>200</v>
      </c>
      <c r="AM300" s="3" t="s">
        <v>2041</v>
      </c>
      <c r="AN300" s="3" t="s">
        <v>2042</v>
      </c>
      <c r="AO300" s="3" t="s">
        <v>200</v>
      </c>
      <c r="AP300" s="3" t="s">
        <v>37</v>
      </c>
      <c r="AQ300" s="3" t="s">
        <v>1092</v>
      </c>
      <c r="AR300" s="3" t="s">
        <v>329</v>
      </c>
      <c r="AS300" s="3" t="s">
        <v>647</v>
      </c>
      <c r="AT300" s="3" t="s">
        <v>329</v>
      </c>
      <c r="AU300" s="3" t="s">
        <v>648</v>
      </c>
      <c r="AV300" s="3" t="s">
        <v>200</v>
      </c>
      <c r="AW300" s="3" t="s">
        <v>200</v>
      </c>
      <c r="AX300" s="3" t="s">
        <v>200</v>
      </c>
      <c r="AY300" s="3" t="s">
        <v>200</v>
      </c>
      <c r="AZ300" s="3" t="s">
        <v>200</v>
      </c>
      <c r="BA300" s="3" t="s">
        <v>200</v>
      </c>
    </row>
    <row r="301" spans="1:53" ht="15.6" x14ac:dyDescent="0.3">
      <c r="A301" s="2">
        <v>25040597</v>
      </c>
      <c r="B301" s="2" t="str">
        <f t="shared" si="8"/>
        <v>25040597Erlian Wei Er Si Trade Co.Ltd</v>
      </c>
      <c r="C301" s="2">
        <f>COUNTIF($B$1:B301,B301)</f>
        <v>1</v>
      </c>
      <c r="D301" s="2" t="str">
        <f t="shared" si="9"/>
        <v>25040597Erlian Wei Er Si Trade Co.Ltd1</v>
      </c>
      <c r="E301" s="3" t="s">
        <v>130</v>
      </c>
      <c r="F301" s="3" t="s">
        <v>248</v>
      </c>
      <c r="G301" s="3" t="s">
        <v>200</v>
      </c>
      <c r="H301" s="3" t="s">
        <v>133</v>
      </c>
      <c r="I301" s="3" t="s">
        <v>430</v>
      </c>
      <c r="J301" s="3" t="s">
        <v>431</v>
      </c>
      <c r="K301" s="3" t="s">
        <v>1193</v>
      </c>
      <c r="L301" s="3" t="s">
        <v>194</v>
      </c>
      <c r="M301" s="3" t="s">
        <v>195</v>
      </c>
      <c r="N301" s="3" t="s">
        <v>924</v>
      </c>
      <c r="O301" s="3" t="s">
        <v>197</v>
      </c>
      <c r="P301" s="3" t="s">
        <v>198</v>
      </c>
      <c r="Q301" s="3" t="s">
        <v>199</v>
      </c>
      <c r="R301" s="3" t="s">
        <v>132</v>
      </c>
      <c r="S301" s="3" t="s">
        <v>200</v>
      </c>
      <c r="T301" s="3" t="s">
        <v>200</v>
      </c>
      <c r="U301" s="3" t="s">
        <v>2043</v>
      </c>
      <c r="V301" s="3" t="s">
        <v>221</v>
      </c>
      <c r="W301" s="3" t="s">
        <v>2044</v>
      </c>
      <c r="X301" s="3" t="s">
        <v>2045</v>
      </c>
      <c r="Y301" s="3" t="s">
        <v>2046</v>
      </c>
      <c r="Z301" s="3" t="s">
        <v>240</v>
      </c>
      <c r="AA301" s="3" t="s">
        <v>255</v>
      </c>
      <c r="AB301" s="3" t="s">
        <v>2047</v>
      </c>
      <c r="AC301" s="3" t="s">
        <v>135</v>
      </c>
      <c r="AD301" s="3" t="s">
        <v>208</v>
      </c>
      <c r="AE301" s="3" t="s">
        <v>200</v>
      </c>
      <c r="AF301" s="3" t="s">
        <v>225</v>
      </c>
      <c r="AG301" s="3" t="s">
        <v>200</v>
      </c>
      <c r="AH301" s="3" t="s">
        <v>200</v>
      </c>
      <c r="AI301" s="3" t="s">
        <v>226</v>
      </c>
      <c r="AJ301" s="3" t="s">
        <v>2048</v>
      </c>
      <c r="AK301" s="3" t="s">
        <v>200</v>
      </c>
      <c r="AL301" s="3" t="s">
        <v>2048</v>
      </c>
      <c r="AM301" s="3" t="s">
        <v>2049</v>
      </c>
      <c r="AN301" s="3" t="s">
        <v>2050</v>
      </c>
      <c r="AO301" s="3" t="s">
        <v>200</v>
      </c>
      <c r="AP301" s="3" t="s">
        <v>61</v>
      </c>
      <c r="AQ301" s="3" t="s">
        <v>2051</v>
      </c>
      <c r="AR301" s="3" t="s">
        <v>200</v>
      </c>
      <c r="AS301" s="3" t="s">
        <v>200</v>
      </c>
      <c r="AT301" s="3" t="s">
        <v>200</v>
      </c>
      <c r="AU301" s="3" t="s">
        <v>200</v>
      </c>
      <c r="AV301" s="3" t="s">
        <v>200</v>
      </c>
      <c r="AW301" s="3" t="s">
        <v>200</v>
      </c>
      <c r="AX301" s="3" t="s">
        <v>200</v>
      </c>
      <c r="AY301" s="3" t="s">
        <v>200</v>
      </c>
      <c r="AZ301" s="3" t="s">
        <v>200</v>
      </c>
      <c r="BA301" s="3" t="s">
        <v>200</v>
      </c>
    </row>
    <row r="302" spans="1:53" ht="15.6" x14ac:dyDescent="0.3">
      <c r="A302" s="2">
        <v>25040598</v>
      </c>
      <c r="B302" s="2" t="str">
        <f t="shared" si="8"/>
        <v>25040598Erlian Wei Er Si Trade Co.Ltd</v>
      </c>
      <c r="C302" s="2">
        <f>COUNTIF($B$1:B302,B302)</f>
        <v>1</v>
      </c>
      <c r="D302" s="2" t="str">
        <f t="shared" si="9"/>
        <v>25040598Erlian Wei Er Si Trade Co.Ltd1</v>
      </c>
      <c r="E302" s="3" t="s">
        <v>130</v>
      </c>
      <c r="F302" s="3" t="s">
        <v>248</v>
      </c>
      <c r="G302" s="3" t="s">
        <v>200</v>
      </c>
      <c r="H302" s="3" t="s">
        <v>133</v>
      </c>
      <c r="I302" s="3" t="s">
        <v>275</v>
      </c>
      <c r="J302" s="3" t="s">
        <v>276</v>
      </c>
      <c r="K302" s="3" t="s">
        <v>2052</v>
      </c>
      <c r="L302" s="3" t="s">
        <v>194</v>
      </c>
      <c r="M302" s="3" t="s">
        <v>195</v>
      </c>
      <c r="N302" s="3" t="s">
        <v>2053</v>
      </c>
      <c r="O302" s="3" t="s">
        <v>197</v>
      </c>
      <c r="P302" s="3" t="s">
        <v>198</v>
      </c>
      <c r="Q302" s="3" t="s">
        <v>199</v>
      </c>
      <c r="R302" s="3" t="s">
        <v>138</v>
      </c>
      <c r="S302" s="3" t="s">
        <v>200</v>
      </c>
      <c r="T302" s="3" t="s">
        <v>200</v>
      </c>
      <c r="U302" s="3" t="s">
        <v>2029</v>
      </c>
      <c r="V302" s="3" t="s">
        <v>202</v>
      </c>
      <c r="W302" s="3" t="s">
        <v>222</v>
      </c>
      <c r="X302" s="3" t="s">
        <v>200</v>
      </c>
      <c r="Y302" s="3" t="s">
        <v>200</v>
      </c>
      <c r="Z302" s="3" t="s">
        <v>240</v>
      </c>
      <c r="AA302" s="3" t="s">
        <v>255</v>
      </c>
      <c r="AB302" s="3" t="s">
        <v>2054</v>
      </c>
      <c r="AC302" s="3" t="s">
        <v>135</v>
      </c>
      <c r="AD302" s="3" t="s">
        <v>208</v>
      </c>
      <c r="AE302" s="3" t="s">
        <v>200</v>
      </c>
      <c r="AF302" s="3" t="s">
        <v>225</v>
      </c>
      <c r="AG302" s="3" t="s">
        <v>200</v>
      </c>
      <c r="AH302" s="3" t="s">
        <v>200</v>
      </c>
      <c r="AI302" s="3" t="s">
        <v>241</v>
      </c>
      <c r="AJ302" s="3" t="s">
        <v>705</v>
      </c>
      <c r="AK302" s="3" t="s">
        <v>200</v>
      </c>
      <c r="AL302" s="3" t="s">
        <v>705</v>
      </c>
      <c r="AM302" s="3" t="s">
        <v>2055</v>
      </c>
      <c r="AN302" s="3" t="s">
        <v>2056</v>
      </c>
      <c r="AO302" s="3" t="s">
        <v>200</v>
      </c>
      <c r="AP302" s="3" t="s">
        <v>61</v>
      </c>
      <c r="AQ302" s="3" t="s">
        <v>2057</v>
      </c>
      <c r="AR302" s="3" t="s">
        <v>61</v>
      </c>
      <c r="AS302" s="3" t="s">
        <v>800</v>
      </c>
      <c r="AT302" s="3" t="s">
        <v>61</v>
      </c>
      <c r="AU302" s="3" t="s">
        <v>247</v>
      </c>
      <c r="AV302" s="3" t="s">
        <v>200</v>
      </c>
      <c r="AW302" s="3" t="s">
        <v>200</v>
      </c>
      <c r="AX302" s="3" t="s">
        <v>200</v>
      </c>
      <c r="AY302" s="3" t="s">
        <v>200</v>
      </c>
      <c r="AZ302" s="3" t="s">
        <v>200</v>
      </c>
      <c r="BA302" s="3" t="s">
        <v>200</v>
      </c>
    </row>
    <row r="303" spans="1:53" ht="15.6" x14ac:dyDescent="0.3">
      <c r="A303" s="2">
        <v>25040598</v>
      </c>
      <c r="B303" s="2" t="str">
        <f t="shared" si="8"/>
        <v>25040598ML Trucking</v>
      </c>
      <c r="C303" s="2">
        <f>COUNTIF($B$1:B303,B303)</f>
        <v>1</v>
      </c>
      <c r="D303" s="2" t="str">
        <f t="shared" si="9"/>
        <v>25040598ML Trucking1</v>
      </c>
      <c r="E303" s="3" t="s">
        <v>130</v>
      </c>
      <c r="F303" s="3" t="s">
        <v>248</v>
      </c>
      <c r="G303" s="3" t="s">
        <v>200</v>
      </c>
      <c r="H303" s="3" t="s">
        <v>131</v>
      </c>
      <c r="I303" s="3" t="s">
        <v>275</v>
      </c>
      <c r="J303" s="3" t="s">
        <v>276</v>
      </c>
      <c r="K303" s="3" t="s">
        <v>2052</v>
      </c>
      <c r="L303" s="3" t="s">
        <v>194</v>
      </c>
      <c r="M303" s="3" t="s">
        <v>195</v>
      </c>
      <c r="N303" s="3" t="s">
        <v>2053</v>
      </c>
      <c r="O303" s="3" t="s">
        <v>197</v>
      </c>
      <c r="P303" s="3" t="s">
        <v>198</v>
      </c>
      <c r="Q303" s="3" t="s">
        <v>199</v>
      </c>
      <c r="R303" s="3" t="s">
        <v>138</v>
      </c>
      <c r="S303" s="3" t="s">
        <v>200</v>
      </c>
      <c r="T303" s="3" t="s">
        <v>200</v>
      </c>
      <c r="U303" s="3" t="s">
        <v>2029</v>
      </c>
      <c r="V303" s="3" t="s">
        <v>202</v>
      </c>
      <c r="W303" s="3" t="s">
        <v>222</v>
      </c>
      <c r="X303" s="3" t="s">
        <v>200</v>
      </c>
      <c r="Y303" s="3" t="s">
        <v>200</v>
      </c>
      <c r="Z303" s="3" t="s">
        <v>240</v>
      </c>
      <c r="AA303" s="3" t="s">
        <v>255</v>
      </c>
      <c r="AB303" s="3" t="s">
        <v>2054</v>
      </c>
      <c r="AC303" s="3" t="s">
        <v>135</v>
      </c>
      <c r="AD303" s="3" t="s">
        <v>208</v>
      </c>
      <c r="AE303" s="3" t="s">
        <v>200</v>
      </c>
      <c r="AF303" s="3" t="s">
        <v>200</v>
      </c>
      <c r="AG303" s="3" t="s">
        <v>200</v>
      </c>
      <c r="AH303" s="3" t="s">
        <v>200</v>
      </c>
      <c r="AI303" s="3" t="s">
        <v>241</v>
      </c>
      <c r="AJ303" s="3" t="s">
        <v>200</v>
      </c>
      <c r="AK303" s="3" t="s">
        <v>200</v>
      </c>
      <c r="AL303" s="3" t="s">
        <v>200</v>
      </c>
      <c r="AM303" s="3" t="s">
        <v>1215</v>
      </c>
      <c r="AN303" s="3" t="s">
        <v>2058</v>
      </c>
      <c r="AO303" s="3" t="s">
        <v>200</v>
      </c>
      <c r="AP303" s="3" t="s">
        <v>52</v>
      </c>
      <c r="AQ303" s="3" t="s">
        <v>1215</v>
      </c>
      <c r="AR303" s="3" t="s">
        <v>200</v>
      </c>
      <c r="AS303" s="3" t="s">
        <v>200</v>
      </c>
      <c r="AT303" s="3" t="s">
        <v>200</v>
      </c>
      <c r="AU303" s="3" t="s">
        <v>200</v>
      </c>
      <c r="AV303" s="3" t="s">
        <v>200</v>
      </c>
      <c r="AW303" s="3" t="s">
        <v>200</v>
      </c>
      <c r="AX303" s="3" t="s">
        <v>200</v>
      </c>
      <c r="AY303" s="3" t="s">
        <v>200</v>
      </c>
      <c r="AZ303" s="3" t="s">
        <v>200</v>
      </c>
      <c r="BA303" s="3" t="s">
        <v>200</v>
      </c>
    </row>
    <row r="304" spans="1:53" ht="15.6" x14ac:dyDescent="0.3">
      <c r="A304" s="2">
        <v>25040599</v>
      </c>
      <c r="B304" s="2" t="str">
        <f t="shared" si="8"/>
        <v>25040599Tianjin RT Logistics Co., Ltd</v>
      </c>
      <c r="C304" s="2">
        <f>COUNTIF($B$1:B304,B304)</f>
        <v>1</v>
      </c>
      <c r="D304" s="2" t="str">
        <f t="shared" si="9"/>
        <v>25040599Tianjin RT Logistics Co., Ltd1</v>
      </c>
      <c r="E304" s="3" t="s">
        <v>130</v>
      </c>
      <c r="F304" s="3" t="s">
        <v>248</v>
      </c>
      <c r="G304" s="3" t="s">
        <v>200</v>
      </c>
      <c r="H304" s="3" t="s">
        <v>133</v>
      </c>
      <c r="I304" s="3" t="s">
        <v>275</v>
      </c>
      <c r="J304" s="3" t="s">
        <v>276</v>
      </c>
      <c r="K304" s="3" t="s">
        <v>2028</v>
      </c>
      <c r="L304" s="3" t="s">
        <v>313</v>
      </c>
      <c r="M304" s="3" t="s">
        <v>451</v>
      </c>
      <c r="N304" s="3" t="s">
        <v>452</v>
      </c>
      <c r="O304" s="3" t="s">
        <v>197</v>
      </c>
      <c r="P304" s="3" t="s">
        <v>198</v>
      </c>
      <c r="Q304" s="3" t="s">
        <v>199</v>
      </c>
      <c r="R304" s="3" t="s">
        <v>137</v>
      </c>
      <c r="S304" s="3" t="s">
        <v>435</v>
      </c>
      <c r="T304" s="3" t="s">
        <v>435</v>
      </c>
      <c r="U304" s="3" t="s">
        <v>2029</v>
      </c>
      <c r="V304" s="3" t="s">
        <v>202</v>
      </c>
      <c r="W304" s="3" t="s">
        <v>222</v>
      </c>
      <c r="X304" s="3" t="s">
        <v>200</v>
      </c>
      <c r="Y304" s="3" t="s">
        <v>200</v>
      </c>
      <c r="Z304" s="3" t="s">
        <v>206</v>
      </c>
      <c r="AA304" s="3" t="s">
        <v>373</v>
      </c>
      <c r="AB304" s="3" t="s">
        <v>2059</v>
      </c>
      <c r="AC304" s="3" t="s">
        <v>130</v>
      </c>
      <c r="AD304" s="3" t="s">
        <v>208</v>
      </c>
      <c r="AE304" s="3" t="s">
        <v>200</v>
      </c>
      <c r="AF304" s="3" t="s">
        <v>1671</v>
      </c>
      <c r="AG304" s="3" t="s">
        <v>200</v>
      </c>
      <c r="AH304" s="3" t="s">
        <v>200</v>
      </c>
      <c r="AI304" s="3" t="s">
        <v>638</v>
      </c>
      <c r="AJ304" s="3" t="s">
        <v>2060</v>
      </c>
      <c r="AK304" s="3" t="s">
        <v>200</v>
      </c>
      <c r="AL304" s="3" t="s">
        <v>2060</v>
      </c>
      <c r="AM304" s="3" t="s">
        <v>2061</v>
      </c>
      <c r="AN304" s="3" t="s">
        <v>2062</v>
      </c>
      <c r="AO304" s="3" t="s">
        <v>200</v>
      </c>
      <c r="AP304" s="3" t="s">
        <v>37</v>
      </c>
      <c r="AQ304" s="3" t="s">
        <v>2063</v>
      </c>
      <c r="AR304" s="3" t="s">
        <v>329</v>
      </c>
      <c r="AS304" s="3" t="s">
        <v>2034</v>
      </c>
      <c r="AT304" s="3" t="s">
        <v>329</v>
      </c>
      <c r="AU304" s="3" t="s">
        <v>2035</v>
      </c>
      <c r="AV304" s="3" t="s">
        <v>200</v>
      </c>
      <c r="AW304" s="3" t="s">
        <v>200</v>
      </c>
      <c r="AX304" s="3" t="s">
        <v>200</v>
      </c>
      <c r="AY304" s="3" t="s">
        <v>200</v>
      </c>
      <c r="AZ304" s="3" t="s">
        <v>200</v>
      </c>
      <c r="BA304" s="3" t="s">
        <v>200</v>
      </c>
    </row>
    <row r="305" spans="1:53" ht="15.6" x14ac:dyDescent="0.3">
      <c r="A305" s="2">
        <v>25040599</v>
      </c>
      <c r="B305" s="2" t="str">
        <f t="shared" si="8"/>
        <v>25040599Tianjin RT Logistics Co., Ltd</v>
      </c>
      <c r="C305" s="2">
        <f>COUNTIF($B$1:B305,B305)</f>
        <v>2</v>
      </c>
      <c r="D305" s="2" t="str">
        <f t="shared" si="9"/>
        <v>25040599Tianjin RT Logistics Co., Ltd2</v>
      </c>
      <c r="E305" s="3" t="s">
        <v>130</v>
      </c>
      <c r="F305" s="3" t="s">
        <v>248</v>
      </c>
      <c r="G305" s="3" t="s">
        <v>200</v>
      </c>
      <c r="H305" s="3" t="s">
        <v>133</v>
      </c>
      <c r="I305" s="3" t="s">
        <v>275</v>
      </c>
      <c r="J305" s="3" t="s">
        <v>276</v>
      </c>
      <c r="K305" s="3" t="s">
        <v>2028</v>
      </c>
      <c r="L305" s="3" t="s">
        <v>313</v>
      </c>
      <c r="M305" s="3" t="s">
        <v>451</v>
      </c>
      <c r="N305" s="3" t="s">
        <v>452</v>
      </c>
      <c r="O305" s="3" t="s">
        <v>197</v>
      </c>
      <c r="P305" s="3" t="s">
        <v>198</v>
      </c>
      <c r="Q305" s="3" t="s">
        <v>199</v>
      </c>
      <c r="R305" s="3" t="s">
        <v>137</v>
      </c>
      <c r="S305" s="3" t="s">
        <v>435</v>
      </c>
      <c r="T305" s="3" t="s">
        <v>435</v>
      </c>
      <c r="U305" s="3" t="s">
        <v>2029</v>
      </c>
      <c r="V305" s="3" t="s">
        <v>202</v>
      </c>
      <c r="W305" s="3" t="s">
        <v>222</v>
      </c>
      <c r="X305" s="3" t="s">
        <v>200</v>
      </c>
      <c r="Y305" s="3" t="s">
        <v>200</v>
      </c>
      <c r="Z305" s="3" t="s">
        <v>206</v>
      </c>
      <c r="AA305" s="3" t="s">
        <v>373</v>
      </c>
      <c r="AB305" s="3" t="s">
        <v>2059</v>
      </c>
      <c r="AC305" s="3" t="s">
        <v>130</v>
      </c>
      <c r="AD305" s="3" t="s">
        <v>208</v>
      </c>
      <c r="AE305" s="3" t="s">
        <v>200</v>
      </c>
      <c r="AF305" s="3" t="s">
        <v>1671</v>
      </c>
      <c r="AG305" s="3" t="s">
        <v>200</v>
      </c>
      <c r="AH305" s="3" t="s">
        <v>200</v>
      </c>
      <c r="AI305" s="3" t="s">
        <v>638</v>
      </c>
      <c r="AJ305" s="3" t="s">
        <v>2064</v>
      </c>
      <c r="AK305" s="3" t="s">
        <v>200</v>
      </c>
      <c r="AL305" s="3" t="s">
        <v>2064</v>
      </c>
      <c r="AM305" s="3" t="s">
        <v>2065</v>
      </c>
      <c r="AN305" s="3" t="s">
        <v>2066</v>
      </c>
      <c r="AO305" s="3" t="s">
        <v>200</v>
      </c>
      <c r="AP305" s="3" t="s">
        <v>37</v>
      </c>
      <c r="AQ305" s="3" t="s">
        <v>2067</v>
      </c>
      <c r="AR305" s="3" t="s">
        <v>52</v>
      </c>
      <c r="AS305" s="3" t="s">
        <v>449</v>
      </c>
      <c r="AT305" s="3" t="s">
        <v>200</v>
      </c>
      <c r="AU305" s="3" t="s">
        <v>200</v>
      </c>
      <c r="AV305" s="3" t="s">
        <v>200</v>
      </c>
      <c r="AW305" s="3" t="s">
        <v>200</v>
      </c>
      <c r="AX305" s="3" t="s">
        <v>200</v>
      </c>
      <c r="AY305" s="3" t="s">
        <v>200</v>
      </c>
      <c r="AZ305" s="3" t="s">
        <v>200</v>
      </c>
      <c r="BA305" s="3" t="s">
        <v>200</v>
      </c>
    </row>
    <row r="306" spans="1:53" ht="15.6" x14ac:dyDescent="0.3">
      <c r="A306" s="2">
        <v>25040599</v>
      </c>
      <c r="B306" s="2" t="str">
        <f t="shared" si="8"/>
        <v>25040599Tianjin RT Logistics Co., Ltd</v>
      </c>
      <c r="C306" s="2">
        <f>COUNTIF($B$1:B306,B306)</f>
        <v>3</v>
      </c>
      <c r="D306" s="2" t="str">
        <f t="shared" si="9"/>
        <v>25040599Tianjin RT Logistics Co., Ltd3</v>
      </c>
      <c r="E306" s="3" t="s">
        <v>130</v>
      </c>
      <c r="F306" s="3" t="s">
        <v>248</v>
      </c>
      <c r="G306" s="3" t="s">
        <v>200</v>
      </c>
      <c r="H306" s="3" t="s">
        <v>133</v>
      </c>
      <c r="I306" s="3" t="s">
        <v>275</v>
      </c>
      <c r="J306" s="3" t="s">
        <v>276</v>
      </c>
      <c r="K306" s="3" t="s">
        <v>2028</v>
      </c>
      <c r="L306" s="3" t="s">
        <v>313</v>
      </c>
      <c r="M306" s="3" t="s">
        <v>451</v>
      </c>
      <c r="N306" s="3" t="s">
        <v>452</v>
      </c>
      <c r="O306" s="3" t="s">
        <v>197</v>
      </c>
      <c r="P306" s="3" t="s">
        <v>198</v>
      </c>
      <c r="Q306" s="3" t="s">
        <v>199</v>
      </c>
      <c r="R306" s="3" t="s">
        <v>137</v>
      </c>
      <c r="S306" s="3" t="s">
        <v>314</v>
      </c>
      <c r="T306" s="3" t="s">
        <v>435</v>
      </c>
      <c r="U306" s="3" t="s">
        <v>2029</v>
      </c>
      <c r="V306" s="3" t="s">
        <v>202</v>
      </c>
      <c r="W306" s="3" t="s">
        <v>222</v>
      </c>
      <c r="X306" s="3" t="s">
        <v>200</v>
      </c>
      <c r="Y306" s="3" t="s">
        <v>200</v>
      </c>
      <c r="Z306" s="3" t="s">
        <v>206</v>
      </c>
      <c r="AA306" s="3" t="s">
        <v>373</v>
      </c>
      <c r="AB306" s="3" t="s">
        <v>2059</v>
      </c>
      <c r="AC306" s="3" t="s">
        <v>130</v>
      </c>
      <c r="AD306" s="3" t="s">
        <v>208</v>
      </c>
      <c r="AE306" s="3" t="s">
        <v>200</v>
      </c>
      <c r="AF306" s="3" t="s">
        <v>1671</v>
      </c>
      <c r="AG306" s="3" t="s">
        <v>200</v>
      </c>
      <c r="AH306" s="3" t="s">
        <v>200</v>
      </c>
      <c r="AI306" s="3" t="s">
        <v>638</v>
      </c>
      <c r="AJ306" s="3" t="s">
        <v>2068</v>
      </c>
      <c r="AK306" s="3" t="s">
        <v>200</v>
      </c>
      <c r="AL306" s="3" t="s">
        <v>2068</v>
      </c>
      <c r="AM306" s="3" t="s">
        <v>2069</v>
      </c>
      <c r="AN306" s="3" t="s">
        <v>2070</v>
      </c>
      <c r="AO306" s="3" t="s">
        <v>200</v>
      </c>
      <c r="AP306" s="3" t="s">
        <v>37</v>
      </c>
      <c r="AQ306" s="3" t="s">
        <v>2071</v>
      </c>
      <c r="AR306" s="3" t="s">
        <v>52</v>
      </c>
      <c r="AS306" s="3" t="s">
        <v>449</v>
      </c>
      <c r="AT306" s="3" t="s">
        <v>200</v>
      </c>
      <c r="AU306" s="3" t="s">
        <v>200</v>
      </c>
      <c r="AV306" s="3" t="s">
        <v>200</v>
      </c>
      <c r="AW306" s="3" t="s">
        <v>200</v>
      </c>
      <c r="AX306" s="3" t="s">
        <v>200</v>
      </c>
      <c r="AY306" s="3" t="s">
        <v>200</v>
      </c>
      <c r="AZ306" s="3" t="s">
        <v>200</v>
      </c>
      <c r="BA306" s="3" t="s">
        <v>200</v>
      </c>
    </row>
    <row r="307" spans="1:53" ht="15.6" x14ac:dyDescent="0.3">
      <c r="A307" s="2">
        <v>25040599</v>
      </c>
      <c r="B307" s="2" t="str">
        <f t="shared" si="8"/>
        <v>25040599Tianjin RT Logistics Co., Ltd</v>
      </c>
      <c r="C307" s="2">
        <f>COUNTIF($B$1:B307,B307)</f>
        <v>4</v>
      </c>
      <c r="D307" s="2" t="str">
        <f t="shared" si="9"/>
        <v>25040599Tianjin RT Logistics Co., Ltd4</v>
      </c>
      <c r="E307" s="3" t="s">
        <v>130</v>
      </c>
      <c r="F307" s="3" t="s">
        <v>248</v>
      </c>
      <c r="G307" s="3" t="s">
        <v>200</v>
      </c>
      <c r="H307" s="3" t="s">
        <v>133</v>
      </c>
      <c r="I307" s="3" t="s">
        <v>275</v>
      </c>
      <c r="J307" s="3" t="s">
        <v>276</v>
      </c>
      <c r="K307" s="3" t="s">
        <v>2028</v>
      </c>
      <c r="L307" s="3" t="s">
        <v>313</v>
      </c>
      <c r="M307" s="3" t="s">
        <v>451</v>
      </c>
      <c r="N307" s="3" t="s">
        <v>452</v>
      </c>
      <c r="O307" s="3" t="s">
        <v>197</v>
      </c>
      <c r="P307" s="3" t="s">
        <v>198</v>
      </c>
      <c r="Q307" s="3" t="s">
        <v>199</v>
      </c>
      <c r="R307" s="3" t="s">
        <v>137</v>
      </c>
      <c r="S307" s="3" t="s">
        <v>314</v>
      </c>
      <c r="T307" s="3" t="s">
        <v>435</v>
      </c>
      <c r="U307" s="3" t="s">
        <v>2029</v>
      </c>
      <c r="V307" s="3" t="s">
        <v>202</v>
      </c>
      <c r="W307" s="3" t="s">
        <v>222</v>
      </c>
      <c r="X307" s="3" t="s">
        <v>200</v>
      </c>
      <c r="Y307" s="3" t="s">
        <v>200</v>
      </c>
      <c r="Z307" s="3" t="s">
        <v>206</v>
      </c>
      <c r="AA307" s="3" t="s">
        <v>373</v>
      </c>
      <c r="AB307" s="3" t="s">
        <v>2059</v>
      </c>
      <c r="AC307" s="3" t="s">
        <v>130</v>
      </c>
      <c r="AD307" s="3" t="s">
        <v>208</v>
      </c>
      <c r="AE307" s="3" t="s">
        <v>200</v>
      </c>
      <c r="AF307" s="3" t="s">
        <v>1671</v>
      </c>
      <c r="AG307" s="3" t="s">
        <v>200</v>
      </c>
      <c r="AH307" s="3" t="s">
        <v>200</v>
      </c>
      <c r="AI307" s="3" t="s">
        <v>638</v>
      </c>
      <c r="AJ307" s="3" t="s">
        <v>2072</v>
      </c>
      <c r="AK307" s="3" t="s">
        <v>200</v>
      </c>
      <c r="AL307" s="3" t="s">
        <v>2072</v>
      </c>
      <c r="AM307" s="3" t="s">
        <v>2073</v>
      </c>
      <c r="AN307" s="3" t="s">
        <v>2074</v>
      </c>
      <c r="AO307" s="3" t="s">
        <v>200</v>
      </c>
      <c r="AP307" s="3" t="s">
        <v>37</v>
      </c>
      <c r="AQ307" s="3" t="s">
        <v>2075</v>
      </c>
      <c r="AR307" s="3" t="s">
        <v>329</v>
      </c>
      <c r="AS307" s="3" t="s">
        <v>647</v>
      </c>
      <c r="AT307" s="3" t="s">
        <v>329</v>
      </c>
      <c r="AU307" s="3" t="s">
        <v>648</v>
      </c>
      <c r="AV307" s="3" t="s">
        <v>200</v>
      </c>
      <c r="AW307" s="3" t="s">
        <v>200</v>
      </c>
      <c r="AX307" s="3" t="s">
        <v>200</v>
      </c>
      <c r="AY307" s="3" t="s">
        <v>200</v>
      </c>
      <c r="AZ307" s="3" t="s">
        <v>200</v>
      </c>
      <c r="BA307" s="3" t="s">
        <v>200</v>
      </c>
    </row>
    <row r="308" spans="1:53" ht="15.6" x14ac:dyDescent="0.3">
      <c r="A308" s="2">
        <v>25040600</v>
      </c>
      <c r="B308" s="2" t="str">
        <f t="shared" si="8"/>
        <v>25040600Tianjin RT Logistics Co., Ltd</v>
      </c>
      <c r="C308" s="2">
        <f>COUNTIF($B$1:B308,B308)</f>
        <v>1</v>
      </c>
      <c r="D308" s="2" t="str">
        <f t="shared" si="9"/>
        <v>25040600Tianjin RT Logistics Co., Ltd1</v>
      </c>
      <c r="E308" s="3" t="s">
        <v>130</v>
      </c>
      <c r="F308" s="3" t="s">
        <v>248</v>
      </c>
      <c r="G308" s="3" t="s">
        <v>200</v>
      </c>
      <c r="H308" s="3" t="s">
        <v>134</v>
      </c>
      <c r="I308" s="3" t="s">
        <v>339</v>
      </c>
      <c r="J308" s="3" t="s">
        <v>340</v>
      </c>
      <c r="K308" s="3" t="s">
        <v>2076</v>
      </c>
      <c r="L308" s="3" t="s">
        <v>313</v>
      </c>
      <c r="M308" s="3" t="s">
        <v>635</v>
      </c>
      <c r="N308" s="3" t="s">
        <v>2077</v>
      </c>
      <c r="O308" s="3" t="s">
        <v>197</v>
      </c>
      <c r="P308" s="3" t="s">
        <v>198</v>
      </c>
      <c r="Q308" s="3" t="s">
        <v>199</v>
      </c>
      <c r="R308" s="3" t="s">
        <v>137</v>
      </c>
      <c r="S308" s="3" t="s">
        <v>435</v>
      </c>
      <c r="T308" s="3" t="s">
        <v>435</v>
      </c>
      <c r="U308" s="3" t="s">
        <v>2078</v>
      </c>
      <c r="V308" s="3" t="s">
        <v>202</v>
      </c>
      <c r="W308" s="3" t="s">
        <v>222</v>
      </c>
      <c r="X308" s="3" t="s">
        <v>200</v>
      </c>
      <c r="Y308" s="3" t="s">
        <v>200</v>
      </c>
      <c r="Z308" s="3" t="s">
        <v>206</v>
      </c>
      <c r="AA308" s="3" t="s">
        <v>373</v>
      </c>
      <c r="AB308" s="3" t="s">
        <v>2079</v>
      </c>
      <c r="AC308" s="3" t="s">
        <v>135</v>
      </c>
      <c r="AD308" s="3" t="s">
        <v>208</v>
      </c>
      <c r="AE308" s="3" t="s">
        <v>200</v>
      </c>
      <c r="AF308" s="3" t="s">
        <v>200</v>
      </c>
      <c r="AG308" s="3" t="s">
        <v>200</v>
      </c>
      <c r="AH308" s="3" t="s">
        <v>200</v>
      </c>
      <c r="AI308" s="3" t="s">
        <v>347</v>
      </c>
      <c r="AJ308" s="3" t="s">
        <v>2060</v>
      </c>
      <c r="AK308" s="3" t="s">
        <v>200</v>
      </c>
      <c r="AL308" s="3" t="s">
        <v>2060</v>
      </c>
      <c r="AM308" s="3" t="s">
        <v>2080</v>
      </c>
      <c r="AN308" s="3" t="s">
        <v>2081</v>
      </c>
      <c r="AO308" s="3" t="s">
        <v>200</v>
      </c>
      <c r="AP308" s="3" t="s">
        <v>37</v>
      </c>
      <c r="AQ308" s="3" t="s">
        <v>2082</v>
      </c>
      <c r="AR308" s="3" t="s">
        <v>329</v>
      </c>
      <c r="AS308" s="3" t="s">
        <v>567</v>
      </c>
      <c r="AT308" s="3" t="s">
        <v>329</v>
      </c>
      <c r="AU308" s="3" t="s">
        <v>568</v>
      </c>
      <c r="AV308" s="3" t="s">
        <v>200</v>
      </c>
      <c r="AW308" s="3" t="s">
        <v>200</v>
      </c>
      <c r="AX308" s="3" t="s">
        <v>200</v>
      </c>
      <c r="AY308" s="3" t="s">
        <v>200</v>
      </c>
      <c r="AZ308" s="3" t="s">
        <v>200</v>
      </c>
      <c r="BA308" s="3" t="s">
        <v>200</v>
      </c>
    </row>
    <row r="309" spans="1:53" ht="15.6" x14ac:dyDescent="0.3">
      <c r="A309" s="2">
        <v>25040600</v>
      </c>
      <c r="B309" s="2" t="str">
        <f t="shared" si="8"/>
        <v>25040600Tianjin New Huidong Logistics</v>
      </c>
      <c r="C309" s="2">
        <f>COUNTIF($B$1:B309,B309)</f>
        <v>1</v>
      </c>
      <c r="D309" s="2" t="str">
        <f t="shared" si="9"/>
        <v>25040600Tianjin New Huidong Logistics1</v>
      </c>
      <c r="E309" s="3" t="s">
        <v>130</v>
      </c>
      <c r="F309" s="3" t="s">
        <v>248</v>
      </c>
      <c r="G309" s="3" t="s">
        <v>200</v>
      </c>
      <c r="H309" s="3" t="s">
        <v>134</v>
      </c>
      <c r="I309" s="3" t="s">
        <v>339</v>
      </c>
      <c r="J309" s="3" t="s">
        <v>340</v>
      </c>
      <c r="K309" s="3" t="s">
        <v>2076</v>
      </c>
      <c r="L309" s="3" t="s">
        <v>313</v>
      </c>
      <c r="M309" s="3" t="s">
        <v>635</v>
      </c>
      <c r="N309" s="3" t="s">
        <v>2077</v>
      </c>
      <c r="O309" s="3" t="s">
        <v>197</v>
      </c>
      <c r="P309" s="3" t="s">
        <v>198</v>
      </c>
      <c r="Q309" s="3" t="s">
        <v>199</v>
      </c>
      <c r="R309" s="3" t="s">
        <v>137</v>
      </c>
      <c r="S309" s="3" t="s">
        <v>314</v>
      </c>
      <c r="T309" s="3" t="s">
        <v>435</v>
      </c>
      <c r="U309" s="3" t="s">
        <v>2078</v>
      </c>
      <c r="V309" s="3" t="s">
        <v>202</v>
      </c>
      <c r="W309" s="3" t="s">
        <v>222</v>
      </c>
      <c r="X309" s="3" t="s">
        <v>200</v>
      </c>
      <c r="Y309" s="3" t="s">
        <v>200</v>
      </c>
      <c r="Z309" s="3" t="s">
        <v>206</v>
      </c>
      <c r="AA309" s="3" t="s">
        <v>373</v>
      </c>
      <c r="AB309" s="3" t="s">
        <v>2079</v>
      </c>
      <c r="AC309" s="3" t="s">
        <v>135</v>
      </c>
      <c r="AD309" s="3" t="s">
        <v>208</v>
      </c>
      <c r="AE309" s="3" t="s">
        <v>200</v>
      </c>
      <c r="AF309" s="3" t="s">
        <v>200</v>
      </c>
      <c r="AG309" s="3" t="s">
        <v>200</v>
      </c>
      <c r="AH309" s="3" t="s">
        <v>200</v>
      </c>
      <c r="AI309" s="3" t="s">
        <v>347</v>
      </c>
      <c r="AJ309" s="3" t="s">
        <v>569</v>
      </c>
      <c r="AK309" s="3" t="s">
        <v>200</v>
      </c>
      <c r="AL309" s="3" t="s">
        <v>569</v>
      </c>
      <c r="AM309" s="3" t="s">
        <v>2083</v>
      </c>
      <c r="AN309" s="3" t="s">
        <v>2007</v>
      </c>
      <c r="AO309" s="3" t="s">
        <v>200</v>
      </c>
      <c r="AP309" s="3" t="s">
        <v>39</v>
      </c>
      <c r="AQ309" s="3" t="s">
        <v>1335</v>
      </c>
      <c r="AR309" s="3" t="s">
        <v>329</v>
      </c>
      <c r="AS309" s="3" t="s">
        <v>330</v>
      </c>
      <c r="AT309" s="3" t="s">
        <v>329</v>
      </c>
      <c r="AU309" s="3" t="s">
        <v>444</v>
      </c>
      <c r="AV309" s="3" t="s">
        <v>200</v>
      </c>
      <c r="AW309" s="3" t="s">
        <v>200</v>
      </c>
      <c r="AX309" s="3" t="s">
        <v>200</v>
      </c>
      <c r="AY309" s="3" t="s">
        <v>200</v>
      </c>
      <c r="AZ309" s="3" t="s">
        <v>200</v>
      </c>
      <c r="BA309" s="3" t="s">
        <v>200</v>
      </c>
    </row>
    <row r="310" spans="1:53" ht="15.6" x14ac:dyDescent="0.3">
      <c r="A310" s="2">
        <v>25040601</v>
      </c>
      <c r="B310" s="2" t="str">
        <f t="shared" si="8"/>
        <v>25040601Tianjin Golden Railway International Logistics Co.,Ltd</v>
      </c>
      <c r="C310" s="2">
        <f>COUNTIF($B$1:B310,B310)</f>
        <v>1</v>
      </c>
      <c r="D310" s="2" t="str">
        <f t="shared" si="9"/>
        <v>25040601Tianjin Golden Railway International Logistics Co.,Ltd1</v>
      </c>
      <c r="E310" s="3" t="s">
        <v>130</v>
      </c>
      <c r="F310" s="3" t="s">
        <v>248</v>
      </c>
      <c r="G310" s="3" t="s">
        <v>200</v>
      </c>
      <c r="H310" s="3" t="s">
        <v>134</v>
      </c>
      <c r="I310" s="3" t="s">
        <v>339</v>
      </c>
      <c r="J310" s="3" t="s">
        <v>340</v>
      </c>
      <c r="K310" s="3" t="s">
        <v>1569</v>
      </c>
      <c r="L310" s="3" t="s">
        <v>313</v>
      </c>
      <c r="M310" s="3" t="s">
        <v>195</v>
      </c>
      <c r="N310" s="3" t="s">
        <v>196</v>
      </c>
      <c r="O310" s="3" t="s">
        <v>197</v>
      </c>
      <c r="P310" s="3" t="s">
        <v>198</v>
      </c>
      <c r="Q310" s="3" t="s">
        <v>199</v>
      </c>
      <c r="R310" s="3" t="s">
        <v>137</v>
      </c>
      <c r="S310" s="3" t="s">
        <v>435</v>
      </c>
      <c r="T310" s="3" t="s">
        <v>314</v>
      </c>
      <c r="U310" s="3" t="s">
        <v>2084</v>
      </c>
      <c r="V310" s="3" t="s">
        <v>221</v>
      </c>
      <c r="W310" s="3" t="s">
        <v>222</v>
      </c>
      <c r="X310" s="3" t="s">
        <v>200</v>
      </c>
      <c r="Y310" s="3" t="s">
        <v>200</v>
      </c>
      <c r="Z310" s="3" t="s">
        <v>206</v>
      </c>
      <c r="AA310" s="3" t="s">
        <v>373</v>
      </c>
      <c r="AB310" s="3" t="s">
        <v>2085</v>
      </c>
      <c r="AC310" s="3" t="s">
        <v>135</v>
      </c>
      <c r="AD310" s="3" t="s">
        <v>208</v>
      </c>
      <c r="AE310" s="3" t="s">
        <v>200</v>
      </c>
      <c r="AF310" s="3" t="s">
        <v>200</v>
      </c>
      <c r="AG310" s="3" t="s">
        <v>200</v>
      </c>
      <c r="AH310" s="3" t="s">
        <v>200</v>
      </c>
      <c r="AI310" s="3" t="s">
        <v>347</v>
      </c>
      <c r="AJ310" s="3" t="s">
        <v>2086</v>
      </c>
      <c r="AK310" s="3" t="s">
        <v>200</v>
      </c>
      <c r="AL310" s="3" t="s">
        <v>2086</v>
      </c>
      <c r="AM310" s="3" t="s">
        <v>2087</v>
      </c>
      <c r="AN310" s="3" t="s">
        <v>2088</v>
      </c>
      <c r="AO310" s="3" t="s">
        <v>200</v>
      </c>
      <c r="AP310" s="3" t="s">
        <v>26</v>
      </c>
      <c r="AQ310" s="3" t="s">
        <v>2087</v>
      </c>
      <c r="AR310" s="3" t="s">
        <v>200</v>
      </c>
      <c r="AS310" s="3" t="s">
        <v>200</v>
      </c>
      <c r="AT310" s="3" t="s">
        <v>200</v>
      </c>
      <c r="AU310" s="3" t="s">
        <v>200</v>
      </c>
      <c r="AV310" s="3" t="s">
        <v>200</v>
      </c>
      <c r="AW310" s="3" t="s">
        <v>200</v>
      </c>
      <c r="AX310" s="3" t="s">
        <v>200</v>
      </c>
      <c r="AY310" s="3" t="s">
        <v>200</v>
      </c>
      <c r="AZ310" s="3" t="s">
        <v>200</v>
      </c>
      <c r="BA310" s="3" t="s">
        <v>200</v>
      </c>
    </row>
    <row r="311" spans="1:53" ht="15.6" x14ac:dyDescent="0.3">
      <c r="A311" s="2">
        <v>25040601</v>
      </c>
      <c r="B311" s="2" t="str">
        <f t="shared" si="8"/>
        <v>25040601Tianjin Golden Railway International Logistics Co.,Ltd</v>
      </c>
      <c r="C311" s="2">
        <f>COUNTIF($B$1:B311,B311)</f>
        <v>2</v>
      </c>
      <c r="D311" s="2" t="str">
        <f t="shared" si="9"/>
        <v>25040601Tianjin Golden Railway International Logistics Co.,Ltd2</v>
      </c>
      <c r="E311" s="3" t="s">
        <v>130</v>
      </c>
      <c r="F311" s="3" t="s">
        <v>248</v>
      </c>
      <c r="G311" s="3" t="s">
        <v>200</v>
      </c>
      <c r="H311" s="3" t="s">
        <v>134</v>
      </c>
      <c r="I311" s="3" t="s">
        <v>339</v>
      </c>
      <c r="J311" s="3" t="s">
        <v>340</v>
      </c>
      <c r="K311" s="3" t="s">
        <v>1569</v>
      </c>
      <c r="L311" s="3" t="s">
        <v>313</v>
      </c>
      <c r="M311" s="3" t="s">
        <v>195</v>
      </c>
      <c r="N311" s="3" t="s">
        <v>196</v>
      </c>
      <c r="O311" s="3" t="s">
        <v>197</v>
      </c>
      <c r="P311" s="3" t="s">
        <v>198</v>
      </c>
      <c r="Q311" s="3" t="s">
        <v>199</v>
      </c>
      <c r="R311" s="3" t="s">
        <v>137</v>
      </c>
      <c r="S311" s="3" t="s">
        <v>314</v>
      </c>
      <c r="T311" s="3" t="s">
        <v>314</v>
      </c>
      <c r="U311" s="3" t="s">
        <v>2084</v>
      </c>
      <c r="V311" s="3" t="s">
        <v>221</v>
      </c>
      <c r="W311" s="3" t="s">
        <v>222</v>
      </c>
      <c r="X311" s="3" t="s">
        <v>200</v>
      </c>
      <c r="Y311" s="3" t="s">
        <v>200</v>
      </c>
      <c r="Z311" s="3" t="s">
        <v>206</v>
      </c>
      <c r="AA311" s="3" t="s">
        <v>373</v>
      </c>
      <c r="AB311" s="3" t="s">
        <v>2085</v>
      </c>
      <c r="AC311" s="3" t="s">
        <v>135</v>
      </c>
      <c r="AD311" s="3" t="s">
        <v>208</v>
      </c>
      <c r="AE311" s="3" t="s">
        <v>200</v>
      </c>
      <c r="AF311" s="3" t="s">
        <v>200</v>
      </c>
      <c r="AG311" s="3" t="s">
        <v>200</v>
      </c>
      <c r="AH311" s="3" t="s">
        <v>200</v>
      </c>
      <c r="AI311" s="3" t="s">
        <v>347</v>
      </c>
      <c r="AJ311" s="3" t="s">
        <v>210</v>
      </c>
      <c r="AK311" s="3" t="s">
        <v>200</v>
      </c>
      <c r="AL311" s="3" t="s">
        <v>210</v>
      </c>
      <c r="AM311" s="3" t="s">
        <v>716</v>
      </c>
      <c r="AN311" s="3" t="s">
        <v>1862</v>
      </c>
      <c r="AO311" s="3" t="s">
        <v>200</v>
      </c>
      <c r="AP311" s="3" t="s">
        <v>26</v>
      </c>
      <c r="AQ311" s="3" t="s">
        <v>716</v>
      </c>
      <c r="AR311" s="3" t="s">
        <v>200</v>
      </c>
      <c r="AS311" s="3" t="s">
        <v>200</v>
      </c>
      <c r="AT311" s="3" t="s">
        <v>200</v>
      </c>
      <c r="AU311" s="3" t="s">
        <v>200</v>
      </c>
      <c r="AV311" s="3" t="s">
        <v>200</v>
      </c>
      <c r="AW311" s="3" t="s">
        <v>200</v>
      </c>
      <c r="AX311" s="3" t="s">
        <v>200</v>
      </c>
      <c r="AY311" s="3" t="s">
        <v>200</v>
      </c>
      <c r="AZ311" s="3" t="s">
        <v>200</v>
      </c>
      <c r="BA311" s="3" t="s">
        <v>200</v>
      </c>
    </row>
    <row r="312" spans="1:53" ht="15.6" x14ac:dyDescent="0.3">
      <c r="A312" s="2">
        <v>25040602</v>
      </c>
      <c r="B312" s="2" t="str">
        <f t="shared" si="8"/>
        <v>25040602Leon Vincent Le Havre</v>
      </c>
      <c r="C312" s="2">
        <f>COUNTIF($B$1:B312,B312)</f>
        <v>1</v>
      </c>
      <c r="D312" s="2" t="str">
        <f t="shared" si="9"/>
        <v>25040602Leon Vincent Le Havre1</v>
      </c>
      <c r="E312" s="3" t="s">
        <v>135</v>
      </c>
      <c r="F312" s="3" t="s">
        <v>127</v>
      </c>
      <c r="G312" s="3" t="s">
        <v>2089</v>
      </c>
      <c r="H312" s="3" t="s">
        <v>127</v>
      </c>
      <c r="I312" s="3" t="s">
        <v>430</v>
      </c>
      <c r="J312" s="3" t="s">
        <v>431</v>
      </c>
      <c r="K312" s="3" t="s">
        <v>2090</v>
      </c>
      <c r="L312" s="3" t="s">
        <v>194</v>
      </c>
      <c r="M312" s="3" t="s">
        <v>379</v>
      </c>
      <c r="N312" s="3" t="s">
        <v>2091</v>
      </c>
      <c r="O312" s="3" t="s">
        <v>197</v>
      </c>
      <c r="P312" s="3" t="s">
        <v>198</v>
      </c>
      <c r="Q312" s="3" t="s">
        <v>199</v>
      </c>
      <c r="R312" s="3" t="s">
        <v>137</v>
      </c>
      <c r="S312" s="3" t="s">
        <v>314</v>
      </c>
      <c r="T312" s="3" t="s">
        <v>435</v>
      </c>
      <c r="U312" s="3" t="s">
        <v>2092</v>
      </c>
      <c r="V312" s="3" t="s">
        <v>290</v>
      </c>
      <c r="W312" s="3" t="s">
        <v>222</v>
      </c>
      <c r="X312" s="3" t="s">
        <v>200</v>
      </c>
      <c r="Y312" s="3" t="s">
        <v>200</v>
      </c>
      <c r="Z312" s="3" t="s">
        <v>1891</v>
      </c>
      <c r="AA312" s="3" t="s">
        <v>207</v>
      </c>
      <c r="AB312" s="3" t="s">
        <v>207</v>
      </c>
      <c r="AC312" s="3" t="s">
        <v>225</v>
      </c>
      <c r="AD312" s="3" t="s">
        <v>208</v>
      </c>
      <c r="AE312" s="3" t="s">
        <v>200</v>
      </c>
      <c r="AF312" s="3" t="s">
        <v>225</v>
      </c>
      <c r="AG312" s="3" t="s">
        <v>225</v>
      </c>
      <c r="AH312" s="3" t="s">
        <v>200</v>
      </c>
      <c r="AI312" s="3" t="s">
        <v>241</v>
      </c>
      <c r="AJ312" s="3" t="s">
        <v>2093</v>
      </c>
      <c r="AK312" s="3" t="s">
        <v>200</v>
      </c>
      <c r="AL312" s="3" t="s">
        <v>2093</v>
      </c>
      <c r="AM312" s="3" t="s">
        <v>2094</v>
      </c>
      <c r="AN312" s="3" t="s">
        <v>2095</v>
      </c>
      <c r="AO312" s="3" t="s">
        <v>200</v>
      </c>
      <c r="AP312" s="3" t="s">
        <v>610</v>
      </c>
      <c r="AQ312" s="3" t="s">
        <v>2096</v>
      </c>
      <c r="AR312" s="3" t="s">
        <v>22</v>
      </c>
      <c r="AS312" s="3" t="s">
        <v>642</v>
      </c>
      <c r="AT312" s="3" t="s">
        <v>52</v>
      </c>
      <c r="AU312" s="3" t="s">
        <v>580</v>
      </c>
      <c r="AV312" s="3" t="s">
        <v>610</v>
      </c>
      <c r="AW312" s="3" t="s">
        <v>1862</v>
      </c>
      <c r="AX312" s="3" t="s">
        <v>200</v>
      </c>
      <c r="AY312" s="3" t="s">
        <v>200</v>
      </c>
      <c r="AZ312" s="3" t="s">
        <v>200</v>
      </c>
      <c r="BA312" s="3" t="s">
        <v>200</v>
      </c>
    </row>
    <row r="313" spans="1:53" ht="15.6" x14ac:dyDescent="0.3">
      <c r="A313" s="2">
        <v>25040603</v>
      </c>
      <c r="B313" s="2" t="str">
        <f t="shared" si="8"/>
        <v>25040603Erlian Wei Er Si Trade Co.Ltd</v>
      </c>
      <c r="C313" s="2">
        <f>COUNTIF($B$1:B313,B313)</f>
        <v>1</v>
      </c>
      <c r="D313" s="2" t="str">
        <f t="shared" si="9"/>
        <v>25040603Erlian Wei Er Si Trade Co.Ltd1</v>
      </c>
      <c r="E313" s="3" t="s">
        <v>135</v>
      </c>
      <c r="F313" s="3" t="s">
        <v>189</v>
      </c>
      <c r="G313" s="3" t="s">
        <v>2097</v>
      </c>
      <c r="H313" s="3" t="s">
        <v>127</v>
      </c>
      <c r="I313" s="3" t="s">
        <v>235</v>
      </c>
      <c r="J313" s="3" t="s">
        <v>236</v>
      </c>
      <c r="K313" s="3" t="s">
        <v>391</v>
      </c>
      <c r="L313" s="3" t="s">
        <v>263</v>
      </c>
      <c r="M313" s="3" t="s">
        <v>195</v>
      </c>
      <c r="N313" s="3" t="s">
        <v>392</v>
      </c>
      <c r="O313" s="3" t="s">
        <v>197</v>
      </c>
      <c r="P313" s="3" t="s">
        <v>198</v>
      </c>
      <c r="Q313" s="3" t="s">
        <v>199</v>
      </c>
      <c r="R313" s="3" t="s">
        <v>132</v>
      </c>
      <c r="S313" s="3" t="s">
        <v>200</v>
      </c>
      <c r="T313" s="3" t="s">
        <v>200</v>
      </c>
      <c r="U313" s="3" t="s">
        <v>2098</v>
      </c>
      <c r="V313" s="3" t="s">
        <v>202</v>
      </c>
      <c r="W313" s="3" t="s">
        <v>252</v>
      </c>
      <c r="X313" s="3" t="s">
        <v>2099</v>
      </c>
      <c r="Y313" s="3" t="s">
        <v>2100</v>
      </c>
      <c r="Z313" s="3" t="s">
        <v>240</v>
      </c>
      <c r="AA313" s="3" t="s">
        <v>207</v>
      </c>
      <c r="AB313" s="3" t="s">
        <v>207</v>
      </c>
      <c r="AC313" s="3" t="s">
        <v>135</v>
      </c>
      <c r="AD313" s="3" t="s">
        <v>208</v>
      </c>
      <c r="AE313" s="3" t="s">
        <v>200</v>
      </c>
      <c r="AF313" s="3" t="s">
        <v>200</v>
      </c>
      <c r="AG313" s="3" t="s">
        <v>135</v>
      </c>
      <c r="AH313" s="3" t="s">
        <v>200</v>
      </c>
      <c r="AI313" s="3" t="s">
        <v>226</v>
      </c>
      <c r="AJ313" s="3" t="s">
        <v>2101</v>
      </c>
      <c r="AK313" s="3" t="s">
        <v>200</v>
      </c>
      <c r="AL313" s="3" t="s">
        <v>2101</v>
      </c>
      <c r="AM313" s="3" t="s">
        <v>2102</v>
      </c>
      <c r="AN313" s="3" t="s">
        <v>2103</v>
      </c>
      <c r="AO313" s="3" t="s">
        <v>200</v>
      </c>
      <c r="AP313" s="3" t="s">
        <v>61</v>
      </c>
      <c r="AQ313" s="3" t="s">
        <v>2102</v>
      </c>
      <c r="AR313" s="3" t="s">
        <v>200</v>
      </c>
      <c r="AS313" s="3" t="s">
        <v>200</v>
      </c>
      <c r="AT313" s="3" t="s">
        <v>200</v>
      </c>
      <c r="AU313" s="3" t="s">
        <v>200</v>
      </c>
      <c r="AV313" s="3" t="s">
        <v>200</v>
      </c>
      <c r="AW313" s="3" t="s">
        <v>200</v>
      </c>
      <c r="AX313" s="3" t="s">
        <v>200</v>
      </c>
      <c r="AY313" s="3" t="s">
        <v>200</v>
      </c>
      <c r="AZ313" s="3" t="s">
        <v>200</v>
      </c>
      <c r="BA313" s="3" t="s">
        <v>200</v>
      </c>
    </row>
    <row r="314" spans="1:53" ht="15.6" x14ac:dyDescent="0.3">
      <c r="A314" s="2">
        <v>25040604</v>
      </c>
      <c r="B314" s="2" t="str">
        <f t="shared" si="8"/>
        <v>25040604IFEX</v>
      </c>
      <c r="C314" s="2">
        <f>COUNTIF($B$1:B314,B314)</f>
        <v>1</v>
      </c>
      <c r="D314" s="2" t="str">
        <f t="shared" si="9"/>
        <v>25040604IFEX1</v>
      </c>
      <c r="E314" s="3" t="s">
        <v>135</v>
      </c>
      <c r="F314" s="3" t="s">
        <v>248</v>
      </c>
      <c r="G314" s="3" t="s">
        <v>200</v>
      </c>
      <c r="H314" s="3" t="s">
        <v>134</v>
      </c>
      <c r="I314" s="3" t="s">
        <v>216</v>
      </c>
      <c r="J314" s="3" t="s">
        <v>217</v>
      </c>
      <c r="K314" s="3" t="s">
        <v>218</v>
      </c>
      <c r="L314" s="3" t="s">
        <v>194</v>
      </c>
      <c r="M314" s="3" t="s">
        <v>2104</v>
      </c>
      <c r="N314" s="3" t="s">
        <v>2105</v>
      </c>
      <c r="O314" s="3" t="s">
        <v>197</v>
      </c>
      <c r="P314" s="3" t="s">
        <v>198</v>
      </c>
      <c r="Q314" s="3" t="s">
        <v>199</v>
      </c>
      <c r="R314" s="3" t="s">
        <v>128</v>
      </c>
      <c r="S314" s="3" t="s">
        <v>200</v>
      </c>
      <c r="T314" s="3" t="s">
        <v>200</v>
      </c>
      <c r="U314" s="3" t="s">
        <v>693</v>
      </c>
      <c r="V314" s="3" t="s">
        <v>221</v>
      </c>
      <c r="W314" s="3" t="s">
        <v>222</v>
      </c>
      <c r="X314" s="3" t="s">
        <v>2106</v>
      </c>
      <c r="Y314" s="3" t="s">
        <v>2107</v>
      </c>
      <c r="Z314" s="3" t="s">
        <v>216</v>
      </c>
      <c r="AA314" s="3" t="s">
        <v>217</v>
      </c>
      <c r="AB314" s="3" t="s">
        <v>2108</v>
      </c>
      <c r="AC314" s="3" t="s">
        <v>225</v>
      </c>
      <c r="AD314" s="3" t="s">
        <v>208</v>
      </c>
      <c r="AE314" s="3" t="s">
        <v>200</v>
      </c>
      <c r="AF314" s="3" t="s">
        <v>200</v>
      </c>
      <c r="AG314" s="3" t="s">
        <v>200</v>
      </c>
      <c r="AH314" s="3" t="s">
        <v>200</v>
      </c>
      <c r="AI314" s="3" t="s">
        <v>973</v>
      </c>
      <c r="AJ314" s="3" t="s">
        <v>2109</v>
      </c>
      <c r="AK314" s="3" t="s">
        <v>200</v>
      </c>
      <c r="AL314" s="3" t="s">
        <v>2110</v>
      </c>
      <c r="AM314" s="3" t="s">
        <v>2111</v>
      </c>
      <c r="AN314" s="3" t="s">
        <v>2112</v>
      </c>
      <c r="AO314" s="3" t="s">
        <v>230</v>
      </c>
      <c r="AP314" s="3" t="s">
        <v>7</v>
      </c>
      <c r="AQ314" s="3" t="s">
        <v>2113</v>
      </c>
      <c r="AR314" s="3" t="s">
        <v>7</v>
      </c>
      <c r="AS314" s="3" t="s">
        <v>2114</v>
      </c>
      <c r="AT314" s="3" t="s">
        <v>7</v>
      </c>
      <c r="AU314" s="3" t="s">
        <v>2115</v>
      </c>
      <c r="AV314" s="3" t="s">
        <v>200</v>
      </c>
      <c r="AW314" s="3" t="s">
        <v>200</v>
      </c>
      <c r="AX314" s="3" t="s">
        <v>200</v>
      </c>
      <c r="AY314" s="3" t="s">
        <v>200</v>
      </c>
      <c r="AZ314" s="3" t="s">
        <v>200</v>
      </c>
      <c r="BA314" s="3" t="s">
        <v>200</v>
      </c>
    </row>
    <row r="315" spans="1:53" ht="15.6" x14ac:dyDescent="0.3">
      <c r="A315" s="2">
        <v>25040605</v>
      </c>
      <c r="B315" s="2" t="str">
        <f t="shared" si="8"/>
        <v>25040605IFEX</v>
      </c>
      <c r="C315" s="2">
        <f>COUNTIF($B$1:B315,B315)</f>
        <v>1</v>
      </c>
      <c r="D315" s="2" t="str">
        <f t="shared" si="9"/>
        <v>25040605IFEX1</v>
      </c>
      <c r="E315" s="3" t="s">
        <v>135</v>
      </c>
      <c r="F315" s="3" t="s">
        <v>189</v>
      </c>
      <c r="G315" s="3" t="s">
        <v>2116</v>
      </c>
      <c r="H315" s="3" t="s">
        <v>127</v>
      </c>
      <c r="I315" s="3" t="s">
        <v>430</v>
      </c>
      <c r="J315" s="3" t="s">
        <v>431</v>
      </c>
      <c r="K315" s="3" t="s">
        <v>2117</v>
      </c>
      <c r="L315" s="3" t="s">
        <v>313</v>
      </c>
      <c r="M315" s="3" t="s">
        <v>451</v>
      </c>
      <c r="N315" s="3" t="s">
        <v>452</v>
      </c>
      <c r="O315" s="3" t="s">
        <v>197</v>
      </c>
      <c r="P315" s="3" t="s">
        <v>198</v>
      </c>
      <c r="Q315" s="3" t="s">
        <v>199</v>
      </c>
      <c r="R315" s="3" t="s">
        <v>132</v>
      </c>
      <c r="S315" s="3" t="s">
        <v>200</v>
      </c>
      <c r="T315" s="3" t="s">
        <v>200</v>
      </c>
      <c r="U315" s="3" t="s">
        <v>2118</v>
      </c>
      <c r="V315" s="3" t="s">
        <v>221</v>
      </c>
      <c r="W315" s="3" t="s">
        <v>252</v>
      </c>
      <c r="X315" s="3" t="s">
        <v>2119</v>
      </c>
      <c r="Y315" s="3" t="s">
        <v>2120</v>
      </c>
      <c r="Z315" s="3" t="s">
        <v>206</v>
      </c>
      <c r="AA315" s="3" t="s">
        <v>207</v>
      </c>
      <c r="AB315" s="3" t="s">
        <v>207</v>
      </c>
      <c r="AC315" s="3" t="s">
        <v>135</v>
      </c>
      <c r="AD315" s="3" t="s">
        <v>208</v>
      </c>
      <c r="AE315" s="3" t="s">
        <v>200</v>
      </c>
      <c r="AF315" s="3" t="s">
        <v>135</v>
      </c>
      <c r="AG315" s="3" t="s">
        <v>135</v>
      </c>
      <c r="AH315" s="3" t="s">
        <v>200</v>
      </c>
      <c r="AI315" s="3" t="s">
        <v>209</v>
      </c>
      <c r="AJ315" s="3" t="s">
        <v>1339</v>
      </c>
      <c r="AK315" s="3" t="s">
        <v>200</v>
      </c>
      <c r="AL315" s="3" t="s">
        <v>1339</v>
      </c>
      <c r="AM315" s="3" t="s">
        <v>2121</v>
      </c>
      <c r="AN315" s="3" t="s">
        <v>2122</v>
      </c>
      <c r="AO315" s="3" t="s">
        <v>200</v>
      </c>
      <c r="AP315" s="3" t="s">
        <v>7</v>
      </c>
      <c r="AQ315" s="3" t="s">
        <v>2121</v>
      </c>
      <c r="AR315" s="3" t="s">
        <v>200</v>
      </c>
      <c r="AS315" s="3" t="s">
        <v>200</v>
      </c>
      <c r="AT315" s="3" t="s">
        <v>200</v>
      </c>
      <c r="AU315" s="3" t="s">
        <v>200</v>
      </c>
      <c r="AV315" s="3" t="s">
        <v>200</v>
      </c>
      <c r="AW315" s="3" t="s">
        <v>200</v>
      </c>
      <c r="AX315" s="3" t="s">
        <v>200</v>
      </c>
      <c r="AY315" s="3" t="s">
        <v>200</v>
      </c>
      <c r="AZ315" s="3" t="s">
        <v>200</v>
      </c>
      <c r="BA315" s="3" t="s">
        <v>200</v>
      </c>
    </row>
    <row r="316" spans="1:53" ht="15.6" x14ac:dyDescent="0.3">
      <c r="A316" s="2">
        <v>25040606</v>
      </c>
      <c r="B316" s="2" t="str">
        <f t="shared" si="8"/>
        <v>25040606Erlian Wei Er Si Trade Co.Ltd</v>
      </c>
      <c r="C316" s="2">
        <f>COUNTIF($B$1:B316,B316)</f>
        <v>1</v>
      </c>
      <c r="D316" s="2" t="str">
        <f t="shared" si="9"/>
        <v>25040606Erlian Wei Er Si Trade Co.Ltd1</v>
      </c>
      <c r="E316" s="3" t="s">
        <v>135</v>
      </c>
      <c r="F316" s="3" t="s">
        <v>127</v>
      </c>
      <c r="G316" s="3" t="s">
        <v>2123</v>
      </c>
      <c r="H316" s="3" t="s">
        <v>127</v>
      </c>
      <c r="I316" s="3" t="s">
        <v>191</v>
      </c>
      <c r="J316" s="3" t="s">
        <v>192</v>
      </c>
      <c r="K316" s="3" t="s">
        <v>2124</v>
      </c>
      <c r="L316" s="3" t="s">
        <v>194</v>
      </c>
      <c r="M316" s="3" t="s">
        <v>195</v>
      </c>
      <c r="N316" s="3" t="s">
        <v>791</v>
      </c>
      <c r="O316" s="3" t="s">
        <v>197</v>
      </c>
      <c r="P316" s="3" t="s">
        <v>198</v>
      </c>
      <c r="Q316" s="3" t="s">
        <v>199</v>
      </c>
      <c r="R316" s="3" t="s">
        <v>132</v>
      </c>
      <c r="S316" s="3" t="s">
        <v>200</v>
      </c>
      <c r="T316" s="3" t="s">
        <v>200</v>
      </c>
      <c r="U316" s="3" t="s">
        <v>2125</v>
      </c>
      <c r="V316" s="3" t="s">
        <v>221</v>
      </c>
      <c r="W316" s="3" t="s">
        <v>222</v>
      </c>
      <c r="X316" s="3" t="s">
        <v>2126</v>
      </c>
      <c r="Y316" s="3" t="s">
        <v>2127</v>
      </c>
      <c r="Z316" s="3" t="s">
        <v>240</v>
      </c>
      <c r="AA316" s="3" t="s">
        <v>207</v>
      </c>
      <c r="AB316" s="3" t="s">
        <v>207</v>
      </c>
      <c r="AC316" s="3" t="s">
        <v>135</v>
      </c>
      <c r="AD316" s="3" t="s">
        <v>208</v>
      </c>
      <c r="AE316" s="3" t="s">
        <v>200</v>
      </c>
      <c r="AF316" s="3" t="s">
        <v>225</v>
      </c>
      <c r="AG316" s="3" t="s">
        <v>225</v>
      </c>
      <c r="AH316" s="3" t="s">
        <v>200</v>
      </c>
      <c r="AI316" s="3" t="s">
        <v>226</v>
      </c>
      <c r="AJ316" s="3" t="s">
        <v>808</v>
      </c>
      <c r="AK316" s="3" t="s">
        <v>200</v>
      </c>
      <c r="AL316" s="3" t="s">
        <v>808</v>
      </c>
      <c r="AM316" s="3" t="s">
        <v>2128</v>
      </c>
      <c r="AN316" s="3" t="s">
        <v>2129</v>
      </c>
      <c r="AO316" s="3" t="s">
        <v>200</v>
      </c>
      <c r="AP316" s="3" t="s">
        <v>61</v>
      </c>
      <c r="AQ316" s="3" t="s">
        <v>2130</v>
      </c>
      <c r="AR316" s="3" t="s">
        <v>200</v>
      </c>
      <c r="AS316" s="3" t="s">
        <v>200</v>
      </c>
      <c r="AT316" s="3" t="s">
        <v>200</v>
      </c>
      <c r="AU316" s="3" t="s">
        <v>200</v>
      </c>
      <c r="AV316" s="3" t="s">
        <v>200</v>
      </c>
      <c r="AW316" s="3" t="s">
        <v>200</v>
      </c>
      <c r="AX316" s="3" t="s">
        <v>200</v>
      </c>
      <c r="AY316" s="3" t="s">
        <v>200</v>
      </c>
      <c r="AZ316" s="3" t="s">
        <v>200</v>
      </c>
      <c r="BA316" s="3" t="s">
        <v>200</v>
      </c>
    </row>
    <row r="317" spans="1:53" ht="15.6" x14ac:dyDescent="0.3">
      <c r="A317" s="2">
        <v>25040607</v>
      </c>
      <c r="B317" s="2" t="str">
        <f t="shared" si="8"/>
        <v>25040607Erlian Wei Er Si Trade Co.Ltd</v>
      </c>
      <c r="C317" s="2">
        <f>COUNTIF($B$1:B317,B317)</f>
        <v>1</v>
      </c>
      <c r="D317" s="2" t="str">
        <f t="shared" si="9"/>
        <v>25040607Erlian Wei Er Si Trade Co.Ltd1</v>
      </c>
      <c r="E317" s="3" t="s">
        <v>135</v>
      </c>
      <c r="F317" s="3" t="s">
        <v>248</v>
      </c>
      <c r="G317" s="3" t="s">
        <v>200</v>
      </c>
      <c r="H317" s="3" t="s">
        <v>133</v>
      </c>
      <c r="I317" s="3" t="s">
        <v>235</v>
      </c>
      <c r="J317" s="3" t="s">
        <v>236</v>
      </c>
      <c r="K317" s="3" t="s">
        <v>822</v>
      </c>
      <c r="L317" s="3" t="s">
        <v>194</v>
      </c>
      <c r="M317" s="3" t="s">
        <v>195</v>
      </c>
      <c r="N317" s="3" t="s">
        <v>2131</v>
      </c>
      <c r="O317" s="3" t="s">
        <v>278</v>
      </c>
      <c r="P317" s="3" t="s">
        <v>198</v>
      </c>
      <c r="Q317" s="3" t="s">
        <v>199</v>
      </c>
      <c r="R317" s="3" t="s">
        <v>132</v>
      </c>
      <c r="S317" s="3" t="s">
        <v>200</v>
      </c>
      <c r="T317" s="3" t="s">
        <v>200</v>
      </c>
      <c r="U317" s="3" t="s">
        <v>2132</v>
      </c>
      <c r="V317" s="3" t="s">
        <v>221</v>
      </c>
      <c r="W317" s="3" t="s">
        <v>222</v>
      </c>
      <c r="X317" s="3" t="s">
        <v>200</v>
      </c>
      <c r="Y317" s="3" t="s">
        <v>252</v>
      </c>
      <c r="Z317" s="3" t="s">
        <v>240</v>
      </c>
      <c r="AA317" s="3" t="s">
        <v>255</v>
      </c>
      <c r="AB317" s="3" t="s">
        <v>2133</v>
      </c>
      <c r="AC317" s="3" t="s">
        <v>135</v>
      </c>
      <c r="AD317" s="3" t="s">
        <v>208</v>
      </c>
      <c r="AE317" s="3" t="s">
        <v>200</v>
      </c>
      <c r="AF317" s="3" t="s">
        <v>135</v>
      </c>
      <c r="AG317" s="3" t="s">
        <v>200</v>
      </c>
      <c r="AH317" s="3" t="s">
        <v>200</v>
      </c>
      <c r="AI317" s="3" t="s">
        <v>226</v>
      </c>
      <c r="AJ317" s="3" t="s">
        <v>1430</v>
      </c>
      <c r="AK317" s="3" t="s">
        <v>200</v>
      </c>
      <c r="AL317" s="3" t="s">
        <v>1430</v>
      </c>
      <c r="AM317" s="3" t="s">
        <v>2134</v>
      </c>
      <c r="AN317" s="3" t="s">
        <v>2135</v>
      </c>
      <c r="AO317" s="3" t="s">
        <v>200</v>
      </c>
      <c r="AP317" s="3" t="s">
        <v>61</v>
      </c>
      <c r="AQ317" s="3" t="s">
        <v>1596</v>
      </c>
      <c r="AR317" s="3" t="s">
        <v>200</v>
      </c>
      <c r="AS317" s="3" t="s">
        <v>200</v>
      </c>
      <c r="AT317" s="3" t="s">
        <v>200</v>
      </c>
      <c r="AU317" s="3" t="s">
        <v>200</v>
      </c>
      <c r="AV317" s="3" t="s">
        <v>200</v>
      </c>
      <c r="AW317" s="3" t="s">
        <v>200</v>
      </c>
      <c r="AX317" s="3" t="s">
        <v>200</v>
      </c>
      <c r="AY317" s="3" t="s">
        <v>200</v>
      </c>
      <c r="AZ317" s="3" t="s">
        <v>200</v>
      </c>
      <c r="BA317" s="3" t="s">
        <v>200</v>
      </c>
    </row>
    <row r="318" spans="1:53" ht="15.6" x14ac:dyDescent="0.3">
      <c r="A318" s="4">
        <v>25040608</v>
      </c>
      <c r="B318" s="2" t="str">
        <f t="shared" si="8"/>
        <v>25040608Erlian Wei Er Si Trade Co.Ltd</v>
      </c>
      <c r="C318" s="2">
        <f>COUNTIF($B$1:B318,B318)</f>
        <v>1</v>
      </c>
      <c r="D318" s="2" t="str">
        <f t="shared" si="9"/>
        <v>25040608Erlian Wei Er Si Trade Co.Ltd1</v>
      </c>
      <c r="E318" s="5" t="s">
        <v>135</v>
      </c>
      <c r="F318" s="5" t="s">
        <v>141</v>
      </c>
      <c r="G318" s="5" t="s">
        <v>200</v>
      </c>
      <c r="H318" s="5" t="s">
        <v>133</v>
      </c>
      <c r="I318" s="5" t="s">
        <v>235</v>
      </c>
      <c r="J318" s="5" t="s">
        <v>236</v>
      </c>
      <c r="K318" s="5" t="s">
        <v>822</v>
      </c>
      <c r="L318" s="5" t="s">
        <v>194</v>
      </c>
      <c r="M318" s="5" t="s">
        <v>195</v>
      </c>
      <c r="N318" s="5" t="s">
        <v>823</v>
      </c>
      <c r="O318" s="5" t="s">
        <v>278</v>
      </c>
      <c r="P318" s="5" t="s">
        <v>198</v>
      </c>
      <c r="Q318" s="5" t="s">
        <v>199</v>
      </c>
      <c r="R318" s="5" t="s">
        <v>138</v>
      </c>
      <c r="S318" s="5" t="s">
        <v>200</v>
      </c>
      <c r="T318" s="5" t="s">
        <v>200</v>
      </c>
      <c r="U318" s="5" t="s">
        <v>1233</v>
      </c>
      <c r="V318" s="5" t="s">
        <v>202</v>
      </c>
      <c r="W318" s="5" t="s">
        <v>222</v>
      </c>
      <c r="X318" s="5" t="s">
        <v>200</v>
      </c>
      <c r="Y318" s="5" t="s">
        <v>1718</v>
      </c>
      <c r="Z318" s="5" t="s">
        <v>240</v>
      </c>
      <c r="AA318" s="5" t="s">
        <v>255</v>
      </c>
      <c r="AB318" s="5" t="s">
        <v>2136</v>
      </c>
      <c r="AC318" s="5" t="s">
        <v>135</v>
      </c>
      <c r="AD318" s="5" t="s">
        <v>208</v>
      </c>
      <c r="AE318" s="5" t="s">
        <v>200</v>
      </c>
      <c r="AF318" s="5" t="s">
        <v>135</v>
      </c>
      <c r="AG318" s="5" t="s">
        <v>200</v>
      </c>
      <c r="AH318" s="5" t="s">
        <v>200</v>
      </c>
      <c r="AI318" s="5" t="s">
        <v>226</v>
      </c>
      <c r="AJ318" s="5" t="s">
        <v>242</v>
      </c>
      <c r="AK318" s="5" t="s">
        <v>200</v>
      </c>
      <c r="AL318" s="5" t="s">
        <v>242</v>
      </c>
      <c r="AM318" s="5" t="s">
        <v>2137</v>
      </c>
      <c r="AN318" s="5" t="s">
        <v>2138</v>
      </c>
      <c r="AO318" s="5" t="s">
        <v>200</v>
      </c>
      <c r="AP318" s="5" t="s">
        <v>61</v>
      </c>
      <c r="AQ318" s="5" t="s">
        <v>1069</v>
      </c>
      <c r="AR318" s="5" t="s">
        <v>61</v>
      </c>
      <c r="AS318" s="5" t="s">
        <v>246</v>
      </c>
      <c r="AT318" s="5" t="s">
        <v>61</v>
      </c>
      <c r="AU318" s="5" t="s">
        <v>247</v>
      </c>
      <c r="AV318" s="5" t="s">
        <v>200</v>
      </c>
      <c r="AW318" s="5" t="s">
        <v>200</v>
      </c>
      <c r="AX318" s="5" t="s">
        <v>200</v>
      </c>
      <c r="AY318" s="5" t="s">
        <v>200</v>
      </c>
      <c r="AZ318" s="5" t="s">
        <v>1879</v>
      </c>
      <c r="BA318" s="5" t="s">
        <v>200</v>
      </c>
    </row>
    <row r="319" spans="1:53" ht="15.6" x14ac:dyDescent="0.3">
      <c r="A319" s="2">
        <v>25040610</v>
      </c>
      <c r="B319" s="2" t="str">
        <f t="shared" si="8"/>
        <v>25040610Erlian Wei Er Si Trade Co.Ltd</v>
      </c>
      <c r="C319" s="2">
        <f>COUNTIF($B$1:B319,B319)</f>
        <v>1</v>
      </c>
      <c r="D319" s="2" t="str">
        <f t="shared" si="9"/>
        <v>25040610Erlian Wei Er Si Trade Co.Ltd1</v>
      </c>
      <c r="E319" s="3" t="s">
        <v>135</v>
      </c>
      <c r="F319" s="3" t="s">
        <v>248</v>
      </c>
      <c r="G319" s="3" t="s">
        <v>200</v>
      </c>
      <c r="H319" s="3" t="s">
        <v>133</v>
      </c>
      <c r="I319" s="3" t="s">
        <v>235</v>
      </c>
      <c r="J319" s="3" t="s">
        <v>236</v>
      </c>
      <c r="K319" s="3" t="s">
        <v>822</v>
      </c>
      <c r="L319" s="3" t="s">
        <v>194</v>
      </c>
      <c r="M319" s="3" t="s">
        <v>195</v>
      </c>
      <c r="N319" s="3" t="s">
        <v>1820</v>
      </c>
      <c r="O319" s="3" t="s">
        <v>278</v>
      </c>
      <c r="P319" s="3" t="s">
        <v>198</v>
      </c>
      <c r="Q319" s="3" t="s">
        <v>199</v>
      </c>
      <c r="R319" s="3" t="s">
        <v>132</v>
      </c>
      <c r="S319" s="3" t="s">
        <v>200</v>
      </c>
      <c r="T319" s="3" t="s">
        <v>200</v>
      </c>
      <c r="U319" s="3" t="s">
        <v>1233</v>
      </c>
      <c r="V319" s="3" t="s">
        <v>221</v>
      </c>
      <c r="W319" s="3" t="s">
        <v>222</v>
      </c>
      <c r="X319" s="3" t="s">
        <v>200</v>
      </c>
      <c r="Y319" s="3" t="s">
        <v>522</v>
      </c>
      <c r="Z319" s="3" t="s">
        <v>240</v>
      </c>
      <c r="AA319" s="3" t="s">
        <v>255</v>
      </c>
      <c r="AB319" s="3" t="s">
        <v>2139</v>
      </c>
      <c r="AC319" s="3" t="s">
        <v>135</v>
      </c>
      <c r="AD319" s="3" t="s">
        <v>208</v>
      </c>
      <c r="AE319" s="3" t="s">
        <v>200</v>
      </c>
      <c r="AF319" s="3" t="s">
        <v>135</v>
      </c>
      <c r="AG319" s="3" t="s">
        <v>200</v>
      </c>
      <c r="AH319" s="3" t="s">
        <v>200</v>
      </c>
      <c r="AI319" s="3" t="s">
        <v>226</v>
      </c>
      <c r="AJ319" s="3" t="s">
        <v>1978</v>
      </c>
      <c r="AK319" s="3" t="s">
        <v>200</v>
      </c>
      <c r="AL319" s="3" t="s">
        <v>1978</v>
      </c>
      <c r="AM319" s="3" t="s">
        <v>2140</v>
      </c>
      <c r="AN319" s="3" t="s">
        <v>2141</v>
      </c>
      <c r="AO319" s="3" t="s">
        <v>200</v>
      </c>
      <c r="AP319" s="3" t="s">
        <v>61</v>
      </c>
      <c r="AQ319" s="3" t="s">
        <v>2142</v>
      </c>
      <c r="AR319" s="3" t="s">
        <v>200</v>
      </c>
      <c r="AS319" s="3" t="s">
        <v>200</v>
      </c>
      <c r="AT319" s="3" t="s">
        <v>200</v>
      </c>
      <c r="AU319" s="3" t="s">
        <v>200</v>
      </c>
      <c r="AV319" s="3" t="s">
        <v>200</v>
      </c>
      <c r="AW319" s="3" t="s">
        <v>200</v>
      </c>
      <c r="AX319" s="3" t="s">
        <v>200</v>
      </c>
      <c r="AY319" s="3" t="s">
        <v>200</v>
      </c>
      <c r="AZ319" s="3" t="s">
        <v>200</v>
      </c>
      <c r="BA319" s="3" t="s">
        <v>200</v>
      </c>
    </row>
    <row r="320" spans="1:53" ht="15.6" x14ac:dyDescent="0.3">
      <c r="A320" s="2">
        <v>25040611</v>
      </c>
      <c r="B320" s="2" t="str">
        <f t="shared" si="8"/>
        <v>25040611AJU SHIPPING</v>
      </c>
      <c r="C320" s="2">
        <f>COUNTIF($B$1:B320,B320)</f>
        <v>1</v>
      </c>
      <c r="D320" s="2" t="str">
        <f t="shared" si="9"/>
        <v>25040611AJU SHIPPING1</v>
      </c>
      <c r="E320" s="3" t="s">
        <v>135</v>
      </c>
      <c r="F320" s="3" t="s">
        <v>297</v>
      </c>
      <c r="G320" s="3" t="s">
        <v>2143</v>
      </c>
      <c r="H320" s="3" t="s">
        <v>127</v>
      </c>
      <c r="I320" s="3" t="s">
        <v>235</v>
      </c>
      <c r="J320" s="3" t="s">
        <v>236</v>
      </c>
      <c r="K320" s="3" t="s">
        <v>471</v>
      </c>
      <c r="L320" s="3" t="s">
        <v>263</v>
      </c>
      <c r="M320" s="3" t="s">
        <v>451</v>
      </c>
      <c r="N320" s="3" t="s">
        <v>452</v>
      </c>
      <c r="O320" s="3" t="s">
        <v>197</v>
      </c>
      <c r="P320" s="3" t="s">
        <v>198</v>
      </c>
      <c r="Q320" s="3" t="s">
        <v>199</v>
      </c>
      <c r="R320" s="3" t="s">
        <v>137</v>
      </c>
      <c r="S320" s="3" t="s">
        <v>314</v>
      </c>
      <c r="T320" s="3" t="s">
        <v>435</v>
      </c>
      <c r="U320" s="3" t="s">
        <v>2144</v>
      </c>
      <c r="V320" s="3" t="s">
        <v>221</v>
      </c>
      <c r="W320" s="3" t="s">
        <v>222</v>
      </c>
      <c r="X320" s="3" t="s">
        <v>2145</v>
      </c>
      <c r="Y320" s="3" t="s">
        <v>2146</v>
      </c>
      <c r="Z320" s="3" t="s">
        <v>206</v>
      </c>
      <c r="AA320" s="3" t="s">
        <v>207</v>
      </c>
      <c r="AB320" s="3" t="s">
        <v>207</v>
      </c>
      <c r="AC320" s="3" t="s">
        <v>135</v>
      </c>
      <c r="AD320" s="3" t="s">
        <v>208</v>
      </c>
      <c r="AE320" s="3" t="s">
        <v>200</v>
      </c>
      <c r="AF320" s="3" t="s">
        <v>135</v>
      </c>
      <c r="AG320" s="3" t="s">
        <v>225</v>
      </c>
      <c r="AH320" s="3" t="s">
        <v>200</v>
      </c>
      <c r="AI320" s="3" t="s">
        <v>1623</v>
      </c>
      <c r="AJ320" s="3" t="s">
        <v>2147</v>
      </c>
      <c r="AK320" s="3" t="s">
        <v>200</v>
      </c>
      <c r="AL320" s="3" t="s">
        <v>2147</v>
      </c>
      <c r="AM320" s="3" t="s">
        <v>2148</v>
      </c>
      <c r="AN320" s="3" t="s">
        <v>2149</v>
      </c>
      <c r="AO320" s="3" t="s">
        <v>200</v>
      </c>
      <c r="AP320" s="3" t="s">
        <v>478</v>
      </c>
      <c r="AQ320" s="3" t="s">
        <v>2150</v>
      </c>
      <c r="AR320" s="3" t="s">
        <v>478</v>
      </c>
      <c r="AS320" s="3" t="s">
        <v>1795</v>
      </c>
      <c r="AT320" s="3" t="s">
        <v>52</v>
      </c>
      <c r="AU320" s="3" t="s">
        <v>449</v>
      </c>
      <c r="AV320" s="3" t="s">
        <v>200</v>
      </c>
      <c r="AW320" s="3" t="s">
        <v>200</v>
      </c>
      <c r="AX320" s="3" t="s">
        <v>200</v>
      </c>
      <c r="AY320" s="3" t="s">
        <v>200</v>
      </c>
      <c r="AZ320" s="3" t="s">
        <v>200</v>
      </c>
      <c r="BA320" s="3" t="s">
        <v>200</v>
      </c>
    </row>
    <row r="321" spans="1:53" ht="15.6" x14ac:dyDescent="0.3">
      <c r="A321" s="2">
        <v>25040612</v>
      </c>
      <c r="B321" s="2" t="str">
        <f t="shared" si="8"/>
        <v>25040612Sino-Worlink International Logistics Co., Ltd</v>
      </c>
      <c r="C321" s="2">
        <f>COUNTIF($B$1:B321,B321)</f>
        <v>1</v>
      </c>
      <c r="D321" s="2" t="str">
        <f t="shared" si="9"/>
        <v>25040612Sino-Worlink International Logistics Co., Ltd1</v>
      </c>
      <c r="E321" s="3" t="s">
        <v>135</v>
      </c>
      <c r="F321" s="3" t="s">
        <v>127</v>
      </c>
      <c r="G321" s="3" t="s">
        <v>2151</v>
      </c>
      <c r="H321" s="3" t="s">
        <v>131</v>
      </c>
      <c r="I321" s="3" t="s">
        <v>275</v>
      </c>
      <c r="J321" s="3" t="s">
        <v>276</v>
      </c>
      <c r="K321" s="3" t="s">
        <v>813</v>
      </c>
      <c r="L321" s="3" t="s">
        <v>313</v>
      </c>
      <c r="M321" s="3" t="s">
        <v>814</v>
      </c>
      <c r="N321" s="3" t="s">
        <v>814</v>
      </c>
      <c r="O321" s="3" t="s">
        <v>197</v>
      </c>
      <c r="P321" s="3" t="s">
        <v>198</v>
      </c>
      <c r="Q321" s="3" t="s">
        <v>199</v>
      </c>
      <c r="R321" s="3" t="s">
        <v>137</v>
      </c>
      <c r="S321" s="3" t="s">
        <v>435</v>
      </c>
      <c r="T321" s="3" t="s">
        <v>435</v>
      </c>
      <c r="U321" s="3" t="s">
        <v>815</v>
      </c>
      <c r="V321" s="3" t="s">
        <v>816</v>
      </c>
      <c r="W321" s="3" t="s">
        <v>692</v>
      </c>
      <c r="X321" s="3" t="s">
        <v>2152</v>
      </c>
      <c r="Y321" s="3" t="s">
        <v>1050</v>
      </c>
      <c r="Z321" s="3" t="s">
        <v>316</v>
      </c>
      <c r="AA321" s="3" t="s">
        <v>207</v>
      </c>
      <c r="AB321" s="3" t="s">
        <v>207</v>
      </c>
      <c r="AC321" s="3" t="s">
        <v>225</v>
      </c>
      <c r="AD321" s="3" t="s">
        <v>208</v>
      </c>
      <c r="AE321" s="3" t="s">
        <v>200</v>
      </c>
      <c r="AF321" s="3" t="s">
        <v>200</v>
      </c>
      <c r="AG321" s="3" t="s">
        <v>200</v>
      </c>
      <c r="AH321" s="3" t="s">
        <v>200</v>
      </c>
      <c r="AI321" s="3" t="s">
        <v>241</v>
      </c>
      <c r="AJ321" s="3" t="s">
        <v>200</v>
      </c>
      <c r="AK321" s="3" t="s">
        <v>200</v>
      </c>
      <c r="AL321" s="3" t="s">
        <v>200</v>
      </c>
      <c r="AM321" s="3" t="s">
        <v>2153</v>
      </c>
      <c r="AN321" s="3" t="s">
        <v>2154</v>
      </c>
      <c r="AO321" s="3" t="s">
        <v>200</v>
      </c>
      <c r="AP321" s="3" t="s">
        <v>24</v>
      </c>
      <c r="AQ321" s="3" t="s">
        <v>705</v>
      </c>
      <c r="AR321" s="3" t="s">
        <v>52</v>
      </c>
      <c r="AS321" s="3" t="s">
        <v>449</v>
      </c>
      <c r="AT321" s="3" t="s">
        <v>200</v>
      </c>
      <c r="AU321" s="3" t="s">
        <v>200</v>
      </c>
      <c r="AV321" s="3" t="s">
        <v>200</v>
      </c>
      <c r="AW321" s="3" t="s">
        <v>200</v>
      </c>
      <c r="AX321" s="3" t="s">
        <v>200</v>
      </c>
      <c r="AY321" s="3" t="s">
        <v>200</v>
      </c>
      <c r="AZ321" s="3" t="s">
        <v>200</v>
      </c>
      <c r="BA321" s="3" t="s">
        <v>200</v>
      </c>
    </row>
    <row r="322" spans="1:53" ht="15.6" x14ac:dyDescent="0.3">
      <c r="A322" s="2">
        <v>25040612</v>
      </c>
      <c r="B322" s="2" t="str">
        <f t="shared" ref="B322:B372" si="10">A322&amp;AP322</f>
        <v>25040612Tianjin Well-Carry Logistics Co.,Ltd</v>
      </c>
      <c r="C322" s="2">
        <f>COUNTIF($B$1:B322,B322)</f>
        <v>1</v>
      </c>
      <c r="D322" s="2" t="str">
        <f t="shared" ref="D322:D372" si="11">B322&amp;C322</f>
        <v>25040612Tianjin Well-Carry Logistics Co.,Ltd1</v>
      </c>
      <c r="E322" s="3" t="s">
        <v>135</v>
      </c>
      <c r="F322" s="3" t="s">
        <v>127</v>
      </c>
      <c r="G322" s="3" t="s">
        <v>2151</v>
      </c>
      <c r="H322" s="3" t="s">
        <v>127</v>
      </c>
      <c r="I322" s="3" t="s">
        <v>275</v>
      </c>
      <c r="J322" s="3" t="s">
        <v>276</v>
      </c>
      <c r="K322" s="3" t="s">
        <v>813</v>
      </c>
      <c r="L322" s="3" t="s">
        <v>313</v>
      </c>
      <c r="M322" s="3" t="s">
        <v>814</v>
      </c>
      <c r="N322" s="3" t="s">
        <v>814</v>
      </c>
      <c r="O322" s="3" t="s">
        <v>197</v>
      </c>
      <c r="P322" s="3" t="s">
        <v>198</v>
      </c>
      <c r="Q322" s="3" t="s">
        <v>199</v>
      </c>
      <c r="R322" s="3" t="s">
        <v>137</v>
      </c>
      <c r="S322" s="3" t="s">
        <v>435</v>
      </c>
      <c r="T322" s="3" t="s">
        <v>314</v>
      </c>
      <c r="U322" s="3" t="s">
        <v>815</v>
      </c>
      <c r="V322" s="3" t="s">
        <v>816</v>
      </c>
      <c r="W322" s="3" t="s">
        <v>692</v>
      </c>
      <c r="X322" s="3" t="s">
        <v>2152</v>
      </c>
      <c r="Y322" s="3" t="s">
        <v>1050</v>
      </c>
      <c r="Z322" s="3" t="s">
        <v>316</v>
      </c>
      <c r="AA322" s="3" t="s">
        <v>207</v>
      </c>
      <c r="AB322" s="3" t="s">
        <v>207</v>
      </c>
      <c r="AC322" s="3" t="s">
        <v>225</v>
      </c>
      <c r="AD322" s="3" t="s">
        <v>208</v>
      </c>
      <c r="AE322" s="3" t="s">
        <v>200</v>
      </c>
      <c r="AF322" s="3" t="s">
        <v>200</v>
      </c>
      <c r="AG322" s="3" t="s">
        <v>736</v>
      </c>
      <c r="AH322" s="3" t="s">
        <v>200</v>
      </c>
      <c r="AI322" s="3" t="s">
        <v>241</v>
      </c>
      <c r="AJ322" s="3" t="s">
        <v>1678</v>
      </c>
      <c r="AK322" s="3" t="s">
        <v>200</v>
      </c>
      <c r="AL322" s="3" t="s">
        <v>1678</v>
      </c>
      <c r="AM322" s="3" t="s">
        <v>2155</v>
      </c>
      <c r="AN322" s="3" t="s">
        <v>2156</v>
      </c>
      <c r="AO322" s="3" t="s">
        <v>200</v>
      </c>
      <c r="AP322" s="3" t="s">
        <v>22</v>
      </c>
      <c r="AQ322" s="3" t="s">
        <v>705</v>
      </c>
      <c r="AR322" s="3" t="s">
        <v>52</v>
      </c>
      <c r="AS322" s="3" t="s">
        <v>322</v>
      </c>
      <c r="AT322" s="3" t="s">
        <v>323</v>
      </c>
      <c r="AU322" s="3" t="s">
        <v>324</v>
      </c>
      <c r="AV322" s="3" t="s">
        <v>200</v>
      </c>
      <c r="AW322" s="3" t="s">
        <v>200</v>
      </c>
      <c r="AX322" s="3" t="s">
        <v>200</v>
      </c>
      <c r="AY322" s="3" t="s">
        <v>200</v>
      </c>
      <c r="AZ322" s="3" t="s">
        <v>200</v>
      </c>
      <c r="BA322" s="3" t="s">
        <v>200</v>
      </c>
    </row>
    <row r="323" spans="1:53" ht="15.6" x14ac:dyDescent="0.3">
      <c r="A323" s="2">
        <v>25040612</v>
      </c>
      <c r="B323" s="2" t="str">
        <f t="shared" si="10"/>
        <v>25040612Tianjin Well-Carry Logistics Co.,Ltd</v>
      </c>
      <c r="C323" s="2">
        <f>COUNTIF($B$1:B323,B323)</f>
        <v>2</v>
      </c>
      <c r="D323" s="2" t="str">
        <f t="shared" si="11"/>
        <v>25040612Tianjin Well-Carry Logistics Co.,Ltd2</v>
      </c>
      <c r="E323" s="3" t="s">
        <v>135</v>
      </c>
      <c r="F323" s="3" t="s">
        <v>127</v>
      </c>
      <c r="G323" s="3" t="s">
        <v>2151</v>
      </c>
      <c r="H323" s="3" t="s">
        <v>131</v>
      </c>
      <c r="I323" s="3" t="s">
        <v>275</v>
      </c>
      <c r="J323" s="3" t="s">
        <v>276</v>
      </c>
      <c r="K323" s="3" t="s">
        <v>813</v>
      </c>
      <c r="L323" s="3" t="s">
        <v>313</v>
      </c>
      <c r="M323" s="3" t="s">
        <v>814</v>
      </c>
      <c r="N323" s="3" t="s">
        <v>814</v>
      </c>
      <c r="O323" s="3" t="s">
        <v>197</v>
      </c>
      <c r="P323" s="3" t="s">
        <v>198</v>
      </c>
      <c r="Q323" s="3" t="s">
        <v>199</v>
      </c>
      <c r="R323" s="3" t="s">
        <v>137</v>
      </c>
      <c r="S323" s="3" t="s">
        <v>435</v>
      </c>
      <c r="T323" s="3" t="s">
        <v>435</v>
      </c>
      <c r="U323" s="3" t="s">
        <v>815</v>
      </c>
      <c r="V323" s="3" t="s">
        <v>816</v>
      </c>
      <c r="W323" s="3" t="s">
        <v>692</v>
      </c>
      <c r="X323" s="3" t="s">
        <v>2152</v>
      </c>
      <c r="Y323" s="3" t="s">
        <v>1050</v>
      </c>
      <c r="Z323" s="3" t="s">
        <v>316</v>
      </c>
      <c r="AA323" s="3" t="s">
        <v>207</v>
      </c>
      <c r="AB323" s="3" t="s">
        <v>207</v>
      </c>
      <c r="AC323" s="3" t="s">
        <v>225</v>
      </c>
      <c r="AD323" s="3" t="s">
        <v>208</v>
      </c>
      <c r="AE323" s="3" t="s">
        <v>200</v>
      </c>
      <c r="AF323" s="3" t="s">
        <v>200</v>
      </c>
      <c r="AG323" s="3" t="s">
        <v>200</v>
      </c>
      <c r="AH323" s="3" t="s">
        <v>200</v>
      </c>
      <c r="AI323" s="3" t="s">
        <v>241</v>
      </c>
      <c r="AJ323" s="3" t="s">
        <v>200</v>
      </c>
      <c r="AK323" s="3" t="s">
        <v>200</v>
      </c>
      <c r="AL323" s="3" t="s">
        <v>200</v>
      </c>
      <c r="AM323" s="3" t="s">
        <v>2157</v>
      </c>
      <c r="AN323" s="3" t="s">
        <v>2158</v>
      </c>
      <c r="AO323" s="3" t="s">
        <v>200</v>
      </c>
      <c r="AP323" s="3" t="s">
        <v>22</v>
      </c>
      <c r="AQ323" s="3" t="s">
        <v>2159</v>
      </c>
      <c r="AR323" s="3" t="s">
        <v>329</v>
      </c>
      <c r="AS323" s="3" t="s">
        <v>2160</v>
      </c>
      <c r="AT323" s="3" t="s">
        <v>329</v>
      </c>
      <c r="AU323" s="3" t="s">
        <v>2161</v>
      </c>
      <c r="AV323" s="3" t="s">
        <v>200</v>
      </c>
      <c r="AW323" s="3" t="s">
        <v>200</v>
      </c>
      <c r="AX323" s="3" t="s">
        <v>200</v>
      </c>
      <c r="AY323" s="3" t="s">
        <v>200</v>
      </c>
      <c r="AZ323" s="3" t="s">
        <v>200</v>
      </c>
      <c r="BA323" s="3" t="s">
        <v>200</v>
      </c>
    </row>
    <row r="324" spans="1:53" ht="15.6" x14ac:dyDescent="0.3">
      <c r="A324" s="2">
        <v>25040613</v>
      </c>
      <c r="B324" s="2" t="str">
        <f t="shared" si="10"/>
        <v>25040613Erlian Wei Er Si Trade Co.Ltd</v>
      </c>
      <c r="C324" s="2">
        <f>COUNTIF($B$1:B324,B324)</f>
        <v>1</v>
      </c>
      <c r="D324" s="2" t="str">
        <f t="shared" si="11"/>
        <v>25040613Erlian Wei Er Si Trade Co.Ltd1</v>
      </c>
      <c r="E324" s="3" t="s">
        <v>135</v>
      </c>
      <c r="F324" s="3" t="s">
        <v>189</v>
      </c>
      <c r="G324" s="3" t="s">
        <v>2162</v>
      </c>
      <c r="H324" s="3" t="s">
        <v>127</v>
      </c>
      <c r="I324" s="3" t="s">
        <v>339</v>
      </c>
      <c r="J324" s="3" t="s">
        <v>340</v>
      </c>
      <c r="K324" s="3" t="s">
        <v>2163</v>
      </c>
      <c r="L324" s="3" t="s">
        <v>194</v>
      </c>
      <c r="M324" s="3" t="s">
        <v>195</v>
      </c>
      <c r="N324" s="3" t="s">
        <v>392</v>
      </c>
      <c r="O324" s="3" t="s">
        <v>197</v>
      </c>
      <c r="P324" s="3" t="s">
        <v>198</v>
      </c>
      <c r="Q324" s="3" t="s">
        <v>199</v>
      </c>
      <c r="R324" s="3" t="s">
        <v>132</v>
      </c>
      <c r="S324" s="3" t="s">
        <v>200</v>
      </c>
      <c r="T324" s="3" t="s">
        <v>200</v>
      </c>
      <c r="U324" s="3" t="s">
        <v>2164</v>
      </c>
      <c r="V324" s="3" t="s">
        <v>221</v>
      </c>
      <c r="W324" s="3" t="s">
        <v>2165</v>
      </c>
      <c r="X324" s="3" t="s">
        <v>2166</v>
      </c>
      <c r="Y324" s="3" t="s">
        <v>2167</v>
      </c>
      <c r="Z324" s="3" t="s">
        <v>240</v>
      </c>
      <c r="AA324" s="3" t="s">
        <v>207</v>
      </c>
      <c r="AB324" s="3" t="s">
        <v>207</v>
      </c>
      <c r="AC324" s="3" t="s">
        <v>135</v>
      </c>
      <c r="AD324" s="3" t="s">
        <v>208</v>
      </c>
      <c r="AE324" s="3" t="s">
        <v>200</v>
      </c>
      <c r="AF324" s="3" t="s">
        <v>200</v>
      </c>
      <c r="AG324" s="3" t="s">
        <v>225</v>
      </c>
      <c r="AH324" s="3" t="s">
        <v>200</v>
      </c>
      <c r="AI324" s="3" t="s">
        <v>226</v>
      </c>
      <c r="AJ324" s="3" t="s">
        <v>2168</v>
      </c>
      <c r="AK324" s="3" t="s">
        <v>200</v>
      </c>
      <c r="AL324" s="3" t="s">
        <v>2168</v>
      </c>
      <c r="AM324" s="3" t="s">
        <v>2169</v>
      </c>
      <c r="AN324" s="3" t="s">
        <v>2170</v>
      </c>
      <c r="AO324" s="3" t="s">
        <v>200</v>
      </c>
      <c r="AP324" s="3" t="s">
        <v>61</v>
      </c>
      <c r="AQ324" s="3" t="s">
        <v>2169</v>
      </c>
      <c r="AR324" s="3" t="s">
        <v>200</v>
      </c>
      <c r="AS324" s="3" t="s">
        <v>200</v>
      </c>
      <c r="AT324" s="3" t="s">
        <v>200</v>
      </c>
      <c r="AU324" s="3" t="s">
        <v>200</v>
      </c>
      <c r="AV324" s="3" t="s">
        <v>200</v>
      </c>
      <c r="AW324" s="3" t="s">
        <v>200</v>
      </c>
      <c r="AX324" s="3" t="s">
        <v>200</v>
      </c>
      <c r="AY324" s="3" t="s">
        <v>200</v>
      </c>
      <c r="AZ324" s="3" t="s">
        <v>200</v>
      </c>
      <c r="BA324" s="3" t="s">
        <v>200</v>
      </c>
    </row>
    <row r="325" spans="1:53" ht="15.6" x14ac:dyDescent="0.3">
      <c r="A325" s="2">
        <v>25040614</v>
      </c>
      <c r="B325" s="2" t="str">
        <f t="shared" si="10"/>
        <v>25040614PGL Japan Inc</v>
      </c>
      <c r="C325" s="2">
        <f>COUNTIF($B$1:B325,B325)</f>
        <v>1</v>
      </c>
      <c r="D325" s="2" t="str">
        <f t="shared" si="11"/>
        <v>25040614PGL Japan Inc1</v>
      </c>
      <c r="E325" s="3" t="s">
        <v>135</v>
      </c>
      <c r="F325" s="3" t="s">
        <v>248</v>
      </c>
      <c r="G325" s="3" t="s">
        <v>200</v>
      </c>
      <c r="H325" s="3" t="s">
        <v>133</v>
      </c>
      <c r="I325" s="3" t="s">
        <v>430</v>
      </c>
      <c r="J325" s="3" t="s">
        <v>431</v>
      </c>
      <c r="K325" s="3" t="s">
        <v>488</v>
      </c>
      <c r="L325" s="3" t="s">
        <v>194</v>
      </c>
      <c r="M325" s="3" t="s">
        <v>635</v>
      </c>
      <c r="N325" s="3" t="s">
        <v>2077</v>
      </c>
      <c r="O325" s="3" t="s">
        <v>197</v>
      </c>
      <c r="P325" s="3" t="s">
        <v>198</v>
      </c>
      <c r="Q325" s="3" t="s">
        <v>199</v>
      </c>
      <c r="R325" s="3" t="s">
        <v>137</v>
      </c>
      <c r="S325" s="3" t="s">
        <v>435</v>
      </c>
      <c r="T325" s="3" t="s">
        <v>435</v>
      </c>
      <c r="U325" s="3" t="s">
        <v>2171</v>
      </c>
      <c r="V325" s="3" t="s">
        <v>290</v>
      </c>
      <c r="W325" s="3" t="s">
        <v>222</v>
      </c>
      <c r="X325" s="3" t="s">
        <v>200</v>
      </c>
      <c r="Y325" s="3" t="s">
        <v>200</v>
      </c>
      <c r="Z325" s="3" t="s">
        <v>316</v>
      </c>
      <c r="AA325" s="3" t="s">
        <v>437</v>
      </c>
      <c r="AB325" s="3" t="s">
        <v>2172</v>
      </c>
      <c r="AC325" s="3" t="s">
        <v>1671</v>
      </c>
      <c r="AD325" s="3" t="s">
        <v>208</v>
      </c>
      <c r="AE325" s="3" t="s">
        <v>200</v>
      </c>
      <c r="AF325" s="3" t="s">
        <v>1671</v>
      </c>
      <c r="AG325" s="3" t="s">
        <v>200</v>
      </c>
      <c r="AH325" s="3" t="s">
        <v>200</v>
      </c>
      <c r="AI325" s="3" t="s">
        <v>385</v>
      </c>
      <c r="AJ325" s="3" t="s">
        <v>596</v>
      </c>
      <c r="AK325" s="3" t="s">
        <v>200</v>
      </c>
      <c r="AL325" s="3" t="s">
        <v>596</v>
      </c>
      <c r="AM325" s="3" t="s">
        <v>2173</v>
      </c>
      <c r="AN325" s="3" t="s">
        <v>2174</v>
      </c>
      <c r="AO325" s="3" t="s">
        <v>200</v>
      </c>
      <c r="AP325" s="3" t="s">
        <v>81</v>
      </c>
      <c r="AQ325" s="3" t="s">
        <v>2175</v>
      </c>
      <c r="AR325" s="3" t="s">
        <v>37</v>
      </c>
      <c r="AS325" s="3" t="s">
        <v>2082</v>
      </c>
      <c r="AT325" s="3" t="s">
        <v>329</v>
      </c>
      <c r="AU325" s="3" t="s">
        <v>567</v>
      </c>
      <c r="AV325" s="3" t="s">
        <v>329</v>
      </c>
      <c r="AW325" s="3" t="s">
        <v>568</v>
      </c>
      <c r="AX325" s="3" t="s">
        <v>200</v>
      </c>
      <c r="AY325" s="3" t="s">
        <v>200</v>
      </c>
      <c r="AZ325" s="3" t="s">
        <v>200</v>
      </c>
      <c r="BA325" s="3" t="s">
        <v>200</v>
      </c>
    </row>
    <row r="326" spans="1:53" ht="15.6" x14ac:dyDescent="0.3">
      <c r="A326" s="2">
        <v>25040614</v>
      </c>
      <c r="B326" s="2" t="str">
        <f t="shared" si="10"/>
        <v>25040614PGL Japan Inc</v>
      </c>
      <c r="C326" s="2">
        <f>COUNTIF($B$1:B326,B326)</f>
        <v>2</v>
      </c>
      <c r="D326" s="2" t="str">
        <f t="shared" si="11"/>
        <v>25040614PGL Japan Inc2</v>
      </c>
      <c r="E326" s="3" t="s">
        <v>135</v>
      </c>
      <c r="F326" s="3" t="s">
        <v>248</v>
      </c>
      <c r="G326" s="3" t="s">
        <v>200</v>
      </c>
      <c r="H326" s="3" t="s">
        <v>133</v>
      </c>
      <c r="I326" s="3" t="s">
        <v>430</v>
      </c>
      <c r="J326" s="3" t="s">
        <v>431</v>
      </c>
      <c r="K326" s="3" t="s">
        <v>488</v>
      </c>
      <c r="L326" s="3" t="s">
        <v>194</v>
      </c>
      <c r="M326" s="3" t="s">
        <v>635</v>
      </c>
      <c r="N326" s="3" t="s">
        <v>2077</v>
      </c>
      <c r="O326" s="3" t="s">
        <v>197</v>
      </c>
      <c r="P326" s="3" t="s">
        <v>198</v>
      </c>
      <c r="Q326" s="3" t="s">
        <v>199</v>
      </c>
      <c r="R326" s="3" t="s">
        <v>137</v>
      </c>
      <c r="S326" s="3" t="s">
        <v>314</v>
      </c>
      <c r="T326" s="3" t="s">
        <v>435</v>
      </c>
      <c r="U326" s="3" t="s">
        <v>2171</v>
      </c>
      <c r="V326" s="3" t="s">
        <v>290</v>
      </c>
      <c r="W326" s="3" t="s">
        <v>222</v>
      </c>
      <c r="X326" s="3" t="s">
        <v>200</v>
      </c>
      <c r="Y326" s="3" t="s">
        <v>200</v>
      </c>
      <c r="Z326" s="3" t="s">
        <v>316</v>
      </c>
      <c r="AA326" s="3" t="s">
        <v>437</v>
      </c>
      <c r="AB326" s="3" t="s">
        <v>2172</v>
      </c>
      <c r="AC326" s="3" t="s">
        <v>1671</v>
      </c>
      <c r="AD326" s="3" t="s">
        <v>208</v>
      </c>
      <c r="AE326" s="3" t="s">
        <v>200</v>
      </c>
      <c r="AF326" s="3" t="s">
        <v>1671</v>
      </c>
      <c r="AG326" s="3" t="s">
        <v>200</v>
      </c>
      <c r="AH326" s="3" t="s">
        <v>200</v>
      </c>
      <c r="AI326" s="3" t="s">
        <v>385</v>
      </c>
      <c r="AJ326" s="3" t="s">
        <v>1670</v>
      </c>
      <c r="AK326" s="3" t="s">
        <v>200</v>
      </c>
      <c r="AL326" s="3" t="s">
        <v>1670</v>
      </c>
      <c r="AM326" s="3" t="s">
        <v>2176</v>
      </c>
      <c r="AN326" s="3" t="s">
        <v>2177</v>
      </c>
      <c r="AO326" s="3" t="s">
        <v>200</v>
      </c>
      <c r="AP326" s="3" t="s">
        <v>81</v>
      </c>
      <c r="AQ326" s="3" t="s">
        <v>2178</v>
      </c>
      <c r="AR326" s="3" t="s">
        <v>39</v>
      </c>
      <c r="AS326" s="3" t="s">
        <v>1335</v>
      </c>
      <c r="AT326" s="3" t="s">
        <v>329</v>
      </c>
      <c r="AU326" s="3" t="s">
        <v>330</v>
      </c>
      <c r="AV326" s="3" t="s">
        <v>329</v>
      </c>
      <c r="AW326" s="3" t="s">
        <v>444</v>
      </c>
      <c r="AX326" s="3" t="s">
        <v>200</v>
      </c>
      <c r="AY326" s="3" t="s">
        <v>200</v>
      </c>
      <c r="AZ326" s="3" t="s">
        <v>200</v>
      </c>
      <c r="BA326" s="3" t="s">
        <v>200</v>
      </c>
    </row>
    <row r="327" spans="1:53" ht="15.6" x14ac:dyDescent="0.3">
      <c r="A327" s="2">
        <v>25040614</v>
      </c>
      <c r="B327" s="2" t="str">
        <f t="shared" si="10"/>
        <v>25040614PGL Japan Inc</v>
      </c>
      <c r="C327" s="2">
        <f>COUNTIF($B$1:B327,B327)</f>
        <v>3</v>
      </c>
      <c r="D327" s="2" t="str">
        <f t="shared" si="11"/>
        <v>25040614PGL Japan Inc3</v>
      </c>
      <c r="E327" s="3" t="s">
        <v>135</v>
      </c>
      <c r="F327" s="3" t="s">
        <v>248</v>
      </c>
      <c r="G327" s="3" t="s">
        <v>200</v>
      </c>
      <c r="H327" s="3" t="s">
        <v>133</v>
      </c>
      <c r="I327" s="3" t="s">
        <v>430</v>
      </c>
      <c r="J327" s="3" t="s">
        <v>431</v>
      </c>
      <c r="K327" s="3" t="s">
        <v>488</v>
      </c>
      <c r="L327" s="3" t="s">
        <v>194</v>
      </c>
      <c r="M327" s="3" t="s">
        <v>635</v>
      </c>
      <c r="N327" s="3" t="s">
        <v>2077</v>
      </c>
      <c r="O327" s="3" t="s">
        <v>197</v>
      </c>
      <c r="P327" s="3" t="s">
        <v>198</v>
      </c>
      <c r="Q327" s="3" t="s">
        <v>199</v>
      </c>
      <c r="R327" s="3" t="s">
        <v>137</v>
      </c>
      <c r="S327" s="3" t="s">
        <v>435</v>
      </c>
      <c r="T327" s="3" t="s">
        <v>435</v>
      </c>
      <c r="U327" s="3" t="s">
        <v>2171</v>
      </c>
      <c r="V327" s="3" t="s">
        <v>290</v>
      </c>
      <c r="W327" s="3" t="s">
        <v>222</v>
      </c>
      <c r="X327" s="3" t="s">
        <v>200</v>
      </c>
      <c r="Y327" s="3" t="s">
        <v>200</v>
      </c>
      <c r="Z327" s="3" t="s">
        <v>316</v>
      </c>
      <c r="AA327" s="3" t="s">
        <v>437</v>
      </c>
      <c r="AB327" s="3" t="s">
        <v>2172</v>
      </c>
      <c r="AC327" s="3" t="s">
        <v>1671</v>
      </c>
      <c r="AD327" s="3" t="s">
        <v>208</v>
      </c>
      <c r="AE327" s="3" t="s">
        <v>200</v>
      </c>
      <c r="AF327" s="3" t="s">
        <v>1671</v>
      </c>
      <c r="AG327" s="3" t="s">
        <v>200</v>
      </c>
      <c r="AH327" s="3" t="s">
        <v>200</v>
      </c>
      <c r="AI327" s="3" t="s">
        <v>385</v>
      </c>
      <c r="AJ327" s="3" t="s">
        <v>1670</v>
      </c>
      <c r="AK327" s="3" t="s">
        <v>200</v>
      </c>
      <c r="AL327" s="3" t="s">
        <v>1670</v>
      </c>
      <c r="AM327" s="3" t="s">
        <v>2179</v>
      </c>
      <c r="AN327" s="3" t="s">
        <v>2180</v>
      </c>
      <c r="AO327" s="3" t="s">
        <v>200</v>
      </c>
      <c r="AP327" s="3" t="s">
        <v>81</v>
      </c>
      <c r="AQ327" s="3" t="s">
        <v>2175</v>
      </c>
      <c r="AR327" s="3" t="s">
        <v>37</v>
      </c>
      <c r="AS327" s="3" t="s">
        <v>2181</v>
      </c>
      <c r="AT327" s="3" t="s">
        <v>52</v>
      </c>
      <c r="AU327" s="3" t="s">
        <v>449</v>
      </c>
      <c r="AV327" s="3" t="s">
        <v>200</v>
      </c>
      <c r="AW327" s="3" t="s">
        <v>200</v>
      </c>
      <c r="AX327" s="3" t="s">
        <v>200</v>
      </c>
      <c r="AY327" s="3" t="s">
        <v>200</v>
      </c>
      <c r="AZ327" s="3" t="s">
        <v>200</v>
      </c>
      <c r="BA327" s="3" t="s">
        <v>200</v>
      </c>
    </row>
    <row r="328" spans="1:53" ht="15.6" x14ac:dyDescent="0.3">
      <c r="A328" s="2">
        <v>25040614</v>
      </c>
      <c r="B328" s="2" t="str">
        <f t="shared" si="10"/>
        <v>25040614PGL Japan Inc</v>
      </c>
      <c r="C328" s="2">
        <f>COUNTIF($B$1:B328,B328)</f>
        <v>4</v>
      </c>
      <c r="D328" s="2" t="str">
        <f t="shared" si="11"/>
        <v>25040614PGL Japan Inc4</v>
      </c>
      <c r="E328" s="3" t="s">
        <v>135</v>
      </c>
      <c r="F328" s="3" t="s">
        <v>248</v>
      </c>
      <c r="G328" s="3" t="s">
        <v>200</v>
      </c>
      <c r="H328" s="3" t="s">
        <v>133</v>
      </c>
      <c r="I328" s="3" t="s">
        <v>430</v>
      </c>
      <c r="J328" s="3" t="s">
        <v>431</v>
      </c>
      <c r="K328" s="3" t="s">
        <v>488</v>
      </c>
      <c r="L328" s="3" t="s">
        <v>194</v>
      </c>
      <c r="M328" s="3" t="s">
        <v>635</v>
      </c>
      <c r="N328" s="3" t="s">
        <v>2077</v>
      </c>
      <c r="O328" s="3" t="s">
        <v>197</v>
      </c>
      <c r="P328" s="3" t="s">
        <v>198</v>
      </c>
      <c r="Q328" s="3" t="s">
        <v>199</v>
      </c>
      <c r="R328" s="3" t="s">
        <v>137</v>
      </c>
      <c r="S328" s="3" t="s">
        <v>314</v>
      </c>
      <c r="T328" s="3" t="s">
        <v>435</v>
      </c>
      <c r="U328" s="3" t="s">
        <v>2171</v>
      </c>
      <c r="V328" s="3" t="s">
        <v>290</v>
      </c>
      <c r="W328" s="3" t="s">
        <v>222</v>
      </c>
      <c r="X328" s="3" t="s">
        <v>200</v>
      </c>
      <c r="Y328" s="3" t="s">
        <v>200</v>
      </c>
      <c r="Z328" s="3" t="s">
        <v>316</v>
      </c>
      <c r="AA328" s="3" t="s">
        <v>437</v>
      </c>
      <c r="AB328" s="3" t="s">
        <v>2172</v>
      </c>
      <c r="AC328" s="3" t="s">
        <v>1671</v>
      </c>
      <c r="AD328" s="3" t="s">
        <v>208</v>
      </c>
      <c r="AE328" s="3" t="s">
        <v>200</v>
      </c>
      <c r="AF328" s="3" t="s">
        <v>1671</v>
      </c>
      <c r="AG328" s="3" t="s">
        <v>200</v>
      </c>
      <c r="AH328" s="3" t="s">
        <v>200</v>
      </c>
      <c r="AI328" s="3" t="s">
        <v>385</v>
      </c>
      <c r="AJ328" s="3" t="s">
        <v>2182</v>
      </c>
      <c r="AK328" s="3" t="s">
        <v>200</v>
      </c>
      <c r="AL328" s="3" t="s">
        <v>2182</v>
      </c>
      <c r="AM328" s="3" t="s">
        <v>2183</v>
      </c>
      <c r="AN328" s="3" t="s">
        <v>2184</v>
      </c>
      <c r="AO328" s="3" t="s">
        <v>200</v>
      </c>
      <c r="AP328" s="3" t="s">
        <v>81</v>
      </c>
      <c r="AQ328" s="3" t="s">
        <v>2178</v>
      </c>
      <c r="AR328" s="3" t="s">
        <v>37</v>
      </c>
      <c r="AS328" s="3" t="s">
        <v>1767</v>
      </c>
      <c r="AT328" s="3" t="s">
        <v>52</v>
      </c>
      <c r="AU328" s="3" t="s">
        <v>449</v>
      </c>
      <c r="AV328" s="3" t="s">
        <v>200</v>
      </c>
      <c r="AW328" s="3" t="s">
        <v>200</v>
      </c>
      <c r="AX328" s="3" t="s">
        <v>200</v>
      </c>
      <c r="AY328" s="3" t="s">
        <v>200</v>
      </c>
      <c r="AZ328" s="3" t="s">
        <v>200</v>
      </c>
      <c r="BA328" s="3" t="s">
        <v>200</v>
      </c>
    </row>
    <row r="329" spans="1:53" ht="15.6" x14ac:dyDescent="0.3">
      <c r="A329" s="2">
        <v>25040615</v>
      </c>
      <c r="B329" s="2" t="str">
        <f t="shared" si="10"/>
        <v>25040615Transit Ace</v>
      </c>
      <c r="C329" s="2">
        <f>COUNTIF($B$1:B329,B329)</f>
        <v>1</v>
      </c>
      <c r="D329" s="2" t="str">
        <f t="shared" si="11"/>
        <v>25040615Transit Ace1</v>
      </c>
      <c r="E329" s="3" t="s">
        <v>135</v>
      </c>
      <c r="F329" s="3" t="s">
        <v>248</v>
      </c>
      <c r="G329" s="3" t="s">
        <v>200</v>
      </c>
      <c r="H329" s="3" t="s">
        <v>140</v>
      </c>
      <c r="I329" s="3" t="s">
        <v>216</v>
      </c>
      <c r="J329" s="3" t="s">
        <v>217</v>
      </c>
      <c r="K329" s="3" t="s">
        <v>2185</v>
      </c>
      <c r="L329" s="3" t="s">
        <v>313</v>
      </c>
      <c r="M329" s="3" t="s">
        <v>635</v>
      </c>
      <c r="N329" s="3" t="s">
        <v>2186</v>
      </c>
      <c r="O329" s="3" t="s">
        <v>197</v>
      </c>
      <c r="P329" s="3" t="s">
        <v>198</v>
      </c>
      <c r="Q329" s="3" t="s">
        <v>199</v>
      </c>
      <c r="R329" s="3" t="s">
        <v>137</v>
      </c>
      <c r="S329" s="3" t="s">
        <v>314</v>
      </c>
      <c r="T329" s="3" t="s">
        <v>435</v>
      </c>
      <c r="U329" s="3" t="s">
        <v>2187</v>
      </c>
      <c r="V329" s="3" t="s">
        <v>202</v>
      </c>
      <c r="W329" s="3" t="s">
        <v>222</v>
      </c>
      <c r="X329" s="3" t="s">
        <v>222</v>
      </c>
      <c r="Y329" s="3" t="s">
        <v>222</v>
      </c>
      <c r="Z329" s="3" t="s">
        <v>216</v>
      </c>
      <c r="AA329" s="3" t="s">
        <v>217</v>
      </c>
      <c r="AB329" s="3" t="s">
        <v>2188</v>
      </c>
      <c r="AC329" s="3" t="s">
        <v>200</v>
      </c>
      <c r="AD329" s="3" t="s">
        <v>200</v>
      </c>
      <c r="AE329" s="3" t="s">
        <v>200</v>
      </c>
      <c r="AF329" s="3" t="s">
        <v>200</v>
      </c>
      <c r="AG329" s="3" t="s">
        <v>200</v>
      </c>
      <c r="AH329" s="3" t="s">
        <v>200</v>
      </c>
      <c r="AI329" s="3" t="s">
        <v>347</v>
      </c>
      <c r="AJ329" s="3" t="s">
        <v>687</v>
      </c>
      <c r="AK329" s="3" t="s">
        <v>200</v>
      </c>
      <c r="AL329" s="3" t="s">
        <v>687</v>
      </c>
      <c r="AM329" s="3" t="s">
        <v>2189</v>
      </c>
      <c r="AN329" s="3" t="s">
        <v>2190</v>
      </c>
      <c r="AO329" s="3" t="s">
        <v>230</v>
      </c>
      <c r="AP329" s="3" t="s">
        <v>23</v>
      </c>
      <c r="AQ329" s="3" t="s">
        <v>1259</v>
      </c>
      <c r="AR329" s="3" t="s">
        <v>329</v>
      </c>
      <c r="AS329" s="3" t="s">
        <v>1354</v>
      </c>
      <c r="AT329" s="3" t="s">
        <v>329</v>
      </c>
      <c r="AU329" s="3" t="s">
        <v>330</v>
      </c>
      <c r="AV329" s="3" t="s">
        <v>329</v>
      </c>
      <c r="AW329" s="3" t="s">
        <v>444</v>
      </c>
      <c r="AX329" s="3" t="s">
        <v>200</v>
      </c>
      <c r="AY329" s="3" t="s">
        <v>200</v>
      </c>
      <c r="AZ329" s="3" t="s">
        <v>200</v>
      </c>
      <c r="BA329" s="3" t="s">
        <v>200</v>
      </c>
    </row>
    <row r="330" spans="1:53" ht="15.6" x14ac:dyDescent="0.3">
      <c r="A330" s="2">
        <v>25040615</v>
      </c>
      <c r="B330" s="2" t="str">
        <f t="shared" si="10"/>
        <v>25040615Transit Ace</v>
      </c>
      <c r="C330" s="2">
        <f>COUNTIF($B$1:B330,B330)</f>
        <v>2</v>
      </c>
      <c r="D330" s="2" t="str">
        <f t="shared" si="11"/>
        <v>25040615Transit Ace2</v>
      </c>
      <c r="E330" s="3" t="s">
        <v>135</v>
      </c>
      <c r="F330" s="3" t="s">
        <v>248</v>
      </c>
      <c r="G330" s="3" t="s">
        <v>200</v>
      </c>
      <c r="H330" s="3" t="s">
        <v>140</v>
      </c>
      <c r="I330" s="3" t="s">
        <v>216</v>
      </c>
      <c r="J330" s="3" t="s">
        <v>217</v>
      </c>
      <c r="K330" s="3" t="s">
        <v>2185</v>
      </c>
      <c r="L330" s="3" t="s">
        <v>313</v>
      </c>
      <c r="M330" s="3" t="s">
        <v>635</v>
      </c>
      <c r="N330" s="3" t="s">
        <v>2186</v>
      </c>
      <c r="O330" s="3" t="s">
        <v>197</v>
      </c>
      <c r="P330" s="3" t="s">
        <v>198</v>
      </c>
      <c r="Q330" s="3" t="s">
        <v>199</v>
      </c>
      <c r="R330" s="3" t="s">
        <v>137</v>
      </c>
      <c r="S330" s="3" t="s">
        <v>314</v>
      </c>
      <c r="T330" s="3" t="s">
        <v>435</v>
      </c>
      <c r="U330" s="3" t="s">
        <v>2187</v>
      </c>
      <c r="V330" s="3" t="s">
        <v>202</v>
      </c>
      <c r="W330" s="3" t="s">
        <v>222</v>
      </c>
      <c r="X330" s="3" t="s">
        <v>222</v>
      </c>
      <c r="Y330" s="3" t="s">
        <v>222</v>
      </c>
      <c r="Z330" s="3" t="s">
        <v>216</v>
      </c>
      <c r="AA330" s="3" t="s">
        <v>217</v>
      </c>
      <c r="AB330" s="3" t="s">
        <v>2188</v>
      </c>
      <c r="AC330" s="3" t="s">
        <v>200</v>
      </c>
      <c r="AD330" s="3" t="s">
        <v>200</v>
      </c>
      <c r="AE330" s="3" t="s">
        <v>200</v>
      </c>
      <c r="AF330" s="3" t="s">
        <v>200</v>
      </c>
      <c r="AG330" s="3" t="s">
        <v>200</v>
      </c>
      <c r="AH330" s="3" t="s">
        <v>200</v>
      </c>
      <c r="AI330" s="3" t="s">
        <v>347</v>
      </c>
      <c r="AJ330" s="3" t="s">
        <v>2191</v>
      </c>
      <c r="AK330" s="3" t="s">
        <v>200</v>
      </c>
      <c r="AL330" s="3" t="s">
        <v>2191</v>
      </c>
      <c r="AM330" s="3" t="s">
        <v>2192</v>
      </c>
      <c r="AN330" s="3" t="s">
        <v>2193</v>
      </c>
      <c r="AO330" s="3" t="s">
        <v>230</v>
      </c>
      <c r="AP330" s="3" t="s">
        <v>23</v>
      </c>
      <c r="AQ330" s="3" t="s">
        <v>210</v>
      </c>
      <c r="AR330" s="3" t="s">
        <v>52</v>
      </c>
      <c r="AS330" s="3" t="s">
        <v>449</v>
      </c>
      <c r="AT330" s="3" t="s">
        <v>2194</v>
      </c>
      <c r="AU330" s="3" t="s">
        <v>2195</v>
      </c>
      <c r="AV330" s="3" t="s">
        <v>200</v>
      </c>
      <c r="AW330" s="3" t="s">
        <v>200</v>
      </c>
      <c r="AX330" s="3" t="s">
        <v>200</v>
      </c>
      <c r="AY330" s="3" t="s">
        <v>200</v>
      </c>
      <c r="AZ330" s="3" t="s">
        <v>200</v>
      </c>
      <c r="BA330" s="3" t="s">
        <v>200</v>
      </c>
    </row>
    <row r="331" spans="1:53" ht="15.6" x14ac:dyDescent="0.3">
      <c r="A331" s="2">
        <v>25040615</v>
      </c>
      <c r="B331" s="2" t="str">
        <f t="shared" si="10"/>
        <v>25040615Dongyoung Shipping Co.,Ltd</v>
      </c>
      <c r="C331" s="2">
        <f>COUNTIF($B$1:B331,B331)</f>
        <v>1</v>
      </c>
      <c r="D331" s="2" t="str">
        <f t="shared" si="11"/>
        <v>25040615Dongyoung Shipping Co.,Ltd1</v>
      </c>
      <c r="E331" s="3" t="s">
        <v>135</v>
      </c>
      <c r="F331" s="3" t="s">
        <v>248</v>
      </c>
      <c r="G331" s="3" t="s">
        <v>200</v>
      </c>
      <c r="H331" s="3" t="s">
        <v>140</v>
      </c>
      <c r="I331" s="3" t="s">
        <v>216</v>
      </c>
      <c r="J331" s="3" t="s">
        <v>217</v>
      </c>
      <c r="K331" s="3" t="s">
        <v>2185</v>
      </c>
      <c r="L331" s="3" t="s">
        <v>313</v>
      </c>
      <c r="M331" s="3" t="s">
        <v>635</v>
      </c>
      <c r="N331" s="3" t="s">
        <v>2186</v>
      </c>
      <c r="O331" s="3" t="s">
        <v>197</v>
      </c>
      <c r="P331" s="3" t="s">
        <v>198</v>
      </c>
      <c r="Q331" s="3" t="s">
        <v>199</v>
      </c>
      <c r="R331" s="3" t="s">
        <v>137</v>
      </c>
      <c r="S331" s="3" t="s">
        <v>314</v>
      </c>
      <c r="T331" s="3" t="s">
        <v>435</v>
      </c>
      <c r="U331" s="3" t="s">
        <v>2187</v>
      </c>
      <c r="V331" s="3" t="s">
        <v>202</v>
      </c>
      <c r="W331" s="3" t="s">
        <v>222</v>
      </c>
      <c r="X331" s="3" t="s">
        <v>222</v>
      </c>
      <c r="Y331" s="3" t="s">
        <v>222</v>
      </c>
      <c r="Z331" s="3" t="s">
        <v>216</v>
      </c>
      <c r="AA331" s="3" t="s">
        <v>217</v>
      </c>
      <c r="AB331" s="3" t="s">
        <v>2188</v>
      </c>
      <c r="AC331" s="3" t="s">
        <v>200</v>
      </c>
      <c r="AD331" s="3" t="s">
        <v>200</v>
      </c>
      <c r="AE331" s="3" t="s">
        <v>200</v>
      </c>
      <c r="AF331" s="3" t="s">
        <v>200</v>
      </c>
      <c r="AG331" s="3" t="s">
        <v>200</v>
      </c>
      <c r="AH331" s="3" t="s">
        <v>200</v>
      </c>
      <c r="AI331" s="3" t="s">
        <v>347</v>
      </c>
      <c r="AJ331" s="3" t="s">
        <v>1063</v>
      </c>
      <c r="AK331" s="3" t="s">
        <v>200</v>
      </c>
      <c r="AL331" s="3" t="s">
        <v>1063</v>
      </c>
      <c r="AM331" s="3" t="s">
        <v>2196</v>
      </c>
      <c r="AN331" s="3" t="s">
        <v>2197</v>
      </c>
      <c r="AO331" s="3" t="s">
        <v>230</v>
      </c>
      <c r="AP331" s="3" t="s">
        <v>65</v>
      </c>
      <c r="AQ331" s="3" t="s">
        <v>600</v>
      </c>
      <c r="AR331" s="3" t="s">
        <v>329</v>
      </c>
      <c r="AS331" s="3" t="s">
        <v>1354</v>
      </c>
      <c r="AT331" s="3" t="s">
        <v>329</v>
      </c>
      <c r="AU331" s="3" t="s">
        <v>330</v>
      </c>
      <c r="AV331" s="3" t="s">
        <v>329</v>
      </c>
      <c r="AW331" s="3" t="s">
        <v>444</v>
      </c>
      <c r="AX331" s="3" t="s">
        <v>200</v>
      </c>
      <c r="AY331" s="3" t="s">
        <v>200</v>
      </c>
      <c r="AZ331" s="3" t="s">
        <v>200</v>
      </c>
      <c r="BA331" s="3" t="s">
        <v>200</v>
      </c>
    </row>
    <row r="332" spans="1:53" ht="15.6" x14ac:dyDescent="0.3">
      <c r="A332" s="2">
        <v>25040615</v>
      </c>
      <c r="B332" s="2" t="str">
        <f t="shared" si="10"/>
        <v>25040615Dongyoung Shipping Co.,Ltd</v>
      </c>
      <c r="C332" s="2">
        <f>COUNTIF($B$1:B332,B332)</f>
        <v>2</v>
      </c>
      <c r="D332" s="2" t="str">
        <f t="shared" si="11"/>
        <v>25040615Dongyoung Shipping Co.,Ltd2</v>
      </c>
      <c r="E332" s="3" t="s">
        <v>135</v>
      </c>
      <c r="F332" s="3" t="s">
        <v>248</v>
      </c>
      <c r="G332" s="3" t="s">
        <v>200</v>
      </c>
      <c r="H332" s="3" t="s">
        <v>140</v>
      </c>
      <c r="I332" s="3" t="s">
        <v>216</v>
      </c>
      <c r="J332" s="3" t="s">
        <v>217</v>
      </c>
      <c r="K332" s="3" t="s">
        <v>2185</v>
      </c>
      <c r="L332" s="3" t="s">
        <v>313</v>
      </c>
      <c r="M332" s="3" t="s">
        <v>635</v>
      </c>
      <c r="N332" s="3" t="s">
        <v>2186</v>
      </c>
      <c r="O332" s="3" t="s">
        <v>197</v>
      </c>
      <c r="P332" s="3" t="s">
        <v>198</v>
      </c>
      <c r="Q332" s="3" t="s">
        <v>199</v>
      </c>
      <c r="R332" s="3" t="s">
        <v>137</v>
      </c>
      <c r="S332" s="3" t="s">
        <v>435</v>
      </c>
      <c r="T332" s="3" t="s">
        <v>435</v>
      </c>
      <c r="U332" s="3" t="s">
        <v>2187</v>
      </c>
      <c r="V332" s="3" t="s">
        <v>202</v>
      </c>
      <c r="W332" s="3" t="s">
        <v>222</v>
      </c>
      <c r="X332" s="3" t="s">
        <v>222</v>
      </c>
      <c r="Y332" s="3" t="s">
        <v>222</v>
      </c>
      <c r="Z332" s="3" t="s">
        <v>216</v>
      </c>
      <c r="AA332" s="3" t="s">
        <v>217</v>
      </c>
      <c r="AB332" s="3" t="s">
        <v>2188</v>
      </c>
      <c r="AC332" s="3" t="s">
        <v>200</v>
      </c>
      <c r="AD332" s="3" t="s">
        <v>200</v>
      </c>
      <c r="AE332" s="3" t="s">
        <v>200</v>
      </c>
      <c r="AF332" s="3" t="s">
        <v>200</v>
      </c>
      <c r="AG332" s="3" t="s">
        <v>200</v>
      </c>
      <c r="AH332" s="3" t="s">
        <v>200</v>
      </c>
      <c r="AI332" s="3" t="s">
        <v>347</v>
      </c>
      <c r="AJ332" s="3" t="s">
        <v>200</v>
      </c>
      <c r="AK332" s="3" t="s">
        <v>200</v>
      </c>
      <c r="AL332" s="3" t="s">
        <v>200</v>
      </c>
      <c r="AM332" s="3" t="s">
        <v>2198</v>
      </c>
      <c r="AN332" s="3" t="s">
        <v>2199</v>
      </c>
      <c r="AO332" s="3" t="s">
        <v>230</v>
      </c>
      <c r="AP332" s="3" t="s">
        <v>65</v>
      </c>
      <c r="AQ332" s="3" t="s">
        <v>1183</v>
      </c>
      <c r="AR332" s="3" t="s">
        <v>329</v>
      </c>
      <c r="AS332" s="3" t="s">
        <v>567</v>
      </c>
      <c r="AT332" s="3" t="s">
        <v>329</v>
      </c>
      <c r="AU332" s="3" t="s">
        <v>568</v>
      </c>
      <c r="AV332" s="3" t="s">
        <v>329</v>
      </c>
      <c r="AW332" s="3" t="s">
        <v>1354</v>
      </c>
      <c r="AX332" s="3" t="s">
        <v>200</v>
      </c>
      <c r="AY332" s="3" t="s">
        <v>200</v>
      </c>
      <c r="AZ332" s="3" t="s">
        <v>200</v>
      </c>
      <c r="BA332" s="3" t="s">
        <v>200</v>
      </c>
    </row>
    <row r="333" spans="1:53" ht="15.6" x14ac:dyDescent="0.3">
      <c r="A333" s="2">
        <v>25040615</v>
      </c>
      <c r="B333" s="2" t="str">
        <f t="shared" si="10"/>
        <v>25040615Dongyoung Shipping Co.,Ltd</v>
      </c>
      <c r="C333" s="2">
        <f>COUNTIF($B$1:B333,B333)</f>
        <v>3</v>
      </c>
      <c r="D333" s="2" t="str">
        <f t="shared" si="11"/>
        <v>25040615Dongyoung Shipping Co.,Ltd3</v>
      </c>
      <c r="E333" s="3" t="s">
        <v>135</v>
      </c>
      <c r="F333" s="3" t="s">
        <v>248</v>
      </c>
      <c r="G333" s="3" t="s">
        <v>200</v>
      </c>
      <c r="H333" s="3" t="s">
        <v>140</v>
      </c>
      <c r="I333" s="3" t="s">
        <v>216</v>
      </c>
      <c r="J333" s="3" t="s">
        <v>217</v>
      </c>
      <c r="K333" s="3" t="s">
        <v>2185</v>
      </c>
      <c r="L333" s="3" t="s">
        <v>313</v>
      </c>
      <c r="M333" s="3" t="s">
        <v>635</v>
      </c>
      <c r="N333" s="3" t="s">
        <v>2186</v>
      </c>
      <c r="O333" s="3" t="s">
        <v>197</v>
      </c>
      <c r="P333" s="3" t="s">
        <v>198</v>
      </c>
      <c r="Q333" s="3" t="s">
        <v>199</v>
      </c>
      <c r="R333" s="3" t="s">
        <v>137</v>
      </c>
      <c r="S333" s="3" t="s">
        <v>314</v>
      </c>
      <c r="T333" s="3" t="s">
        <v>314</v>
      </c>
      <c r="U333" s="3" t="s">
        <v>2187</v>
      </c>
      <c r="V333" s="3" t="s">
        <v>202</v>
      </c>
      <c r="W333" s="3" t="s">
        <v>222</v>
      </c>
      <c r="X333" s="3" t="s">
        <v>222</v>
      </c>
      <c r="Y333" s="3" t="s">
        <v>222</v>
      </c>
      <c r="Z333" s="3" t="s">
        <v>216</v>
      </c>
      <c r="AA333" s="3" t="s">
        <v>217</v>
      </c>
      <c r="AB333" s="3" t="s">
        <v>2188</v>
      </c>
      <c r="AC333" s="3" t="s">
        <v>200</v>
      </c>
      <c r="AD333" s="3" t="s">
        <v>200</v>
      </c>
      <c r="AE333" s="3" t="s">
        <v>200</v>
      </c>
      <c r="AF333" s="3" t="s">
        <v>200</v>
      </c>
      <c r="AG333" s="3" t="s">
        <v>200</v>
      </c>
      <c r="AH333" s="3" t="s">
        <v>200</v>
      </c>
      <c r="AI333" s="3" t="s">
        <v>347</v>
      </c>
      <c r="AJ333" s="3" t="s">
        <v>1945</v>
      </c>
      <c r="AK333" s="3" t="s">
        <v>200</v>
      </c>
      <c r="AL333" s="3" t="s">
        <v>1945</v>
      </c>
      <c r="AM333" s="3" t="s">
        <v>2200</v>
      </c>
      <c r="AN333" s="3" t="s">
        <v>2201</v>
      </c>
      <c r="AO333" s="3" t="s">
        <v>230</v>
      </c>
      <c r="AP333" s="3" t="s">
        <v>65</v>
      </c>
      <c r="AQ333" s="3" t="s">
        <v>1215</v>
      </c>
      <c r="AR333" s="3" t="s">
        <v>52</v>
      </c>
      <c r="AS333" s="3" t="s">
        <v>449</v>
      </c>
      <c r="AT333" s="3" t="s">
        <v>200</v>
      </c>
      <c r="AU333" s="3" t="s">
        <v>200</v>
      </c>
      <c r="AV333" s="3" t="s">
        <v>200</v>
      </c>
      <c r="AW333" s="3" t="s">
        <v>200</v>
      </c>
      <c r="AX333" s="3" t="s">
        <v>200</v>
      </c>
      <c r="AY333" s="3" t="s">
        <v>200</v>
      </c>
      <c r="AZ333" s="3" t="s">
        <v>200</v>
      </c>
      <c r="BA333" s="3" t="s">
        <v>200</v>
      </c>
    </row>
    <row r="334" spans="1:53" ht="15.6" x14ac:dyDescent="0.3">
      <c r="A334" s="2">
        <v>25040615</v>
      </c>
      <c r="B334" s="2" t="str">
        <f t="shared" si="10"/>
        <v>25040615Dongyoung Shipping Co.,Ltd</v>
      </c>
      <c r="C334" s="2">
        <f>COUNTIF($B$1:B334,B334)</f>
        <v>4</v>
      </c>
      <c r="D334" s="2" t="str">
        <f t="shared" si="11"/>
        <v>25040615Dongyoung Shipping Co.,Ltd4</v>
      </c>
      <c r="E334" s="3" t="s">
        <v>135</v>
      </c>
      <c r="F334" s="3" t="s">
        <v>248</v>
      </c>
      <c r="G334" s="3" t="s">
        <v>200</v>
      </c>
      <c r="H334" s="3" t="s">
        <v>140</v>
      </c>
      <c r="I334" s="3" t="s">
        <v>216</v>
      </c>
      <c r="J334" s="3" t="s">
        <v>217</v>
      </c>
      <c r="K334" s="3" t="s">
        <v>2185</v>
      </c>
      <c r="L334" s="3" t="s">
        <v>313</v>
      </c>
      <c r="M334" s="3" t="s">
        <v>635</v>
      </c>
      <c r="N334" s="3" t="s">
        <v>2186</v>
      </c>
      <c r="O334" s="3" t="s">
        <v>197</v>
      </c>
      <c r="P334" s="3" t="s">
        <v>198</v>
      </c>
      <c r="Q334" s="3" t="s">
        <v>199</v>
      </c>
      <c r="R334" s="3" t="s">
        <v>137</v>
      </c>
      <c r="S334" s="3" t="s">
        <v>435</v>
      </c>
      <c r="T334" s="3" t="s">
        <v>314</v>
      </c>
      <c r="U334" s="3" t="s">
        <v>2187</v>
      </c>
      <c r="V334" s="3" t="s">
        <v>202</v>
      </c>
      <c r="W334" s="3" t="s">
        <v>222</v>
      </c>
      <c r="X334" s="3" t="s">
        <v>222</v>
      </c>
      <c r="Y334" s="3" t="s">
        <v>222</v>
      </c>
      <c r="Z334" s="3" t="s">
        <v>216</v>
      </c>
      <c r="AA334" s="3" t="s">
        <v>217</v>
      </c>
      <c r="AB334" s="3" t="s">
        <v>2188</v>
      </c>
      <c r="AC334" s="3" t="s">
        <v>200</v>
      </c>
      <c r="AD334" s="3" t="s">
        <v>200</v>
      </c>
      <c r="AE334" s="3" t="s">
        <v>200</v>
      </c>
      <c r="AF334" s="3" t="s">
        <v>200</v>
      </c>
      <c r="AG334" s="3" t="s">
        <v>200</v>
      </c>
      <c r="AH334" s="3" t="s">
        <v>200</v>
      </c>
      <c r="AI334" s="3" t="s">
        <v>347</v>
      </c>
      <c r="AJ334" s="3" t="s">
        <v>1678</v>
      </c>
      <c r="AK334" s="3" t="s">
        <v>200</v>
      </c>
      <c r="AL334" s="3" t="s">
        <v>1678</v>
      </c>
      <c r="AM334" s="3" t="s">
        <v>2202</v>
      </c>
      <c r="AN334" s="3" t="s">
        <v>2201</v>
      </c>
      <c r="AO334" s="3" t="s">
        <v>230</v>
      </c>
      <c r="AP334" s="3" t="s">
        <v>65</v>
      </c>
      <c r="AQ334" s="3" t="s">
        <v>1223</v>
      </c>
      <c r="AR334" s="3" t="s">
        <v>52</v>
      </c>
      <c r="AS334" s="3" t="s">
        <v>449</v>
      </c>
      <c r="AT334" s="3" t="s">
        <v>200</v>
      </c>
      <c r="AU334" s="3" t="s">
        <v>200</v>
      </c>
      <c r="AV334" s="3" t="s">
        <v>200</v>
      </c>
      <c r="AW334" s="3" t="s">
        <v>200</v>
      </c>
      <c r="AX334" s="3" t="s">
        <v>200</v>
      </c>
      <c r="AY334" s="3" t="s">
        <v>200</v>
      </c>
      <c r="AZ334" s="3" t="s">
        <v>200</v>
      </c>
      <c r="BA334" s="3" t="s">
        <v>200</v>
      </c>
    </row>
    <row r="335" spans="1:53" ht="15.6" x14ac:dyDescent="0.3">
      <c r="A335" s="2">
        <v>25040615</v>
      </c>
      <c r="B335" s="2" t="str">
        <f t="shared" si="10"/>
        <v>25040615Transit Ace</v>
      </c>
      <c r="C335" s="2">
        <f>COUNTIF($B$1:B335,B335)</f>
        <v>3</v>
      </c>
      <c r="D335" s="2" t="str">
        <f t="shared" si="11"/>
        <v>25040615Transit Ace3</v>
      </c>
      <c r="E335" s="3" t="s">
        <v>135</v>
      </c>
      <c r="F335" s="3" t="s">
        <v>248</v>
      </c>
      <c r="G335" s="3" t="s">
        <v>200</v>
      </c>
      <c r="H335" s="3" t="s">
        <v>140</v>
      </c>
      <c r="I335" s="3" t="s">
        <v>216</v>
      </c>
      <c r="J335" s="3" t="s">
        <v>217</v>
      </c>
      <c r="K335" s="3" t="s">
        <v>2185</v>
      </c>
      <c r="L335" s="3" t="s">
        <v>313</v>
      </c>
      <c r="M335" s="3" t="s">
        <v>635</v>
      </c>
      <c r="N335" s="3" t="s">
        <v>2186</v>
      </c>
      <c r="O335" s="3" t="s">
        <v>197</v>
      </c>
      <c r="P335" s="3" t="s">
        <v>198</v>
      </c>
      <c r="Q335" s="3" t="s">
        <v>199</v>
      </c>
      <c r="R335" s="3" t="s">
        <v>137</v>
      </c>
      <c r="S335" s="3" t="s">
        <v>314</v>
      </c>
      <c r="T335" s="3" t="s">
        <v>435</v>
      </c>
      <c r="U335" s="3" t="s">
        <v>2187</v>
      </c>
      <c r="V335" s="3" t="s">
        <v>202</v>
      </c>
      <c r="W335" s="3" t="s">
        <v>222</v>
      </c>
      <c r="X335" s="3" t="s">
        <v>222</v>
      </c>
      <c r="Y335" s="3" t="s">
        <v>222</v>
      </c>
      <c r="Z335" s="3" t="s">
        <v>216</v>
      </c>
      <c r="AA335" s="3" t="s">
        <v>217</v>
      </c>
      <c r="AB335" s="3" t="s">
        <v>2188</v>
      </c>
      <c r="AC335" s="3" t="s">
        <v>200</v>
      </c>
      <c r="AD335" s="3" t="s">
        <v>200</v>
      </c>
      <c r="AE335" s="3" t="s">
        <v>200</v>
      </c>
      <c r="AF335" s="3" t="s">
        <v>200</v>
      </c>
      <c r="AG335" s="3" t="s">
        <v>200</v>
      </c>
      <c r="AH335" s="3" t="s">
        <v>200</v>
      </c>
      <c r="AI335" s="3" t="s">
        <v>347</v>
      </c>
      <c r="AJ335" s="3" t="s">
        <v>569</v>
      </c>
      <c r="AK335" s="3" t="s">
        <v>200</v>
      </c>
      <c r="AL335" s="3" t="s">
        <v>569</v>
      </c>
      <c r="AM335" s="3" t="s">
        <v>2203</v>
      </c>
      <c r="AN335" s="3" t="s">
        <v>2204</v>
      </c>
      <c r="AO335" s="3" t="s">
        <v>230</v>
      </c>
      <c r="AP335" s="3" t="s">
        <v>23</v>
      </c>
      <c r="AQ335" s="3" t="s">
        <v>2205</v>
      </c>
      <c r="AR335" s="3" t="s">
        <v>329</v>
      </c>
      <c r="AS335" s="3" t="s">
        <v>330</v>
      </c>
      <c r="AT335" s="3" t="s">
        <v>329</v>
      </c>
      <c r="AU335" s="3" t="s">
        <v>444</v>
      </c>
      <c r="AV335" s="3" t="s">
        <v>200</v>
      </c>
      <c r="AW335" s="3" t="s">
        <v>200</v>
      </c>
      <c r="AX335" s="3" t="s">
        <v>200</v>
      </c>
      <c r="AY335" s="3" t="s">
        <v>200</v>
      </c>
      <c r="AZ335" s="3" t="s">
        <v>200</v>
      </c>
      <c r="BA335" s="3" t="s">
        <v>200</v>
      </c>
    </row>
    <row r="336" spans="1:53" ht="15.6" x14ac:dyDescent="0.3">
      <c r="A336" s="2">
        <v>25040615</v>
      </c>
      <c r="B336" s="2" t="str">
        <f t="shared" si="10"/>
        <v>25040615Transit Ace</v>
      </c>
      <c r="C336" s="2">
        <f>COUNTIF($B$1:B336,B336)</f>
        <v>4</v>
      </c>
      <c r="D336" s="2" t="str">
        <f t="shared" si="11"/>
        <v>25040615Transit Ace4</v>
      </c>
      <c r="E336" s="3" t="s">
        <v>135</v>
      </c>
      <c r="F336" s="3" t="s">
        <v>248</v>
      </c>
      <c r="G336" s="3" t="s">
        <v>200</v>
      </c>
      <c r="H336" s="3" t="s">
        <v>140</v>
      </c>
      <c r="I336" s="3" t="s">
        <v>216</v>
      </c>
      <c r="J336" s="3" t="s">
        <v>217</v>
      </c>
      <c r="K336" s="3" t="s">
        <v>2185</v>
      </c>
      <c r="L336" s="3" t="s">
        <v>313</v>
      </c>
      <c r="M336" s="3" t="s">
        <v>635</v>
      </c>
      <c r="N336" s="3" t="s">
        <v>2186</v>
      </c>
      <c r="O336" s="3" t="s">
        <v>197</v>
      </c>
      <c r="P336" s="3" t="s">
        <v>198</v>
      </c>
      <c r="Q336" s="3" t="s">
        <v>199</v>
      </c>
      <c r="R336" s="3" t="s">
        <v>137</v>
      </c>
      <c r="S336" s="3" t="s">
        <v>435</v>
      </c>
      <c r="T336" s="3" t="s">
        <v>435</v>
      </c>
      <c r="U336" s="3" t="s">
        <v>2187</v>
      </c>
      <c r="V336" s="3" t="s">
        <v>202</v>
      </c>
      <c r="W336" s="3" t="s">
        <v>222</v>
      </c>
      <c r="X336" s="3" t="s">
        <v>222</v>
      </c>
      <c r="Y336" s="3" t="s">
        <v>222</v>
      </c>
      <c r="Z336" s="3" t="s">
        <v>216</v>
      </c>
      <c r="AA336" s="3" t="s">
        <v>217</v>
      </c>
      <c r="AB336" s="3" t="s">
        <v>2188</v>
      </c>
      <c r="AC336" s="3" t="s">
        <v>200</v>
      </c>
      <c r="AD336" s="3" t="s">
        <v>200</v>
      </c>
      <c r="AE336" s="3" t="s">
        <v>200</v>
      </c>
      <c r="AF336" s="3" t="s">
        <v>200</v>
      </c>
      <c r="AG336" s="3" t="s">
        <v>200</v>
      </c>
      <c r="AH336" s="3" t="s">
        <v>200</v>
      </c>
      <c r="AI336" s="3" t="s">
        <v>347</v>
      </c>
      <c r="AJ336" s="3" t="s">
        <v>1215</v>
      </c>
      <c r="AK336" s="3" t="s">
        <v>200</v>
      </c>
      <c r="AL336" s="3" t="s">
        <v>1215</v>
      </c>
      <c r="AM336" s="3" t="s">
        <v>2206</v>
      </c>
      <c r="AN336" s="3" t="s">
        <v>2207</v>
      </c>
      <c r="AO336" s="3" t="s">
        <v>230</v>
      </c>
      <c r="AP336" s="3" t="s">
        <v>23</v>
      </c>
      <c r="AQ336" s="3" t="s">
        <v>869</v>
      </c>
      <c r="AR336" s="3" t="s">
        <v>329</v>
      </c>
      <c r="AS336" s="3" t="s">
        <v>1354</v>
      </c>
      <c r="AT336" s="3" t="s">
        <v>329</v>
      </c>
      <c r="AU336" s="3" t="s">
        <v>567</v>
      </c>
      <c r="AV336" s="3" t="s">
        <v>329</v>
      </c>
      <c r="AW336" s="3" t="s">
        <v>568</v>
      </c>
      <c r="AX336" s="3" t="s">
        <v>200</v>
      </c>
      <c r="AY336" s="3" t="s">
        <v>200</v>
      </c>
      <c r="AZ336" s="3" t="s">
        <v>200</v>
      </c>
      <c r="BA336" s="3" t="s">
        <v>200</v>
      </c>
    </row>
    <row r="337" spans="1:53" ht="15.6" x14ac:dyDescent="0.3">
      <c r="A337" s="2">
        <v>25040615</v>
      </c>
      <c r="B337" s="2" t="str">
        <f t="shared" si="10"/>
        <v>25040615Transit Ace</v>
      </c>
      <c r="C337" s="2">
        <f>COUNTIF($B$1:B337,B337)</f>
        <v>5</v>
      </c>
      <c r="D337" s="2" t="str">
        <f t="shared" si="11"/>
        <v>25040615Transit Ace5</v>
      </c>
      <c r="E337" s="3" t="s">
        <v>135</v>
      </c>
      <c r="F337" s="3" t="s">
        <v>248</v>
      </c>
      <c r="G337" s="3" t="s">
        <v>200</v>
      </c>
      <c r="H337" s="3" t="s">
        <v>140</v>
      </c>
      <c r="I337" s="3" t="s">
        <v>216</v>
      </c>
      <c r="J337" s="3" t="s">
        <v>217</v>
      </c>
      <c r="K337" s="3" t="s">
        <v>2185</v>
      </c>
      <c r="L337" s="3" t="s">
        <v>313</v>
      </c>
      <c r="M337" s="3" t="s">
        <v>635</v>
      </c>
      <c r="N337" s="3" t="s">
        <v>2186</v>
      </c>
      <c r="O337" s="3" t="s">
        <v>197</v>
      </c>
      <c r="P337" s="3" t="s">
        <v>198</v>
      </c>
      <c r="Q337" s="3" t="s">
        <v>199</v>
      </c>
      <c r="R337" s="3" t="s">
        <v>137</v>
      </c>
      <c r="S337" s="3" t="s">
        <v>314</v>
      </c>
      <c r="T337" s="3" t="s">
        <v>314</v>
      </c>
      <c r="U337" s="3" t="s">
        <v>2187</v>
      </c>
      <c r="V337" s="3" t="s">
        <v>202</v>
      </c>
      <c r="W337" s="3" t="s">
        <v>222</v>
      </c>
      <c r="X337" s="3" t="s">
        <v>222</v>
      </c>
      <c r="Y337" s="3" t="s">
        <v>222</v>
      </c>
      <c r="Z337" s="3" t="s">
        <v>216</v>
      </c>
      <c r="AA337" s="3" t="s">
        <v>217</v>
      </c>
      <c r="AB337" s="3" t="s">
        <v>2188</v>
      </c>
      <c r="AC337" s="3" t="s">
        <v>200</v>
      </c>
      <c r="AD337" s="3" t="s">
        <v>200</v>
      </c>
      <c r="AE337" s="3" t="s">
        <v>200</v>
      </c>
      <c r="AF337" s="3" t="s">
        <v>200</v>
      </c>
      <c r="AG337" s="3" t="s">
        <v>200</v>
      </c>
      <c r="AH337" s="3" t="s">
        <v>200</v>
      </c>
      <c r="AI337" s="3" t="s">
        <v>347</v>
      </c>
      <c r="AJ337" s="3" t="s">
        <v>1678</v>
      </c>
      <c r="AK337" s="3" t="s">
        <v>200</v>
      </c>
      <c r="AL337" s="3" t="s">
        <v>1678</v>
      </c>
      <c r="AM337" s="3" t="s">
        <v>2208</v>
      </c>
      <c r="AN337" s="3" t="s">
        <v>2209</v>
      </c>
      <c r="AO337" s="3" t="s">
        <v>230</v>
      </c>
      <c r="AP337" s="3" t="s">
        <v>23</v>
      </c>
      <c r="AQ337" s="3" t="s">
        <v>1259</v>
      </c>
      <c r="AR337" s="3" t="s">
        <v>52</v>
      </c>
      <c r="AS337" s="3" t="s">
        <v>449</v>
      </c>
      <c r="AT337" s="3" t="s">
        <v>200</v>
      </c>
      <c r="AU337" s="3" t="s">
        <v>200</v>
      </c>
      <c r="AV337" s="3" t="s">
        <v>200</v>
      </c>
      <c r="AW337" s="3" t="s">
        <v>200</v>
      </c>
      <c r="AX337" s="3" t="s">
        <v>200</v>
      </c>
      <c r="AY337" s="3" t="s">
        <v>200</v>
      </c>
      <c r="AZ337" s="3" t="s">
        <v>200</v>
      </c>
      <c r="BA337" s="3" t="s">
        <v>200</v>
      </c>
    </row>
    <row r="338" spans="1:53" ht="15.6" x14ac:dyDescent="0.3">
      <c r="A338" s="2">
        <v>25040615</v>
      </c>
      <c r="B338" s="2" t="str">
        <f t="shared" si="10"/>
        <v>25040615Transit Ace</v>
      </c>
      <c r="C338" s="2">
        <f>COUNTIF($B$1:B338,B338)</f>
        <v>6</v>
      </c>
      <c r="D338" s="2" t="str">
        <f t="shared" si="11"/>
        <v>25040615Transit Ace6</v>
      </c>
      <c r="E338" s="3" t="s">
        <v>135</v>
      </c>
      <c r="F338" s="3" t="s">
        <v>248</v>
      </c>
      <c r="G338" s="3" t="s">
        <v>200</v>
      </c>
      <c r="H338" s="3" t="s">
        <v>140</v>
      </c>
      <c r="I338" s="3" t="s">
        <v>216</v>
      </c>
      <c r="J338" s="3" t="s">
        <v>217</v>
      </c>
      <c r="K338" s="3" t="s">
        <v>2185</v>
      </c>
      <c r="L338" s="3" t="s">
        <v>313</v>
      </c>
      <c r="M338" s="3" t="s">
        <v>635</v>
      </c>
      <c r="N338" s="3" t="s">
        <v>2186</v>
      </c>
      <c r="O338" s="3" t="s">
        <v>197</v>
      </c>
      <c r="P338" s="3" t="s">
        <v>198</v>
      </c>
      <c r="Q338" s="3" t="s">
        <v>199</v>
      </c>
      <c r="R338" s="3" t="s">
        <v>137</v>
      </c>
      <c r="S338" s="3" t="s">
        <v>314</v>
      </c>
      <c r="T338" s="3" t="s">
        <v>314</v>
      </c>
      <c r="U338" s="3" t="s">
        <v>2187</v>
      </c>
      <c r="V338" s="3" t="s">
        <v>202</v>
      </c>
      <c r="W338" s="3" t="s">
        <v>222</v>
      </c>
      <c r="X338" s="3" t="s">
        <v>222</v>
      </c>
      <c r="Y338" s="3" t="s">
        <v>222</v>
      </c>
      <c r="Z338" s="3" t="s">
        <v>216</v>
      </c>
      <c r="AA338" s="3" t="s">
        <v>217</v>
      </c>
      <c r="AB338" s="3" t="s">
        <v>2188</v>
      </c>
      <c r="AC338" s="3" t="s">
        <v>200</v>
      </c>
      <c r="AD338" s="3" t="s">
        <v>200</v>
      </c>
      <c r="AE338" s="3" t="s">
        <v>200</v>
      </c>
      <c r="AF338" s="3" t="s">
        <v>200</v>
      </c>
      <c r="AG338" s="3" t="s">
        <v>200</v>
      </c>
      <c r="AH338" s="3" t="s">
        <v>200</v>
      </c>
      <c r="AI338" s="3" t="s">
        <v>347</v>
      </c>
      <c r="AJ338" s="3" t="s">
        <v>2009</v>
      </c>
      <c r="AK338" s="3" t="s">
        <v>200</v>
      </c>
      <c r="AL338" s="3" t="s">
        <v>2009</v>
      </c>
      <c r="AM338" s="3" t="s">
        <v>2210</v>
      </c>
      <c r="AN338" s="3" t="s">
        <v>2211</v>
      </c>
      <c r="AO338" s="3" t="s">
        <v>230</v>
      </c>
      <c r="AP338" s="3" t="s">
        <v>23</v>
      </c>
      <c r="AQ338" s="3" t="s">
        <v>1335</v>
      </c>
      <c r="AR338" s="3" t="s">
        <v>52</v>
      </c>
      <c r="AS338" s="3" t="s">
        <v>449</v>
      </c>
      <c r="AT338" s="3" t="s">
        <v>200</v>
      </c>
      <c r="AU338" s="3" t="s">
        <v>200</v>
      </c>
      <c r="AV338" s="3" t="s">
        <v>200</v>
      </c>
      <c r="AW338" s="3" t="s">
        <v>200</v>
      </c>
      <c r="AX338" s="3" t="s">
        <v>200</v>
      </c>
      <c r="AY338" s="3" t="s">
        <v>200</v>
      </c>
      <c r="AZ338" s="3" t="s">
        <v>200</v>
      </c>
      <c r="BA338" s="3" t="s">
        <v>200</v>
      </c>
    </row>
    <row r="339" spans="1:53" ht="15.6" x14ac:dyDescent="0.3">
      <c r="A339" s="2">
        <v>25040616</v>
      </c>
      <c r="B339" s="2" t="str">
        <f t="shared" si="10"/>
        <v>25040616Erlian Wei Er Si Trade Co.Ltd</v>
      </c>
      <c r="C339" s="2">
        <f>COUNTIF($B$1:B339,B339)</f>
        <v>1</v>
      </c>
      <c r="D339" s="2" t="str">
        <f t="shared" si="11"/>
        <v>25040616Erlian Wei Er Si Trade Co.Ltd1</v>
      </c>
      <c r="E339" s="3" t="s">
        <v>135</v>
      </c>
      <c r="F339" s="3" t="s">
        <v>189</v>
      </c>
      <c r="G339" s="3" t="s">
        <v>2212</v>
      </c>
      <c r="H339" s="3" t="s">
        <v>127</v>
      </c>
      <c r="I339" s="3" t="s">
        <v>275</v>
      </c>
      <c r="J339" s="3" t="s">
        <v>276</v>
      </c>
      <c r="K339" s="3" t="s">
        <v>312</v>
      </c>
      <c r="L339" s="3" t="s">
        <v>313</v>
      </c>
      <c r="M339" s="3" t="s">
        <v>195</v>
      </c>
      <c r="N339" s="3" t="s">
        <v>332</v>
      </c>
      <c r="O339" s="3" t="s">
        <v>278</v>
      </c>
      <c r="P339" s="3" t="s">
        <v>198</v>
      </c>
      <c r="Q339" s="3" t="s">
        <v>199</v>
      </c>
      <c r="R339" s="3" t="s">
        <v>138</v>
      </c>
      <c r="S339" s="3" t="s">
        <v>200</v>
      </c>
      <c r="T339" s="3" t="s">
        <v>200</v>
      </c>
      <c r="U339" s="3" t="s">
        <v>1380</v>
      </c>
      <c r="V339" s="3" t="s">
        <v>202</v>
      </c>
      <c r="W339" s="3" t="s">
        <v>222</v>
      </c>
      <c r="X339" s="3" t="s">
        <v>200</v>
      </c>
      <c r="Y339" s="3" t="s">
        <v>200</v>
      </c>
      <c r="Z339" s="3" t="s">
        <v>240</v>
      </c>
      <c r="AA339" s="3" t="s">
        <v>207</v>
      </c>
      <c r="AB339" s="3" t="s">
        <v>207</v>
      </c>
      <c r="AC339" s="3" t="s">
        <v>135</v>
      </c>
      <c r="AD339" s="3" t="s">
        <v>208</v>
      </c>
      <c r="AE339" s="3" t="s">
        <v>200</v>
      </c>
      <c r="AF339" s="3" t="s">
        <v>200</v>
      </c>
      <c r="AG339" s="3" t="s">
        <v>135</v>
      </c>
      <c r="AH339" s="3" t="s">
        <v>200</v>
      </c>
      <c r="AI339" s="3" t="s">
        <v>241</v>
      </c>
      <c r="AJ339" s="3" t="s">
        <v>639</v>
      </c>
      <c r="AK339" s="3" t="s">
        <v>200</v>
      </c>
      <c r="AL339" s="3" t="s">
        <v>639</v>
      </c>
      <c r="AM339" s="3" t="s">
        <v>2012</v>
      </c>
      <c r="AN339" s="3" t="s">
        <v>2213</v>
      </c>
      <c r="AO339" s="3" t="s">
        <v>200</v>
      </c>
      <c r="AP339" s="3" t="s">
        <v>61</v>
      </c>
      <c r="AQ339" s="3" t="s">
        <v>2014</v>
      </c>
      <c r="AR339" s="3" t="s">
        <v>61</v>
      </c>
      <c r="AS339" s="3" t="s">
        <v>246</v>
      </c>
      <c r="AT339" s="3" t="s">
        <v>61</v>
      </c>
      <c r="AU339" s="3" t="s">
        <v>247</v>
      </c>
      <c r="AV339" s="3" t="s">
        <v>200</v>
      </c>
      <c r="AW339" s="3" t="s">
        <v>200</v>
      </c>
      <c r="AX339" s="3" t="s">
        <v>200</v>
      </c>
      <c r="AY339" s="3" t="s">
        <v>200</v>
      </c>
      <c r="AZ339" s="3" t="s">
        <v>200</v>
      </c>
      <c r="BA339" s="3" t="s">
        <v>200</v>
      </c>
    </row>
    <row r="340" spans="1:53" ht="15.6" x14ac:dyDescent="0.3">
      <c r="A340" s="2">
        <v>25040617</v>
      </c>
      <c r="B340" s="2" t="str">
        <f t="shared" si="10"/>
        <v>25040617Tianjin Well-Carry Logistics Co.,Ltd</v>
      </c>
      <c r="C340" s="2">
        <f>COUNTIF($B$1:B340,B340)</f>
        <v>1</v>
      </c>
      <c r="D340" s="2" t="str">
        <f t="shared" si="11"/>
        <v>25040617Tianjin Well-Carry Logistics Co.,Ltd1</v>
      </c>
      <c r="E340" s="3" t="s">
        <v>135</v>
      </c>
      <c r="F340" s="3" t="s">
        <v>248</v>
      </c>
      <c r="G340" s="3" t="s">
        <v>200</v>
      </c>
      <c r="H340" s="3" t="s">
        <v>140</v>
      </c>
      <c r="I340" s="3" t="s">
        <v>725</v>
      </c>
      <c r="J340" s="3" t="s">
        <v>729</v>
      </c>
      <c r="K340" s="3" t="s">
        <v>2214</v>
      </c>
      <c r="L340" s="3" t="s">
        <v>194</v>
      </c>
      <c r="M340" s="3" t="s">
        <v>300</v>
      </c>
      <c r="N340" s="3" t="s">
        <v>2215</v>
      </c>
      <c r="O340" s="3" t="s">
        <v>278</v>
      </c>
      <c r="P340" s="3" t="s">
        <v>635</v>
      </c>
      <c r="Q340" s="3" t="s">
        <v>1762</v>
      </c>
      <c r="R340" s="3" t="s">
        <v>137</v>
      </c>
      <c r="S340" s="3" t="s">
        <v>314</v>
      </c>
      <c r="T340" s="3" t="s">
        <v>435</v>
      </c>
      <c r="U340" s="3" t="s">
        <v>2216</v>
      </c>
      <c r="V340" s="3" t="s">
        <v>221</v>
      </c>
      <c r="W340" s="3" t="s">
        <v>465</v>
      </c>
      <c r="X340" s="3" t="s">
        <v>2217</v>
      </c>
      <c r="Y340" s="3" t="s">
        <v>2218</v>
      </c>
      <c r="Z340" s="3" t="s">
        <v>200</v>
      </c>
      <c r="AA340" s="3" t="s">
        <v>200</v>
      </c>
      <c r="AB340" s="3" t="s">
        <v>200</v>
      </c>
      <c r="AC340" s="3" t="s">
        <v>200</v>
      </c>
      <c r="AD340" s="3" t="s">
        <v>200</v>
      </c>
      <c r="AE340" s="3" t="s">
        <v>200</v>
      </c>
      <c r="AF340" s="3" t="s">
        <v>200</v>
      </c>
      <c r="AG340" s="3" t="s">
        <v>200</v>
      </c>
      <c r="AH340" s="3" t="s">
        <v>200</v>
      </c>
      <c r="AI340" s="3" t="s">
        <v>474</v>
      </c>
      <c r="AJ340" s="3" t="s">
        <v>200</v>
      </c>
      <c r="AK340" s="3" t="s">
        <v>200</v>
      </c>
      <c r="AL340" s="3" t="s">
        <v>200</v>
      </c>
      <c r="AM340" s="3" t="s">
        <v>2219</v>
      </c>
      <c r="AN340" s="3" t="s">
        <v>2220</v>
      </c>
      <c r="AO340" s="3" t="s">
        <v>230</v>
      </c>
      <c r="AP340" s="3" t="s">
        <v>22</v>
      </c>
      <c r="AQ340" s="3" t="s">
        <v>2219</v>
      </c>
      <c r="AR340" s="3" t="s">
        <v>200</v>
      </c>
      <c r="AS340" s="3" t="s">
        <v>200</v>
      </c>
      <c r="AT340" s="3" t="s">
        <v>200</v>
      </c>
      <c r="AU340" s="3" t="s">
        <v>200</v>
      </c>
      <c r="AV340" s="3" t="s">
        <v>200</v>
      </c>
      <c r="AW340" s="3" t="s">
        <v>200</v>
      </c>
      <c r="AX340" s="3" t="s">
        <v>200</v>
      </c>
      <c r="AY340" s="3" t="s">
        <v>200</v>
      </c>
      <c r="AZ340" s="3" t="s">
        <v>200</v>
      </c>
      <c r="BA340" s="3" t="s">
        <v>200</v>
      </c>
    </row>
    <row r="341" spans="1:53" ht="15.6" x14ac:dyDescent="0.3">
      <c r="A341" s="2">
        <v>25040618</v>
      </c>
      <c r="B341" s="2" t="str">
        <f t="shared" si="10"/>
        <v>25040618Sino-Worlink International Logistics Co., Ltd</v>
      </c>
      <c r="C341" s="2">
        <f>COUNTIF($B$1:B341,B341)</f>
        <v>1</v>
      </c>
      <c r="D341" s="2" t="str">
        <f t="shared" si="11"/>
        <v>25040618Sino-Worlink International Logistics Co., Ltd1</v>
      </c>
      <c r="E341" s="3" t="s">
        <v>135</v>
      </c>
      <c r="F341" s="3" t="s">
        <v>248</v>
      </c>
      <c r="G341" s="3" t="s">
        <v>200</v>
      </c>
      <c r="H341" s="3" t="s">
        <v>141</v>
      </c>
      <c r="I341" s="3" t="s">
        <v>725</v>
      </c>
      <c r="J341" s="3" t="s">
        <v>729</v>
      </c>
      <c r="K341" s="3" t="s">
        <v>2214</v>
      </c>
      <c r="L341" s="3" t="s">
        <v>194</v>
      </c>
      <c r="M341" s="3" t="s">
        <v>198</v>
      </c>
      <c r="N341" s="3" t="s">
        <v>199</v>
      </c>
      <c r="O341" s="3" t="s">
        <v>197</v>
      </c>
      <c r="P341" s="3" t="s">
        <v>300</v>
      </c>
      <c r="Q341" s="3" t="s">
        <v>2215</v>
      </c>
      <c r="R341" s="3" t="s">
        <v>137</v>
      </c>
      <c r="S341" s="3" t="s">
        <v>314</v>
      </c>
      <c r="T341" s="3" t="s">
        <v>435</v>
      </c>
      <c r="U341" s="3" t="s">
        <v>2221</v>
      </c>
      <c r="V341" s="3" t="s">
        <v>221</v>
      </c>
      <c r="W341" s="3" t="s">
        <v>465</v>
      </c>
      <c r="X341" s="3" t="s">
        <v>2217</v>
      </c>
      <c r="Y341" s="3" t="s">
        <v>2218</v>
      </c>
      <c r="Z341" s="3" t="s">
        <v>200</v>
      </c>
      <c r="AA341" s="3" t="s">
        <v>200</v>
      </c>
      <c r="AB341" s="3" t="s">
        <v>200</v>
      </c>
      <c r="AC341" s="3" t="s">
        <v>200</v>
      </c>
      <c r="AD341" s="3" t="s">
        <v>200</v>
      </c>
      <c r="AE341" s="3" t="s">
        <v>200</v>
      </c>
      <c r="AF341" s="3" t="s">
        <v>200</v>
      </c>
      <c r="AG341" s="3" t="s">
        <v>200</v>
      </c>
      <c r="AH341" s="3" t="s">
        <v>1114</v>
      </c>
      <c r="AI341" s="3" t="s">
        <v>474</v>
      </c>
      <c r="AJ341" s="3" t="s">
        <v>200</v>
      </c>
      <c r="AK341" s="3" t="s">
        <v>200</v>
      </c>
      <c r="AL341" s="3" t="s">
        <v>200</v>
      </c>
      <c r="AM341" s="3" t="s">
        <v>2222</v>
      </c>
      <c r="AN341" s="3" t="s">
        <v>2223</v>
      </c>
      <c r="AO341" s="3" t="s">
        <v>230</v>
      </c>
      <c r="AP341" s="3" t="s">
        <v>24</v>
      </c>
      <c r="AQ341" s="3" t="s">
        <v>2224</v>
      </c>
      <c r="AR341" s="3" t="s">
        <v>52</v>
      </c>
      <c r="AS341" s="3" t="s">
        <v>2225</v>
      </c>
      <c r="AT341" s="3" t="s">
        <v>200</v>
      </c>
      <c r="AU341" s="3" t="s">
        <v>200</v>
      </c>
      <c r="AV341" s="3" t="s">
        <v>200</v>
      </c>
      <c r="AW341" s="3" t="s">
        <v>200</v>
      </c>
      <c r="AX341" s="3" t="s">
        <v>200</v>
      </c>
      <c r="AY341" s="3" t="s">
        <v>200</v>
      </c>
      <c r="AZ341" s="3" t="s">
        <v>200</v>
      </c>
      <c r="BA341" s="3" t="s">
        <v>200</v>
      </c>
    </row>
    <row r="342" spans="1:53" ht="15.6" x14ac:dyDescent="0.3">
      <c r="A342" s="2">
        <v>25040618</v>
      </c>
      <c r="B342" s="2" t="str">
        <f t="shared" si="10"/>
        <v>25040618Transit Ace</v>
      </c>
      <c r="C342" s="2">
        <f>COUNTIF($B$1:B342,B342)</f>
        <v>1</v>
      </c>
      <c r="D342" s="2" t="str">
        <f t="shared" si="11"/>
        <v>25040618Transit Ace1</v>
      </c>
      <c r="E342" s="3" t="s">
        <v>135</v>
      </c>
      <c r="F342" s="3" t="s">
        <v>248</v>
      </c>
      <c r="G342" s="3" t="s">
        <v>200</v>
      </c>
      <c r="H342" s="3" t="s">
        <v>141</v>
      </c>
      <c r="I342" s="3" t="s">
        <v>725</v>
      </c>
      <c r="J342" s="3" t="s">
        <v>729</v>
      </c>
      <c r="K342" s="3" t="s">
        <v>2214</v>
      </c>
      <c r="L342" s="3" t="s">
        <v>194</v>
      </c>
      <c r="M342" s="3" t="s">
        <v>198</v>
      </c>
      <c r="N342" s="3" t="s">
        <v>199</v>
      </c>
      <c r="O342" s="3" t="s">
        <v>197</v>
      </c>
      <c r="P342" s="3" t="s">
        <v>300</v>
      </c>
      <c r="Q342" s="3" t="s">
        <v>2215</v>
      </c>
      <c r="R342" s="3" t="s">
        <v>137</v>
      </c>
      <c r="S342" s="3" t="s">
        <v>314</v>
      </c>
      <c r="T342" s="3" t="s">
        <v>435</v>
      </c>
      <c r="U342" s="3" t="s">
        <v>2221</v>
      </c>
      <c r="V342" s="3" t="s">
        <v>221</v>
      </c>
      <c r="W342" s="3" t="s">
        <v>465</v>
      </c>
      <c r="X342" s="3" t="s">
        <v>2217</v>
      </c>
      <c r="Y342" s="3" t="s">
        <v>2218</v>
      </c>
      <c r="Z342" s="3" t="s">
        <v>200</v>
      </c>
      <c r="AA342" s="3" t="s">
        <v>200</v>
      </c>
      <c r="AB342" s="3" t="s">
        <v>200</v>
      </c>
      <c r="AC342" s="3" t="s">
        <v>200</v>
      </c>
      <c r="AD342" s="3" t="s">
        <v>200</v>
      </c>
      <c r="AE342" s="3" t="s">
        <v>200</v>
      </c>
      <c r="AF342" s="3" t="s">
        <v>200</v>
      </c>
      <c r="AG342" s="3" t="s">
        <v>200</v>
      </c>
      <c r="AH342" s="3" t="s">
        <v>1114</v>
      </c>
      <c r="AI342" s="3" t="s">
        <v>474</v>
      </c>
      <c r="AJ342" s="3" t="s">
        <v>200</v>
      </c>
      <c r="AK342" s="3" t="s">
        <v>200</v>
      </c>
      <c r="AL342" s="3" t="s">
        <v>200</v>
      </c>
      <c r="AM342" s="3" t="s">
        <v>1490</v>
      </c>
      <c r="AN342" s="3" t="s">
        <v>2226</v>
      </c>
      <c r="AO342" s="3" t="s">
        <v>230</v>
      </c>
      <c r="AP342" s="3" t="s">
        <v>23</v>
      </c>
      <c r="AQ342" s="3" t="s">
        <v>1490</v>
      </c>
      <c r="AR342" s="3" t="s">
        <v>200</v>
      </c>
      <c r="AS342" s="3" t="s">
        <v>200</v>
      </c>
      <c r="AT342" s="3" t="s">
        <v>200</v>
      </c>
      <c r="AU342" s="3" t="s">
        <v>200</v>
      </c>
      <c r="AV342" s="3" t="s">
        <v>200</v>
      </c>
      <c r="AW342" s="3" t="s">
        <v>200</v>
      </c>
      <c r="AX342" s="3" t="s">
        <v>200</v>
      </c>
      <c r="AY342" s="3" t="s">
        <v>200</v>
      </c>
      <c r="AZ342" s="3" t="s">
        <v>200</v>
      </c>
      <c r="BA342" s="3" t="s">
        <v>200</v>
      </c>
    </row>
    <row r="343" spans="1:53" ht="15.6" x14ac:dyDescent="0.3">
      <c r="A343" s="2">
        <v>25040618</v>
      </c>
      <c r="B343" s="2" t="str">
        <f t="shared" si="10"/>
        <v>25040618Tianjin Well-Carry Logistics Co.,Ltd</v>
      </c>
      <c r="C343" s="2">
        <f>COUNTIF($B$1:B343,B343)</f>
        <v>1</v>
      </c>
      <c r="D343" s="2" t="str">
        <f t="shared" si="11"/>
        <v>25040618Tianjin Well-Carry Logistics Co.,Ltd1</v>
      </c>
      <c r="E343" s="3" t="s">
        <v>135</v>
      </c>
      <c r="F343" s="3" t="s">
        <v>248</v>
      </c>
      <c r="G343" s="3" t="s">
        <v>200</v>
      </c>
      <c r="H343" s="3" t="s">
        <v>141</v>
      </c>
      <c r="I343" s="3" t="s">
        <v>725</v>
      </c>
      <c r="J343" s="3" t="s">
        <v>729</v>
      </c>
      <c r="K343" s="3" t="s">
        <v>2214</v>
      </c>
      <c r="L343" s="3" t="s">
        <v>194</v>
      </c>
      <c r="M343" s="3" t="s">
        <v>198</v>
      </c>
      <c r="N343" s="3" t="s">
        <v>199</v>
      </c>
      <c r="O343" s="3" t="s">
        <v>197</v>
      </c>
      <c r="P343" s="3" t="s">
        <v>300</v>
      </c>
      <c r="Q343" s="3" t="s">
        <v>2215</v>
      </c>
      <c r="R343" s="3" t="s">
        <v>137</v>
      </c>
      <c r="S343" s="3" t="s">
        <v>314</v>
      </c>
      <c r="T343" s="3" t="s">
        <v>435</v>
      </c>
      <c r="U343" s="3" t="s">
        <v>2221</v>
      </c>
      <c r="V343" s="3" t="s">
        <v>221</v>
      </c>
      <c r="W343" s="3" t="s">
        <v>465</v>
      </c>
      <c r="X343" s="3" t="s">
        <v>2217</v>
      </c>
      <c r="Y343" s="3" t="s">
        <v>2218</v>
      </c>
      <c r="Z343" s="3" t="s">
        <v>200</v>
      </c>
      <c r="AA343" s="3" t="s">
        <v>200</v>
      </c>
      <c r="AB343" s="3" t="s">
        <v>200</v>
      </c>
      <c r="AC343" s="3" t="s">
        <v>200</v>
      </c>
      <c r="AD343" s="3" t="s">
        <v>200</v>
      </c>
      <c r="AE343" s="3" t="s">
        <v>200</v>
      </c>
      <c r="AF343" s="3" t="s">
        <v>200</v>
      </c>
      <c r="AG343" s="3" t="s">
        <v>200</v>
      </c>
      <c r="AH343" s="3" t="s">
        <v>1114</v>
      </c>
      <c r="AI343" s="3" t="s">
        <v>474</v>
      </c>
      <c r="AJ343" s="3" t="s">
        <v>200</v>
      </c>
      <c r="AK343" s="3" t="s">
        <v>200</v>
      </c>
      <c r="AL343" s="3" t="s">
        <v>200</v>
      </c>
      <c r="AM343" s="3" t="s">
        <v>2227</v>
      </c>
      <c r="AN343" s="3" t="s">
        <v>2228</v>
      </c>
      <c r="AO343" s="3" t="s">
        <v>230</v>
      </c>
      <c r="AP343" s="3" t="s">
        <v>22</v>
      </c>
      <c r="AQ343" s="3" t="s">
        <v>2227</v>
      </c>
      <c r="AR343" s="3" t="s">
        <v>200</v>
      </c>
      <c r="AS343" s="3" t="s">
        <v>200</v>
      </c>
      <c r="AT343" s="3" t="s">
        <v>200</v>
      </c>
      <c r="AU343" s="3" t="s">
        <v>200</v>
      </c>
      <c r="AV343" s="3" t="s">
        <v>200</v>
      </c>
      <c r="AW343" s="3" t="s">
        <v>200</v>
      </c>
      <c r="AX343" s="3" t="s">
        <v>200</v>
      </c>
      <c r="AY343" s="3" t="s">
        <v>200</v>
      </c>
      <c r="AZ343" s="3" t="s">
        <v>200</v>
      </c>
      <c r="BA343" s="3" t="s">
        <v>200</v>
      </c>
    </row>
    <row r="344" spans="1:53" ht="15.6" x14ac:dyDescent="0.3">
      <c r="A344" s="2">
        <v>25040618</v>
      </c>
      <c r="B344" s="2" t="str">
        <f t="shared" si="10"/>
        <v>25040618Tianjin Well-Carry Logistics Co.,Ltd</v>
      </c>
      <c r="C344" s="2">
        <f>COUNTIF($B$1:B344,B344)</f>
        <v>2</v>
      </c>
      <c r="D344" s="2" t="str">
        <f t="shared" si="11"/>
        <v>25040618Tianjin Well-Carry Logistics Co.,Ltd2</v>
      </c>
      <c r="E344" s="3" t="s">
        <v>135</v>
      </c>
      <c r="F344" s="3" t="s">
        <v>248</v>
      </c>
      <c r="G344" s="3" t="s">
        <v>200</v>
      </c>
      <c r="H344" s="3" t="s">
        <v>131</v>
      </c>
      <c r="I344" s="3" t="s">
        <v>725</v>
      </c>
      <c r="J344" s="3" t="s">
        <v>729</v>
      </c>
      <c r="K344" s="3" t="s">
        <v>2214</v>
      </c>
      <c r="L344" s="3" t="s">
        <v>194</v>
      </c>
      <c r="M344" s="3" t="s">
        <v>198</v>
      </c>
      <c r="N344" s="3" t="s">
        <v>199</v>
      </c>
      <c r="O344" s="3" t="s">
        <v>197</v>
      </c>
      <c r="P344" s="3" t="s">
        <v>300</v>
      </c>
      <c r="Q344" s="3" t="s">
        <v>2215</v>
      </c>
      <c r="R344" s="3" t="s">
        <v>137</v>
      </c>
      <c r="S344" s="3" t="s">
        <v>314</v>
      </c>
      <c r="T344" s="3" t="s">
        <v>435</v>
      </c>
      <c r="U344" s="3" t="s">
        <v>2221</v>
      </c>
      <c r="V344" s="3" t="s">
        <v>221</v>
      </c>
      <c r="W344" s="3" t="s">
        <v>465</v>
      </c>
      <c r="X344" s="3" t="s">
        <v>2217</v>
      </c>
      <c r="Y344" s="3" t="s">
        <v>2218</v>
      </c>
      <c r="Z344" s="3" t="s">
        <v>200</v>
      </c>
      <c r="AA344" s="3" t="s">
        <v>200</v>
      </c>
      <c r="AB344" s="3" t="s">
        <v>200</v>
      </c>
      <c r="AC344" s="3" t="s">
        <v>1114</v>
      </c>
      <c r="AD344" s="3" t="s">
        <v>200</v>
      </c>
      <c r="AE344" s="3" t="s">
        <v>200</v>
      </c>
      <c r="AF344" s="3" t="s">
        <v>200</v>
      </c>
      <c r="AG344" s="3" t="s">
        <v>200</v>
      </c>
      <c r="AH344" s="3" t="s">
        <v>200</v>
      </c>
      <c r="AI344" s="3" t="s">
        <v>474</v>
      </c>
      <c r="AJ344" s="3" t="s">
        <v>200</v>
      </c>
      <c r="AK344" s="3" t="s">
        <v>200</v>
      </c>
      <c r="AL344" s="3" t="s">
        <v>2229</v>
      </c>
      <c r="AM344" s="3" t="s">
        <v>2230</v>
      </c>
      <c r="AN344" s="3" t="s">
        <v>2231</v>
      </c>
      <c r="AO344" s="3" t="s">
        <v>230</v>
      </c>
      <c r="AP344" s="3" t="s">
        <v>22</v>
      </c>
      <c r="AQ344" s="3" t="s">
        <v>2227</v>
      </c>
      <c r="AR344" s="3" t="s">
        <v>55</v>
      </c>
      <c r="AS344" s="3" t="s">
        <v>994</v>
      </c>
      <c r="AT344" s="3" t="s">
        <v>55</v>
      </c>
      <c r="AU344" s="3" t="s">
        <v>2232</v>
      </c>
      <c r="AV344" s="3" t="s">
        <v>323</v>
      </c>
      <c r="AW344" s="3" t="s">
        <v>2233</v>
      </c>
      <c r="AX344" s="3" t="s">
        <v>200</v>
      </c>
      <c r="AY344" s="3" t="s">
        <v>200</v>
      </c>
      <c r="AZ344" s="3" t="s">
        <v>200</v>
      </c>
      <c r="BA344" s="3" t="s">
        <v>200</v>
      </c>
    </row>
    <row r="345" spans="1:53" ht="15.6" x14ac:dyDescent="0.3">
      <c r="A345" s="2">
        <v>25040618</v>
      </c>
      <c r="B345" s="2" t="str">
        <f t="shared" si="10"/>
        <v>25040618Tianjin Well-Carry Logistics Co.,Ltd</v>
      </c>
      <c r="C345" s="2">
        <f>COUNTIF($B$1:B345,B345)</f>
        <v>3</v>
      </c>
      <c r="D345" s="2" t="str">
        <f t="shared" si="11"/>
        <v>25040618Tianjin Well-Carry Logistics Co.,Ltd3</v>
      </c>
      <c r="E345" s="3" t="s">
        <v>135</v>
      </c>
      <c r="F345" s="3" t="s">
        <v>248</v>
      </c>
      <c r="G345" s="3" t="s">
        <v>200</v>
      </c>
      <c r="H345" s="3" t="s">
        <v>140</v>
      </c>
      <c r="I345" s="3" t="s">
        <v>725</v>
      </c>
      <c r="J345" s="3" t="s">
        <v>729</v>
      </c>
      <c r="K345" s="3" t="s">
        <v>2214</v>
      </c>
      <c r="L345" s="3" t="s">
        <v>194</v>
      </c>
      <c r="M345" s="3" t="s">
        <v>198</v>
      </c>
      <c r="N345" s="3" t="s">
        <v>199</v>
      </c>
      <c r="O345" s="3" t="s">
        <v>197</v>
      </c>
      <c r="P345" s="3" t="s">
        <v>300</v>
      </c>
      <c r="Q345" s="3" t="s">
        <v>2215</v>
      </c>
      <c r="R345" s="3" t="s">
        <v>137</v>
      </c>
      <c r="S345" s="3" t="s">
        <v>314</v>
      </c>
      <c r="T345" s="3" t="s">
        <v>435</v>
      </c>
      <c r="U345" s="3" t="s">
        <v>2221</v>
      </c>
      <c r="V345" s="3" t="s">
        <v>221</v>
      </c>
      <c r="W345" s="3" t="s">
        <v>465</v>
      </c>
      <c r="X345" s="3" t="s">
        <v>2217</v>
      </c>
      <c r="Y345" s="3" t="s">
        <v>2218</v>
      </c>
      <c r="Z345" s="3" t="s">
        <v>200</v>
      </c>
      <c r="AA345" s="3" t="s">
        <v>200</v>
      </c>
      <c r="AB345" s="3" t="s">
        <v>200</v>
      </c>
      <c r="AC345" s="3" t="s">
        <v>200</v>
      </c>
      <c r="AD345" s="3" t="s">
        <v>200</v>
      </c>
      <c r="AE345" s="3" t="s">
        <v>200</v>
      </c>
      <c r="AF345" s="3" t="s">
        <v>200</v>
      </c>
      <c r="AG345" s="3" t="s">
        <v>200</v>
      </c>
      <c r="AH345" s="3" t="s">
        <v>200</v>
      </c>
      <c r="AI345" s="3" t="s">
        <v>474</v>
      </c>
      <c r="AJ345" s="3" t="s">
        <v>200</v>
      </c>
      <c r="AK345" s="3" t="s">
        <v>200</v>
      </c>
      <c r="AL345" s="3" t="s">
        <v>2234</v>
      </c>
      <c r="AM345" s="3" t="s">
        <v>2235</v>
      </c>
      <c r="AN345" s="3" t="s">
        <v>2236</v>
      </c>
      <c r="AO345" s="3" t="s">
        <v>230</v>
      </c>
      <c r="AP345" s="3" t="s">
        <v>22</v>
      </c>
      <c r="AQ345" s="3" t="s">
        <v>2227</v>
      </c>
      <c r="AR345" s="3" t="s">
        <v>55</v>
      </c>
      <c r="AS345" s="3" t="s">
        <v>994</v>
      </c>
      <c r="AT345" s="3" t="s">
        <v>55</v>
      </c>
      <c r="AU345" s="3" t="s">
        <v>2232</v>
      </c>
      <c r="AV345" s="3" t="s">
        <v>323</v>
      </c>
      <c r="AW345" s="3" t="s">
        <v>2237</v>
      </c>
      <c r="AX345" s="3" t="s">
        <v>200</v>
      </c>
      <c r="AY345" s="3" t="s">
        <v>200</v>
      </c>
      <c r="AZ345" s="3" t="s">
        <v>200</v>
      </c>
      <c r="BA345" s="3" t="s">
        <v>200</v>
      </c>
    </row>
    <row r="346" spans="1:53" ht="15.6" x14ac:dyDescent="0.3">
      <c r="A346" s="2">
        <v>25040619</v>
      </c>
      <c r="B346" s="2" t="str">
        <f t="shared" si="10"/>
        <v>25040619ML Trucking</v>
      </c>
      <c r="C346" s="2">
        <f>COUNTIF($B$1:B346,B346)</f>
        <v>1</v>
      </c>
      <c r="D346" s="2" t="str">
        <f t="shared" si="11"/>
        <v>25040619ML Trucking1</v>
      </c>
      <c r="E346" s="3" t="s">
        <v>135</v>
      </c>
      <c r="F346" s="3" t="s">
        <v>248</v>
      </c>
      <c r="G346" s="3" t="s">
        <v>200</v>
      </c>
      <c r="H346" s="3" t="s">
        <v>133</v>
      </c>
      <c r="I346" s="3" t="s">
        <v>430</v>
      </c>
      <c r="J346" s="3" t="s">
        <v>431</v>
      </c>
      <c r="K346" s="3" t="s">
        <v>1480</v>
      </c>
      <c r="L346" s="3" t="s">
        <v>263</v>
      </c>
      <c r="M346" s="3" t="s">
        <v>198</v>
      </c>
      <c r="N346" s="3" t="s">
        <v>1482</v>
      </c>
      <c r="O346" s="3" t="s">
        <v>197</v>
      </c>
      <c r="P346" s="3" t="s">
        <v>264</v>
      </c>
      <c r="Q346" s="3" t="s">
        <v>2238</v>
      </c>
      <c r="R346" s="3" t="s">
        <v>138</v>
      </c>
      <c r="S346" s="3" t="s">
        <v>200</v>
      </c>
      <c r="T346" s="3" t="s">
        <v>200</v>
      </c>
      <c r="U346" s="3" t="s">
        <v>2239</v>
      </c>
      <c r="V346" s="3" t="s">
        <v>507</v>
      </c>
      <c r="W346" s="3" t="s">
        <v>222</v>
      </c>
      <c r="X346" s="3" t="s">
        <v>2240</v>
      </c>
      <c r="Y346" s="3" t="s">
        <v>2241</v>
      </c>
      <c r="Z346" s="3" t="s">
        <v>240</v>
      </c>
      <c r="AA346" s="3" t="s">
        <v>255</v>
      </c>
      <c r="AB346" s="3" t="s">
        <v>2242</v>
      </c>
      <c r="AC346" s="3" t="s">
        <v>225</v>
      </c>
      <c r="AD346" s="3" t="s">
        <v>208</v>
      </c>
      <c r="AE346" s="3" t="s">
        <v>200</v>
      </c>
      <c r="AF346" s="3" t="s">
        <v>225</v>
      </c>
      <c r="AG346" s="3" t="s">
        <v>200</v>
      </c>
      <c r="AH346" s="3" t="s">
        <v>200</v>
      </c>
      <c r="AI346" s="3" t="s">
        <v>1482</v>
      </c>
      <c r="AJ346" s="3" t="s">
        <v>2243</v>
      </c>
      <c r="AK346" s="3" t="s">
        <v>200</v>
      </c>
      <c r="AL346" s="3" t="s">
        <v>2243</v>
      </c>
      <c r="AM346" s="3" t="s">
        <v>2244</v>
      </c>
      <c r="AN346" s="3" t="s">
        <v>2245</v>
      </c>
      <c r="AO346" s="3" t="s">
        <v>200</v>
      </c>
      <c r="AP346" s="3" t="s">
        <v>52</v>
      </c>
      <c r="AQ346" s="3" t="s">
        <v>2244</v>
      </c>
      <c r="AR346" s="3" t="s">
        <v>200</v>
      </c>
      <c r="AS346" s="3" t="s">
        <v>200</v>
      </c>
      <c r="AT346" s="3" t="s">
        <v>200</v>
      </c>
      <c r="AU346" s="3" t="s">
        <v>200</v>
      </c>
      <c r="AV346" s="3" t="s">
        <v>200</v>
      </c>
      <c r="AW346" s="3" t="s">
        <v>200</v>
      </c>
      <c r="AX346" s="3" t="s">
        <v>200</v>
      </c>
      <c r="AY346" s="3" t="s">
        <v>200</v>
      </c>
      <c r="AZ346" s="3" t="s">
        <v>200</v>
      </c>
      <c r="BA346" s="3" t="s">
        <v>200</v>
      </c>
    </row>
    <row r="347" spans="1:53" ht="15.6" x14ac:dyDescent="0.3">
      <c r="A347" s="2">
        <v>25040619</v>
      </c>
      <c r="B347" s="2" t="str">
        <f t="shared" si="10"/>
        <v>25040619Primum</v>
      </c>
      <c r="C347" s="2">
        <f>COUNTIF($B$1:B347,B347)</f>
        <v>1</v>
      </c>
      <c r="D347" s="2" t="str">
        <f t="shared" si="11"/>
        <v>25040619Primum1</v>
      </c>
      <c r="E347" s="3" t="s">
        <v>135</v>
      </c>
      <c r="F347" s="3" t="s">
        <v>248</v>
      </c>
      <c r="G347" s="3" t="s">
        <v>200</v>
      </c>
      <c r="H347" s="3" t="s">
        <v>131</v>
      </c>
      <c r="I347" s="3" t="s">
        <v>430</v>
      </c>
      <c r="J347" s="3" t="s">
        <v>431</v>
      </c>
      <c r="K347" s="3" t="s">
        <v>1480</v>
      </c>
      <c r="L347" s="3" t="s">
        <v>263</v>
      </c>
      <c r="M347" s="3" t="s">
        <v>198</v>
      </c>
      <c r="N347" s="3" t="s">
        <v>1482</v>
      </c>
      <c r="O347" s="3" t="s">
        <v>197</v>
      </c>
      <c r="P347" s="3" t="s">
        <v>264</v>
      </c>
      <c r="Q347" s="3" t="s">
        <v>2238</v>
      </c>
      <c r="R347" s="3" t="s">
        <v>138</v>
      </c>
      <c r="S347" s="3" t="s">
        <v>200</v>
      </c>
      <c r="T347" s="3" t="s">
        <v>200</v>
      </c>
      <c r="U347" s="3" t="s">
        <v>2239</v>
      </c>
      <c r="V347" s="3" t="s">
        <v>507</v>
      </c>
      <c r="W347" s="3" t="s">
        <v>222</v>
      </c>
      <c r="X347" s="3" t="s">
        <v>2240</v>
      </c>
      <c r="Y347" s="3" t="s">
        <v>2241</v>
      </c>
      <c r="Z347" s="3" t="s">
        <v>240</v>
      </c>
      <c r="AA347" s="3" t="s">
        <v>255</v>
      </c>
      <c r="AB347" s="3" t="s">
        <v>2242</v>
      </c>
      <c r="AC347" s="3" t="s">
        <v>1671</v>
      </c>
      <c r="AD347" s="3" t="s">
        <v>208</v>
      </c>
      <c r="AE347" s="3" t="s">
        <v>200</v>
      </c>
      <c r="AF347" s="3" t="s">
        <v>200</v>
      </c>
      <c r="AG347" s="3" t="s">
        <v>200</v>
      </c>
      <c r="AH347" s="3" t="s">
        <v>200</v>
      </c>
      <c r="AI347" s="3" t="s">
        <v>1482</v>
      </c>
      <c r="AJ347" s="3" t="s">
        <v>200</v>
      </c>
      <c r="AK347" s="3" t="s">
        <v>200</v>
      </c>
      <c r="AL347" s="3" t="s">
        <v>200</v>
      </c>
      <c r="AM347" s="3" t="s">
        <v>2246</v>
      </c>
      <c r="AN347" s="3" t="s">
        <v>2247</v>
      </c>
      <c r="AO347" s="3" t="s">
        <v>200</v>
      </c>
      <c r="AP347" s="3" t="s">
        <v>109</v>
      </c>
      <c r="AQ347" s="3" t="s">
        <v>2248</v>
      </c>
      <c r="AR347" s="3" t="s">
        <v>200</v>
      </c>
      <c r="AS347" s="3" t="s">
        <v>200</v>
      </c>
      <c r="AT347" s="3" t="s">
        <v>200</v>
      </c>
      <c r="AU347" s="3" t="s">
        <v>200</v>
      </c>
      <c r="AV347" s="3" t="s">
        <v>200</v>
      </c>
      <c r="AW347" s="3" t="s">
        <v>200</v>
      </c>
      <c r="AX347" s="3" t="s">
        <v>200</v>
      </c>
      <c r="AY347" s="3" t="s">
        <v>200</v>
      </c>
      <c r="AZ347" s="3" t="s">
        <v>200</v>
      </c>
      <c r="BA347" s="3" t="s">
        <v>200</v>
      </c>
    </row>
    <row r="348" spans="1:53" ht="15.6" x14ac:dyDescent="0.3">
      <c r="A348" s="2">
        <v>25040619</v>
      </c>
      <c r="B348" s="2" t="str">
        <f t="shared" si="10"/>
        <v>25040619Dynamic Forwarding B.V.</v>
      </c>
      <c r="C348" s="2">
        <f>COUNTIF($B$1:B348,B348)</f>
        <v>1</v>
      </c>
      <c r="D348" s="2" t="str">
        <f t="shared" si="11"/>
        <v>25040619Dynamic Forwarding B.V.1</v>
      </c>
      <c r="E348" s="3" t="s">
        <v>135</v>
      </c>
      <c r="F348" s="3" t="s">
        <v>248</v>
      </c>
      <c r="G348" s="3" t="s">
        <v>200</v>
      </c>
      <c r="H348" s="3" t="s">
        <v>131</v>
      </c>
      <c r="I348" s="3" t="s">
        <v>430</v>
      </c>
      <c r="J348" s="3" t="s">
        <v>431</v>
      </c>
      <c r="K348" s="3" t="s">
        <v>1480</v>
      </c>
      <c r="L348" s="3" t="s">
        <v>263</v>
      </c>
      <c r="M348" s="3" t="s">
        <v>198</v>
      </c>
      <c r="N348" s="3" t="s">
        <v>1482</v>
      </c>
      <c r="O348" s="3" t="s">
        <v>197</v>
      </c>
      <c r="P348" s="3" t="s">
        <v>264</v>
      </c>
      <c r="Q348" s="3" t="s">
        <v>2238</v>
      </c>
      <c r="R348" s="3" t="s">
        <v>138</v>
      </c>
      <c r="S348" s="3" t="s">
        <v>200</v>
      </c>
      <c r="T348" s="3" t="s">
        <v>200</v>
      </c>
      <c r="U348" s="3" t="s">
        <v>2239</v>
      </c>
      <c r="V348" s="3" t="s">
        <v>507</v>
      </c>
      <c r="W348" s="3" t="s">
        <v>222</v>
      </c>
      <c r="X348" s="3" t="s">
        <v>2240</v>
      </c>
      <c r="Y348" s="3" t="s">
        <v>2241</v>
      </c>
      <c r="Z348" s="3" t="s">
        <v>240</v>
      </c>
      <c r="AA348" s="3" t="s">
        <v>255</v>
      </c>
      <c r="AB348" s="3" t="s">
        <v>2242</v>
      </c>
      <c r="AC348" s="3" t="s">
        <v>736</v>
      </c>
      <c r="AD348" s="3" t="s">
        <v>208</v>
      </c>
      <c r="AE348" s="3" t="s">
        <v>200</v>
      </c>
      <c r="AF348" s="3" t="s">
        <v>200</v>
      </c>
      <c r="AG348" s="3" t="s">
        <v>200</v>
      </c>
      <c r="AH348" s="3" t="s">
        <v>200</v>
      </c>
      <c r="AI348" s="3" t="s">
        <v>1482</v>
      </c>
      <c r="AJ348" s="3" t="s">
        <v>200</v>
      </c>
      <c r="AK348" s="3" t="s">
        <v>200</v>
      </c>
      <c r="AL348" s="3" t="s">
        <v>200</v>
      </c>
      <c r="AM348" s="3" t="s">
        <v>2249</v>
      </c>
      <c r="AN348" s="3" t="s">
        <v>2250</v>
      </c>
      <c r="AO348" s="3" t="s">
        <v>200</v>
      </c>
      <c r="AP348" s="3" t="s">
        <v>33</v>
      </c>
      <c r="AQ348" s="3" t="s">
        <v>1148</v>
      </c>
      <c r="AR348" s="3" t="s">
        <v>200</v>
      </c>
      <c r="AS348" s="3" t="s">
        <v>200</v>
      </c>
      <c r="AT348" s="3" t="s">
        <v>200</v>
      </c>
      <c r="AU348" s="3" t="s">
        <v>200</v>
      </c>
      <c r="AV348" s="3" t="s">
        <v>200</v>
      </c>
      <c r="AW348" s="3" t="s">
        <v>200</v>
      </c>
      <c r="AX348" s="3" t="s">
        <v>200</v>
      </c>
      <c r="AY348" s="3" t="s">
        <v>200</v>
      </c>
      <c r="AZ348" s="3" t="s">
        <v>200</v>
      </c>
      <c r="BA348" s="3" t="s">
        <v>200</v>
      </c>
    </row>
    <row r="349" spans="1:53" ht="15.6" x14ac:dyDescent="0.3">
      <c r="A349" s="2">
        <v>25040620</v>
      </c>
      <c r="B349" s="2" t="str">
        <f t="shared" si="10"/>
        <v>25040620Tianjin Well-Carry Logistics Co.,Ltd</v>
      </c>
      <c r="C349" s="2">
        <f>COUNTIF($B$1:B349,B349)</f>
        <v>1</v>
      </c>
      <c r="D349" s="2" t="str">
        <f t="shared" si="11"/>
        <v>25040620Tianjin Well-Carry Logistics Co.,Ltd1</v>
      </c>
      <c r="E349" s="3" t="s">
        <v>135</v>
      </c>
      <c r="F349" s="3" t="s">
        <v>248</v>
      </c>
      <c r="G349" s="3" t="s">
        <v>200</v>
      </c>
      <c r="H349" s="3" t="s">
        <v>131</v>
      </c>
      <c r="I349" s="3" t="s">
        <v>430</v>
      </c>
      <c r="J349" s="3" t="s">
        <v>431</v>
      </c>
      <c r="K349" s="3" t="s">
        <v>741</v>
      </c>
      <c r="L349" s="3" t="s">
        <v>194</v>
      </c>
      <c r="M349" s="3" t="s">
        <v>451</v>
      </c>
      <c r="N349" s="3" t="s">
        <v>2251</v>
      </c>
      <c r="O349" s="3" t="s">
        <v>278</v>
      </c>
      <c r="P349" s="3" t="s">
        <v>198</v>
      </c>
      <c r="Q349" s="3" t="s">
        <v>199</v>
      </c>
      <c r="R349" s="3" t="s">
        <v>137</v>
      </c>
      <c r="S349" s="3" t="s">
        <v>314</v>
      </c>
      <c r="T349" s="3" t="s">
        <v>435</v>
      </c>
      <c r="U349" s="3" t="s">
        <v>2252</v>
      </c>
      <c r="V349" s="3" t="s">
        <v>221</v>
      </c>
      <c r="W349" s="3" t="s">
        <v>222</v>
      </c>
      <c r="X349" s="3" t="s">
        <v>2253</v>
      </c>
      <c r="Y349" s="3" t="s">
        <v>2254</v>
      </c>
      <c r="Z349" s="3" t="s">
        <v>1891</v>
      </c>
      <c r="AA349" s="3" t="s">
        <v>1892</v>
      </c>
      <c r="AB349" s="3" t="s">
        <v>2255</v>
      </c>
      <c r="AC349" s="3" t="s">
        <v>225</v>
      </c>
      <c r="AD349" s="3" t="s">
        <v>208</v>
      </c>
      <c r="AE349" s="3" t="s">
        <v>200</v>
      </c>
      <c r="AF349" s="3" t="s">
        <v>200</v>
      </c>
      <c r="AG349" s="3" t="s">
        <v>200</v>
      </c>
      <c r="AH349" s="3" t="s">
        <v>200</v>
      </c>
      <c r="AI349" s="3" t="s">
        <v>347</v>
      </c>
      <c r="AJ349" s="3" t="s">
        <v>318</v>
      </c>
      <c r="AK349" s="3" t="s">
        <v>200</v>
      </c>
      <c r="AL349" s="3" t="s">
        <v>318</v>
      </c>
      <c r="AM349" s="3" t="s">
        <v>2256</v>
      </c>
      <c r="AN349" s="3" t="s">
        <v>2257</v>
      </c>
      <c r="AO349" s="3" t="s">
        <v>200</v>
      </c>
      <c r="AP349" s="3" t="s">
        <v>22</v>
      </c>
      <c r="AQ349" s="3" t="s">
        <v>442</v>
      </c>
      <c r="AR349" s="3" t="s">
        <v>329</v>
      </c>
      <c r="AS349" s="3" t="s">
        <v>330</v>
      </c>
      <c r="AT349" s="3" t="s">
        <v>329</v>
      </c>
      <c r="AU349" s="3" t="s">
        <v>444</v>
      </c>
      <c r="AV349" s="3" t="s">
        <v>200</v>
      </c>
      <c r="AW349" s="3" t="s">
        <v>200</v>
      </c>
      <c r="AX349" s="3" t="s">
        <v>200</v>
      </c>
      <c r="AY349" s="3" t="s">
        <v>200</v>
      </c>
      <c r="AZ349" s="3" t="s">
        <v>200</v>
      </c>
      <c r="BA349" s="3" t="s">
        <v>200</v>
      </c>
    </row>
    <row r="350" spans="1:53" ht="15.6" x14ac:dyDescent="0.3">
      <c r="A350" s="2">
        <v>25040620</v>
      </c>
      <c r="B350" s="2" t="str">
        <f t="shared" si="10"/>
        <v>25040620Tianjin RT Logistics Co., Ltd</v>
      </c>
      <c r="C350" s="2">
        <f>COUNTIF($B$1:B350,B350)</f>
        <v>1</v>
      </c>
      <c r="D350" s="2" t="str">
        <f t="shared" si="11"/>
        <v>25040620Tianjin RT Logistics Co., Ltd1</v>
      </c>
      <c r="E350" s="3" t="s">
        <v>135</v>
      </c>
      <c r="F350" s="3" t="s">
        <v>248</v>
      </c>
      <c r="G350" s="3" t="s">
        <v>200</v>
      </c>
      <c r="H350" s="3" t="s">
        <v>131</v>
      </c>
      <c r="I350" s="3" t="s">
        <v>430</v>
      </c>
      <c r="J350" s="3" t="s">
        <v>431</v>
      </c>
      <c r="K350" s="3" t="s">
        <v>741</v>
      </c>
      <c r="L350" s="3" t="s">
        <v>194</v>
      </c>
      <c r="M350" s="3" t="s">
        <v>451</v>
      </c>
      <c r="N350" s="3" t="s">
        <v>2251</v>
      </c>
      <c r="O350" s="3" t="s">
        <v>278</v>
      </c>
      <c r="P350" s="3" t="s">
        <v>198</v>
      </c>
      <c r="Q350" s="3" t="s">
        <v>199</v>
      </c>
      <c r="R350" s="3" t="s">
        <v>137</v>
      </c>
      <c r="S350" s="3" t="s">
        <v>314</v>
      </c>
      <c r="T350" s="3" t="s">
        <v>435</v>
      </c>
      <c r="U350" s="3" t="s">
        <v>2252</v>
      </c>
      <c r="V350" s="3" t="s">
        <v>221</v>
      </c>
      <c r="W350" s="3" t="s">
        <v>222</v>
      </c>
      <c r="X350" s="3" t="s">
        <v>2253</v>
      </c>
      <c r="Y350" s="3" t="s">
        <v>2254</v>
      </c>
      <c r="Z350" s="3" t="s">
        <v>1891</v>
      </c>
      <c r="AA350" s="3" t="s">
        <v>1892</v>
      </c>
      <c r="AB350" s="3" t="s">
        <v>2255</v>
      </c>
      <c r="AC350" s="3" t="s">
        <v>225</v>
      </c>
      <c r="AD350" s="3" t="s">
        <v>208</v>
      </c>
      <c r="AE350" s="3" t="s">
        <v>200</v>
      </c>
      <c r="AF350" s="3" t="s">
        <v>200</v>
      </c>
      <c r="AG350" s="3" t="s">
        <v>200</v>
      </c>
      <c r="AH350" s="3" t="s">
        <v>200</v>
      </c>
      <c r="AI350" s="3" t="s">
        <v>347</v>
      </c>
      <c r="AJ350" s="3" t="s">
        <v>1572</v>
      </c>
      <c r="AK350" s="3" t="s">
        <v>200</v>
      </c>
      <c r="AL350" s="3" t="s">
        <v>1572</v>
      </c>
      <c r="AM350" s="3" t="s">
        <v>2258</v>
      </c>
      <c r="AN350" s="3" t="s">
        <v>2259</v>
      </c>
      <c r="AO350" s="3" t="s">
        <v>200</v>
      </c>
      <c r="AP350" s="3" t="s">
        <v>37</v>
      </c>
      <c r="AQ350" s="3" t="s">
        <v>2260</v>
      </c>
      <c r="AR350" s="3" t="s">
        <v>52</v>
      </c>
      <c r="AS350" s="3" t="s">
        <v>449</v>
      </c>
      <c r="AT350" s="3" t="s">
        <v>200</v>
      </c>
      <c r="AU350" s="3" t="s">
        <v>200</v>
      </c>
      <c r="AV350" s="3" t="s">
        <v>200</v>
      </c>
      <c r="AW350" s="3" t="s">
        <v>200</v>
      </c>
      <c r="AX350" s="3" t="s">
        <v>200</v>
      </c>
      <c r="AY350" s="3" t="s">
        <v>200</v>
      </c>
      <c r="AZ350" s="3" t="s">
        <v>200</v>
      </c>
      <c r="BA350" s="3" t="s">
        <v>200</v>
      </c>
    </row>
    <row r="351" spans="1:53" ht="15.6" x14ac:dyDescent="0.3">
      <c r="A351" s="2">
        <v>25040620</v>
      </c>
      <c r="B351" s="2" t="str">
        <f t="shared" si="10"/>
        <v>25040620Tianjin RT Logistics Co., Ltd</v>
      </c>
      <c r="C351" s="2">
        <f>COUNTIF($B$1:B351,B351)</f>
        <v>2</v>
      </c>
      <c r="D351" s="2" t="str">
        <f t="shared" si="11"/>
        <v>25040620Tianjin RT Logistics Co., Ltd2</v>
      </c>
      <c r="E351" s="3" t="s">
        <v>135</v>
      </c>
      <c r="F351" s="3" t="s">
        <v>248</v>
      </c>
      <c r="G351" s="3" t="s">
        <v>200</v>
      </c>
      <c r="H351" s="3" t="s">
        <v>131</v>
      </c>
      <c r="I351" s="3" t="s">
        <v>430</v>
      </c>
      <c r="J351" s="3" t="s">
        <v>431</v>
      </c>
      <c r="K351" s="3" t="s">
        <v>741</v>
      </c>
      <c r="L351" s="3" t="s">
        <v>194</v>
      </c>
      <c r="M351" s="3" t="s">
        <v>451</v>
      </c>
      <c r="N351" s="3" t="s">
        <v>2251</v>
      </c>
      <c r="O351" s="3" t="s">
        <v>278</v>
      </c>
      <c r="P351" s="3" t="s">
        <v>198</v>
      </c>
      <c r="Q351" s="3" t="s">
        <v>199</v>
      </c>
      <c r="R351" s="3" t="s">
        <v>137</v>
      </c>
      <c r="S351" s="3" t="s">
        <v>314</v>
      </c>
      <c r="T351" s="3" t="s">
        <v>435</v>
      </c>
      <c r="U351" s="3" t="s">
        <v>2252</v>
      </c>
      <c r="V351" s="3" t="s">
        <v>221</v>
      </c>
      <c r="W351" s="3" t="s">
        <v>222</v>
      </c>
      <c r="X351" s="3" t="s">
        <v>2253</v>
      </c>
      <c r="Y351" s="3" t="s">
        <v>2254</v>
      </c>
      <c r="Z351" s="3" t="s">
        <v>1891</v>
      </c>
      <c r="AA351" s="3" t="s">
        <v>1892</v>
      </c>
      <c r="AB351" s="3" t="s">
        <v>2255</v>
      </c>
      <c r="AC351" s="3" t="s">
        <v>225</v>
      </c>
      <c r="AD351" s="3" t="s">
        <v>208</v>
      </c>
      <c r="AE351" s="3" t="s">
        <v>200</v>
      </c>
      <c r="AF351" s="3" t="s">
        <v>200</v>
      </c>
      <c r="AG351" s="3" t="s">
        <v>200</v>
      </c>
      <c r="AH351" s="3" t="s">
        <v>200</v>
      </c>
      <c r="AI351" s="3" t="s">
        <v>347</v>
      </c>
      <c r="AJ351" s="3" t="s">
        <v>200</v>
      </c>
      <c r="AK351" s="3" t="s">
        <v>200</v>
      </c>
      <c r="AL351" s="3" t="s">
        <v>200</v>
      </c>
      <c r="AM351" s="3" t="s">
        <v>2261</v>
      </c>
      <c r="AN351" s="3" t="s">
        <v>2262</v>
      </c>
      <c r="AO351" s="3" t="s">
        <v>200</v>
      </c>
      <c r="AP351" s="3" t="s">
        <v>37</v>
      </c>
      <c r="AQ351" s="3" t="s">
        <v>2263</v>
      </c>
      <c r="AR351" s="3" t="s">
        <v>329</v>
      </c>
      <c r="AS351" s="3" t="s">
        <v>330</v>
      </c>
      <c r="AT351" s="3" t="s">
        <v>329</v>
      </c>
      <c r="AU351" s="3" t="s">
        <v>444</v>
      </c>
      <c r="AV351" s="3" t="s">
        <v>200</v>
      </c>
      <c r="AW351" s="3" t="s">
        <v>200</v>
      </c>
      <c r="AX351" s="3" t="s">
        <v>200</v>
      </c>
      <c r="AY351" s="3" t="s">
        <v>200</v>
      </c>
      <c r="AZ351" s="3" t="s">
        <v>200</v>
      </c>
      <c r="BA351" s="3" t="s">
        <v>200</v>
      </c>
    </row>
    <row r="352" spans="1:53" ht="15.6" x14ac:dyDescent="0.3">
      <c r="A352" s="2">
        <v>25040621</v>
      </c>
      <c r="B352" s="2" t="str">
        <f t="shared" si="10"/>
        <v>25040621Tianjin New Huidong Logistics</v>
      </c>
      <c r="C352" s="2">
        <f>COUNTIF($B$1:B352,B352)</f>
        <v>1</v>
      </c>
      <c r="D352" s="2" t="str">
        <f t="shared" si="11"/>
        <v>25040621Tianjin New Huidong Logistics1</v>
      </c>
      <c r="E352" s="3" t="s">
        <v>135</v>
      </c>
      <c r="F352" s="3" t="s">
        <v>127</v>
      </c>
      <c r="G352" s="3" t="s">
        <v>2264</v>
      </c>
      <c r="H352" s="3" t="s">
        <v>127</v>
      </c>
      <c r="I352" s="3" t="s">
        <v>430</v>
      </c>
      <c r="J352" s="3" t="s">
        <v>431</v>
      </c>
      <c r="K352" s="3" t="s">
        <v>1319</v>
      </c>
      <c r="L352" s="3" t="s">
        <v>313</v>
      </c>
      <c r="M352" s="3" t="s">
        <v>451</v>
      </c>
      <c r="N352" s="3" t="s">
        <v>2265</v>
      </c>
      <c r="O352" s="3" t="s">
        <v>197</v>
      </c>
      <c r="P352" s="3" t="s">
        <v>198</v>
      </c>
      <c r="Q352" s="3" t="s">
        <v>199</v>
      </c>
      <c r="R352" s="3" t="s">
        <v>137</v>
      </c>
      <c r="S352" s="3" t="s">
        <v>314</v>
      </c>
      <c r="T352" s="3" t="s">
        <v>435</v>
      </c>
      <c r="U352" s="3" t="s">
        <v>2266</v>
      </c>
      <c r="V352" s="3" t="s">
        <v>221</v>
      </c>
      <c r="W352" s="3" t="s">
        <v>2267</v>
      </c>
      <c r="X352" s="3" t="s">
        <v>2268</v>
      </c>
      <c r="Y352" s="3" t="s">
        <v>2269</v>
      </c>
      <c r="Z352" s="3" t="s">
        <v>316</v>
      </c>
      <c r="AA352" s="3" t="s">
        <v>207</v>
      </c>
      <c r="AB352" s="3" t="s">
        <v>207</v>
      </c>
      <c r="AC352" s="3" t="s">
        <v>135</v>
      </c>
      <c r="AD352" s="3" t="s">
        <v>208</v>
      </c>
      <c r="AE352" s="3" t="s">
        <v>200</v>
      </c>
      <c r="AF352" s="3" t="s">
        <v>135</v>
      </c>
      <c r="AG352" s="3" t="s">
        <v>1114</v>
      </c>
      <c r="AH352" s="3" t="s">
        <v>200</v>
      </c>
      <c r="AI352" s="3" t="s">
        <v>347</v>
      </c>
      <c r="AJ352" s="3" t="s">
        <v>1375</v>
      </c>
      <c r="AK352" s="3" t="s">
        <v>200</v>
      </c>
      <c r="AL352" s="3" t="s">
        <v>1375</v>
      </c>
      <c r="AM352" s="3" t="s">
        <v>2270</v>
      </c>
      <c r="AN352" s="3" t="s">
        <v>2271</v>
      </c>
      <c r="AO352" s="3" t="s">
        <v>200</v>
      </c>
      <c r="AP352" s="3" t="s">
        <v>39</v>
      </c>
      <c r="AQ352" s="3" t="s">
        <v>1014</v>
      </c>
      <c r="AR352" s="3" t="s">
        <v>329</v>
      </c>
      <c r="AS352" s="3" t="s">
        <v>330</v>
      </c>
      <c r="AT352" s="3" t="s">
        <v>329</v>
      </c>
      <c r="AU352" s="3" t="s">
        <v>444</v>
      </c>
      <c r="AV352" s="3" t="s">
        <v>200</v>
      </c>
      <c r="AW352" s="3" t="s">
        <v>200</v>
      </c>
      <c r="AX352" s="3" t="s">
        <v>200</v>
      </c>
      <c r="AY352" s="3" t="s">
        <v>200</v>
      </c>
      <c r="AZ352" s="3" t="s">
        <v>200</v>
      </c>
      <c r="BA352" s="3" t="s">
        <v>200</v>
      </c>
    </row>
    <row r="353" spans="1:53" ht="15.6" x14ac:dyDescent="0.3">
      <c r="A353" s="2">
        <v>25040621</v>
      </c>
      <c r="B353" s="2" t="str">
        <f t="shared" si="10"/>
        <v>25040621Tianjin New Huidong Logistics</v>
      </c>
      <c r="C353" s="2">
        <f>COUNTIF($B$1:B353,B353)</f>
        <v>2</v>
      </c>
      <c r="D353" s="2" t="str">
        <f t="shared" si="11"/>
        <v>25040621Tianjin New Huidong Logistics2</v>
      </c>
      <c r="E353" s="3" t="s">
        <v>135</v>
      </c>
      <c r="F353" s="3" t="s">
        <v>127</v>
      </c>
      <c r="G353" s="3" t="s">
        <v>2264</v>
      </c>
      <c r="H353" s="3" t="s">
        <v>133</v>
      </c>
      <c r="I353" s="3" t="s">
        <v>430</v>
      </c>
      <c r="J353" s="3" t="s">
        <v>431</v>
      </c>
      <c r="K353" s="3" t="s">
        <v>1319</v>
      </c>
      <c r="L353" s="3" t="s">
        <v>313</v>
      </c>
      <c r="M353" s="3" t="s">
        <v>451</v>
      </c>
      <c r="N353" s="3" t="s">
        <v>2265</v>
      </c>
      <c r="O353" s="3" t="s">
        <v>197</v>
      </c>
      <c r="P353" s="3" t="s">
        <v>198</v>
      </c>
      <c r="Q353" s="3" t="s">
        <v>199</v>
      </c>
      <c r="R353" s="3" t="s">
        <v>137</v>
      </c>
      <c r="S353" s="3" t="s">
        <v>314</v>
      </c>
      <c r="T353" s="3" t="s">
        <v>435</v>
      </c>
      <c r="U353" s="3" t="s">
        <v>2266</v>
      </c>
      <c r="V353" s="3" t="s">
        <v>221</v>
      </c>
      <c r="W353" s="3" t="s">
        <v>2267</v>
      </c>
      <c r="X353" s="3" t="s">
        <v>2268</v>
      </c>
      <c r="Y353" s="3" t="s">
        <v>2269</v>
      </c>
      <c r="Z353" s="3" t="s">
        <v>316</v>
      </c>
      <c r="AA353" s="3" t="s">
        <v>207</v>
      </c>
      <c r="AB353" s="3" t="s">
        <v>207</v>
      </c>
      <c r="AC353" s="3" t="s">
        <v>135</v>
      </c>
      <c r="AD353" s="3" t="s">
        <v>208</v>
      </c>
      <c r="AE353" s="3" t="s">
        <v>200</v>
      </c>
      <c r="AF353" s="3" t="s">
        <v>135</v>
      </c>
      <c r="AG353" s="3" t="s">
        <v>200</v>
      </c>
      <c r="AH353" s="3" t="s">
        <v>200</v>
      </c>
      <c r="AI353" s="3" t="s">
        <v>347</v>
      </c>
      <c r="AJ353" s="3" t="s">
        <v>318</v>
      </c>
      <c r="AK353" s="3" t="s">
        <v>200</v>
      </c>
      <c r="AL353" s="3" t="s">
        <v>318</v>
      </c>
      <c r="AM353" s="3" t="s">
        <v>2272</v>
      </c>
      <c r="AN353" s="3" t="s">
        <v>2273</v>
      </c>
      <c r="AO353" s="3" t="s">
        <v>200</v>
      </c>
      <c r="AP353" s="3" t="s">
        <v>39</v>
      </c>
      <c r="AQ353" s="3" t="s">
        <v>1017</v>
      </c>
      <c r="AR353" s="3" t="s">
        <v>52</v>
      </c>
      <c r="AS353" s="3" t="s">
        <v>449</v>
      </c>
      <c r="AT353" s="3" t="s">
        <v>200</v>
      </c>
      <c r="AU353" s="3" t="s">
        <v>200</v>
      </c>
      <c r="AV353" s="3" t="s">
        <v>200</v>
      </c>
      <c r="AW353" s="3" t="s">
        <v>200</v>
      </c>
      <c r="AX353" s="3" t="s">
        <v>200</v>
      </c>
      <c r="AY353" s="3" t="s">
        <v>200</v>
      </c>
      <c r="AZ353" s="3" t="s">
        <v>200</v>
      </c>
      <c r="BA353" s="3" t="s">
        <v>200</v>
      </c>
    </row>
    <row r="354" spans="1:53" ht="15.6" x14ac:dyDescent="0.3">
      <c r="A354" s="2">
        <v>25040622</v>
      </c>
      <c r="B354" s="2" t="str">
        <f t="shared" si="10"/>
        <v>25040622EGT Express Cz, S.R.O</v>
      </c>
      <c r="C354" s="2">
        <f>COUNTIF($B$1:B354,B354)</f>
        <v>1</v>
      </c>
      <c r="D354" s="2" t="str">
        <f t="shared" si="11"/>
        <v>25040622EGT Express Cz, S.R.O1</v>
      </c>
      <c r="E354" s="3" t="s">
        <v>135</v>
      </c>
      <c r="F354" s="3" t="s">
        <v>248</v>
      </c>
      <c r="G354" s="3" t="s">
        <v>200</v>
      </c>
      <c r="H354" s="3" t="s">
        <v>131</v>
      </c>
      <c r="I354" s="3" t="s">
        <v>417</v>
      </c>
      <c r="J354" s="3" t="s">
        <v>418</v>
      </c>
      <c r="K354" s="3" t="s">
        <v>2274</v>
      </c>
      <c r="L354" s="3" t="s">
        <v>194</v>
      </c>
      <c r="M354" s="3" t="s">
        <v>264</v>
      </c>
      <c r="N354" s="3" t="s">
        <v>2275</v>
      </c>
      <c r="O354" s="3" t="s">
        <v>197</v>
      </c>
      <c r="P354" s="3" t="s">
        <v>198</v>
      </c>
      <c r="Q354" s="3" t="s">
        <v>199</v>
      </c>
      <c r="R354" s="3" t="s">
        <v>139</v>
      </c>
      <c r="S354" s="3" t="s">
        <v>200</v>
      </c>
      <c r="T354" s="3" t="s">
        <v>200</v>
      </c>
      <c r="U354" s="3" t="s">
        <v>2276</v>
      </c>
      <c r="V354" s="3" t="s">
        <v>221</v>
      </c>
      <c r="W354" s="3" t="s">
        <v>222</v>
      </c>
      <c r="X354" s="3" t="s">
        <v>2277</v>
      </c>
      <c r="Y354" s="3" t="s">
        <v>2278</v>
      </c>
      <c r="Z354" s="3" t="s">
        <v>240</v>
      </c>
      <c r="AA354" s="3" t="s">
        <v>255</v>
      </c>
      <c r="AB354" s="3" t="s">
        <v>2279</v>
      </c>
      <c r="AC354" s="3" t="s">
        <v>135</v>
      </c>
      <c r="AD354" s="3" t="s">
        <v>208</v>
      </c>
      <c r="AE354" s="3" t="s">
        <v>200</v>
      </c>
      <c r="AF354" s="3" t="s">
        <v>200</v>
      </c>
      <c r="AG354" s="3" t="s">
        <v>200</v>
      </c>
      <c r="AH354" s="3" t="s">
        <v>200</v>
      </c>
      <c r="AI354" s="3" t="s">
        <v>385</v>
      </c>
      <c r="AJ354" s="3" t="s">
        <v>2280</v>
      </c>
      <c r="AK354" s="3" t="s">
        <v>200</v>
      </c>
      <c r="AL354" s="3" t="s">
        <v>2280</v>
      </c>
      <c r="AM354" s="3" t="s">
        <v>2281</v>
      </c>
      <c r="AN354" s="3" t="s">
        <v>2282</v>
      </c>
      <c r="AO354" s="3" t="s">
        <v>200</v>
      </c>
      <c r="AP354" s="3" t="s">
        <v>110</v>
      </c>
      <c r="AQ354" s="3" t="s">
        <v>2281</v>
      </c>
      <c r="AR354" s="3" t="s">
        <v>200</v>
      </c>
      <c r="AS354" s="3" t="s">
        <v>200</v>
      </c>
      <c r="AT354" s="3" t="s">
        <v>200</v>
      </c>
      <c r="AU354" s="3" t="s">
        <v>200</v>
      </c>
      <c r="AV354" s="3" t="s">
        <v>200</v>
      </c>
      <c r="AW354" s="3" t="s">
        <v>200</v>
      </c>
      <c r="AX354" s="3" t="s">
        <v>200</v>
      </c>
      <c r="AY354" s="3" t="s">
        <v>200</v>
      </c>
      <c r="AZ354" s="3" t="s">
        <v>200</v>
      </c>
      <c r="BA354" s="3" t="s">
        <v>200</v>
      </c>
    </row>
    <row r="355" spans="1:53" ht="15.6" x14ac:dyDescent="0.3">
      <c r="A355" s="2">
        <v>25040624</v>
      </c>
      <c r="B355" s="2" t="str">
        <f t="shared" si="10"/>
        <v>25040624Tianjin Well-Carry Logistics Co.,Ltd</v>
      </c>
      <c r="C355" s="2">
        <f>COUNTIF($B$1:B355,B355)</f>
        <v>1</v>
      </c>
      <c r="D355" s="2" t="str">
        <f t="shared" si="11"/>
        <v>25040624Tianjin Well-Carry Logistics Co.,Ltd1</v>
      </c>
      <c r="E355" s="3" t="s">
        <v>135</v>
      </c>
      <c r="F355" s="3" t="s">
        <v>248</v>
      </c>
      <c r="G355" s="3" t="s">
        <v>200</v>
      </c>
      <c r="H355" s="3" t="s">
        <v>133</v>
      </c>
      <c r="I355" s="3" t="s">
        <v>316</v>
      </c>
      <c r="J355" s="3" t="s">
        <v>437</v>
      </c>
      <c r="K355" s="3" t="s">
        <v>1858</v>
      </c>
      <c r="L355" s="3" t="s">
        <v>194</v>
      </c>
      <c r="M355" s="3" t="s">
        <v>195</v>
      </c>
      <c r="N355" s="3" t="s">
        <v>2283</v>
      </c>
      <c r="O355" s="3" t="s">
        <v>278</v>
      </c>
      <c r="P355" s="3" t="s">
        <v>198</v>
      </c>
      <c r="Q355" s="3" t="s">
        <v>199</v>
      </c>
      <c r="R355" s="3" t="s">
        <v>137</v>
      </c>
      <c r="S355" s="3" t="s">
        <v>435</v>
      </c>
      <c r="T355" s="3" t="s">
        <v>314</v>
      </c>
      <c r="U355" s="3" t="s">
        <v>2284</v>
      </c>
      <c r="V355" s="3" t="s">
        <v>221</v>
      </c>
      <c r="W355" s="3" t="s">
        <v>1165</v>
      </c>
      <c r="X355" s="3" t="s">
        <v>2285</v>
      </c>
      <c r="Y355" s="3" t="s">
        <v>2286</v>
      </c>
      <c r="Z355" s="3" t="s">
        <v>316</v>
      </c>
      <c r="AA355" s="3" t="s">
        <v>437</v>
      </c>
      <c r="AB355" s="3" t="s">
        <v>2287</v>
      </c>
      <c r="AC355" s="3" t="s">
        <v>225</v>
      </c>
      <c r="AD355" s="3" t="s">
        <v>208</v>
      </c>
      <c r="AE355" s="3" t="s">
        <v>200</v>
      </c>
      <c r="AF355" s="3" t="s">
        <v>225</v>
      </c>
      <c r="AG355" s="3" t="s">
        <v>200</v>
      </c>
      <c r="AH355" s="3" t="s">
        <v>200</v>
      </c>
      <c r="AI355" s="3" t="s">
        <v>347</v>
      </c>
      <c r="AJ355" s="3" t="s">
        <v>1215</v>
      </c>
      <c r="AK355" s="3" t="s">
        <v>200</v>
      </c>
      <c r="AL355" s="3" t="s">
        <v>1215</v>
      </c>
      <c r="AM355" s="3" t="s">
        <v>2288</v>
      </c>
      <c r="AN355" s="3" t="s">
        <v>2289</v>
      </c>
      <c r="AO355" s="3" t="s">
        <v>200</v>
      </c>
      <c r="AP355" s="3" t="s">
        <v>22</v>
      </c>
      <c r="AQ355" s="3" t="s">
        <v>576</v>
      </c>
      <c r="AR355" s="3" t="s">
        <v>323</v>
      </c>
      <c r="AS355" s="3" t="s">
        <v>324</v>
      </c>
      <c r="AT355" s="3" t="s">
        <v>329</v>
      </c>
      <c r="AU355" s="3" t="s">
        <v>567</v>
      </c>
      <c r="AV355" s="3" t="s">
        <v>200</v>
      </c>
      <c r="AW355" s="3" t="s">
        <v>200</v>
      </c>
      <c r="AX355" s="3" t="s">
        <v>200</v>
      </c>
      <c r="AY355" s="3" t="s">
        <v>200</v>
      </c>
      <c r="AZ355" s="3" t="s">
        <v>200</v>
      </c>
      <c r="BA355" s="3" t="s">
        <v>200</v>
      </c>
    </row>
    <row r="356" spans="1:53" ht="15.6" x14ac:dyDescent="0.3">
      <c r="A356" s="2">
        <v>25040624</v>
      </c>
      <c r="B356" s="2" t="str">
        <f t="shared" si="10"/>
        <v>25040624Tianjin Well-Carry Logistics Co.,Ltd</v>
      </c>
      <c r="C356" s="2">
        <f>COUNTIF($B$1:B356,B356)</f>
        <v>2</v>
      </c>
      <c r="D356" s="2" t="str">
        <f t="shared" si="11"/>
        <v>25040624Tianjin Well-Carry Logistics Co.,Ltd2</v>
      </c>
      <c r="E356" s="3" t="s">
        <v>135</v>
      </c>
      <c r="F356" s="3" t="s">
        <v>248</v>
      </c>
      <c r="G356" s="3" t="s">
        <v>200</v>
      </c>
      <c r="H356" s="3" t="s">
        <v>133</v>
      </c>
      <c r="I356" s="3" t="s">
        <v>316</v>
      </c>
      <c r="J356" s="3" t="s">
        <v>437</v>
      </c>
      <c r="K356" s="3" t="s">
        <v>1858</v>
      </c>
      <c r="L356" s="3" t="s">
        <v>194</v>
      </c>
      <c r="M356" s="3" t="s">
        <v>195</v>
      </c>
      <c r="N356" s="3" t="s">
        <v>2283</v>
      </c>
      <c r="O356" s="3" t="s">
        <v>278</v>
      </c>
      <c r="P356" s="3" t="s">
        <v>198</v>
      </c>
      <c r="Q356" s="3" t="s">
        <v>199</v>
      </c>
      <c r="R356" s="3" t="s">
        <v>137</v>
      </c>
      <c r="S356" s="3" t="s">
        <v>435</v>
      </c>
      <c r="T356" s="3" t="s">
        <v>435</v>
      </c>
      <c r="U356" s="3" t="s">
        <v>2284</v>
      </c>
      <c r="V356" s="3" t="s">
        <v>221</v>
      </c>
      <c r="W356" s="3" t="s">
        <v>1165</v>
      </c>
      <c r="X356" s="3" t="s">
        <v>2285</v>
      </c>
      <c r="Y356" s="3" t="s">
        <v>2286</v>
      </c>
      <c r="Z356" s="3" t="s">
        <v>316</v>
      </c>
      <c r="AA356" s="3" t="s">
        <v>437</v>
      </c>
      <c r="AB356" s="3" t="s">
        <v>2287</v>
      </c>
      <c r="AC356" s="3" t="s">
        <v>225</v>
      </c>
      <c r="AD356" s="3" t="s">
        <v>208</v>
      </c>
      <c r="AE356" s="3" t="s">
        <v>200</v>
      </c>
      <c r="AF356" s="3" t="s">
        <v>225</v>
      </c>
      <c r="AG356" s="3" t="s">
        <v>200</v>
      </c>
      <c r="AH356" s="3" t="s">
        <v>200</v>
      </c>
      <c r="AI356" s="3" t="s">
        <v>347</v>
      </c>
      <c r="AJ356" s="3" t="s">
        <v>1063</v>
      </c>
      <c r="AK356" s="3" t="s">
        <v>200</v>
      </c>
      <c r="AL356" s="3" t="s">
        <v>1063</v>
      </c>
      <c r="AM356" s="3" t="s">
        <v>2290</v>
      </c>
      <c r="AN356" s="3" t="s">
        <v>2291</v>
      </c>
      <c r="AO356" s="3" t="s">
        <v>200</v>
      </c>
      <c r="AP356" s="3" t="s">
        <v>22</v>
      </c>
      <c r="AQ356" s="3" t="s">
        <v>2292</v>
      </c>
      <c r="AR356" s="3" t="s">
        <v>52</v>
      </c>
      <c r="AS356" s="3" t="s">
        <v>449</v>
      </c>
      <c r="AT356" s="3" t="s">
        <v>200</v>
      </c>
      <c r="AU356" s="3" t="s">
        <v>200</v>
      </c>
      <c r="AV356" s="3" t="s">
        <v>200</v>
      </c>
      <c r="AW356" s="3" t="s">
        <v>200</v>
      </c>
      <c r="AX356" s="3" t="s">
        <v>200</v>
      </c>
      <c r="AY356" s="3" t="s">
        <v>200</v>
      </c>
      <c r="AZ356" s="3" t="s">
        <v>200</v>
      </c>
      <c r="BA356" s="3" t="s">
        <v>200</v>
      </c>
    </row>
    <row r="357" spans="1:53" ht="15.6" x14ac:dyDescent="0.3">
      <c r="A357" s="2">
        <v>25040624</v>
      </c>
      <c r="B357" s="2" t="str">
        <f t="shared" si="10"/>
        <v>25040624Erlian Wei Er Si Trade Co.Ltd</v>
      </c>
      <c r="C357" s="2">
        <f>COUNTIF($B$1:B357,B357)</f>
        <v>1</v>
      </c>
      <c r="D357" s="2" t="str">
        <f t="shared" si="11"/>
        <v>25040624Erlian Wei Er Si Trade Co.Ltd1</v>
      </c>
      <c r="E357" s="3" t="s">
        <v>135</v>
      </c>
      <c r="F357" s="3" t="s">
        <v>248</v>
      </c>
      <c r="G357" s="3" t="s">
        <v>200</v>
      </c>
      <c r="H357" s="3" t="s">
        <v>133</v>
      </c>
      <c r="I357" s="3" t="s">
        <v>316</v>
      </c>
      <c r="J357" s="3" t="s">
        <v>437</v>
      </c>
      <c r="K357" s="3" t="s">
        <v>1858</v>
      </c>
      <c r="L357" s="3" t="s">
        <v>194</v>
      </c>
      <c r="M357" s="3" t="s">
        <v>195</v>
      </c>
      <c r="N357" s="3" t="s">
        <v>2283</v>
      </c>
      <c r="O357" s="3" t="s">
        <v>278</v>
      </c>
      <c r="P357" s="3" t="s">
        <v>198</v>
      </c>
      <c r="Q357" s="3" t="s">
        <v>199</v>
      </c>
      <c r="R357" s="3" t="s">
        <v>132</v>
      </c>
      <c r="S357" s="3" t="s">
        <v>200</v>
      </c>
      <c r="T357" s="3" t="s">
        <v>200</v>
      </c>
      <c r="U357" s="3" t="s">
        <v>2284</v>
      </c>
      <c r="V357" s="3" t="s">
        <v>221</v>
      </c>
      <c r="W357" s="3" t="s">
        <v>1165</v>
      </c>
      <c r="X357" s="3" t="s">
        <v>2285</v>
      </c>
      <c r="Y357" s="3" t="s">
        <v>2286</v>
      </c>
      <c r="Z357" s="3" t="s">
        <v>316</v>
      </c>
      <c r="AA357" s="3" t="s">
        <v>437</v>
      </c>
      <c r="AB357" s="3" t="s">
        <v>2287</v>
      </c>
      <c r="AC357" s="3" t="s">
        <v>1671</v>
      </c>
      <c r="AD357" s="3" t="s">
        <v>208</v>
      </c>
      <c r="AE357" s="3" t="s">
        <v>200</v>
      </c>
      <c r="AF357" s="3" t="s">
        <v>1671</v>
      </c>
      <c r="AG357" s="3" t="s">
        <v>200</v>
      </c>
      <c r="AH357" s="3" t="s">
        <v>200</v>
      </c>
      <c r="AI357" s="3" t="s">
        <v>347</v>
      </c>
      <c r="AJ357" s="3" t="s">
        <v>600</v>
      </c>
      <c r="AK357" s="3" t="s">
        <v>200</v>
      </c>
      <c r="AL357" s="3" t="s">
        <v>600</v>
      </c>
      <c r="AM357" s="3" t="s">
        <v>2293</v>
      </c>
      <c r="AN357" s="3" t="s">
        <v>2294</v>
      </c>
      <c r="AO357" s="3" t="s">
        <v>200</v>
      </c>
      <c r="AP357" s="3" t="s">
        <v>61</v>
      </c>
      <c r="AQ357" s="3" t="s">
        <v>2295</v>
      </c>
      <c r="AR357" s="3" t="s">
        <v>200</v>
      </c>
      <c r="AS357" s="3" t="s">
        <v>200</v>
      </c>
      <c r="AT357" s="3" t="s">
        <v>200</v>
      </c>
      <c r="AU357" s="3" t="s">
        <v>200</v>
      </c>
      <c r="AV357" s="3" t="s">
        <v>200</v>
      </c>
      <c r="AW357" s="3" t="s">
        <v>200</v>
      </c>
      <c r="AX357" s="3" t="s">
        <v>200</v>
      </c>
      <c r="AY357" s="3" t="s">
        <v>200</v>
      </c>
      <c r="AZ357" s="3" t="s">
        <v>200</v>
      </c>
      <c r="BA357" s="3" t="s">
        <v>200</v>
      </c>
    </row>
    <row r="358" spans="1:53" ht="15.6" x14ac:dyDescent="0.3">
      <c r="A358" s="2">
        <v>25040625</v>
      </c>
      <c r="B358" s="2" t="str">
        <f t="shared" si="10"/>
        <v>25040625Cargo Line</v>
      </c>
      <c r="C358" s="2">
        <f>COUNTIF($B$1:B358,B358)</f>
        <v>1</v>
      </c>
      <c r="D358" s="2" t="str">
        <f t="shared" si="11"/>
        <v>25040625Cargo Line1</v>
      </c>
      <c r="E358" s="3" t="s">
        <v>135</v>
      </c>
      <c r="F358" s="3" t="s">
        <v>248</v>
      </c>
      <c r="G358" s="3" t="s">
        <v>200</v>
      </c>
      <c r="H358" s="3" t="s">
        <v>133</v>
      </c>
      <c r="I358" s="3" t="s">
        <v>430</v>
      </c>
      <c r="J358" s="3" t="s">
        <v>431</v>
      </c>
      <c r="K358" s="3" t="s">
        <v>2296</v>
      </c>
      <c r="L358" s="3" t="s">
        <v>263</v>
      </c>
      <c r="M358" s="3" t="s">
        <v>1533</v>
      </c>
      <c r="N358" s="3" t="s">
        <v>1534</v>
      </c>
      <c r="O358" s="3" t="s">
        <v>197</v>
      </c>
      <c r="P358" s="3" t="s">
        <v>198</v>
      </c>
      <c r="Q358" s="3" t="s">
        <v>737</v>
      </c>
      <c r="R358" s="3" t="s">
        <v>138</v>
      </c>
      <c r="S358" s="3" t="s">
        <v>200</v>
      </c>
      <c r="T358" s="3" t="s">
        <v>200</v>
      </c>
      <c r="U358" s="3" t="s">
        <v>2297</v>
      </c>
      <c r="V358" s="3" t="s">
        <v>290</v>
      </c>
      <c r="W358" s="3" t="s">
        <v>222</v>
      </c>
      <c r="X358" s="3" t="s">
        <v>200</v>
      </c>
      <c r="Y358" s="3" t="s">
        <v>200</v>
      </c>
      <c r="Z358" s="3" t="s">
        <v>240</v>
      </c>
      <c r="AA358" s="3" t="s">
        <v>255</v>
      </c>
      <c r="AB358" s="3" t="s">
        <v>2298</v>
      </c>
      <c r="AC358" s="3" t="s">
        <v>135</v>
      </c>
      <c r="AD358" s="3" t="s">
        <v>208</v>
      </c>
      <c r="AE358" s="3" t="s">
        <v>200</v>
      </c>
      <c r="AF358" s="3" t="s">
        <v>225</v>
      </c>
      <c r="AG358" s="3" t="s">
        <v>200</v>
      </c>
      <c r="AH358" s="3" t="s">
        <v>200</v>
      </c>
      <c r="AI358" s="3" t="s">
        <v>347</v>
      </c>
      <c r="AJ358" s="3" t="s">
        <v>2299</v>
      </c>
      <c r="AK358" s="3" t="s">
        <v>200</v>
      </c>
      <c r="AL358" s="3" t="s">
        <v>2299</v>
      </c>
      <c r="AM358" s="3" t="s">
        <v>956</v>
      </c>
      <c r="AN358" s="3" t="s">
        <v>2300</v>
      </c>
      <c r="AO358" s="3" t="s">
        <v>200</v>
      </c>
      <c r="AP358" s="3" t="s">
        <v>96</v>
      </c>
      <c r="AQ358" s="3" t="s">
        <v>956</v>
      </c>
      <c r="AR358" s="3" t="s">
        <v>200</v>
      </c>
      <c r="AS358" s="3" t="s">
        <v>200</v>
      </c>
      <c r="AT358" s="3" t="s">
        <v>200</v>
      </c>
      <c r="AU358" s="3" t="s">
        <v>200</v>
      </c>
      <c r="AV358" s="3" t="s">
        <v>200</v>
      </c>
      <c r="AW358" s="3" t="s">
        <v>200</v>
      </c>
      <c r="AX358" s="3" t="s">
        <v>200</v>
      </c>
      <c r="AY358" s="3" t="s">
        <v>200</v>
      </c>
      <c r="AZ358" s="3" t="s">
        <v>200</v>
      </c>
      <c r="BA358" s="3" t="s">
        <v>200</v>
      </c>
    </row>
    <row r="359" spans="1:53" ht="15.6" x14ac:dyDescent="0.3">
      <c r="A359" s="2">
        <v>25040626</v>
      </c>
      <c r="B359" s="2" t="str">
        <f t="shared" si="10"/>
        <v>25040626Taewoong Logistics</v>
      </c>
      <c r="C359" s="2">
        <f>COUNTIF($B$1:B359,B359)</f>
        <v>1</v>
      </c>
      <c r="D359" s="2" t="str">
        <f t="shared" si="11"/>
        <v>25040626Taewoong Logistics1</v>
      </c>
      <c r="E359" s="3" t="s">
        <v>135</v>
      </c>
      <c r="F359" s="3" t="s">
        <v>189</v>
      </c>
      <c r="G359" s="3" t="s">
        <v>2301</v>
      </c>
      <c r="H359" s="3" t="s">
        <v>127</v>
      </c>
      <c r="I359" s="3" t="s">
        <v>316</v>
      </c>
      <c r="J359" s="3" t="s">
        <v>207</v>
      </c>
      <c r="K359" s="3" t="s">
        <v>594</v>
      </c>
      <c r="L359" s="3" t="s">
        <v>313</v>
      </c>
      <c r="M359" s="3" t="s">
        <v>451</v>
      </c>
      <c r="N359" s="3" t="s">
        <v>452</v>
      </c>
      <c r="O359" s="3" t="s">
        <v>197</v>
      </c>
      <c r="P359" s="3" t="s">
        <v>198</v>
      </c>
      <c r="Q359" s="3" t="s">
        <v>199</v>
      </c>
      <c r="R359" s="3" t="s">
        <v>137</v>
      </c>
      <c r="S359" s="3" t="s">
        <v>314</v>
      </c>
      <c r="T359" s="3" t="s">
        <v>435</v>
      </c>
      <c r="U359" s="3" t="s">
        <v>2302</v>
      </c>
      <c r="V359" s="3" t="s">
        <v>290</v>
      </c>
      <c r="W359" s="3" t="s">
        <v>222</v>
      </c>
      <c r="X359" s="3" t="s">
        <v>200</v>
      </c>
      <c r="Y359" s="3" t="s">
        <v>200</v>
      </c>
      <c r="Z359" s="3" t="s">
        <v>316</v>
      </c>
      <c r="AA359" s="3" t="s">
        <v>207</v>
      </c>
      <c r="AB359" s="3" t="s">
        <v>207</v>
      </c>
      <c r="AC359" s="3" t="s">
        <v>135</v>
      </c>
      <c r="AD359" s="3" t="s">
        <v>208</v>
      </c>
      <c r="AE359" s="3" t="s">
        <v>200</v>
      </c>
      <c r="AF359" s="3" t="s">
        <v>200</v>
      </c>
      <c r="AG359" s="3" t="s">
        <v>135</v>
      </c>
      <c r="AH359" s="3" t="s">
        <v>200</v>
      </c>
      <c r="AI359" s="3" t="s">
        <v>347</v>
      </c>
      <c r="AJ359" s="3" t="s">
        <v>596</v>
      </c>
      <c r="AK359" s="3" t="s">
        <v>200</v>
      </c>
      <c r="AL359" s="3" t="s">
        <v>596</v>
      </c>
      <c r="AM359" s="3" t="s">
        <v>2006</v>
      </c>
      <c r="AN359" s="3" t="s">
        <v>2303</v>
      </c>
      <c r="AO359" s="3" t="s">
        <v>200</v>
      </c>
      <c r="AP359" s="3" t="s">
        <v>599</v>
      </c>
      <c r="AQ359" s="3" t="s">
        <v>600</v>
      </c>
      <c r="AR359" s="3" t="s">
        <v>329</v>
      </c>
      <c r="AS359" s="3" t="s">
        <v>330</v>
      </c>
      <c r="AT359" s="3" t="s">
        <v>329</v>
      </c>
      <c r="AU359" s="3" t="s">
        <v>444</v>
      </c>
      <c r="AV359" s="3" t="s">
        <v>200</v>
      </c>
      <c r="AW359" s="3" t="s">
        <v>200</v>
      </c>
      <c r="AX359" s="3" t="s">
        <v>200</v>
      </c>
      <c r="AY359" s="3" t="s">
        <v>200</v>
      </c>
      <c r="AZ359" s="3" t="s">
        <v>200</v>
      </c>
      <c r="BA359" s="3" t="s">
        <v>200</v>
      </c>
    </row>
    <row r="360" spans="1:53" ht="15.6" x14ac:dyDescent="0.3">
      <c r="A360" s="2">
        <v>25040627</v>
      </c>
      <c r="B360" s="2" t="str">
        <f t="shared" si="10"/>
        <v>25040627ML Trucking</v>
      </c>
      <c r="C360" s="2">
        <f>COUNTIF($B$1:B360,B360)</f>
        <v>1</v>
      </c>
      <c r="D360" s="2" t="str">
        <f t="shared" si="11"/>
        <v>25040627ML Trucking1</v>
      </c>
      <c r="E360" s="3" t="s">
        <v>135</v>
      </c>
      <c r="F360" s="3" t="s">
        <v>248</v>
      </c>
      <c r="G360" s="3" t="s">
        <v>200</v>
      </c>
      <c r="H360" s="3" t="s">
        <v>133</v>
      </c>
      <c r="I360" s="3" t="s">
        <v>430</v>
      </c>
      <c r="J360" s="3" t="s">
        <v>431</v>
      </c>
      <c r="K360" s="3" t="s">
        <v>1645</v>
      </c>
      <c r="L360" s="3" t="s">
        <v>263</v>
      </c>
      <c r="M360" s="3" t="s">
        <v>1533</v>
      </c>
      <c r="N360" s="3" t="s">
        <v>1534</v>
      </c>
      <c r="O360" s="3" t="s">
        <v>197</v>
      </c>
      <c r="P360" s="3" t="s">
        <v>198</v>
      </c>
      <c r="Q360" s="3" t="s">
        <v>682</v>
      </c>
      <c r="R360" s="3" t="s">
        <v>138</v>
      </c>
      <c r="S360" s="3" t="s">
        <v>200</v>
      </c>
      <c r="T360" s="3" t="s">
        <v>200</v>
      </c>
      <c r="U360" s="3" t="s">
        <v>2297</v>
      </c>
      <c r="V360" s="3" t="s">
        <v>290</v>
      </c>
      <c r="W360" s="3" t="s">
        <v>222</v>
      </c>
      <c r="X360" s="3" t="s">
        <v>200</v>
      </c>
      <c r="Y360" s="3" t="s">
        <v>200</v>
      </c>
      <c r="Z360" s="3" t="s">
        <v>240</v>
      </c>
      <c r="AA360" s="3" t="s">
        <v>255</v>
      </c>
      <c r="AB360" s="3" t="s">
        <v>2304</v>
      </c>
      <c r="AC360" s="3" t="s">
        <v>225</v>
      </c>
      <c r="AD360" s="3" t="s">
        <v>208</v>
      </c>
      <c r="AE360" s="3" t="s">
        <v>200</v>
      </c>
      <c r="AF360" s="3" t="s">
        <v>225</v>
      </c>
      <c r="AG360" s="3" t="s">
        <v>200</v>
      </c>
      <c r="AH360" s="3" t="s">
        <v>200</v>
      </c>
      <c r="AI360" s="3" t="s">
        <v>241</v>
      </c>
      <c r="AJ360" s="3" t="s">
        <v>2305</v>
      </c>
      <c r="AK360" s="3" t="s">
        <v>200</v>
      </c>
      <c r="AL360" s="3" t="s">
        <v>2305</v>
      </c>
      <c r="AM360" s="3" t="s">
        <v>1238</v>
      </c>
      <c r="AN360" s="3" t="s">
        <v>2306</v>
      </c>
      <c r="AO360" s="3" t="s">
        <v>200</v>
      </c>
      <c r="AP360" s="3" t="s">
        <v>52</v>
      </c>
      <c r="AQ360" s="3" t="s">
        <v>1238</v>
      </c>
      <c r="AR360" s="3" t="s">
        <v>200</v>
      </c>
      <c r="AS360" s="3" t="s">
        <v>200</v>
      </c>
      <c r="AT360" s="3" t="s">
        <v>200</v>
      </c>
      <c r="AU360" s="3" t="s">
        <v>200</v>
      </c>
      <c r="AV360" s="3" t="s">
        <v>200</v>
      </c>
      <c r="AW360" s="3" t="s">
        <v>200</v>
      </c>
      <c r="AX360" s="3" t="s">
        <v>200</v>
      </c>
      <c r="AY360" s="3" t="s">
        <v>200</v>
      </c>
      <c r="AZ360" s="3" t="s">
        <v>200</v>
      </c>
      <c r="BA360" s="3" t="s">
        <v>200</v>
      </c>
    </row>
    <row r="361" spans="1:53" ht="15.6" x14ac:dyDescent="0.3">
      <c r="A361" s="2">
        <v>25040627</v>
      </c>
      <c r="B361" s="2" t="str">
        <f t="shared" si="10"/>
        <v>25040627MFH LLC</v>
      </c>
      <c r="C361" s="2">
        <f>COUNTIF($B$1:B361,B361)</f>
        <v>1</v>
      </c>
      <c r="D361" s="2" t="str">
        <f t="shared" si="11"/>
        <v>25040627MFH LLC1</v>
      </c>
      <c r="E361" s="3" t="s">
        <v>135</v>
      </c>
      <c r="F361" s="3" t="s">
        <v>248</v>
      </c>
      <c r="G361" s="3" t="s">
        <v>200</v>
      </c>
      <c r="H361" s="3" t="s">
        <v>131</v>
      </c>
      <c r="I361" s="3" t="s">
        <v>430</v>
      </c>
      <c r="J361" s="3" t="s">
        <v>431</v>
      </c>
      <c r="K361" s="3" t="s">
        <v>1645</v>
      </c>
      <c r="L361" s="3" t="s">
        <v>263</v>
      </c>
      <c r="M361" s="3" t="s">
        <v>1533</v>
      </c>
      <c r="N361" s="3" t="s">
        <v>1534</v>
      </c>
      <c r="O361" s="3" t="s">
        <v>197</v>
      </c>
      <c r="P361" s="3" t="s">
        <v>198</v>
      </c>
      <c r="Q361" s="3" t="s">
        <v>682</v>
      </c>
      <c r="R361" s="3" t="s">
        <v>138</v>
      </c>
      <c r="S361" s="3" t="s">
        <v>200</v>
      </c>
      <c r="T361" s="3" t="s">
        <v>200</v>
      </c>
      <c r="U361" s="3" t="s">
        <v>2297</v>
      </c>
      <c r="V361" s="3" t="s">
        <v>290</v>
      </c>
      <c r="W361" s="3" t="s">
        <v>222</v>
      </c>
      <c r="X361" s="3" t="s">
        <v>200</v>
      </c>
      <c r="Y361" s="3" t="s">
        <v>200</v>
      </c>
      <c r="Z361" s="3" t="s">
        <v>240</v>
      </c>
      <c r="AA361" s="3" t="s">
        <v>255</v>
      </c>
      <c r="AB361" s="3" t="s">
        <v>2304</v>
      </c>
      <c r="AC361" s="3" t="s">
        <v>225</v>
      </c>
      <c r="AD361" s="3" t="s">
        <v>208</v>
      </c>
      <c r="AE361" s="3" t="s">
        <v>200</v>
      </c>
      <c r="AF361" s="3" t="s">
        <v>200</v>
      </c>
      <c r="AG361" s="3" t="s">
        <v>200</v>
      </c>
      <c r="AH361" s="3" t="s">
        <v>200</v>
      </c>
      <c r="AI361" s="3" t="s">
        <v>241</v>
      </c>
      <c r="AJ361" s="3" t="s">
        <v>200</v>
      </c>
      <c r="AK361" s="3" t="s">
        <v>200</v>
      </c>
      <c r="AL361" s="3" t="s">
        <v>200</v>
      </c>
      <c r="AM361" s="3" t="s">
        <v>2307</v>
      </c>
      <c r="AN361" s="3" t="s">
        <v>2308</v>
      </c>
      <c r="AO361" s="3" t="s">
        <v>200</v>
      </c>
      <c r="AP361" s="3" t="s">
        <v>94</v>
      </c>
      <c r="AQ361" s="3" t="s">
        <v>2309</v>
      </c>
      <c r="AR361" s="3" t="s">
        <v>200</v>
      </c>
      <c r="AS361" s="3" t="s">
        <v>200</v>
      </c>
      <c r="AT361" s="3" t="s">
        <v>200</v>
      </c>
      <c r="AU361" s="3" t="s">
        <v>200</v>
      </c>
      <c r="AV361" s="3" t="s">
        <v>200</v>
      </c>
      <c r="AW361" s="3" t="s">
        <v>200</v>
      </c>
      <c r="AX361" s="3" t="s">
        <v>200</v>
      </c>
      <c r="AY361" s="3" t="s">
        <v>200</v>
      </c>
      <c r="AZ361" s="3" t="s">
        <v>200</v>
      </c>
      <c r="BA361" s="3" t="s">
        <v>200</v>
      </c>
    </row>
    <row r="362" spans="1:53" ht="15.6" x14ac:dyDescent="0.3">
      <c r="A362" s="2">
        <v>25040628</v>
      </c>
      <c r="B362" s="2" t="str">
        <f t="shared" si="10"/>
        <v>25040628Tianjin Well-Carry Logistics Co.,Ltd</v>
      </c>
      <c r="C362" s="2">
        <f>COUNTIF($B$1:B362,B362)</f>
        <v>1</v>
      </c>
      <c r="D362" s="2" t="str">
        <f t="shared" si="11"/>
        <v>25040628Tianjin Well-Carry Logistics Co.,Ltd1</v>
      </c>
      <c r="E362" s="3" t="s">
        <v>135</v>
      </c>
      <c r="F362" s="3" t="s">
        <v>189</v>
      </c>
      <c r="G362" s="3" t="s">
        <v>2310</v>
      </c>
      <c r="H362" s="3" t="s">
        <v>127</v>
      </c>
      <c r="I362" s="3" t="s">
        <v>316</v>
      </c>
      <c r="J362" s="3" t="s">
        <v>207</v>
      </c>
      <c r="K362" s="3" t="s">
        <v>594</v>
      </c>
      <c r="L362" s="3" t="s">
        <v>313</v>
      </c>
      <c r="M362" s="3" t="s">
        <v>2311</v>
      </c>
      <c r="N362" s="3" t="s">
        <v>2312</v>
      </c>
      <c r="O362" s="3" t="s">
        <v>197</v>
      </c>
      <c r="P362" s="3" t="s">
        <v>198</v>
      </c>
      <c r="Q362" s="3" t="s">
        <v>199</v>
      </c>
      <c r="R362" s="3" t="s">
        <v>137</v>
      </c>
      <c r="S362" s="3" t="s">
        <v>314</v>
      </c>
      <c r="T362" s="3" t="s">
        <v>435</v>
      </c>
      <c r="U362" s="3" t="s">
        <v>2313</v>
      </c>
      <c r="V362" s="3" t="s">
        <v>221</v>
      </c>
      <c r="W362" s="3" t="s">
        <v>222</v>
      </c>
      <c r="X362" s="3" t="s">
        <v>200</v>
      </c>
      <c r="Y362" s="3" t="s">
        <v>200</v>
      </c>
      <c r="Z362" s="3" t="s">
        <v>316</v>
      </c>
      <c r="AA362" s="3" t="s">
        <v>207</v>
      </c>
      <c r="AB362" s="3" t="s">
        <v>207</v>
      </c>
      <c r="AC362" s="3" t="s">
        <v>225</v>
      </c>
      <c r="AD362" s="3" t="s">
        <v>208</v>
      </c>
      <c r="AE362" s="3" t="s">
        <v>200</v>
      </c>
      <c r="AF362" s="3" t="s">
        <v>225</v>
      </c>
      <c r="AG362" s="3" t="s">
        <v>225</v>
      </c>
      <c r="AH362" s="3" t="s">
        <v>200</v>
      </c>
      <c r="AI362" s="3" t="s">
        <v>347</v>
      </c>
      <c r="AJ362" s="3" t="s">
        <v>1670</v>
      </c>
      <c r="AK362" s="3" t="s">
        <v>200</v>
      </c>
      <c r="AL362" s="3" t="s">
        <v>1670</v>
      </c>
      <c r="AM362" s="3" t="s">
        <v>2314</v>
      </c>
      <c r="AN362" s="3" t="s">
        <v>2315</v>
      </c>
      <c r="AO362" s="3" t="s">
        <v>200</v>
      </c>
      <c r="AP362" s="3" t="s">
        <v>22</v>
      </c>
      <c r="AQ362" s="3" t="s">
        <v>569</v>
      </c>
      <c r="AR362" s="3" t="s">
        <v>52</v>
      </c>
      <c r="AS362" s="3" t="s">
        <v>449</v>
      </c>
      <c r="AT362" s="3" t="s">
        <v>200</v>
      </c>
      <c r="AU362" s="3" t="s">
        <v>200</v>
      </c>
      <c r="AV362" s="3" t="s">
        <v>200</v>
      </c>
      <c r="AW362" s="3" t="s">
        <v>200</v>
      </c>
      <c r="AX362" s="3" t="s">
        <v>200</v>
      </c>
      <c r="AY362" s="3" t="s">
        <v>200</v>
      </c>
      <c r="AZ362" s="3" t="s">
        <v>200</v>
      </c>
      <c r="BA362" s="3" t="s">
        <v>200</v>
      </c>
    </row>
    <row r="363" spans="1:53" ht="15.6" x14ac:dyDescent="0.3">
      <c r="A363" s="2">
        <v>25040628</v>
      </c>
      <c r="B363" s="2" t="str">
        <f t="shared" si="10"/>
        <v>25040628Tianjin Well-Carry Logistics Co.,Ltd</v>
      </c>
      <c r="C363" s="2">
        <f>COUNTIF($B$1:B363,B363)</f>
        <v>2</v>
      </c>
      <c r="D363" s="2" t="str">
        <f t="shared" si="11"/>
        <v>25040628Tianjin Well-Carry Logistics Co.,Ltd2</v>
      </c>
      <c r="E363" s="3" t="s">
        <v>135</v>
      </c>
      <c r="F363" s="3" t="s">
        <v>189</v>
      </c>
      <c r="G363" s="3" t="s">
        <v>2310</v>
      </c>
      <c r="H363" s="3" t="s">
        <v>134</v>
      </c>
      <c r="I363" s="3" t="s">
        <v>316</v>
      </c>
      <c r="J363" s="3" t="s">
        <v>207</v>
      </c>
      <c r="K363" s="3" t="s">
        <v>594</v>
      </c>
      <c r="L363" s="3" t="s">
        <v>313</v>
      </c>
      <c r="M363" s="3" t="s">
        <v>2311</v>
      </c>
      <c r="N363" s="3" t="s">
        <v>2312</v>
      </c>
      <c r="O363" s="3" t="s">
        <v>197</v>
      </c>
      <c r="P363" s="3" t="s">
        <v>198</v>
      </c>
      <c r="Q363" s="3" t="s">
        <v>199</v>
      </c>
      <c r="R363" s="3" t="s">
        <v>137</v>
      </c>
      <c r="S363" s="3" t="s">
        <v>314</v>
      </c>
      <c r="T363" s="3" t="s">
        <v>314</v>
      </c>
      <c r="U363" s="3" t="s">
        <v>2313</v>
      </c>
      <c r="V363" s="3" t="s">
        <v>221</v>
      </c>
      <c r="W363" s="3" t="s">
        <v>222</v>
      </c>
      <c r="X363" s="3" t="s">
        <v>200</v>
      </c>
      <c r="Y363" s="3" t="s">
        <v>200</v>
      </c>
      <c r="Z363" s="3" t="s">
        <v>316</v>
      </c>
      <c r="AA363" s="3" t="s">
        <v>207</v>
      </c>
      <c r="AB363" s="3" t="s">
        <v>207</v>
      </c>
      <c r="AC363" s="3" t="s">
        <v>225</v>
      </c>
      <c r="AD363" s="3" t="s">
        <v>208</v>
      </c>
      <c r="AE363" s="3" t="s">
        <v>200</v>
      </c>
      <c r="AF363" s="3" t="s">
        <v>200</v>
      </c>
      <c r="AG363" s="3" t="s">
        <v>200</v>
      </c>
      <c r="AH363" s="3" t="s">
        <v>200</v>
      </c>
      <c r="AI363" s="3" t="s">
        <v>347</v>
      </c>
      <c r="AJ363" s="3" t="s">
        <v>1381</v>
      </c>
      <c r="AK363" s="3" t="s">
        <v>200</v>
      </c>
      <c r="AL363" s="3" t="s">
        <v>1381</v>
      </c>
      <c r="AM363" s="3" t="s">
        <v>500</v>
      </c>
      <c r="AN363" s="3" t="s">
        <v>1324</v>
      </c>
      <c r="AO363" s="3" t="s">
        <v>200</v>
      </c>
      <c r="AP363" s="3" t="s">
        <v>22</v>
      </c>
      <c r="AQ363" s="3" t="s">
        <v>500</v>
      </c>
      <c r="AR363" s="3" t="s">
        <v>200</v>
      </c>
      <c r="AS363" s="3" t="s">
        <v>200</v>
      </c>
      <c r="AT363" s="3" t="s">
        <v>200</v>
      </c>
      <c r="AU363" s="3" t="s">
        <v>200</v>
      </c>
      <c r="AV363" s="3" t="s">
        <v>200</v>
      </c>
      <c r="AW363" s="3" t="s">
        <v>200</v>
      </c>
      <c r="AX363" s="3" t="s">
        <v>200</v>
      </c>
      <c r="AY363" s="3" t="s">
        <v>200</v>
      </c>
      <c r="AZ363" s="3" t="s">
        <v>200</v>
      </c>
      <c r="BA363" s="3" t="s">
        <v>200</v>
      </c>
    </row>
    <row r="364" spans="1:53" ht="15.6" x14ac:dyDescent="0.3">
      <c r="A364" s="2">
        <v>25040629</v>
      </c>
      <c r="B364" s="2" t="str">
        <f t="shared" si="10"/>
        <v>25040629PGL Japan Inc</v>
      </c>
      <c r="C364" s="2">
        <f>COUNTIF($B$1:B364,B364)</f>
        <v>1</v>
      </c>
      <c r="D364" s="2" t="str">
        <f t="shared" si="11"/>
        <v>25040629PGL Japan Inc1</v>
      </c>
      <c r="E364" s="3" t="s">
        <v>135</v>
      </c>
      <c r="F364" s="3" t="s">
        <v>127</v>
      </c>
      <c r="G364" s="3" t="s">
        <v>2316</v>
      </c>
      <c r="H364" s="3" t="s">
        <v>133</v>
      </c>
      <c r="I364" s="3" t="s">
        <v>430</v>
      </c>
      <c r="J364" s="3" t="s">
        <v>431</v>
      </c>
      <c r="K364" s="3" t="s">
        <v>2317</v>
      </c>
      <c r="L364" s="3" t="s">
        <v>313</v>
      </c>
      <c r="M364" s="3" t="s">
        <v>635</v>
      </c>
      <c r="N364" s="3" t="s">
        <v>636</v>
      </c>
      <c r="O364" s="3" t="s">
        <v>197</v>
      </c>
      <c r="P364" s="3" t="s">
        <v>198</v>
      </c>
      <c r="Q364" s="3" t="s">
        <v>199</v>
      </c>
      <c r="R364" s="3" t="s">
        <v>137</v>
      </c>
      <c r="S364" s="3" t="s">
        <v>314</v>
      </c>
      <c r="T364" s="3" t="s">
        <v>435</v>
      </c>
      <c r="U364" s="3" t="s">
        <v>2118</v>
      </c>
      <c r="V364" s="3" t="s">
        <v>221</v>
      </c>
      <c r="W364" s="3" t="s">
        <v>222</v>
      </c>
      <c r="X364" s="3" t="s">
        <v>200</v>
      </c>
      <c r="Y364" s="3" t="s">
        <v>200</v>
      </c>
      <c r="Z364" s="3" t="s">
        <v>316</v>
      </c>
      <c r="AA364" s="3" t="s">
        <v>207</v>
      </c>
      <c r="AB364" s="3" t="s">
        <v>207</v>
      </c>
      <c r="AC364" s="3" t="s">
        <v>135</v>
      </c>
      <c r="AD364" s="3" t="s">
        <v>208</v>
      </c>
      <c r="AE364" s="3" t="s">
        <v>200</v>
      </c>
      <c r="AF364" s="3" t="s">
        <v>135</v>
      </c>
      <c r="AG364" s="3" t="s">
        <v>200</v>
      </c>
      <c r="AH364" s="3" t="s">
        <v>200</v>
      </c>
      <c r="AI364" s="3" t="s">
        <v>347</v>
      </c>
      <c r="AJ364" s="3" t="s">
        <v>1375</v>
      </c>
      <c r="AK364" s="3" t="s">
        <v>200</v>
      </c>
      <c r="AL364" s="3" t="s">
        <v>1375</v>
      </c>
      <c r="AM364" s="3" t="s">
        <v>2318</v>
      </c>
      <c r="AN364" s="3" t="s">
        <v>2319</v>
      </c>
      <c r="AO364" s="3" t="s">
        <v>200</v>
      </c>
      <c r="AP364" s="3" t="s">
        <v>81</v>
      </c>
      <c r="AQ364" s="3" t="s">
        <v>443</v>
      </c>
      <c r="AR364" s="3" t="s">
        <v>35</v>
      </c>
      <c r="AS364" s="3" t="s">
        <v>2320</v>
      </c>
      <c r="AT364" s="3" t="s">
        <v>329</v>
      </c>
      <c r="AU364" s="3" t="s">
        <v>330</v>
      </c>
      <c r="AV364" s="3" t="s">
        <v>329</v>
      </c>
      <c r="AW364" s="3" t="s">
        <v>444</v>
      </c>
      <c r="AX364" s="3" t="s">
        <v>200</v>
      </c>
      <c r="AY364" s="3" t="s">
        <v>200</v>
      </c>
      <c r="AZ364" s="3" t="s">
        <v>200</v>
      </c>
      <c r="BA364" s="3" t="s">
        <v>200</v>
      </c>
    </row>
    <row r="365" spans="1:53" ht="15.6" x14ac:dyDescent="0.3">
      <c r="A365" s="2">
        <v>25040629</v>
      </c>
      <c r="B365" s="2" t="str">
        <f t="shared" si="10"/>
        <v>25040629PGL Japan Inc</v>
      </c>
      <c r="C365" s="2">
        <f>COUNTIF($B$1:B365,B365)</f>
        <v>2</v>
      </c>
      <c r="D365" s="2" t="str">
        <f t="shared" si="11"/>
        <v>25040629PGL Japan Inc2</v>
      </c>
      <c r="E365" s="3" t="s">
        <v>135</v>
      </c>
      <c r="F365" s="3" t="s">
        <v>127</v>
      </c>
      <c r="G365" s="3" t="s">
        <v>2316</v>
      </c>
      <c r="H365" s="3" t="s">
        <v>127</v>
      </c>
      <c r="I365" s="3" t="s">
        <v>430</v>
      </c>
      <c r="J365" s="3" t="s">
        <v>431</v>
      </c>
      <c r="K365" s="3" t="s">
        <v>2317</v>
      </c>
      <c r="L365" s="3" t="s">
        <v>313</v>
      </c>
      <c r="M365" s="3" t="s">
        <v>635</v>
      </c>
      <c r="N365" s="3" t="s">
        <v>636</v>
      </c>
      <c r="O365" s="3" t="s">
        <v>197</v>
      </c>
      <c r="P365" s="3" t="s">
        <v>198</v>
      </c>
      <c r="Q365" s="3" t="s">
        <v>199</v>
      </c>
      <c r="R365" s="3" t="s">
        <v>137</v>
      </c>
      <c r="S365" s="3" t="s">
        <v>435</v>
      </c>
      <c r="T365" s="3" t="s">
        <v>435</v>
      </c>
      <c r="U365" s="3" t="s">
        <v>2118</v>
      </c>
      <c r="V365" s="3" t="s">
        <v>221</v>
      </c>
      <c r="W365" s="3" t="s">
        <v>222</v>
      </c>
      <c r="X365" s="3" t="s">
        <v>200</v>
      </c>
      <c r="Y365" s="3" t="s">
        <v>200</v>
      </c>
      <c r="Z365" s="3" t="s">
        <v>316</v>
      </c>
      <c r="AA365" s="3" t="s">
        <v>207</v>
      </c>
      <c r="AB365" s="3" t="s">
        <v>207</v>
      </c>
      <c r="AC365" s="3" t="s">
        <v>135</v>
      </c>
      <c r="AD365" s="3" t="s">
        <v>208</v>
      </c>
      <c r="AE365" s="3" t="s">
        <v>200</v>
      </c>
      <c r="AF365" s="3" t="s">
        <v>135</v>
      </c>
      <c r="AG365" s="3" t="s">
        <v>225</v>
      </c>
      <c r="AH365" s="3" t="s">
        <v>200</v>
      </c>
      <c r="AI365" s="3" t="s">
        <v>347</v>
      </c>
      <c r="AJ365" s="3" t="s">
        <v>1223</v>
      </c>
      <c r="AK365" s="3" t="s">
        <v>200</v>
      </c>
      <c r="AL365" s="3" t="s">
        <v>1223</v>
      </c>
      <c r="AM365" s="3" t="s">
        <v>2321</v>
      </c>
      <c r="AN365" s="3" t="s">
        <v>2322</v>
      </c>
      <c r="AO365" s="3" t="s">
        <v>200</v>
      </c>
      <c r="AP365" s="3" t="s">
        <v>81</v>
      </c>
      <c r="AQ365" s="3" t="s">
        <v>443</v>
      </c>
      <c r="AR365" s="3" t="s">
        <v>35</v>
      </c>
      <c r="AS365" s="3" t="s">
        <v>2323</v>
      </c>
      <c r="AT365" s="3" t="s">
        <v>329</v>
      </c>
      <c r="AU365" s="3" t="s">
        <v>567</v>
      </c>
      <c r="AV365" s="3" t="s">
        <v>329</v>
      </c>
      <c r="AW365" s="3" t="s">
        <v>568</v>
      </c>
      <c r="AX365" s="3" t="s">
        <v>200</v>
      </c>
      <c r="AY365" s="3" t="s">
        <v>200</v>
      </c>
      <c r="AZ365" s="3" t="s">
        <v>200</v>
      </c>
      <c r="BA365" s="3" t="s">
        <v>200</v>
      </c>
    </row>
    <row r="366" spans="1:53" ht="15.6" x14ac:dyDescent="0.3">
      <c r="A366" s="2">
        <v>25040629</v>
      </c>
      <c r="B366" s="2" t="str">
        <f t="shared" si="10"/>
        <v>25040629PGL Japan Inc</v>
      </c>
      <c r="C366" s="2">
        <f>COUNTIF($B$1:B366,B366)</f>
        <v>3</v>
      </c>
      <c r="D366" s="2" t="str">
        <f t="shared" si="11"/>
        <v>25040629PGL Japan Inc3</v>
      </c>
      <c r="E366" s="3" t="s">
        <v>135</v>
      </c>
      <c r="F366" s="3" t="s">
        <v>127</v>
      </c>
      <c r="G366" s="3" t="s">
        <v>2316</v>
      </c>
      <c r="H366" s="3" t="s">
        <v>131</v>
      </c>
      <c r="I366" s="3" t="s">
        <v>430</v>
      </c>
      <c r="J366" s="3" t="s">
        <v>431</v>
      </c>
      <c r="K366" s="3" t="s">
        <v>2317</v>
      </c>
      <c r="L366" s="3" t="s">
        <v>313</v>
      </c>
      <c r="M366" s="3" t="s">
        <v>635</v>
      </c>
      <c r="N366" s="3" t="s">
        <v>636</v>
      </c>
      <c r="O366" s="3" t="s">
        <v>197</v>
      </c>
      <c r="P366" s="3" t="s">
        <v>198</v>
      </c>
      <c r="Q366" s="3" t="s">
        <v>199</v>
      </c>
      <c r="R366" s="3" t="s">
        <v>137</v>
      </c>
      <c r="S366" s="3" t="s">
        <v>314</v>
      </c>
      <c r="T366" s="3" t="s">
        <v>435</v>
      </c>
      <c r="U366" s="3" t="s">
        <v>2118</v>
      </c>
      <c r="V366" s="3" t="s">
        <v>221</v>
      </c>
      <c r="W366" s="3" t="s">
        <v>222</v>
      </c>
      <c r="X366" s="3" t="s">
        <v>200</v>
      </c>
      <c r="Y366" s="3" t="s">
        <v>200</v>
      </c>
      <c r="Z366" s="3" t="s">
        <v>316</v>
      </c>
      <c r="AA366" s="3" t="s">
        <v>207</v>
      </c>
      <c r="AB366" s="3" t="s">
        <v>207</v>
      </c>
      <c r="AC366" s="3" t="s">
        <v>225</v>
      </c>
      <c r="AD366" s="3" t="s">
        <v>208</v>
      </c>
      <c r="AE366" s="3" t="s">
        <v>200</v>
      </c>
      <c r="AF366" s="3" t="s">
        <v>200</v>
      </c>
      <c r="AG366" s="3" t="s">
        <v>200</v>
      </c>
      <c r="AH366" s="3" t="s">
        <v>200</v>
      </c>
      <c r="AI366" s="3" t="s">
        <v>347</v>
      </c>
      <c r="AJ366" s="3" t="s">
        <v>200</v>
      </c>
      <c r="AK366" s="3" t="s">
        <v>200</v>
      </c>
      <c r="AL366" s="3" t="s">
        <v>200</v>
      </c>
      <c r="AM366" s="3" t="s">
        <v>2324</v>
      </c>
      <c r="AN366" s="3" t="s">
        <v>2325</v>
      </c>
      <c r="AO366" s="3" t="s">
        <v>200</v>
      </c>
      <c r="AP366" s="3" t="s">
        <v>81</v>
      </c>
      <c r="AQ366" s="3" t="s">
        <v>443</v>
      </c>
      <c r="AR366" s="3" t="s">
        <v>22</v>
      </c>
      <c r="AS366" s="3" t="s">
        <v>642</v>
      </c>
      <c r="AT366" s="3" t="s">
        <v>52</v>
      </c>
      <c r="AU366" s="3" t="s">
        <v>449</v>
      </c>
      <c r="AV366" s="3" t="s">
        <v>200</v>
      </c>
      <c r="AW366" s="3" t="s">
        <v>200</v>
      </c>
      <c r="AX366" s="3" t="s">
        <v>200</v>
      </c>
      <c r="AY366" s="3" t="s">
        <v>200</v>
      </c>
      <c r="AZ366" s="3" t="s">
        <v>200</v>
      </c>
      <c r="BA366" s="3" t="s">
        <v>200</v>
      </c>
    </row>
    <row r="367" spans="1:53" ht="15.6" x14ac:dyDescent="0.3">
      <c r="A367" s="2">
        <v>25040629</v>
      </c>
      <c r="B367" s="2" t="str">
        <f t="shared" si="10"/>
        <v>25040629PGL Japan Inc</v>
      </c>
      <c r="C367" s="2">
        <f>COUNTIF($B$1:B367,B367)</f>
        <v>4</v>
      </c>
      <c r="D367" s="2" t="str">
        <f t="shared" si="11"/>
        <v>25040629PGL Japan Inc4</v>
      </c>
      <c r="E367" s="3" t="s">
        <v>135</v>
      </c>
      <c r="F367" s="3" t="s">
        <v>127</v>
      </c>
      <c r="G367" s="3" t="s">
        <v>2316</v>
      </c>
      <c r="H367" s="3" t="s">
        <v>131</v>
      </c>
      <c r="I367" s="3" t="s">
        <v>430</v>
      </c>
      <c r="J367" s="3" t="s">
        <v>431</v>
      </c>
      <c r="K367" s="3" t="s">
        <v>2317</v>
      </c>
      <c r="L367" s="3" t="s">
        <v>313</v>
      </c>
      <c r="M367" s="3" t="s">
        <v>635</v>
      </c>
      <c r="N367" s="3" t="s">
        <v>636</v>
      </c>
      <c r="O367" s="3" t="s">
        <v>197</v>
      </c>
      <c r="P367" s="3" t="s">
        <v>198</v>
      </c>
      <c r="Q367" s="3" t="s">
        <v>199</v>
      </c>
      <c r="R367" s="3" t="s">
        <v>137</v>
      </c>
      <c r="S367" s="3" t="s">
        <v>435</v>
      </c>
      <c r="T367" s="3" t="s">
        <v>435</v>
      </c>
      <c r="U367" s="3" t="s">
        <v>2118</v>
      </c>
      <c r="V367" s="3" t="s">
        <v>221</v>
      </c>
      <c r="W367" s="3" t="s">
        <v>222</v>
      </c>
      <c r="X367" s="3" t="s">
        <v>200</v>
      </c>
      <c r="Y367" s="3" t="s">
        <v>200</v>
      </c>
      <c r="Z367" s="3" t="s">
        <v>316</v>
      </c>
      <c r="AA367" s="3" t="s">
        <v>207</v>
      </c>
      <c r="AB367" s="3" t="s">
        <v>207</v>
      </c>
      <c r="AC367" s="3" t="s">
        <v>225</v>
      </c>
      <c r="AD367" s="3" t="s">
        <v>208</v>
      </c>
      <c r="AE367" s="3" t="s">
        <v>200</v>
      </c>
      <c r="AF367" s="3" t="s">
        <v>200</v>
      </c>
      <c r="AG367" s="3" t="s">
        <v>200</v>
      </c>
      <c r="AH367" s="3" t="s">
        <v>200</v>
      </c>
      <c r="AI367" s="3" t="s">
        <v>347</v>
      </c>
      <c r="AJ367" s="3" t="s">
        <v>200</v>
      </c>
      <c r="AK367" s="3" t="s">
        <v>200</v>
      </c>
      <c r="AL367" s="3" t="s">
        <v>200</v>
      </c>
      <c r="AM367" s="3" t="s">
        <v>2326</v>
      </c>
      <c r="AN367" s="3" t="s">
        <v>2327</v>
      </c>
      <c r="AO367" s="3" t="s">
        <v>200</v>
      </c>
      <c r="AP367" s="3" t="s">
        <v>81</v>
      </c>
      <c r="AQ367" s="3" t="s">
        <v>443</v>
      </c>
      <c r="AR367" s="3" t="s">
        <v>22</v>
      </c>
      <c r="AS367" s="3" t="s">
        <v>1223</v>
      </c>
      <c r="AT367" s="3" t="s">
        <v>52</v>
      </c>
      <c r="AU367" s="3" t="s">
        <v>449</v>
      </c>
      <c r="AV367" s="3" t="s">
        <v>200</v>
      </c>
      <c r="AW367" s="3" t="s">
        <v>200</v>
      </c>
      <c r="AX367" s="3" t="s">
        <v>200</v>
      </c>
      <c r="AY367" s="3" t="s">
        <v>200</v>
      </c>
      <c r="AZ367" s="3" t="s">
        <v>200</v>
      </c>
      <c r="BA367" s="3" t="s">
        <v>200</v>
      </c>
    </row>
    <row r="368" spans="1:53" ht="15.6" x14ac:dyDescent="0.3">
      <c r="A368" s="2">
        <v>25040630</v>
      </c>
      <c r="B368" s="2" t="str">
        <f t="shared" si="10"/>
        <v>25040630Erlian Wei Er Si Trade Co.Ltd</v>
      </c>
      <c r="C368" s="2">
        <f>COUNTIF($B$1:B368,B368)</f>
        <v>1</v>
      </c>
      <c r="D368" s="2" t="str">
        <f t="shared" si="11"/>
        <v>25040630Erlian Wei Er Si Trade Co.Ltd1</v>
      </c>
      <c r="E368" s="3" t="s">
        <v>135</v>
      </c>
      <c r="F368" s="3" t="s">
        <v>248</v>
      </c>
      <c r="G368" s="3" t="s">
        <v>200</v>
      </c>
      <c r="H368" s="3" t="s">
        <v>133</v>
      </c>
      <c r="I368" s="3" t="s">
        <v>240</v>
      </c>
      <c r="J368" s="3" t="s">
        <v>255</v>
      </c>
      <c r="K368" s="3" t="s">
        <v>1858</v>
      </c>
      <c r="L368" s="3" t="s">
        <v>194</v>
      </c>
      <c r="M368" s="3" t="s">
        <v>195</v>
      </c>
      <c r="N368" s="3" t="s">
        <v>2328</v>
      </c>
      <c r="O368" s="3" t="s">
        <v>278</v>
      </c>
      <c r="P368" s="3" t="s">
        <v>198</v>
      </c>
      <c r="Q368" s="3" t="s">
        <v>199</v>
      </c>
      <c r="R368" s="3" t="s">
        <v>132</v>
      </c>
      <c r="S368" s="3" t="s">
        <v>200</v>
      </c>
      <c r="T368" s="3" t="s">
        <v>200</v>
      </c>
      <c r="U368" s="3" t="s">
        <v>2329</v>
      </c>
      <c r="V368" s="3" t="s">
        <v>221</v>
      </c>
      <c r="W368" s="3" t="s">
        <v>2330</v>
      </c>
      <c r="X368" s="3" t="s">
        <v>2331</v>
      </c>
      <c r="Y368" s="3" t="s">
        <v>2332</v>
      </c>
      <c r="Z368" s="3" t="s">
        <v>240</v>
      </c>
      <c r="AA368" s="3" t="s">
        <v>255</v>
      </c>
      <c r="AB368" s="3" t="s">
        <v>2333</v>
      </c>
      <c r="AC368" s="3" t="s">
        <v>135</v>
      </c>
      <c r="AD368" s="3" t="s">
        <v>208</v>
      </c>
      <c r="AE368" s="3" t="s">
        <v>200</v>
      </c>
      <c r="AF368" s="3" t="s">
        <v>135</v>
      </c>
      <c r="AG368" s="3" t="s">
        <v>200</v>
      </c>
      <c r="AH368" s="3" t="s">
        <v>200</v>
      </c>
      <c r="AI368" s="3" t="s">
        <v>347</v>
      </c>
      <c r="AJ368" s="3" t="s">
        <v>1215</v>
      </c>
      <c r="AK368" s="3" t="s">
        <v>200</v>
      </c>
      <c r="AL368" s="3" t="s">
        <v>1215</v>
      </c>
      <c r="AM368" s="3" t="s">
        <v>2334</v>
      </c>
      <c r="AN368" s="3" t="s">
        <v>2335</v>
      </c>
      <c r="AO368" s="3" t="s">
        <v>200</v>
      </c>
      <c r="AP368" s="3" t="s">
        <v>61</v>
      </c>
      <c r="AQ368" s="3" t="s">
        <v>2336</v>
      </c>
      <c r="AR368" s="3" t="s">
        <v>61</v>
      </c>
      <c r="AS368" s="3" t="s">
        <v>2337</v>
      </c>
      <c r="AT368" s="3" t="s">
        <v>200</v>
      </c>
      <c r="AU368" s="3" t="s">
        <v>200</v>
      </c>
      <c r="AV368" s="3" t="s">
        <v>200</v>
      </c>
      <c r="AW368" s="3" t="s">
        <v>200</v>
      </c>
      <c r="AX368" s="3" t="s">
        <v>200</v>
      </c>
      <c r="AY368" s="3" t="s">
        <v>200</v>
      </c>
      <c r="AZ368" s="3" t="s">
        <v>200</v>
      </c>
      <c r="BA368" s="3" t="s">
        <v>200</v>
      </c>
    </row>
    <row r="369" spans="1:53" ht="15.6" x14ac:dyDescent="0.3">
      <c r="A369" s="2">
        <v>25040631</v>
      </c>
      <c r="B369" s="2" t="str">
        <f t="shared" si="10"/>
        <v>25040631Erlian Wei Er Si Trade Co.Ltd</v>
      </c>
      <c r="C369" s="2">
        <f>COUNTIF($B$1:B369,B369)</f>
        <v>1</v>
      </c>
      <c r="D369" s="2" t="str">
        <f t="shared" si="11"/>
        <v>25040631Erlian Wei Er Si Trade Co.Ltd1</v>
      </c>
      <c r="E369" s="3" t="s">
        <v>135</v>
      </c>
      <c r="F369" s="3" t="s">
        <v>248</v>
      </c>
      <c r="G369" s="3" t="s">
        <v>200</v>
      </c>
      <c r="H369" s="3" t="s">
        <v>133</v>
      </c>
      <c r="I369" s="3" t="s">
        <v>430</v>
      </c>
      <c r="J369" s="3" t="s">
        <v>431</v>
      </c>
      <c r="K369" s="3" t="s">
        <v>1480</v>
      </c>
      <c r="L369" s="3" t="s">
        <v>194</v>
      </c>
      <c r="M369" s="3" t="s">
        <v>195</v>
      </c>
      <c r="N369" s="3" t="s">
        <v>250</v>
      </c>
      <c r="O369" s="3" t="s">
        <v>197</v>
      </c>
      <c r="P369" s="3" t="s">
        <v>198</v>
      </c>
      <c r="Q369" s="3" t="s">
        <v>1482</v>
      </c>
      <c r="R369" s="3" t="s">
        <v>132</v>
      </c>
      <c r="S369" s="3" t="s">
        <v>200</v>
      </c>
      <c r="T369" s="3" t="s">
        <v>200</v>
      </c>
      <c r="U369" s="3" t="s">
        <v>936</v>
      </c>
      <c r="V369" s="3" t="s">
        <v>221</v>
      </c>
      <c r="W369" s="3" t="s">
        <v>2338</v>
      </c>
      <c r="X369" s="3" t="s">
        <v>2339</v>
      </c>
      <c r="Y369" s="3" t="s">
        <v>2340</v>
      </c>
      <c r="Z369" s="3" t="s">
        <v>240</v>
      </c>
      <c r="AA369" s="3" t="s">
        <v>255</v>
      </c>
      <c r="AB369" s="3" t="s">
        <v>2341</v>
      </c>
      <c r="AC369" s="3" t="s">
        <v>225</v>
      </c>
      <c r="AD369" s="3" t="s">
        <v>208</v>
      </c>
      <c r="AE369" s="3" t="s">
        <v>200</v>
      </c>
      <c r="AF369" s="3" t="s">
        <v>225</v>
      </c>
      <c r="AG369" s="3" t="s">
        <v>200</v>
      </c>
      <c r="AH369" s="3" t="s">
        <v>200</v>
      </c>
      <c r="AI369" s="3" t="s">
        <v>226</v>
      </c>
      <c r="AJ369" s="3" t="s">
        <v>2342</v>
      </c>
      <c r="AK369" s="3" t="s">
        <v>200</v>
      </c>
      <c r="AL369" s="3" t="s">
        <v>2342</v>
      </c>
      <c r="AM369" s="3" t="s">
        <v>2343</v>
      </c>
      <c r="AN369" s="3" t="s">
        <v>2344</v>
      </c>
      <c r="AO369" s="3" t="s">
        <v>200</v>
      </c>
      <c r="AP369" s="3" t="s">
        <v>61</v>
      </c>
      <c r="AQ369" s="3" t="s">
        <v>2345</v>
      </c>
      <c r="AR369" s="3" t="s">
        <v>61</v>
      </c>
      <c r="AS369" s="3" t="s">
        <v>2346</v>
      </c>
      <c r="AT369" s="3" t="s">
        <v>2347</v>
      </c>
      <c r="AU369" s="3" t="s">
        <v>2348</v>
      </c>
      <c r="AV369" s="3" t="s">
        <v>200</v>
      </c>
      <c r="AW369" s="3" t="s">
        <v>200</v>
      </c>
      <c r="AX369" s="3" t="s">
        <v>200</v>
      </c>
      <c r="AY369" s="3" t="s">
        <v>200</v>
      </c>
      <c r="AZ369" s="3" t="s">
        <v>200</v>
      </c>
      <c r="BA369" s="3" t="s">
        <v>200</v>
      </c>
    </row>
    <row r="370" spans="1:53" ht="15.6" x14ac:dyDescent="0.3">
      <c r="A370" s="2">
        <v>25040632</v>
      </c>
      <c r="B370" s="2" t="str">
        <f t="shared" si="10"/>
        <v>25040632Erlian Wei Er Si Trade Co.Ltd</v>
      </c>
      <c r="C370" s="2">
        <f>COUNTIF($B$1:B370,B370)</f>
        <v>1</v>
      </c>
      <c r="D370" s="2" t="str">
        <f t="shared" si="11"/>
        <v>25040632Erlian Wei Er Si Trade Co.Ltd1</v>
      </c>
      <c r="E370" s="3" t="s">
        <v>135</v>
      </c>
      <c r="F370" s="3" t="s">
        <v>189</v>
      </c>
      <c r="G370" s="3" t="s">
        <v>2349</v>
      </c>
      <c r="H370" s="3" t="s">
        <v>127</v>
      </c>
      <c r="I370" s="3" t="s">
        <v>235</v>
      </c>
      <c r="J370" s="3" t="s">
        <v>236</v>
      </c>
      <c r="K370" s="3" t="s">
        <v>822</v>
      </c>
      <c r="L370" s="3" t="s">
        <v>194</v>
      </c>
      <c r="M370" s="3" t="s">
        <v>195</v>
      </c>
      <c r="N370" s="3" t="s">
        <v>992</v>
      </c>
      <c r="O370" s="3" t="s">
        <v>278</v>
      </c>
      <c r="P370" s="3" t="s">
        <v>198</v>
      </c>
      <c r="Q370" s="3" t="s">
        <v>199</v>
      </c>
      <c r="R370" s="3" t="s">
        <v>138</v>
      </c>
      <c r="S370" s="3" t="s">
        <v>200</v>
      </c>
      <c r="T370" s="3" t="s">
        <v>200</v>
      </c>
      <c r="U370" s="3" t="s">
        <v>2350</v>
      </c>
      <c r="V370" s="3" t="s">
        <v>221</v>
      </c>
      <c r="W370" s="3" t="s">
        <v>222</v>
      </c>
      <c r="X370" s="3" t="s">
        <v>200</v>
      </c>
      <c r="Y370" s="3" t="s">
        <v>2351</v>
      </c>
      <c r="Z370" s="3" t="s">
        <v>240</v>
      </c>
      <c r="AA370" s="3" t="s">
        <v>207</v>
      </c>
      <c r="AB370" s="3" t="s">
        <v>207</v>
      </c>
      <c r="AC370" s="3" t="s">
        <v>225</v>
      </c>
      <c r="AD370" s="3" t="s">
        <v>208</v>
      </c>
      <c r="AE370" s="3" t="s">
        <v>200</v>
      </c>
      <c r="AF370" s="3" t="s">
        <v>225</v>
      </c>
      <c r="AG370" s="3" t="s">
        <v>225</v>
      </c>
      <c r="AH370" s="3" t="s">
        <v>200</v>
      </c>
      <c r="AI370" s="3" t="s">
        <v>241</v>
      </c>
      <c r="AJ370" s="3" t="s">
        <v>705</v>
      </c>
      <c r="AK370" s="3" t="s">
        <v>200</v>
      </c>
      <c r="AL370" s="3" t="s">
        <v>705</v>
      </c>
      <c r="AM370" s="3" t="s">
        <v>2352</v>
      </c>
      <c r="AN370" s="3" t="s">
        <v>2353</v>
      </c>
      <c r="AO370" s="3" t="s">
        <v>200</v>
      </c>
      <c r="AP370" s="3" t="s">
        <v>61</v>
      </c>
      <c r="AQ370" s="3" t="s">
        <v>2354</v>
      </c>
      <c r="AR370" s="3" t="s">
        <v>61</v>
      </c>
      <c r="AS370" s="3" t="s">
        <v>854</v>
      </c>
      <c r="AT370" s="3" t="s">
        <v>61</v>
      </c>
      <c r="AU370" s="3" t="s">
        <v>945</v>
      </c>
      <c r="AV370" s="3" t="s">
        <v>200</v>
      </c>
      <c r="AW370" s="3" t="s">
        <v>200</v>
      </c>
      <c r="AX370" s="3" t="s">
        <v>200</v>
      </c>
      <c r="AY370" s="3" t="s">
        <v>200</v>
      </c>
      <c r="AZ370" s="3" t="s">
        <v>200</v>
      </c>
      <c r="BA370" s="3" t="s">
        <v>200</v>
      </c>
    </row>
    <row r="371" spans="1:53" ht="15.6" x14ac:dyDescent="0.3">
      <c r="A371" s="2">
        <v>25040633</v>
      </c>
      <c r="B371" s="2" t="str">
        <f t="shared" si="10"/>
        <v>25040633Erlian Wei Er Si Trade Co.Ltd</v>
      </c>
      <c r="C371" s="2">
        <f>COUNTIF($B$1:B371,B371)</f>
        <v>1</v>
      </c>
      <c r="D371" s="2" t="str">
        <f t="shared" si="11"/>
        <v>25040633Erlian Wei Er Si Trade Co.Ltd1</v>
      </c>
      <c r="E371" s="3" t="s">
        <v>135</v>
      </c>
      <c r="F371" s="3" t="s">
        <v>189</v>
      </c>
      <c r="G371" s="3" t="s">
        <v>2355</v>
      </c>
      <c r="H371" s="3" t="s">
        <v>127</v>
      </c>
      <c r="I371" s="3" t="s">
        <v>235</v>
      </c>
      <c r="J371" s="3" t="s">
        <v>236</v>
      </c>
      <c r="K371" s="3" t="s">
        <v>822</v>
      </c>
      <c r="L371" s="3" t="s">
        <v>194</v>
      </c>
      <c r="M371" s="3" t="s">
        <v>195</v>
      </c>
      <c r="N371" s="3" t="s">
        <v>823</v>
      </c>
      <c r="O371" s="3" t="s">
        <v>278</v>
      </c>
      <c r="P371" s="3" t="s">
        <v>198</v>
      </c>
      <c r="Q371" s="3" t="s">
        <v>199</v>
      </c>
      <c r="R371" s="3" t="s">
        <v>138</v>
      </c>
      <c r="S371" s="3" t="s">
        <v>200</v>
      </c>
      <c r="T371" s="3" t="s">
        <v>200</v>
      </c>
      <c r="U371" s="3" t="s">
        <v>1233</v>
      </c>
      <c r="V371" s="3" t="s">
        <v>221</v>
      </c>
      <c r="W371" s="3" t="s">
        <v>222</v>
      </c>
      <c r="X371" s="3" t="s">
        <v>200</v>
      </c>
      <c r="Y371" s="3" t="s">
        <v>1718</v>
      </c>
      <c r="Z371" s="3" t="s">
        <v>240</v>
      </c>
      <c r="AA371" s="3" t="s">
        <v>207</v>
      </c>
      <c r="AB371" s="3" t="s">
        <v>207</v>
      </c>
      <c r="AC371" s="3" t="s">
        <v>225</v>
      </c>
      <c r="AD371" s="3" t="s">
        <v>208</v>
      </c>
      <c r="AE371" s="3" t="s">
        <v>200</v>
      </c>
      <c r="AF371" s="3" t="s">
        <v>225</v>
      </c>
      <c r="AG371" s="3" t="s">
        <v>225</v>
      </c>
      <c r="AH371" s="3" t="s">
        <v>200</v>
      </c>
      <c r="AI371" s="3" t="s">
        <v>226</v>
      </c>
      <c r="AJ371" s="3" t="s">
        <v>1332</v>
      </c>
      <c r="AK371" s="3" t="s">
        <v>200</v>
      </c>
      <c r="AL371" s="3" t="s">
        <v>1332</v>
      </c>
      <c r="AM371" s="3" t="s">
        <v>2356</v>
      </c>
      <c r="AN371" s="3" t="s">
        <v>2357</v>
      </c>
      <c r="AO371" s="3" t="s">
        <v>200</v>
      </c>
      <c r="AP371" s="3" t="s">
        <v>61</v>
      </c>
      <c r="AQ371" s="3" t="s">
        <v>2358</v>
      </c>
      <c r="AR371" s="3" t="s">
        <v>61</v>
      </c>
      <c r="AS371" s="3" t="s">
        <v>854</v>
      </c>
      <c r="AT371" s="3" t="s">
        <v>61</v>
      </c>
      <c r="AU371" s="3" t="s">
        <v>945</v>
      </c>
      <c r="AV371" s="3" t="s">
        <v>200</v>
      </c>
      <c r="AW371" s="3" t="s">
        <v>200</v>
      </c>
      <c r="AX371" s="3" t="s">
        <v>200</v>
      </c>
      <c r="AY371" s="3" t="s">
        <v>200</v>
      </c>
      <c r="AZ371" s="3" t="s">
        <v>200</v>
      </c>
      <c r="BA371" s="3" t="s">
        <v>200</v>
      </c>
    </row>
    <row r="372" spans="1:53" ht="15.6" x14ac:dyDescent="0.3">
      <c r="A372" s="2">
        <v>25040634</v>
      </c>
      <c r="B372" s="2" t="str">
        <f t="shared" si="10"/>
        <v>25040634EGT Express Cz, S.R.O</v>
      </c>
      <c r="C372" s="2">
        <f>COUNTIF($B$1:B372,B372)</f>
        <v>1</v>
      </c>
      <c r="D372" s="2" t="str">
        <f t="shared" si="11"/>
        <v>25040634EGT Express Cz, S.R.O1</v>
      </c>
      <c r="E372" s="3" t="s">
        <v>135</v>
      </c>
      <c r="F372" s="3" t="s">
        <v>127</v>
      </c>
      <c r="G372" s="3" t="s">
        <v>2359</v>
      </c>
      <c r="H372" s="3" t="s">
        <v>127</v>
      </c>
      <c r="I372" s="3" t="s">
        <v>339</v>
      </c>
      <c r="J372" s="3" t="s">
        <v>340</v>
      </c>
      <c r="K372" s="3" t="s">
        <v>2360</v>
      </c>
      <c r="L372" s="3" t="s">
        <v>194</v>
      </c>
      <c r="M372" s="3" t="s">
        <v>1310</v>
      </c>
      <c r="N372" s="3" t="s">
        <v>2361</v>
      </c>
      <c r="O372" s="3" t="s">
        <v>197</v>
      </c>
      <c r="P372" s="3" t="s">
        <v>198</v>
      </c>
      <c r="Q372" s="3" t="s">
        <v>199</v>
      </c>
      <c r="R372" s="3" t="s">
        <v>139</v>
      </c>
      <c r="S372" s="3" t="s">
        <v>200</v>
      </c>
      <c r="T372" s="3" t="s">
        <v>200</v>
      </c>
      <c r="U372" s="3" t="s">
        <v>343</v>
      </c>
      <c r="V372" s="3" t="s">
        <v>221</v>
      </c>
      <c r="W372" s="3" t="s">
        <v>280</v>
      </c>
      <c r="X372" s="3" t="s">
        <v>2362</v>
      </c>
      <c r="Y372" s="3" t="s">
        <v>2363</v>
      </c>
      <c r="Z372" s="3" t="s">
        <v>240</v>
      </c>
      <c r="AA372" s="3" t="s">
        <v>207</v>
      </c>
      <c r="AB372" s="3" t="s">
        <v>207</v>
      </c>
      <c r="AC372" s="3" t="s">
        <v>135</v>
      </c>
      <c r="AD372" s="3" t="s">
        <v>208</v>
      </c>
      <c r="AE372" s="3" t="s">
        <v>200</v>
      </c>
      <c r="AF372" s="3" t="s">
        <v>200</v>
      </c>
      <c r="AG372" s="3" t="s">
        <v>225</v>
      </c>
      <c r="AH372" s="3" t="s">
        <v>200</v>
      </c>
      <c r="AI372" s="3" t="s">
        <v>347</v>
      </c>
      <c r="AJ372" s="3" t="s">
        <v>2364</v>
      </c>
      <c r="AK372" s="3" t="s">
        <v>200</v>
      </c>
      <c r="AL372" s="3" t="s">
        <v>2364</v>
      </c>
      <c r="AM372" s="3" t="s">
        <v>2365</v>
      </c>
      <c r="AN372" s="3" t="s">
        <v>2366</v>
      </c>
      <c r="AO372" s="3" t="s">
        <v>200</v>
      </c>
      <c r="AP372" s="3" t="s">
        <v>110</v>
      </c>
      <c r="AQ372" s="3" t="s">
        <v>2365</v>
      </c>
      <c r="AR372" s="3" t="s">
        <v>200</v>
      </c>
      <c r="AS372" s="3" t="s">
        <v>200</v>
      </c>
      <c r="AT372" s="3" t="s">
        <v>200</v>
      </c>
      <c r="AU372" s="3" t="s">
        <v>200</v>
      </c>
      <c r="AV372" s="3" t="s">
        <v>200</v>
      </c>
      <c r="AW372" s="3" t="s">
        <v>200</v>
      </c>
      <c r="AX372" s="3" t="s">
        <v>200</v>
      </c>
      <c r="AY372" s="3" t="s">
        <v>200</v>
      </c>
      <c r="AZ372" s="3" t="s">
        <v>200</v>
      </c>
      <c r="BA372" s="3" t="s">
        <v>200</v>
      </c>
    </row>
    <row r="373" spans="1:53" ht="15.6" x14ac:dyDescent="0.3">
      <c r="A373" s="2">
        <v>25040635</v>
      </c>
      <c r="B373" s="2" t="str">
        <f>A373&amp;AP373</f>
        <v>25040635Erlian Wei Er Si Trade Co.Ltd</v>
      </c>
      <c r="C373" s="2">
        <f>COUNTIF($B$1:B373,B373)</f>
        <v>1</v>
      </c>
      <c r="D373" s="2" t="str">
        <f>B373&amp;C373</f>
        <v>25040635Erlian Wei Er Si Trade Co.Ltd1</v>
      </c>
      <c r="E373" s="3" t="s">
        <v>135</v>
      </c>
      <c r="F373" s="3" t="s">
        <v>248</v>
      </c>
      <c r="G373" s="3" t="s">
        <v>200</v>
      </c>
      <c r="H373" s="3" t="s">
        <v>133</v>
      </c>
      <c r="I373" s="3" t="s">
        <v>516</v>
      </c>
      <c r="J373" s="3" t="s">
        <v>517</v>
      </c>
      <c r="K373" s="3" t="s">
        <v>2367</v>
      </c>
      <c r="L373" s="3" t="s">
        <v>194</v>
      </c>
      <c r="M373" s="3" t="s">
        <v>195</v>
      </c>
      <c r="N373" s="3" t="s">
        <v>833</v>
      </c>
      <c r="O373" s="3" t="s">
        <v>197</v>
      </c>
      <c r="P373" s="3" t="s">
        <v>198</v>
      </c>
      <c r="Q373" s="3" t="s">
        <v>199</v>
      </c>
      <c r="R373" s="3" t="s">
        <v>132</v>
      </c>
      <c r="S373" s="3" t="s">
        <v>200</v>
      </c>
      <c r="T373" s="3" t="s">
        <v>200</v>
      </c>
      <c r="U373" s="3" t="s">
        <v>2368</v>
      </c>
      <c r="V373" s="3" t="s">
        <v>221</v>
      </c>
      <c r="W373" s="3" t="s">
        <v>2369</v>
      </c>
      <c r="X373" s="3" t="s">
        <v>2370</v>
      </c>
      <c r="Y373" s="3" t="s">
        <v>2371</v>
      </c>
      <c r="Z373" s="3" t="s">
        <v>240</v>
      </c>
      <c r="AA373" s="3" t="s">
        <v>255</v>
      </c>
      <c r="AB373" s="3" t="s">
        <v>2372</v>
      </c>
      <c r="AC373" s="3" t="s">
        <v>225</v>
      </c>
      <c r="AD373" s="3" t="s">
        <v>208</v>
      </c>
      <c r="AE373" s="3" t="s">
        <v>200</v>
      </c>
      <c r="AF373" s="3" t="s">
        <v>225</v>
      </c>
      <c r="AG373" s="3" t="s">
        <v>200</v>
      </c>
      <c r="AH373" s="3" t="s">
        <v>200</v>
      </c>
      <c r="AI373" s="3" t="s">
        <v>226</v>
      </c>
      <c r="AJ373" s="3" t="s">
        <v>2342</v>
      </c>
      <c r="AK373" s="3" t="s">
        <v>200</v>
      </c>
      <c r="AL373" s="3" t="s">
        <v>2342</v>
      </c>
      <c r="AM373" s="3" t="s">
        <v>2373</v>
      </c>
      <c r="AN373" s="3" t="s">
        <v>2374</v>
      </c>
      <c r="AO373" s="3" t="s">
        <v>200</v>
      </c>
      <c r="AP373" s="3" t="s">
        <v>61</v>
      </c>
      <c r="AQ373" s="3" t="s">
        <v>2375</v>
      </c>
      <c r="AR373" s="3" t="s">
        <v>61</v>
      </c>
      <c r="AS373" s="3" t="s">
        <v>2376</v>
      </c>
      <c r="AT373" s="3" t="s">
        <v>200</v>
      </c>
      <c r="AU373" s="3" t="s">
        <v>200</v>
      </c>
      <c r="AV373" s="3" t="s">
        <v>200</v>
      </c>
      <c r="AW373" s="3" t="s">
        <v>200</v>
      </c>
      <c r="AX373" s="3" t="s">
        <v>200</v>
      </c>
      <c r="AY373" s="3" t="s">
        <v>200</v>
      </c>
      <c r="AZ373" s="3" t="s">
        <v>200</v>
      </c>
      <c r="BA373" s="3" t="s">
        <v>200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w E A A B Q S w M E F A A C A A g A h 3 u Z W k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I d 7 m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H e 5 l a d y Z + 5 C U B A A C k A g A A E w A c A E Z v c m 1 1 b G F z L 1 N l Y 3 R p b 2 4 x L m 0 g o h g A K K A U A A A A A A A A A A A A A A A A A A A A A A A A A A A A f Z D B T o N A E I b v J L z D Z n u B h J B Q q 5 e m B 4 M e v G h i U Q 9 N 0 y w w F l L Y b Z Z Z U 0 N 4 d 5 d C 6 d a K X I B v Z n f + b y p I M B e c L L t 3 M L c t 2 6 o y J i E l E x q x u I C A O F O X k g U p A G 2 L 6 G c p l E x A k 8 d D A o U f K i m B 4 4 e Q u 1 i I n e P W q 2 d W w q I / T t f N K h Q c d c v a 6 y 6 Y 0 D B j f K t n R N 9 7 a O 8 + t v q R Z L z 6 F L I M R a F K 3 h Y r p 5 v m 1 T V l 6 Y a r M g Z J P f L E 8 W 7 m t x 2 N R 2 r 6 w B A 0 R f 1 P U v 1 9 h P d b P X M T n D j C A Q 0 + H e E 3 I 3 w 2 w m + v e I V M 4 g V t 3 M H 8 F Y R M o d 1 v J 1 m d 9 f t S z 5 1 f W / I u F z B M O b k b u o a h I W V 4 D N G N Y G 9 8 n 3 8 J / C t Y X 3 r B z E x 3 b d L K / 5 O x a Q c j y j x W X e J 3 V i i g r m 3 l f D z F / A d Q S w E C L Q A U A A I A C A C H e 5 l a Q x 5 w m 6 U A A A D 3 A A A A E g A A A A A A A A A A A A A A A A A A A A A A Q 2 9 u Z m l n L 1 B h Y 2 t h Z 2 U u e G 1 s U E s B A i 0 A F A A C A A g A h 3 u Z W g / K 6 a u k A A A A 6 Q A A A B M A A A A A A A A A A A A A A A A A 8 Q A A A F t D b 2 5 0 Z W 5 0 X 1 R 5 c G V z X S 5 4 b W x Q S w E C L Q A U A A I A C A C H e 5 l a d y Z + 5 C U B A A C k A g A A E w A A A A A A A A A A A A A A A A D i A Q A A R m 9 y b X V s Y X M v U 2 V j d G l v b j E u b V B L B Q Y A A A A A A w A D A M I A A A B U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j C w A A A A A A A I E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y N V Q w N z o y O D o x N C 4 0 N z M 4 O T E 0 W i I g L z 4 8 R W 5 0 c n k g V H l w Z T 0 i R m l s b E N v b H V t b l R 5 c G V z I i B W Y W x 1 Z T 0 i c 0 F 3 W U p C Z 1 k 9 I i A v P j x F b n R y e S B U e X B l P S J G a W x s Q 2 9 s d W 1 u T m F t Z X M i I F Z h b H V l P S J z W y Z x d W 9 0 O 2 F k X 2 5 1 b W J l c i Z x d W 9 0 O y w m c X V v d D t z d G F y d C Z x d W 9 0 O y w m c X V v d D t E Y X R l J n F 1 b 3 Q 7 L C Z x d W 9 0 O 0 F 0 d H J p Y n V 0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A o M i k v V W 5 w a X Z v d G V k I E N v b H V t b n M u e 2 F k X 2 5 1 b W J l c i w w f S Z x d W 9 0 O y w m c X V v d D t T Z W N 0 a W 9 u M S 9 U Y W J s Z T E g K D I p L 1 V u c G l 2 b 3 R l Z C B D b 2 x 1 b W 5 z L n t z d G F y d C w x f S Z x d W 9 0 O y w m c X V v d D t T Z W N 0 a W 9 u M S 9 U Y W J s Z T E g K D I p L 1 V u c G l 2 b 3 R l Z C B D b 2 x 1 b W 5 z L n t E Y X R l L D J 9 J n F 1 b 3 Q 7 L C Z x d W 9 0 O 1 N l Y 3 R p b 2 4 x L 1 R h Y m x l M S A o M i k v V W 5 w a X Z v d G V k I E N v b H V t b n M u e 0 F 0 d H J p Y n V 0 Z S w z f S Z x d W 9 0 O y w m c X V v d D t T Z W N 0 a W 9 u M S 9 U Y W J s Z T E g K D I p L 1 V u c G l 2 b 3 R l Z C B D b 2 x 1 b W 5 z L n t W Y W x 1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E g K D I p L 1 V u c G l 2 b 3 R l Z C B D b 2 x 1 b W 5 z L n t h Z F 9 u d W 1 i Z X I s M H 0 m c X V v d D s s J n F 1 b 3 Q 7 U 2 V j d G l v b j E v V G F i b G U x I C g y K S 9 V b n B p d m 9 0 Z W Q g Q 2 9 s d W 1 u c y 5 7 c 3 R h c n Q s M X 0 m c X V v d D s s J n F 1 b 3 Q 7 U 2 V j d G l v b j E v V G F i b G U x I C g y K S 9 V b n B p d m 9 0 Z W Q g Q 2 9 s d W 1 u c y 5 7 R G F 0 Z S w y f S Z x d W 9 0 O y w m c X V v d D t T Z W N 0 a W 9 u M S 9 U Y W J s Z T E g K D I p L 1 V u c G l 2 b 3 R l Z C B D b 2 x 1 b W 5 z L n t B d H R y a W J 1 d G U s M 3 0 m c X V v d D s s J n F 1 b 3 Q 7 U 2 V j d G l v b j E v V G F i b G U x I C g y K S 9 V b n B p d m 9 0 Z W Q g Q 2 9 s d W 1 u c y 5 7 V m F s d W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V b n B p d m 9 0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p X y C v F / 1 x M l M N Z i g 6 Q 9 F 4 A A A A A A g A A A A A A E G Y A A A A B A A A g A A A A D O 6 G u z G J P 9 I j y M T b U w J w K 5 U L Q 8 W e k H K O e H s 3 K r k 7 0 l Q A A A A A D o A A A A A C A A A g A A A A 1 Y V m 3 w j N N z j F C N Z D + c 4 T B G 6 j Y h o b y b Y 7 U j 5 S K E J a J x p Q A A A A 3 j D t z H 4 0 P / d h c m N L z F B r c f 8 N 1 h K M S G w l 7 f R Z + b Z Y C s y V m X h a 5 A c X f l U H Q p A o S 0 o N o + L p E W c F L N y U o e t K C G i a 3 V I t g O y r / 3 l 1 0 u b B D P L w r I t A A A A A k V d 0 H 6 e G W d Q b w 9 S j Z N g C Z I M T 3 D / r p K H x 1 c B t Q Z L e f Q k E E t g 6 1 k s o o 5 p 4 Z G s L W H s c l Q j m G 9 F q R / F h w R J K t J g T 4 A = = < / D a t a M a s h u p > 
</file>

<file path=customXml/itemProps1.xml><?xml version="1.0" encoding="utf-8"?>
<ds:datastoreItem xmlns:ds="http://schemas.openxmlformats.org/officeDocument/2006/customXml" ds:itemID="{481B705A-E270-4F35-8218-FEAB659CAA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REPORT</vt:lpstr>
      <vt:lpstr>1</vt:lpstr>
      <vt:lpstr>Query</vt:lpstr>
      <vt:lpstr>Pydata</vt:lpstr>
      <vt:lpstr>qreport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Oyunbat</cp:lastModifiedBy>
  <dcterms:created xsi:type="dcterms:W3CDTF">2025-04-25T07:09:18Z</dcterms:created>
  <dcterms:modified xsi:type="dcterms:W3CDTF">2025-05-05T06:17:31Z</dcterms:modified>
</cp:coreProperties>
</file>