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<sst xmlns="http://schemas.openxmlformats.org/spreadsheetml/2006/main" count="3815" uniqueCount="1765">
  <si>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</si>
  <si>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</si>
  <si>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</si>
  <si>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</si>
  <si>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</si>
  <si>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</si>
  <si>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</si>
  <si>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</si>
  <si>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</si>
  <si>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</si>
  <si>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</si>
  <si>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</si>
  <si>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</si>
  <si>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</si>
  <si>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</si>
  <si>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</si>
  <si>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</si>
  <si>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</si>
  <si>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</si>
  <si>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</si>
  <si>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</si>
  <si>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</si>
  <si>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</si>
  <si>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</si>
  <si>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</si>
  <si>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</si>
  <si>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</si>
  <si>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</si>
  <si>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</si>
  <si>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</si>
  <si>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</si>
  <si>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</si>
  <si>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</si>
  <si>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</si>
  <si>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</si>
  <si>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</si>
  <si>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</si>
  <si>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</si>
  <si>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</si>
  <si>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</si>
  <si>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</si>
  <si>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</si>
  <si>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</si>
  <si>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</si>
  <si>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</si>
  <si>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</si>
  <si>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</si>
  <si>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</si>
  <si>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</si>
  <si>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</si>
  <si>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</si>
  <si>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</si>
  <si>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</si>
  <si>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</si>
  <si>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</si>
  <si>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</si>
  <si>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</si>
  <si>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</si>
  <si>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</si>
  <si>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</si>
  <si>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</si>
  <si>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</si>
  <si>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</si>
  <si>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</si>
  <si>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</si>
  <si>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</si>
  <si>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</si>
  <si>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</si>
  <si>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</si>
  <si>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</si>
  <si>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</si>
  <si>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</si>
  <si>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</si>
  <si>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</si>
  <si>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</si>
  <si>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</si>
  <si>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</si>
  <si>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</si>
  <si>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</si>
  <si>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</si>
  <si>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</si>
  <si>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</si>
  <si>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</si>
  <si>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</si>
  <si>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</si>
  <si>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</si>
  <si>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</si>
  <si>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</si>
  <si>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</si>
  <si>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</si>
  <si>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</si>
  <si>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</si>
  <si>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</si>
  <si>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</si>
  <si>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</si>
  <si>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</si>
  <si>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</si>
  <si>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</si>
  <si>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</si>
  <si>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</si>
  <si>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</si>
  <si>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</si>
  <si>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</si>
  <si>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</si>
  <si>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</si>
  <si>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</si>
  <si>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</si>
  <si>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</si>
  <si>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</si>
  <si>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</si>
  <si>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</si>
  <si>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</si>
  <si>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</si>
  <si>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</si>
  <si>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</si>
  <si>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</si>
  <si>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</si>
  <si>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</si>
  <si>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</si>
  <si>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</si>
  <si>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</si>
  <si>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</si>
  <si>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</si>
  <si>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</si>
  <si>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</si>
  <si>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</si>
  <si>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</si>
  <si>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</si>
  <si>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</si>
  <si>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</si>
  <si>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</si>
  <si>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</si>
  <si>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</si>
  <si>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</si>
  <si>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</si>
  <si>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</si>
  <si>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</si>
  <si>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</si>
  <si>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</si>
  <si>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</si>
  <si>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</si>
  <si>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</si>
  <si>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</si>
  <si>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</si>
  <si>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</si>
  <si>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</si>
  <si>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</si>
  <si>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</si>
  <si>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</si>
  <si>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</si>
  <si>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</si>
  <si>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</si>
  <si>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</si>
  <si>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</si>
  <si>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</si>
  <si>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</si>
  <si>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</si>
  <si>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</si>
  <si>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</si>
  <si>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</si>
  <si>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</si>
  <si>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</si>
  <si>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</si>
  <si>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</si>
  <si>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</si>
  <si>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</si>
  <si>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</si>
  <si>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</si>
  <si>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</si>
  <si>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</si>
  <si>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</si>
  <si>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</si>
  <si>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</si>
  <si>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</si>
  <si>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</si>
  <si>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</si>
  <si>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</si>
  <si>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</si>
  <si>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</si>
  <si>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</si>
  <si>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</si>
  <si>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</si>
  <si>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</si>
  <si>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</si>
  <si>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</si>
  <si>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</si>
  <si>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</si>
  <si>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</si>
  <si>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</si>
  <si>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</si>
  <si>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</si>
  <si>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</si>
  <si>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</si>
  <si>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</si>
  <si>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</si>
  <si>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</si>
  <si>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</si>
  <si>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</si>
  <si>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</si>
  <si>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</si>
  <si>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</si>
  <si>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</si>
  <si>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</si>
  <si>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</si>
  <si>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</si>
  <si>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</si>
  <si>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</si>
  <si>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</si>
  <si>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</si>
  <si>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</si>
  <si>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</si>
  <si>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</si>
  <si>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</si>
  <si>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</si>
  <si>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</si>
  <si>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</si>
  <si>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</si>
  <si>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</si>
  <si>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</si>
  <si>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</si>
  <si>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</si>
  <si>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</si>
  <si>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</si>
  <si>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</si>
  <si>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</si>
  <si>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</si>
  <si>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</si>
  <si>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</si>
  <si>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</si>
  <si>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</si>
  <si>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</si>
  <si>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</si>
  <si>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</si>
  <si>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</si>
  <si>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</si>
  <si>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</si>
  <si>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</si>
  <si>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</si>
  <si>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</si>
  <si>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</si>
  <si>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</si>
  <si>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</si>
  <si>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</si>
  <si>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</si>
  <si>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</si>
  <si>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</si>
  <si>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</si>
  <si>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</si>
  <si>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</si>
  <si>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</si>
  <si>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</si>
  <si>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</si>
  <si>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</si>
  <si>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</si>
  <si>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</si>
  <si>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</si>
  <si>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</si>
  <si>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</si>
  <si>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</si>
  <si>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</si>
  <si>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</si>
  <si>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</si>
  <si>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</si>
  <si>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</si>
  <si>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</si>
  <si>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</si>
  <si>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</si>
  <si>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</si>
  <si>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</si>
  <si>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</si>
  <si>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</si>
  <si>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</si>
  <si>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</si>
  <si>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</si>
  <si>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</si>
  <si>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</si>
  <si>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</si>
  <si>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</si>
  <si>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</si>
  <si>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</si>
  <si>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</si>
  <si>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</si>
  <si>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</si>
  <si>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</si>
  <si>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</si>
  <si>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</si>
  <si>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</si>
  <si>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</si>
  <si>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</si>
  <si>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</si>
  <si>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</si>
  <si>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</si>
  <si>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</si>
  <si>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</si>
  <si>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</si>
  <si>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</si>
  <si>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</si>
  <si>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</si>
  <si>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</si>
  <si>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</si>
  <si>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</si>
  <si>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</si>
  <si>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</si>
  <si>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</si>
  <si>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</si>
  <si>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</si>
  <si>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</si>
  <si>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</si>
  <si>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</si>
  <si>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</si>
  <si>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</si>
  <si>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</si>
  <si>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</si>
  <si>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</si>
  <si>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</si>
  <si>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</si>
  <si>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</si>
  <si>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</si>
  <si>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</si>
  <si>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</si>
  <si>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</si>
  <si>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</si>
  <si>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</si>
  <si>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</si>
  <si>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</si>
  <si>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</si>
  <si>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</si>
  <si>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</si>
  <si>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</si>
  <si>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</si>
  <si>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</si>
  <si>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</si>
  <si>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</si>
  <si>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</si>
  <si>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</si>
  <si>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</si>
  <si>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</si>
  <si>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</si>
  <si>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</si>
  <si>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</si>
  <si>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</si>
  <si>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</si>
  <si>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</si>
  <si>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</si>
  <si>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</si>
  <si>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</si>
  <si>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</si>
  <si>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</si>
  <si>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</si>
  <si>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</si>
  <si>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</si>
  <si>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</si>
  <si>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</si>
  <si>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</si>
  <si>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</si>
  <si>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</si>
  <si>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</si>
  <si>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</si>
  <si>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</si>
  <si>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</si>
  <si>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</si>
  <si>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</si>
  <si>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</si>
  <si>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</si>
  <si>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</si>
  <si>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</si>
  <si>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</si>
  <si>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</si>
  <si>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</si>
  <si>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</si>
  <si>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</si>
  <si>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</si>
  <si>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</si>
  <si>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</si>
  <si>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</si>
  <si>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</si>
  <si>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</si>
  <si>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</si>
  <si>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</si>
  <si>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</si>
  <si>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</si>
  <si>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</si>
  <si>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</si>
  <si>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</si>
  <si>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</si>
  <si>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</si>
  <si>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</si>
  <si>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</si>
  <si>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</si>
  <si>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</si>
  <si>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</si>
  <si>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</si>
  <si>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</si>
  <si>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</si>
  <si>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</si>
  <si>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</si>
  <si>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</si>
  <si>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</si>
  <si>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</si>
  <si>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</si>
  <si>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</si>
  <si>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</si>
  <si>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</si>
  <si>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</si>
  <si>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</si>
  <si>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</si>
  <si>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</si>
  <si>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</si>
  <si>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</si>
  <si>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</si>
  <si>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</si>
  <si>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</si>
  <si>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</si>
  <si>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</si>
  <si>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</si>
  <si>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</si>
  <si>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</si>
  <si>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</si>
  <si>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</si>
  <si>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</si>
  <si>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</si>
  <si>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</si>
  <si>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</si>
  <si>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</si>
  <si>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</si>
  <si>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</si>
  <si>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</si>
  <si>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</si>
  <si>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</si>
  <si>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</si>
  <si>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</si>
  <si>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</si>
  <si>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</si>
  <si>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</si>
  <si>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</si>
  <si>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</si>
  <si>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</si>
  <si>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</si>
  <si>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</si>
  <si>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</si>
  <si>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</si>
  <si>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</si>
  <si>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</si>
  <si>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</si>
  <si>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</si>
  <si>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</si>
  <si>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</si>
  <si>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</si>
  <si>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</si>
  <si>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</si>
  <si>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</si>
  <si>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</si>
  <si>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</si>
  <si>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</si>
  <si>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</si>
  <si>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</si>
  <si>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</si>
  <si>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</si>
  <si>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</si>
  <si>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</si>
  <si>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</si>
  <si>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</si>
  <si>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</si>
  <si>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</si>
  <si>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</si>
  <si>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</si>
  <si>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</si>
  <si>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</si>
  <si>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</si>
  <si>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</si>
  <si>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</si>
  <si>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</si>
  <si>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</si>
  <si>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</si>
  <si>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</si>
  <si>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</si>
  <si>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</si>
  <si>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</si>
  <si>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</si>
  <si>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</si>
  <si>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</si>
  <si>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</si>
  <si>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</si>
  <si>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</si>
  <si>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</si>
  <si>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</si>
  <si>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</si>
  <si>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</si>
  <si>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</si>
  <si>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</si>
  <si>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</si>
  <si>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</si>
  <si>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</si>
  <si>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</si>
  <si>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</si>
  <si>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</si>
  <si>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</si>
  <si>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</si>
  <si>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</si>
  <si>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</si>
  <si>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</si>
  <si>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</si>
  <si>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</si>
  <si>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</si>
  <si>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</si>
  <si>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</si>
  <si>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</si>
  <si>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</si>
  <si>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</si>
  <si>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</si>
  <si>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</si>
  <si>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</si>
  <si>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</si>
  <si>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</si>
  <si>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</si>
  <si>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</si>
  <si>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</si>
  <si>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</si>
  <si>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</si>
  <si>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</si>
  <si>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</si>
  <si>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</si>
  <si>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</si>
  <si>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</si>
  <si>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</si>
  <si>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</si>
  <si>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</si>
  <si>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</si>
  <si>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</si>
  <si>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</si>
  <si>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</si>
  <si>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</si>
  <si>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</si>
  <si>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</si>
  <si>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</si>
  <si>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</si>
  <si>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</si>
  <si>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</si>
  <si>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</si>
  <si>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</si>
  <si>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</si>
  <si>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</si>
  <si>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</si>
  <si>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</si>
  <si>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</si>
  <si>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</si>
  <si>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</si>
  <si>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</si>
  <si>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</si>
  <si>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</si>
  <si>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</si>
  <si>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</si>
  <si>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</si>
  <si>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</si>
  <si>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</si>
  <si>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</si>
  <si>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</si>
  <si>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</si>
  <si>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</si>
  <si>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</si>
  <si>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</si>
  <si>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</si>
  <si>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</si>
  <si>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</si>
  <si>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</si>
  <si>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</si>
  <si>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</si>
  <si>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</si>
  <si>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</si>
  <si>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</si>
  <si>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</si>
  <si>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</si>
  <si>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</si>
  <si>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</si>
  <si>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</si>
  <si>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</si>
  <si>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</si>
  <si>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</si>
  <si>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</si>
  <si>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</si>
  <si>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</si>
  <si>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</si>
  <si>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</si>
  <si>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</si>
  <si>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</si>
  <si>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</si>
  <si>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</si>
  <si>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</si>
  <si>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</si>
  <si>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</si>
  <si>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</si>
  <si>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</si>
  <si>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</si>
  <si>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</si>
  <si>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</si>
  <si>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</si>
  <si>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</si>
  <si>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</si>
  <si>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</si>
  <si>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</si>
  <si>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</si>
  <si>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</si>
  <si>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</si>
  <si>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</si>
  <si>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</si>
  <si>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</si>
  <si>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</si>
  <si>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</si>
  <si>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</si>
  <si>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</si>
  <si>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</si>
  <si>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</si>
  <si>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</si>
  <si>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</si>
  <si>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</si>
  <si>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</si>
  <si>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</si>
  <si>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</si>
  <si>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</si>
  <si>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</si>
  <si>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</si>
  <si>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</si>
  <si>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</si>
  <si>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</si>
  <si>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</si>
  <si>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</si>
  <si>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</si>
  <si>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</si>
  <si>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</si>
  <si>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</si>
  <si>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</si>
  <si>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</si>
  <si>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</si>
  <si>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</si>
  <si>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</si>
  <si>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</si>
  <si>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</si>
  <si>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</si>
  <si>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</si>
  <si>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</si>
  <si>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</si>
  <si>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</si>
  <si>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</si>
  <si>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</si>
  <si>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</si>
  <si>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</si>
  <si>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</si>
  <si>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</si>
  <si>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</si>
  <si>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</si>
  <si>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</si>
  <si>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</si>
  <si>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</si>
  <si>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</si>
  <si>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</si>
  <si>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</si>
  <si>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</si>
  <si>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</si>
  <si>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</si>
  <si>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</si>
  <si>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</si>
  <si>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</si>
  <si>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</si>
  <si>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</si>
  <si>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</si>
  <si>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</si>
  <si>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</si>
  <si>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</si>
  <si>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</si>
  <si>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</si>
  <si>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</si>
  <si>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</si>
  <si>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</si>
  <si>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</si>
  <si>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</si>
  <si>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</si>
  <si>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</si>
  <si>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</si>
  <si>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</si>
  <si>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</si>
  <si>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</si>
  <si>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</si>
  <si>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</si>
  <si>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</si>
  <si>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</si>
  <si>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</si>
  <si>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</si>
  <si>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</si>
  <si>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</si>
  <si>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</si>
  <si>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</si>
  <si>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</si>
  <si>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</si>
  <si>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</si>
  <si>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</si>
  <si>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</si>
  <si>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</si>
  <si>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</si>
  <si>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</si>
  <si>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</si>
  <si>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</si>
  <si>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</si>
  <si>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</si>
  <si>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</si>
  <si>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</si>
  <si>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</si>
  <si>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</si>
  <si>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</si>
  <si>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</si>
  <si>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</si>
  <si>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</si>
  <si>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</si>
  <si>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</si>
  <si>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</si>
  <si>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</si>
  <si>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</si>
  <si>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</si>
  <si>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</si>
  <si>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</si>
  <si>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</si>
  <si>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</si>
  <si>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</si>
  <si>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</si>
  <si>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</si>
  <si>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</si>
  <si>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</si>
  <si>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</si>
  <si>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</si>
  <si>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</si>
  <si>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</si>
  <si>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</si>
  <si>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</si>
  <si>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</si>
  <si>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</si>
  <si>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</si>
  <si>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</si>
  <si>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</si>
  <si>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</si>
  <si>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</si>
  <si>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</si>
  <si>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</si>
  <si>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</si>
  <si>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</si>
  <si>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</si>
  <si>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</si>
  <si>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</si>
  <si>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</si>
  <si>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</si>
  <si>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</si>
  <si>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</si>
  <si>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</si>
  <si>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</si>
  <si>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</si>
  <si>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</si>
  <si>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</si>
  <si>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</si>
  <si>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</si>
  <si>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</si>
  <si>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</si>
  <si>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</si>
  <si>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</si>
  <si>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</si>
  <si>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</si>
  <si>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</si>
  <si>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</si>
  <si>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</si>
  <si>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</si>
  <si>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</si>
  <si>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</si>
  <si>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</si>
  <si>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</si>
  <si>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</si>
  <si>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</si>
  <si>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</si>
  <si>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</si>
  <si>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</si>
  <si>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</si>
  <si>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</si>
  <si>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</si>
  <si>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</si>
  <si>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</si>
  <si>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</si>
  <si>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</si>
  <si>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</si>
  <si>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</si>
  <si>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</si>
  <si>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</si>
  <si>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</si>
  <si>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</si>
  <si>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</si>
  <si>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</si>
  <si>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</si>
  <si>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</si>
  <si>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</si>
  <si>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</si>
  <si>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</si>
  <si>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</si>
  <si>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</si>
  <si>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</si>
  <si>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</si>
  <si>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</si>
  <si>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</si>
  <si>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</si>
  <si>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</si>
  <si>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</si>
  <si>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</si>
  <si>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</si>
  <si>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</si>
  <si>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</si>
  <si>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</si>
  <si>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</si>
  <si>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</si>
  <si>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</si>
  <si>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</si>
  <si>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</si>
  <si>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</si>
  <si>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</si>
  <si>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</si>
  <si>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</si>
  <si>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</si>
  <si>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</si>
  <si>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</si>
  <si>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</si>
  <si>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</si>
  <si>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</si>
  <si>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</si>
  <si>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</si>
  <si>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</si>
  <si>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</si>
  <si>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</si>
  <si>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</si>
  <si>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</si>
  <si>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</si>
  <si>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</si>
  <si>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</si>
  <si>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</si>
  <si>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</si>
  <si>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</si>
  <si>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</si>
  <si>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</si>
  <si>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</si>
  <si>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</si>
  <si>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</si>
  <si>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</si>
  <si>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</si>
  <si>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</si>
  <si>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</si>
  <si>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</si>
  <si>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</si>
  <si>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</si>
  <si>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</si>
  <si>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</si>
  <si>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</si>
  <si>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</si>
  <si>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</si>
  <si>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</si>
  <si>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</si>
  <si>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</si>
  <si>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</si>
  <si>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</si>
  <si>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</si>
  <si>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</si>
  <si>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</si>
  <si>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</si>
  <si>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</si>
  <si>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</si>
  <si>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</si>
  <si>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</si>
  <si>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</si>
  <si>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</si>
  <si>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</si>
  <si>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</si>
  <si>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</si>
  <si>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</si>
  <si>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</si>
  <si>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</si>
  <si>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</si>
  <si>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</si>
  <si>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</si>
  <si>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</si>
  <si>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</si>
  <si>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</si>
  <si>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</si>
  <si>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</si>
  <si>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</si>
  <si>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</si>
  <si>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</si>
  <si>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</si>
  <si>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</si>
  <si>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</si>
  <si>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</si>
  <si>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</si>
  <si>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</si>
  <si>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</si>
  <si>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</si>
  <si>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</si>
  <si>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</si>
  <si>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</si>
  <si>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</si>
  <si>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</si>
  <si>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</si>
  <si>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</si>
  <si>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</si>
  <si>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</si>
  <si>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</si>
  <si>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</si>
  <si>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</si>
  <si>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</si>
  <si>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</si>
  <si>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</si>
  <si>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</si>
  <si>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</si>
  <si>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</si>
  <si>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</si>
  <si>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</si>
  <si>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</si>
  <si>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</si>
  <si>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</si>
  <si>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</si>
  <si>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</si>
  <si>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</si>
  <si>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</si>
  <si>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</si>
  <si>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</si>
  <si>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</si>
  <si>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</si>
  <si>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</si>
  <si>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</si>
  <si>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</si>
  <si>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</si>
  <si>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</si>
  <si>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</si>
  <si>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</si>
  <si>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</si>
  <si>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</si>
  <si>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</si>
  <si>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</si>
  <si>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</si>
  <si>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</si>
  <si>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</si>
  <si>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</si>
  <si>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</si>
  <si>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</si>
  <si>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</si>
  <si>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</si>
  <si>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</si>
  <si>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</si>
  <si>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</si>
  <si>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</si>
  <si>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</si>
  <si>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</si>
  <si>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</si>
  <si>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</si>
  <si>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</si>
  <si>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</si>
  <si>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</si>
  <si>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</si>
  <si>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</si>
  <si>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</si>
  <si>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</si>
  <si>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</si>
  <si>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</si>
  <si>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</si>
  <si>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</si>
  <si>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</si>
  <si>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</si>
  <si>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</si>
  <si>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</si>
  <si>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</si>
  <si>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</si>
  <si>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</si>
  <si>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</si>
  <si>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</si>
  <si>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</si>
  <si>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</si>
  <si>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</si>
  <si>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</si>
  <si>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</si>
  <si>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</si>
  <si>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</si>
  <si>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</si>
  <si>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</si>
  <si>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</si>
  <si>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</si>
  <si>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</si>
  <si>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</si>
  <si>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</si>
  <si>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</si>
  <si>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</si>
  <si>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</si>
  <si>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</si>
  <si>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</si>
  <si>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</si>
  <si>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</si>
  <si>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</si>
  <si>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</si>
  <si>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</si>
  <si>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</si>
  <si>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</si>
  <si>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</si>
  <si>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</si>
  <si>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</si>
  <si>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</si>
  <si>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</si>
  <si>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</si>
  <si>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</si>
  <si>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</si>
  <si>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</si>
  <si>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</si>
  <si>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</si>
  <si>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</si>
  <si>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</si>
  <si>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</si>
  <si>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</si>
  <si>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</si>
  <si>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</si>
  <si>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</si>
  <si>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</si>
  <si>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</si>
  <si>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</si>
  <si>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</si>
  <si>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</si>
  <si>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</si>
  <si>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</si>
  <si>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</si>
  <si>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</si>
  <si>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</si>
  <si>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</si>
  <si>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</si>
  <si>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</si>
  <si>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</si>
  <si>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</si>
  <si>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</si>
  <si>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</si>
  <si>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</si>
  <si>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</si>
  <si>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</si>
  <si>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</si>
  <si>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</si>
  <si>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</si>
  <si>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</si>
  <si>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</si>
  <si>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</si>
  <si>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</si>
  <si>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</si>
  <si>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</si>
  <si>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</si>
  <si>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</si>
  <si>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</si>
  <si>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</si>
  <si>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</si>
  <si>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</si>
  <si>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</si>
  <si>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</si>
  <si>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</si>
  <si>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</si>
  <si>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</si>
  <si>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</si>
  <si>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</si>
  <si>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</si>
  <si>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</si>
  <si>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</si>
  <si>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</si>
  <si>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</si>
  <si>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</si>
  <si>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</si>
  <si>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</si>
  <si>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</si>
  <si>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</si>
  <si>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</si>
  <si>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</si>
  <si>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</si>
  <si>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</si>
  <si>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</si>
  <si>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</si>
  <si>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</si>
  <si>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</si>
  <si>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</si>
  <si>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</si>
  <si>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</si>
  <si>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</si>
  <si>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</si>
  <si>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</si>
  <si>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</si>
  <si>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</si>
  <si>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</si>
  <si>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</si>
  <si>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</si>
  <si>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</si>
  <si>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</si>
  <si>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</si>
  <si>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</si>
  <si>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</si>
  <si>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</si>
  <si>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</si>
  <si>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</si>
  <si>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</si>
  <si>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</si>
  <si>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</si>
  <si>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</si>
  <si>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</si>
  <si>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</si>
  <si>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</si>
  <si>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</si>
  <si>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</si>
  <si>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</si>
  <si>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</si>
  <si>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</si>
  <si>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</si>
  <si>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</si>
  <si>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</si>
  <si>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</si>
  <si>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</si>
  <si>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</si>
  <si>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</si>
  <si>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</si>
  <si>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</si>
  <si>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</si>
  <si>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</si>
  <si>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</si>
  <si>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</si>
  <si>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</si>
  <si>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</si>
  <si>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</si>
  <si>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</si>
  <si>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</si>
  <si>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</si>
  <si>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</si>
  <si>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</si>
  <si>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</si>
  <si>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</si>
  <si>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</si>
  <si>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</si>
  <si>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</si>
  <si>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</si>
  <si>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</si>
  <si>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</si>
  <si>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</si>
  <si>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</si>
  <si>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</si>
  <si>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</si>
  <si>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</si>
  <si>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</si>
  <si>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</si>
  <si>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</si>
  <si>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</si>
  <si>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</si>
  <si>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</si>
  <si>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</si>
  <si>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</si>
  <si>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</si>
  <si>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</si>
  <si>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</si>
  <si>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</si>
  <si>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</si>
  <si>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</si>
  <si>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</si>
  <si>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</si>
  <si>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</si>
  <si>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</si>
  <si>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</si>
  <si>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</si>
  <si>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</si>
  <si>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</si>
  <si>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</si>
  <si>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</si>
  <si>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</si>
  <si>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</si>
  <si>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</si>
  <si>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</si>
  <si>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</si>
  <si>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</si>
  <si>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</si>
  <si>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</si>
  <si>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</si>
  <si>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</si>
  <si>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</si>
  <si>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</si>
  <si>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</si>
  <si>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</si>
  <si>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</si>
  <si>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</si>
  <si>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</si>
  <si>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</si>
  <si>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</si>
  <si>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</si>
  <si>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</si>
  <si>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</si>
  <si>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</si>
  <si>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</si>
  <si>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</si>
  <si>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</si>
  <si>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</si>
  <si>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</si>
  <si>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</si>
  <si>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</si>
  <si>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</si>
  <si>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</si>
  <si>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</si>
  <si>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</si>
  <si>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Notes</t>
  </si>
  <si>
    <t xml:space="preserve">General game playing, Game playing, Imperfect information, Hyperplay, AI evaluation</t>
  </si>
  <si>
    <t xml:space="preserve">SP, VR</t>
  </si>
  <si>
    <t xml:space="preserve">11, 18</t>
  </si>
  <si>
    <t xml:space="preserve">Arcade Learning Environment, Learning environment, AI evaluation, Game playing, Atari 2600, DQN, Best practices, general agent</t>
  </si>
  <si>
    <t xml:space="preserve">6, 11, 18</t>
  </si>
  <si>
    <t xml:space="preserve">AGI safety, Literature review, Intelligence explosion, AI research, AGI</t>
  </si>
  <si>
    <t xml:space="preserve">SLR, PP</t>
  </si>
  <si>
    <t xml:space="preserve">2, 10</t>
  </si>
  <si>
    <t xml:space="preserve">Explain in the text! Wieringa classification doesn't clearly have a category for SLRs</t>
  </si>
  <si>
    <t xml:space="preserve">AI and society, AI ethics, survey, AI research, AI governance, Human-AI interaction</t>
  </si>
  <si>
    <t xml:space="preserve">PP</t>
  </si>
  <si>
    <t xml:space="preserve">2, 5, 12</t>
  </si>
  <si>
    <t xml:space="preserve">5, 12</t>
  </si>
  <si>
    <t xml:space="preserve">Malmo platform, experimentation platform, Minecraft, Complex environment, 3d environment, AGI</t>
  </si>
  <si>
    <t xml:space="preserve">SP</t>
  </si>
  <si>
    <t xml:space="preserve">6, 18</t>
  </si>
  <si>
    <t xml:space="preserve">THE-QA, diagram understanding, reading comprehension, Question answering, Machine vision, Visual Question Answering, Corpus, HLAI</t>
  </si>
  <si>
    <t xml:space="preserve">9, 11</t>
  </si>
  <si>
    <t xml:space="preserve">Superintelligence, machine morality, AI safety, Philosophical aspects</t>
  </si>
  <si>
    <t xml:space="preserve">OP</t>
  </si>
  <si>
    <t xml:space="preserve">2, 12, 14</t>
  </si>
  <si>
    <t xml:space="preserve">Algorithmic Intelligence Quotient test, AIQ, MC-AIXI, Agent evaluation, AI evaluation, Universal Intelligence </t>
  </si>
  <si>
    <t xml:space="preserve">VR</t>
  </si>
  <si>
    <t xml:space="preserve">3, 11</t>
  </si>
  <si>
    <t xml:space="preserve">Artificial animals, Animats, local Q-learning, Homeostatic agent, AGI, General environment</t>
  </si>
  <si>
    <t xml:space="preserve">20, 24, 6</t>
  </si>
  <si>
    <t xml:space="preserve">Homeostat, Survival, Reinforcement learning, Reward, Animal behaviour</t>
  </si>
  <si>
    <t xml:space="preserve">ALICE IN WONDERLAND, Cognitive Architecture, Arbitrary symbolic domain, Bounded rationality, Beliefs, AGI</t>
  </si>
  <si>
    <t xml:space="preserve">1, 6</t>
  </si>
  <si>
    <t xml:space="preserve">Sigma, Cognitive architecture, Graphical models, Virtual human, AGI</t>
  </si>
  <si>
    <t xml:space="preserve">Word puzzles, Games, IBM Watson, AGI, Cognitive computing</t>
  </si>
  <si>
    <t xml:space="preserve">19, 18</t>
  </si>
  <si>
    <t xml:space="preserve">JYU</t>
  </si>
  <si>
    <t xml:space="preserve">AGI Brain, Modern control theory, Decision making, AGI, ASOR, Multi-agent system, Agent communication, Optimization, Personalities, Neural Networks</t>
  </si>
  <si>
    <t xml:space="preserve">13, 16, 7, 20</t>
  </si>
  <si>
    <t xml:space="preserve">AGI, Programming language, Probabilistic programming, Partial evaluation, Cognitive architecture</t>
  </si>
  <si>
    <t xml:space="preserve">1, 17</t>
  </si>
  <si>
    <t xml:space="preserve">Cyber-physical systems, Event-learning framework, Robust controllers, factored ELF, AGI components, Reinforcement learning</t>
  </si>
  <si>
    <t xml:space="preserve">8, 24</t>
  </si>
  <si>
    <t xml:space="preserve">AGI, Computational creativity, Gödel machine, Design theory</t>
  </si>
  <si>
    <t xml:space="preserve">AGI, AGI safety, Friendly AI, Nurture, Child AI</t>
  </si>
  <si>
    <t xml:space="preserve">2, 4</t>
  </si>
  <si>
    <t xml:space="preserve">Nurture? Pedagogy?</t>
  </si>
  <si>
    <t xml:space="preserve">HLAI, Deep learning, Requirements of AI, (Universal induction, AIXI, Solomonoff induction)</t>
  </si>
  <si>
    <t xml:space="preserve">3, 14, 21</t>
  </si>
  <si>
    <t xml:space="preserve">3, 14</t>
  </si>
  <si>
    <t xml:space="preserve">HLAI, Cognitive Event Calculus, Automated reasoning, Inference, AGI, MATR</t>
  </si>
  <si>
    <t xml:space="preserve">AGI, Recursive self-improvement, Convergence theory</t>
  </si>
  <si>
    <t xml:space="preserve">HLAI, S-O modeling, Information modeling, Intelligence modeling, Natural/Core informatics</t>
  </si>
  <si>
    <t xml:space="preserve">AGI, Embodiment, Intelligence development</t>
  </si>
  <si>
    <t xml:space="preserve">Explain in the text! Difficult se classify, seems like a literature review.</t>
  </si>
  <si>
    <t xml:space="preserve">AGI, Episodic learning, Episodic memory, MaRz algorithm, NSM</t>
  </si>
  <si>
    <t xml:space="preserve">AI safety, AI aligment, Self-awareness, Human Enhancement</t>
  </si>
  <si>
    <t xml:space="preserve">SP, PP</t>
  </si>
  <si>
    <t xml:space="preserve">2, 5</t>
  </si>
  <si>
    <t xml:space="preserve">AGI, Category theory, Functors, Adjunction, (Raven Progressive Matrices)</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</si>
  <si>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</si>
  <si>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</si>
  <si>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</si>
  <si>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</si>
  <si>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</si>
  <si>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AGI, NARS, Decision theory, Decision making models</t>
  </si>
  <si>
    <t xml:space="preserve">1, 13</t>
  </si>
  <si>
    <t xml:space="preserve">AGI, Scenario mapping, Technology roadmap, Workshops, AI progress</t>
  </si>
  <si>
    <t xml:space="preserve">AGI, Aesthetic philosophy, Canonical intelligent agent categories, Contemplation</t>
  </si>
  <si>
    <t xml:space="preserve">AGI,  Universal induction, Kolmogorov complexity, AI progress, Turing machine</t>
  </si>
  <si>
    <t xml:space="preserve">AGI, AI alignment, AGI safety, Value Learning problem, AIXI</t>
  </si>
  <si>
    <t xml:space="preserve">2, 3</t>
  </si>
  <si>
    <t xml:space="preserve">AGI, Social environment, Artificial psychology, Empathy, Compassion, Multi-agent systems, HCI </t>
  </si>
  <si>
    <t xml:space="preserve">7, 16, 5</t>
  </si>
  <si>
    <t xml:space="preserve">AGI, OpenCog, PrimeAGI, Agent design, Cognitive Architecture</t>
  </si>
  <si>
    <t xml:space="preserve">1, 8</t>
  </si>
  <si>
    <t xml:space="preserve">AGI, Mealy machine, Experience learning, System Induction Games, Cognitive modeling</t>
  </si>
  <si>
    <t xml:space="preserve">4, 8</t>
  </si>
  <si>
    <t xml:space="preserve">AGI, Cumulative learning, NARS, AERA, Knowledge acquisition</t>
  </si>
  <si>
    <t xml:space="preserve">1, 4</t>
  </si>
  <si>
    <t xml:space="preserve">AGI, AGI safety, AGI containment problem</t>
  </si>
  <si>
    <t xml:space="preserve">AGI, Computer vision, Perception, AGI architecture, Discriminative models, Generative models</t>
  </si>
  <si>
    <t xml:space="preserve">8, 9</t>
  </si>
  <si>
    <t xml:space="preserve">AGI, Temporal inference, Causal inference, NARS</t>
  </si>
  <si>
    <t xml:space="preserve">PP, SP</t>
  </si>
  <si>
    <t xml:space="preserve">1, 15</t>
  </si>
  <si>
    <t xml:space="preserve">AGI, WILLIAM, Inductive programming, Incremental compression, AIXI, Seed AI, Recursive self-improvement, Core algorithm</t>
  </si>
  <si>
    <t xml:space="preserve">1, 3, 2</t>
  </si>
  <si>
    <t xml:space="preserve">1, 3, 26</t>
  </si>
  <si>
    <t xml:space="preserve">Not related to safety, just rsi</t>
  </si>
  <si>
    <t xml:space="preserve">AGI, Perception, Computer vision, NARS</t>
  </si>
  <si>
    <t xml:space="preserve">1, 9</t>
  </si>
  <si>
    <t xml:space="preserve">AGI, Temporal singularity, Simulated society, Multi-agent systems, Fermi paradox</t>
  </si>
  <si>
    <t xml:space="preserve">Universal AI, AIXI, Death, Suicide, Reinforcement learning, AI safety</t>
  </si>
  <si>
    <t xml:space="preserve">2, 3, 24</t>
  </si>
  <si>
    <t xml:space="preserve">AGI, Inductive reasoning, Number series problem, AGI evaluation</t>
  </si>
  <si>
    <t xml:space="preserve">ER</t>
  </si>
  <si>
    <t xml:space="preserve">3, 15, 19, 11</t>
  </si>
  <si>
    <t xml:space="preserve">AGI, IARPA CREATE, SWARM, AGI evaluation, Argument Marshalling, Project description</t>
  </si>
  <si>
    <t xml:space="preserve">10, 11</t>
  </si>
  <si>
    <t xml:space="preserve">Explain in the text! Describes IARPA's project, should this just be removed?</t>
  </si>
  <si>
    <t xml:space="preserve">AGI, OpenCog, Cognitive synergy, Attention, Logical Inference, Cognitive architecture, PrimeAGI</t>
  </si>
  <si>
    <t xml:space="preserve">1, 7, 15, 8</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</si>
  <si>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</si>
  <si>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</si>
  <si>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</si>
  <si>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Focus not on rsi, but fits</t>
  </si>
  <si>
    <t xml:space="preserve">AI evaluation, Task environment, Environment design, Environment requirements</t>
  </si>
  <si>
    <t xml:space="preserve">2, 6, </t>
  </si>
  <si>
    <t xml:space="preserve">AGI, HCI, Emotion, Emotion detection, Bayesian inference, Facial expressions, Perception,</t>
  </si>
  <si>
    <t xml:space="preserve">5, 7, 9, 17</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</si>
  <si>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</si>
  <si>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</si>
  <si>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</si>
  <si>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</si>
  <si>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</si>
  <si>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</si>
  <si>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14, 16</t>
  </si>
  <si>
    <t xml:space="preserve">AGI, AI evaluation, AIQ, AGI evaluation, Universal Intelligence</t>
  </si>
  <si>
    <t xml:space="preserve">AGI, Artificial animals, Animats, Homeostatic agent, Reinforcement learning</t>
  </si>
  <si>
    <t xml:space="preserve">20, 24</t>
  </si>
  <si>
    <t xml:space="preserve">Understanding, Pragmatic understanding, HCI, AGI, AERA, Semantics</t>
  </si>
  <si>
    <t xml:space="preserve">1, 5, 14</t>
  </si>
  <si>
    <t xml:space="preserve">AGI, Reinforcement learning, Agent communication, Multi-agent systems, Meeting task, Split-Q-learning</t>
  </si>
  <si>
    <t xml:space="preserve">16, 24</t>
  </si>
  <si>
    <t xml:space="preserve">16, 19, 24</t>
  </si>
  <si>
    <t xml:space="preserve">AGI, NARS, Emotion, Cognitive Architecture, AGI design</t>
  </si>
  <si>
    <t xml:space="preserve">1, 7</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</si>
  <si>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</si>
  <si>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</si>
  <si>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</si>
  <si>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</si>
  <si>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Category theory, Functor, Tree structures, General problem solving</t>
  </si>
  <si>
    <t xml:space="preserve">Imitation learning, Cause-effect reasoning, Physical robot</t>
  </si>
  <si>
    <t xml:space="preserve">22, 15</t>
  </si>
  <si>
    <t xml:space="preserve">4, 15, 22</t>
  </si>
  <si>
    <t xml:space="preserve">Imitiation?</t>
  </si>
  <si>
    <t xml:space="preserve">Symbolic reasoning, Sub-symbolic reasoning, Autonomous agent, Q-learning</t>
  </si>
  <si>
    <t xml:space="preserve">15, 24</t>
  </si>
  <si>
    <t xml:space="preserve">Cognitive architecture, Neuromodulation, AGI, Bio-inspiration</t>
  </si>
  <si>
    <t xml:space="preserve">1, 20</t>
  </si>
  <si>
    <t xml:space="preserve">8, 20</t>
  </si>
  <si>
    <t xml:space="preserve">General value functions, Introspective agents, Prediction, Reward</t>
  </si>
  <si>
    <t xml:space="preserve">4, 13, 15</t>
  </si>
  <si>
    <t xml:space="preserve">AIXI, MC-AIXI, Reinforcement learning, Imitation, AGI, Lambda calculus, MAGICHASKELLER, Inductive programming</t>
  </si>
  <si>
    <t xml:space="preserve">3, 24</t>
  </si>
  <si>
    <t xml:space="preserve">AGI, Computer vision, Perception, DCNN, Cognitive architecture, Semantic image retrieval, YOLOv2, OpenCog, Semantic vision, Symbolic/Subsymbolic gap</t>
  </si>
  <si>
    <t xml:space="preserve">1, 9, 21</t>
  </si>
  <si>
    <t xml:space="preserve">AGI, NARS, Emotion, Cognitive Architecture, AGI design, OpenNARS</t>
  </si>
  <si>
    <t xml:space="preserve">1, 7, 8</t>
  </si>
  <si>
    <t xml:space="preserve">AGI, Algorithmic learning, Inferential learning, NARS</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</si>
  <si>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</si>
  <si>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</si>
  <si>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</si>
  <si>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</si>
  <si>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6, 20, 24</t>
  </si>
  <si>
    <t xml:space="preserve">AGI, NARS, Goal-directed Procedure Learning, Planning, OpenNARS, Preconditions, Reinforcement learning</t>
  </si>
  <si>
    <t xml:space="preserve">1, 13, 24</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</si>
  <si>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</si>
  <si>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</si>
  <si>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</si>
  <si>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1, 14</t>
  </si>
  <si>
    <t xml:space="preserve">OpenCog, Grammar learning, Unsupervised learning, NLP, Baby Turing Test</t>
  </si>
  <si>
    <t xml:space="preserve">1, 11</t>
  </si>
  <si>
    <t xml:space="preserve">AGI, Probabilistic programming, Genetic algorithms, Robot, Planning, Optimization, NAO</t>
  </si>
  <si>
    <t xml:space="preserve">13, 17, 20, 22</t>
  </si>
  <si>
    <t xml:space="preserve">NARS, Diagnostics, Model Based Diagnostics</t>
  </si>
  <si>
    <t xml:space="preserve">DSO-CA, Cognitive architectures, Global Workspace Theory, Traffic control problem</t>
  </si>
  <si>
    <t xml:space="preserve">1, 19</t>
  </si>
  <si>
    <t xml:space="preserve">Induction, Compression, Universal search, AGI, Lifelong learning</t>
  </si>
  <si>
    <t xml:space="preserve">3, 4</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</si>
  <si>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</si>
  <si>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</si>
  <si>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</si>
  <si>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</si>
  <si>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</si>
  <si>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</si>
  <si>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</si>
  <si>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</si>
  <si>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</si>
  <si>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</si>
  <si>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</si>
  <si>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</si>
  <si>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</si>
  <si>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</si>
  <si>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</si>
  <si>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</si>
  <si>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</si>
  <si>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</si>
  <si>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</si>
  <si>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</si>
  <si>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</si>
  <si>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</si>
  <si>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</si>
  <si>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</si>
  <si>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</si>
  <si>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</si>
  <si>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</si>
  <si>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</si>
  <si>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</si>
  <si>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</si>
  <si>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</si>
  <si>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</si>
  <si>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</si>
  <si>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</si>
  <si>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</si>
  <si>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</si>
  <si>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</si>
  <si>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</si>
  <si>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</si>
  <si>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</si>
  <si>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</si>
  <si>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</si>
  <si>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</si>
  <si>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</si>
  <si>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</si>
  <si>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</si>
  <si>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</si>
  <si>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</si>
  <si>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</si>
  <si>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</si>
  <si>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</si>
  <si>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</si>
  <si>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</si>
  <si>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</si>
  <si>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</si>
  <si>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</si>
  <si>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</si>
  <si>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</si>
  <si>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</si>
  <si>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</si>
  <si>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</si>
  <si>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</si>
  <si>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</si>
  <si>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</si>
  <si>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</si>
  <si>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</si>
  <si>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</si>
  <si>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</si>
  <si>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</si>
  <si>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</si>
  <si>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</si>
  <si>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</si>
  <si>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</si>
  <si>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</si>
  <si>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</si>
  <si>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</si>
  <si>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</si>
  <si>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</si>
  <si>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</si>
  <si>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</si>
  <si>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</si>
  <si>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</si>
  <si>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</si>
  <si>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</si>
  <si>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</si>
  <si>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</si>
  <si>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</si>
  <si>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</si>
  <si>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</si>
  <si>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</si>
  <si>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</si>
  <si>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</si>
  <si>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</si>
  <si>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</si>
  <si>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</si>
  <si>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</si>
  <si>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</si>
  <si>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</si>
  <si>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</si>
  <si>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</si>
  <si>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</si>
  <si>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</si>
  <si>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</si>
  <si>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</si>
  <si>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</si>
  <si>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</si>
  <si>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</si>
  <si>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</si>
  <si>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</si>
  <si>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</si>
  <si>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</si>
  <si>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</si>
  <si>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</si>
  <si>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</si>
  <si>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</si>
  <si>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</si>
  <si>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</si>
  <si>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</si>
  <si>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</si>
  <si>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</si>
  <si>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</si>
  <si>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</si>
  <si>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</si>
  <si>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</si>
  <si>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</si>
  <si>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</si>
  <si>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</si>
  <si>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</si>
  <si>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</si>
  <si>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</si>
  <si>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</si>
  <si>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</si>
  <si>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</si>
  <si>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</si>
  <si>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</si>
  <si>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</si>
  <si>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</si>
  <si>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</si>
  <si>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</si>
  <si>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</si>
  <si>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</si>
  <si>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</si>
  <si>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</si>
  <si>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</si>
  <si>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</si>
  <si>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</si>
  <si>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</si>
  <si>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</si>
  <si>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</si>
  <si>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</si>
  <si>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</si>
  <si>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</si>
  <si>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</si>
  <si>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</si>
  <si>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</si>
  <si>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</si>
  <si>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</si>
  <si>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</si>
  <si>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</si>
  <si>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</si>
  <si>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</si>
  <si>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</si>
  <si>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</si>
  <si>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</si>
  <si>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</si>
  <si>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</si>
  <si>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</si>
  <si>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</si>
  <si>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</si>
  <si>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</si>
  <si>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</si>
  <si>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</si>
  <si>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</si>
  <si>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</si>
  <si>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</si>
  <si>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</si>
  <si>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</si>
  <si>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</si>
  <si>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</si>
  <si>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</si>
  <si>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</si>
  <si>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</si>
  <si>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</si>
  <si>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</si>
  <si>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</si>
  <si>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</si>
  <si>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</si>
  <si>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</si>
  <si>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</si>
  <si>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</si>
  <si>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</si>
  <si>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</si>
  <si>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</si>
  <si>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</si>
  <si>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</si>
  <si>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</si>
  <si>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</si>
  <si>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</si>
  <si>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</si>
  <si>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</si>
  <si>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</si>
  <si>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</si>
  <si>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</si>
  <si>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</si>
  <si>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</si>
  <si>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</si>
  <si>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</si>
  <si>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</si>
  <si>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</si>
  <si>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</si>
  <si>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</si>
  <si>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</si>
  <si>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</si>
  <si>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</si>
  <si>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</si>
  <si>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</si>
  <si>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</si>
  <si>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</si>
  <si>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</si>
  <si>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</si>
  <si>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</si>
  <si>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</si>
  <si>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</si>
  <si>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</si>
  <si>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</si>
  <si>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</si>
  <si>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</si>
  <si>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</si>
  <si>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</si>
  <si>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</si>
  <si>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</si>
  <si>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</si>
  <si>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</si>
  <si>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</si>
  <si>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</si>
  <si>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</si>
  <si>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</si>
  <si>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</si>
  <si>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</si>
  <si>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</si>
  <si>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</si>
  <si>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</si>
  <si>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</si>
  <si>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</si>
  <si>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</si>
  <si>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</si>
  <si>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</si>
  <si>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</si>
  <si>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</si>
  <si>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</si>
  <si>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</si>
  <si>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</si>
  <si>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</si>
  <si>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</si>
  <si>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</si>
  <si>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</si>
  <si>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</si>
  <si>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</si>
  <si>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</si>
  <si>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</si>
  <si>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</si>
  <si>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</si>
  <si>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</si>
  <si>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</si>
  <si>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</si>
  <si>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</si>
  <si>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</si>
  <si>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</si>
  <si>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</si>
  <si>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</si>
  <si>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</si>
  <si>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</si>
  <si>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</si>
  <si>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</si>
  <si>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</si>
  <si>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</si>
  <si>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</si>
  <si>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</si>
  <si>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</si>
  <si>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</si>
  <si>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</si>
  <si>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</si>
  <si>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</si>
  <si>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</si>
  <si>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</si>
  <si>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</si>
  <si>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</si>
  <si>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</si>
  <si>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</si>
  <si>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</si>
  <si>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</si>
  <si>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</si>
  <si>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</si>
  <si>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</si>
  <si>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</si>
  <si>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</si>
  <si>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</si>
  <si>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</si>
  <si>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</si>
  <si>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</si>
  <si>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</si>
  <si>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</si>
  <si>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</si>
  <si>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</si>
  <si>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</si>
  <si>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</si>
  <si>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</si>
  <si>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</si>
  <si>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</si>
  <si>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</si>
  <si>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</si>
  <si>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</si>
  <si>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</si>
  <si>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</si>
  <si>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</si>
  <si>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</si>
  <si>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</si>
  <si>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</si>
  <si>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</si>
  <si>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</si>
  <si>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</si>
  <si>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</si>
  <si>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</si>
  <si>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</si>
  <si>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</si>
  <si>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</si>
  <si>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</si>
  <si>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</si>
  <si>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</si>
  <si>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</si>
  <si>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</si>
  <si>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</si>
  <si>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</si>
  <si>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</si>
  <si>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</si>
  <si>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</si>
  <si>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</si>
  <si>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</si>
  <si>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</si>
  <si>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</si>
  <si>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</si>
  <si>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</si>
  <si>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</si>
  <si>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</si>
  <si>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</si>
  <si>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</si>
  <si>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</si>
  <si>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</si>
  <si>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</si>
  <si>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</si>
  <si>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</si>
  <si>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</si>
  <si>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</si>
  <si>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</si>
  <si>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</si>
  <si>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</si>
  <si>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</si>
  <si>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</si>
  <si>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</si>
  <si>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</si>
  <si>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</si>
  <si>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</si>
  <si>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</si>
  <si>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</si>
  <si>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</si>
  <si>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</si>
  <si>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</si>
  <si>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</si>
  <si>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</si>
  <si>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</si>
  <si>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</si>
  <si>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</si>
  <si>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</si>
  <si>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</si>
  <si>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</si>
  <si>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</si>
  <si>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</si>
  <si>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</si>
  <si>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</si>
  <si>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</si>
  <si>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</si>
  <si>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</si>
  <si>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</si>
  <si>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</si>
  <si>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</si>
  <si>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</si>
  <si>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</si>
  <si>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</si>
  <si>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</si>
  <si>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r>
      <rPr>
        <sz val="10"/>
        <rFont val="Arial"/>
        <family val="2"/>
        <charset val="1"/>
      </rPr>
      <t xml:space="preserve">--&gt; </t>
    </r>
    <r>
      <rPr>
        <b val="true"/>
        <sz val="10"/>
        <rFont val="Arial"/>
        <family val="2"/>
        <charset val="1"/>
      </rPr>
      <t xml:space="preserve">2 AI safety</t>
    </r>
  </si>
  <si>
    <r>
      <rPr>
        <sz val="10"/>
        <rFont val="Arial"/>
        <family val="2"/>
        <charset val="1"/>
      </rPr>
      <t xml:space="preserve">--&gt; </t>
    </r>
    <r>
      <rPr>
        <b val="true"/>
        <sz val="10"/>
        <rFont val="Arial"/>
        <family val="2"/>
        <charset val="1"/>
      </rPr>
      <t xml:space="preserve">26 RSI</t>
    </r>
  </si>
  <si>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</si>
  <si>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</si>
  <si>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</si>
  <si>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</si>
  <si>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</si>
  <si>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r>
      <rPr>
        <sz val="10"/>
        <rFont val="Arial"/>
        <family val="2"/>
        <charset val="1"/>
      </rPr>
      <t xml:space="preserve">--&gt; </t>
    </r>
    <r>
      <rPr>
        <b val="true"/>
        <sz val="10"/>
        <rFont val="Arial"/>
        <family val="2"/>
        <charset val="1"/>
      </rPr>
      <t xml:space="preserve">10 AGI research</t>
    </r>
  </si>
</sst>
</file>

<file path=xl/styles.xml><?xml version="1.0" encoding="utf-8"?>
<styleSheet xmlns="http://schemas.openxmlformats.org/spreadsheetml/2006/main">
  <numFmts count="8">
    <numFmt numFmtId="164" formatCode="General"/>
    <numFmt numFmtId="165" formatCode="_(* #,##0.00_);_(* \(#,##0.00\);_(* \-??_);_(@_)"/>
    <numFmt numFmtId="166" formatCode="_(* #,##0_);_(* \(#,##0\);_(* \-_);_(@_)"/>
    <numFmt numFmtId="167" formatCode="_(\$* #,##0.00_);_(\$* \(#,##0.00\);_(\$* \-??_);_(@_)"/>
    <numFmt numFmtId="168" formatCode="_(\$* #,##0_);_(\$* \(#,##0\);_(\$* \-_);_(@_)"/>
    <numFmt numFmtId="169" formatCode="0%"/>
    <numFmt numFmtId="170" formatCode="General"/>
    <numFmt numFmtId="171" formatCode="d\-mmm"/>
  </numFmts>
  <fonts count="15">
    <font>
      <sz val="10"/>
      <name val="Arial"/>
      <family val="2"/>
      <charset val="1"/>
    </font>
    <font>
      <sz val="10"/>
      <name val="Arial"/>
      <family val="0"/>
    </font>
    <font>
      <sz val="10"/>
      <name val="Arial"/>
      <family val="0"/>
    </font>
    <font>
      <sz val="10"/>
      <name val="Arial"/>
      <family val="0"/>
    </font>
    <font>
      <sz val="10"/>
      <name val="Arial"/>
      <family val="0"/>
      <charset val="1"/>
    </font>
    <font>
      <sz val="10"/>
      <color rgb="FF006600"/>
      <name val="Arial"/>
      <family val="2"/>
      <charset val="1"/>
    </font>
    <font>
      <b val="true"/>
      <sz val="10"/>
      <name val="Arial"/>
      <family val="2"/>
      <charset val="1"/>
    </font>
    <font>
      <sz val="18"/>
      <color rgb="FFFFFFFF"/>
      <name val="Arial"/>
      <family val="2"/>
      <charset val="1"/>
    </font>
    <font>
      <b val="true"/>
      <sz val="11"/>
      <color rgb="FF44546A"/>
      <name val="Calibri"/>
      <family val="2"/>
      <charset val="1"/>
    </font>
    <font>
      <sz val="10"/>
      <color rgb="FF000000"/>
      <name val="Arial"/>
      <family val="2"/>
      <charset val="1"/>
    </font>
    <font>
      <sz val="11"/>
      <color rgb="FF000000"/>
      <name val="Calibri"/>
      <family val="2"/>
      <charset val="1"/>
    </font>
    <font>
      <sz val="11"/>
      <color rgb="FF9C5700"/>
      <name val="Calibri"/>
      <family val="2"/>
      <charset val="1"/>
    </font>
    <font>
      <b val="true"/>
      <sz val="10"/>
      <name val="Arial"/>
      <family val="0"/>
      <charset val="1"/>
    </font>
    <font>
      <b val="true"/>
      <sz val="13"/>
      <color rgb="FF44546A"/>
      <name val="Calibri"/>
      <family val="2"/>
      <charset val="1"/>
    </font>
    <font>
      <sz val="11"/>
      <name val="Arial"/>
      <family val="2"/>
      <charset val="1"/>
    </font>
  </fonts>
  <fills count="16">
    <fill>
      <patternFill patternType="none"/>
    </fill>
    <fill>
      <patternFill patternType="gray125"/>
    </fill>
    <fill>
      <patternFill patternType="solid">
        <fgColor rgb="FFCCFFCC"/>
        <bgColor rgb="FFCCFFFF"/>
      </patternFill>
    </fill>
    <fill>
      <patternFill patternType="solid">
        <fgColor rgb="FFFFEB9C"/>
        <bgColor rgb="FFFFFFCC"/>
      </patternFill>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A1B8E1"/>
      </patternFill>
    </fill>
    <fill>
      <patternFill patternType="solid">
        <fgColor rgb="FF333333"/>
        <bgColor rgb="FF222A35"/>
      </patternFill>
    </fill>
  </fills>
  <borders count="10">
    <border diagonalUp="false" diagonalDown="false">
      <left/>
      <right/>
      <top/>
      <bottom/>
      <diagonal/>
    </border>
    <border diagonalUp="false" diagonalDown="false">
      <left/>
      <right/>
      <top/>
      <bottom style="thick">
        <color rgb="FFA1B8E1"/>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2"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1" fillId="3" borderId="0" applyFont="true" applyBorder="true" applyAlignment="true" applyProtection="true">
      <alignment horizontal="general" vertical="bottom" textRotation="0" wrapText="false" indent="0" shrinkToFit="false"/>
      <protection locked="true" hidden="false"/>
    </xf>
    <xf numFmtId="164" fontId="13" fillId="0" borderId="1"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6"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1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43" applyFont="false" applyBorder="false" applyAlignment="false" applyProtection="false">
      <alignment horizontal="general" vertical="bottom" textRotation="0" wrapText="false" indent="0" shrinkToFit="false"/>
      <protection locked="true" hidden="false"/>
    </xf>
    <xf numFmtId="170" fontId="6"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6" fillId="12" borderId="2"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8" fillId="0" borderId="0" xfId="47"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right" vertical="bottom" textRotation="0" wrapText="false" indent="0" shrinkToFit="false"/>
      <protection locked="true" hidden="false"/>
    </xf>
    <xf numFmtId="170"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14" borderId="7" xfId="0" applyFont="true" applyBorder="true" applyAlignment="false" applyProtection="false">
      <alignment horizontal="general" vertical="bottom" textRotation="0" wrapText="false" indent="0" shrinkToFit="false"/>
      <protection locked="true" hidden="false"/>
    </xf>
    <xf numFmtId="164" fontId="10" fillId="14" borderId="0" xfId="48" applyFont="true" applyBorder="false" applyAlignment="false" applyProtection="false">
      <alignment horizontal="general" vertical="bottom" textRotation="0" wrapText="false" indent="0" shrinkToFit="false"/>
      <protection locked="true" hidden="false"/>
    </xf>
    <xf numFmtId="164" fontId="9" fillId="14" borderId="0" xfId="0" applyFont="true" applyBorder="false" applyAlignment="false" applyProtection="false">
      <alignment horizontal="general" vertical="bottom" textRotation="0" wrapText="false" indent="0" shrinkToFit="false"/>
      <protection locked="true" hidden="false"/>
    </xf>
    <xf numFmtId="164" fontId="12" fillId="14"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49" applyFont="true" applyBorder="tru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0" fontId="6" fillId="0" borderId="9" xfId="0" applyFont="true" applyBorder="true" applyAlignment="false" applyProtection="false">
      <alignment horizontal="general" vertical="bottom" textRotation="0" wrapText="false" indent="0" shrinkToFit="false"/>
      <protection locked="true" hidden="false"/>
    </xf>
    <xf numFmtId="164" fontId="6" fillId="13" borderId="6" xfId="0" applyFont="true" applyBorder="true" applyAlignment="false" applyProtection="false">
      <alignment horizontal="general" vertical="bottom" textRotation="0" wrapText="fals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 name="Excel Built-in Heading 4" xfId="47"/>
    <cellStyle name="Excel Built-in Neutral" xfId="48"/>
    <cellStyle name="Excel Built-in Heading 2" xfId="49"/>
  </cellStyles>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CCFFCC"/>
      <rgbColor rgb="FFFFEB9C"/>
      <rgbColor rgb="FFA1B8E1"/>
      <rgbColor rgb="FFFF99CC"/>
      <rgbColor rgb="FFCC99FF"/>
      <rgbColor rgb="FFFFCC99"/>
      <rgbColor rgb="FF3366FF"/>
      <rgbColor rgb="FF33CCCC"/>
      <rgbColor rgb="FF99CC00"/>
      <rgbColor rgb="FFFFCC00"/>
      <rgbColor rgb="FFFF8000"/>
      <rgbColor rgb="FFFF6600"/>
      <rgbColor rgb="FF5983B0"/>
      <rgbColor rgb="FFAFABAB"/>
      <rgbColor rgb="FF003366"/>
      <rgbColor rgb="FF339966"/>
      <rgbColor rgb="FF003300"/>
      <rgbColor rgb="FF222A35"/>
      <rgbColor rgb="FF9C5700"/>
      <rgbColor rgb="FF993366"/>
      <rgbColor rgb="FF44546A"/>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20" zoomScaleNormal="120" zoomScalePageLayoutView="100" workbookViewId="0">
      <selection pane="topLeft" activeCell="B9" activeCellId="0" sqref="B9"/>
    </sheetView>
  </sheetViews>
  <sheetFormatPr defaultColWidth="11.89453125" defaultRowHeight="12.75" zeroHeight="false" outlineLevelRow="0" outlineLevelCol="0"/>
  <cols>
    <col collapsed="false" customWidth="true" hidden="false" outlineLevel="0" max="1" min="1" style="1" width="7"/>
    <col collapsed="false" customWidth="true" hidden="false" outlineLevel="0" max="2" min="2" style="0" width="111.58"/>
    <col collapsed="false" customWidth="true" hidden="false" outlineLevel="0" max="3" min="3" style="0" width="40.57"/>
    <col collapsed="false" customWidth="true" hidden="false" outlineLevel="0" max="5" min="5" style="2" width="12.42"/>
    <col collapsed="false" customWidth="true" hidden="false" outlineLevel="0" max="6" min="6" style="3" width="38.29"/>
    <col collapsed="false" customWidth="true" hidden="false" outlineLevel="0" max="9" min="9" style="0" width="27.3"/>
    <col collapsed="false" customWidth="true" hidden="false" outlineLevel="0" max="10" min="10" style="0" width="9.42"/>
    <col collapsed="false" customWidth="true" hidden="false" outlineLevel="0" max="11" min="11" style="0" width="16.57"/>
    <col collapsed="false" customWidth="true" hidden="false" outlineLevel="0" max="12" min="12" style="0" width="12.71"/>
    <col collapsed="false" customWidth="true" hidden="false" outlineLevel="0" max="13" min="13" style="0" width="12.57"/>
    <col collapsed="false" customWidth="true" hidden="false" outlineLevel="0" max="17" min="16" style="0" width="19.14"/>
    <col collapsed="false" customWidth="true" hidden="false" outlineLevel="0" max="19" min="19" style="4" width="55.14"/>
    <col collapsed="false" customWidth="true" hidden="false" outlineLevel="0" max="20" min="20" style="0" width="46.42"/>
    <col collapsed="false" customWidth="true" hidden="false" outlineLevel="0" max="21" min="21" style="0" width="22.57"/>
    <col collapsed="false" customWidth="true" hidden="false" outlineLevel="0" max="22" min="22" style="0" width="18.58"/>
    <col collapsed="false" customWidth="true" hidden="false" outlineLevel="0" max="23" min="23" style="0" width="17"/>
  </cols>
  <sheetData>
    <row r="1" customFormat="false" ht="22.15" hidden="false" customHeight="true" outlineLevel="0" collapsed="false">
      <c r="B1" s="5" t="s">
        <v>0</v>
      </c>
      <c r="O1" s="0" t="s">
        <v>1</v>
      </c>
      <c r="R1" s="0" t="s">
        <v>2</v>
      </c>
    </row>
    <row r="2" s="7" customFormat="true" ht="12.75" hidden="false" customHeight="true" outlineLevel="0" collapsed="false">
      <c r="A2" s="6" t="s">
        <v>3</v>
      </c>
      <c r="B2" s="7" t="s">
        <v>4</v>
      </c>
      <c r="C2" s="7" t="s">
        <v>5</v>
      </c>
      <c r="D2" s="7" t="s">
        <v>6</v>
      </c>
      <c r="E2" s="6" t="s">
        <v>7</v>
      </c>
      <c r="F2" s="8" t="s">
        <v>8</v>
      </c>
      <c r="G2" s="7" t="s">
        <v>9</v>
      </c>
      <c r="H2" s="7" t="s">
        <v>10</v>
      </c>
      <c r="I2" s="7" t="s">
        <v>11</v>
      </c>
      <c r="J2" s="7" t="s">
        <v>12</v>
      </c>
      <c r="K2" s="7" t="s">
        <v>13</v>
      </c>
      <c r="L2" s="7" t="s">
        <v>14</v>
      </c>
      <c r="M2" s="7" t="s">
        <v>15</v>
      </c>
      <c r="N2" s="7" t="s">
        <v>16</v>
      </c>
      <c r="O2" s="9" t="s">
        <v>17</v>
      </c>
      <c r="P2" s="7" t="s">
        <v>18</v>
      </c>
      <c r="Q2" s="7" t="s">
        <v>19</v>
      </c>
      <c r="R2" s="10" t="s">
        <v>20</v>
      </c>
      <c r="S2" s="11" t="s">
        <v>21</v>
      </c>
      <c r="T2" s="7" t="s">
        <v>22</v>
      </c>
      <c r="U2" s="7" t="s">
        <v>23</v>
      </c>
      <c r="V2" s="7" t="s">
        <v>24</v>
      </c>
      <c r="W2" s="7" t="s">
        <v>25</v>
      </c>
    </row>
    <row r="3" customFormat="false" ht="12.75" hidden="false" customHeight="true" outlineLevel="0" collapsed="false">
      <c r="A3" s="12" t="n">
        <v>1</v>
      </c>
      <c r="B3" s="0" t="s">
        <v>26</v>
      </c>
      <c r="C3" s="0" t="s">
        <v>27</v>
      </c>
      <c r="D3" s="0" t="n">
        <v>2019</v>
      </c>
      <c r="E3" s="13" t="s">
        <v>28</v>
      </c>
      <c r="F3" s="3" t="s">
        <v>29</v>
      </c>
      <c r="G3" s="3" t="s">
        <v>30</v>
      </c>
      <c r="H3" s="0" t="s">
        <v>31</v>
      </c>
      <c r="I3" s="0" t="s">
        <v>32</v>
      </c>
      <c r="K3" s="0" t="s">
        <v>33</v>
      </c>
      <c r="L3" s="0" t="s">
        <v>34</v>
      </c>
      <c r="M3" s="0" t="s">
        <v>35</v>
      </c>
      <c r="N3" s="2" t="n">
        <v>66</v>
      </c>
      <c r="O3" s="0" t="n">
        <v>1</v>
      </c>
      <c r="P3" s="0" t="n">
        <v>5</v>
      </c>
      <c r="Q3" s="0" t="n">
        <v>0</v>
      </c>
      <c r="R3" s="0" t="n">
        <v>1</v>
      </c>
    </row>
    <row r="4" customFormat="false" ht="12.75" hidden="false" customHeight="true" outlineLevel="0" collapsed="false">
      <c r="A4" s="12" t="n">
        <v>2</v>
      </c>
      <c r="B4" s="3" t="s">
        <v>36</v>
      </c>
      <c r="C4" s="0" t="s">
        <v>37</v>
      </c>
      <c r="D4" s="0" t="n">
        <v>2019</v>
      </c>
      <c r="E4" s="13" t="s">
        <v>28</v>
      </c>
      <c r="F4" s="3" t="s">
        <v>38</v>
      </c>
      <c r="G4" s="0" t="s">
        <v>39</v>
      </c>
      <c r="H4" s="0" t="s">
        <v>40</v>
      </c>
      <c r="I4" s="0" t="s">
        <v>41</v>
      </c>
      <c r="J4" s="0" t="n">
        <v>6</v>
      </c>
      <c r="K4" s="0" t="s">
        <v>33</v>
      </c>
      <c r="L4" s="0" t="s">
        <v>34</v>
      </c>
      <c r="M4" s="0" t="s">
        <v>35</v>
      </c>
      <c r="N4" s="2" t="n">
        <v>65</v>
      </c>
      <c r="O4" s="0" t="n">
        <v>0</v>
      </c>
      <c r="R4" s="0" t="n">
        <v>0</v>
      </c>
      <c r="S4" s="4" t="s">
        <v>42</v>
      </c>
    </row>
    <row r="5" customFormat="false" ht="12.75" hidden="false" customHeight="true" outlineLevel="0" collapsed="false">
      <c r="A5" s="12" t="n">
        <v>3</v>
      </c>
      <c r="B5" s="0" t="s">
        <v>43</v>
      </c>
      <c r="C5" s="0" t="s">
        <v>44</v>
      </c>
      <c r="D5" s="0" t="n">
        <v>2018</v>
      </c>
      <c r="E5" s="13" t="s">
        <v>28</v>
      </c>
      <c r="F5" s="3" t="s">
        <v>45</v>
      </c>
      <c r="G5" s="0" t="s">
        <v>46</v>
      </c>
      <c r="H5" s="0" t="s">
        <v>47</v>
      </c>
      <c r="I5" s="0" t="s">
        <v>48</v>
      </c>
      <c r="J5" s="0" t="n">
        <v>2</v>
      </c>
      <c r="K5" s="0" t="s">
        <v>33</v>
      </c>
      <c r="L5" s="0" t="s">
        <v>34</v>
      </c>
      <c r="M5" s="0" t="s">
        <v>35</v>
      </c>
      <c r="N5" s="2" t="n">
        <v>63</v>
      </c>
      <c r="O5" s="0" t="n">
        <v>0</v>
      </c>
      <c r="R5" s="0" t="n">
        <v>0</v>
      </c>
      <c r="S5" s="4" t="s">
        <v>49</v>
      </c>
    </row>
    <row r="6" customFormat="false" ht="12.75" hidden="false" customHeight="true" outlineLevel="0" collapsed="false">
      <c r="A6" s="12" t="n">
        <v>4</v>
      </c>
      <c r="B6" s="0" t="s">
        <v>50</v>
      </c>
      <c r="C6" s="0" t="s">
        <v>51</v>
      </c>
      <c r="D6" s="0" t="n">
        <v>2018</v>
      </c>
      <c r="E6" s="13" t="s">
        <v>28</v>
      </c>
      <c r="F6" s="3" t="s">
        <v>52</v>
      </c>
      <c r="G6" s="0" t="s">
        <v>53</v>
      </c>
      <c r="H6" s="0" t="s">
        <v>54</v>
      </c>
      <c r="I6" s="0" t="s">
        <v>55</v>
      </c>
      <c r="J6" s="0" t="n">
        <v>54</v>
      </c>
      <c r="K6" s="0" t="s">
        <v>56</v>
      </c>
      <c r="L6" s="0" t="s">
        <v>34</v>
      </c>
      <c r="M6" s="0" t="s">
        <v>35</v>
      </c>
      <c r="N6" s="2" t="n">
        <v>62</v>
      </c>
      <c r="O6" s="0" t="n">
        <v>1</v>
      </c>
      <c r="P6" s="0" t="n">
        <v>4</v>
      </c>
      <c r="Q6" s="0" t="n">
        <v>1</v>
      </c>
      <c r="R6" s="0" t="n">
        <v>0</v>
      </c>
      <c r="S6" s="4" t="s">
        <v>57</v>
      </c>
    </row>
    <row r="7" customFormat="false" ht="12.75" hidden="false" customHeight="true" outlineLevel="0" collapsed="false">
      <c r="A7" s="12" t="n">
        <v>5</v>
      </c>
      <c r="B7" s="0" t="s">
        <v>58</v>
      </c>
      <c r="C7" s="0" t="s">
        <v>59</v>
      </c>
      <c r="D7" s="0" t="n">
        <v>2018</v>
      </c>
      <c r="E7" s="13" t="s">
        <v>28</v>
      </c>
      <c r="F7" s="3" t="s">
        <v>60</v>
      </c>
      <c r="G7" s="0" t="s">
        <v>61</v>
      </c>
      <c r="H7" s="0" t="s">
        <v>62</v>
      </c>
      <c r="I7" s="0" t="s">
        <v>63</v>
      </c>
      <c r="J7" s="0" t="n">
        <v>23</v>
      </c>
      <c r="K7" s="0" t="s">
        <v>33</v>
      </c>
      <c r="L7" s="0" t="s">
        <v>34</v>
      </c>
      <c r="M7" s="0" t="s">
        <v>35</v>
      </c>
      <c r="N7" s="2" t="n">
        <v>61</v>
      </c>
      <c r="O7" s="0" t="n">
        <v>1</v>
      </c>
      <c r="P7" s="0" t="n">
        <v>5</v>
      </c>
      <c r="Q7" s="0" t="n">
        <v>1</v>
      </c>
      <c r="R7" s="0" t="n">
        <v>1</v>
      </c>
    </row>
    <row r="8" customFormat="false" ht="12.75" hidden="false" customHeight="true" outlineLevel="0" collapsed="false">
      <c r="A8" s="12" t="n">
        <v>6</v>
      </c>
      <c r="B8" s="0" t="s">
        <v>64</v>
      </c>
      <c r="C8" s="0" t="s">
        <v>65</v>
      </c>
      <c r="D8" s="0" t="n">
        <v>2018</v>
      </c>
      <c r="E8" s="14" t="s">
        <v>66</v>
      </c>
      <c r="F8" s="3" t="s">
        <v>67</v>
      </c>
      <c r="G8" s="0" t="s">
        <v>68</v>
      </c>
      <c r="H8" s="0" t="s">
        <v>69</v>
      </c>
      <c r="I8" s="0" t="s">
        <v>70</v>
      </c>
      <c r="J8" s="0" t="n">
        <v>8</v>
      </c>
      <c r="K8" s="0" t="s">
        <v>71</v>
      </c>
      <c r="L8" s="0" t="s">
        <v>34</v>
      </c>
      <c r="M8" s="0" t="s">
        <v>35</v>
      </c>
      <c r="N8" s="2" t="s">
        <v>72</v>
      </c>
      <c r="O8" s="0" t="n">
        <v>2</v>
      </c>
      <c r="P8" s="0" t="n">
        <v>5</v>
      </c>
      <c r="Q8" s="0" t="n">
        <v>0</v>
      </c>
      <c r="R8" s="0" t="n">
        <v>1</v>
      </c>
    </row>
    <row r="9" customFormat="false" ht="12.75" hidden="false" customHeight="true" outlineLevel="0" collapsed="false">
      <c r="A9" s="12" t="n">
        <v>7</v>
      </c>
      <c r="B9" s="0" t="s">
        <v>73</v>
      </c>
      <c r="C9" s="0" t="s">
        <v>74</v>
      </c>
      <c r="D9" s="0" t="n">
        <v>2018</v>
      </c>
      <c r="E9" s="14" t="s">
        <v>66</v>
      </c>
      <c r="F9" s="3" t="s">
        <v>75</v>
      </c>
      <c r="G9" s="0" t="s">
        <v>76</v>
      </c>
      <c r="H9" s="0" t="s">
        <v>77</v>
      </c>
      <c r="I9" s="0" t="s">
        <v>78</v>
      </c>
      <c r="J9" s="0" t="n">
        <v>6</v>
      </c>
      <c r="K9" s="0" t="s">
        <v>71</v>
      </c>
      <c r="L9" s="0" t="s">
        <v>34</v>
      </c>
      <c r="M9" s="0" t="s">
        <v>35</v>
      </c>
      <c r="N9" s="2" t="s">
        <v>72</v>
      </c>
      <c r="O9" s="0" t="n">
        <v>0</v>
      </c>
      <c r="S9" s="4" t="s">
        <v>79</v>
      </c>
    </row>
    <row r="10" customFormat="false" ht="12.75" hidden="false" customHeight="true" outlineLevel="0" collapsed="false">
      <c r="A10" s="12" t="n">
        <v>8</v>
      </c>
      <c r="B10" s="0" t="s">
        <v>80</v>
      </c>
      <c r="C10" s="0" t="s">
        <v>81</v>
      </c>
      <c r="D10" s="0" t="n">
        <v>2018</v>
      </c>
      <c r="E10" s="14" t="s">
        <v>66</v>
      </c>
      <c r="F10" s="3" t="s">
        <v>82</v>
      </c>
      <c r="G10" s="0" t="s">
        <v>83</v>
      </c>
      <c r="H10" s="0" t="s">
        <v>84</v>
      </c>
      <c r="I10" s="0" t="s">
        <v>85</v>
      </c>
      <c r="J10" s="0" t="n">
        <v>25</v>
      </c>
      <c r="K10" s="0" t="s">
        <v>71</v>
      </c>
      <c r="L10" s="0" t="s">
        <v>34</v>
      </c>
      <c r="M10" s="0" t="s">
        <v>35</v>
      </c>
      <c r="N10" s="2" t="s">
        <v>72</v>
      </c>
      <c r="O10" s="0" t="n">
        <v>1</v>
      </c>
      <c r="P10" s="0" t="n">
        <v>5</v>
      </c>
      <c r="Q10" s="0" t="n">
        <v>1</v>
      </c>
      <c r="R10" s="0" t="n">
        <v>1</v>
      </c>
    </row>
    <row r="11" customFormat="false" ht="12.75" hidden="false" customHeight="true" outlineLevel="0" collapsed="false">
      <c r="A11" s="12" t="n">
        <v>9</v>
      </c>
      <c r="B11" s="0" t="s">
        <v>86</v>
      </c>
      <c r="C11" s="0" t="s">
        <v>87</v>
      </c>
      <c r="D11" s="0" t="n">
        <v>2015</v>
      </c>
      <c r="E11" s="14" t="s">
        <v>66</v>
      </c>
      <c r="F11" s="3" t="s">
        <v>88</v>
      </c>
      <c r="G11" s="0" t="s">
        <v>89</v>
      </c>
      <c r="H11" s="0" t="s">
        <v>90</v>
      </c>
      <c r="J11" s="0" t="n">
        <v>19</v>
      </c>
      <c r="K11" s="0" t="s">
        <v>71</v>
      </c>
      <c r="M11" s="0" t="s">
        <v>35</v>
      </c>
      <c r="N11" s="2" t="s">
        <v>91</v>
      </c>
      <c r="O11" s="0" t="n">
        <v>1</v>
      </c>
      <c r="P11" s="0" t="n">
        <v>4</v>
      </c>
      <c r="Q11" s="0" t="n">
        <v>1</v>
      </c>
      <c r="R11" s="0" t="n">
        <v>0</v>
      </c>
      <c r="S11" s="4" t="s">
        <v>92</v>
      </c>
    </row>
    <row r="12" customFormat="false" ht="12.75" hidden="false" customHeight="true" outlineLevel="0" collapsed="false">
      <c r="A12" s="12" t="n">
        <v>10</v>
      </c>
      <c r="B12" s="0" t="s">
        <v>93</v>
      </c>
      <c r="C12" s="0" t="s">
        <v>94</v>
      </c>
      <c r="D12" s="0" t="n">
        <v>2017</v>
      </c>
      <c r="E12" s="14" t="s">
        <v>66</v>
      </c>
      <c r="F12" s="3" t="s">
        <v>95</v>
      </c>
      <c r="G12" s="0" t="s">
        <v>96</v>
      </c>
      <c r="H12" s="0" t="s">
        <v>97</v>
      </c>
      <c r="I12" s="0" t="s">
        <v>98</v>
      </c>
      <c r="J12" s="0" t="n">
        <v>13</v>
      </c>
      <c r="K12" s="0" t="s">
        <v>71</v>
      </c>
      <c r="L12" s="0" t="s">
        <v>34</v>
      </c>
      <c r="M12" s="0" t="s">
        <v>35</v>
      </c>
      <c r="N12" s="2" t="n">
        <v>0</v>
      </c>
      <c r="O12" s="0" t="n">
        <v>1</v>
      </c>
      <c r="P12" s="0" t="n">
        <v>4</v>
      </c>
      <c r="Q12" s="0" t="n">
        <v>1</v>
      </c>
      <c r="R12" s="0" t="n">
        <v>0</v>
      </c>
      <c r="S12" s="4" t="s">
        <v>99</v>
      </c>
    </row>
    <row r="13" customFormat="false" ht="12.75" hidden="false" customHeight="true" outlineLevel="0" collapsed="false">
      <c r="A13" s="12" t="n">
        <v>11</v>
      </c>
      <c r="B13" s="0" t="s">
        <v>100</v>
      </c>
      <c r="C13" s="0" t="s">
        <v>101</v>
      </c>
      <c r="D13" s="0" t="n">
        <v>2017</v>
      </c>
      <c r="E13" s="14" t="s">
        <v>66</v>
      </c>
      <c r="F13" s="3" t="s">
        <v>102</v>
      </c>
      <c r="G13" s="0" t="s">
        <v>103</v>
      </c>
      <c r="H13" s="0" t="s">
        <v>104</v>
      </c>
      <c r="I13" s="0" t="s">
        <v>105</v>
      </c>
      <c r="J13" s="0" t="n">
        <v>10</v>
      </c>
      <c r="K13" s="0" t="s">
        <v>71</v>
      </c>
      <c r="L13" s="0" t="s">
        <v>34</v>
      </c>
      <c r="M13" s="0" t="s">
        <v>35</v>
      </c>
      <c r="N13" s="2" t="n">
        <v>0</v>
      </c>
      <c r="O13" s="0" t="n">
        <v>0</v>
      </c>
      <c r="S13" s="4" t="s">
        <v>106</v>
      </c>
    </row>
    <row r="14" customFormat="false" ht="12.75" hidden="false" customHeight="true" outlineLevel="0" collapsed="false">
      <c r="A14" s="12" t="n">
        <v>12</v>
      </c>
      <c r="B14" s="0" t="s">
        <v>107</v>
      </c>
      <c r="C14" s="0" t="s">
        <v>108</v>
      </c>
      <c r="D14" s="0" t="n">
        <v>2017</v>
      </c>
      <c r="E14" s="14" t="s">
        <v>66</v>
      </c>
      <c r="F14" s="3" t="s">
        <v>109</v>
      </c>
      <c r="G14" s="0" t="s">
        <v>110</v>
      </c>
      <c r="H14" s="0" t="s">
        <v>111</v>
      </c>
      <c r="I14" s="0" t="s">
        <v>112</v>
      </c>
      <c r="J14" s="0" t="n">
        <v>7</v>
      </c>
      <c r="K14" s="0" t="s">
        <v>71</v>
      </c>
      <c r="L14" s="0" t="s">
        <v>34</v>
      </c>
      <c r="M14" s="0" t="s">
        <v>35</v>
      </c>
      <c r="N14" s="2" t="n">
        <v>0</v>
      </c>
      <c r="O14" s="0" t="n">
        <v>1</v>
      </c>
      <c r="P14" s="0" t="n">
        <v>4</v>
      </c>
      <c r="Q14" s="0" t="n">
        <v>1</v>
      </c>
      <c r="R14" s="0" t="n">
        <v>0</v>
      </c>
      <c r="S14" s="4" t="s">
        <v>42</v>
      </c>
    </row>
    <row r="15" customFormat="false" ht="12.75" hidden="false" customHeight="true" outlineLevel="0" collapsed="false">
      <c r="A15" s="12" t="n">
        <v>13</v>
      </c>
      <c r="B15" s="0" t="s">
        <v>113</v>
      </c>
      <c r="C15" s="0" t="s">
        <v>114</v>
      </c>
      <c r="D15" s="0" t="n">
        <v>2017</v>
      </c>
      <c r="E15" s="14" t="s">
        <v>66</v>
      </c>
      <c r="F15" s="3" t="s">
        <v>115</v>
      </c>
      <c r="G15" s="0" t="s">
        <v>116</v>
      </c>
      <c r="H15" s="0" t="s">
        <v>117</v>
      </c>
      <c r="I15" s="0" t="s">
        <v>118</v>
      </c>
      <c r="J15" s="0" t="n">
        <v>12</v>
      </c>
      <c r="K15" s="0" t="s">
        <v>71</v>
      </c>
      <c r="L15" s="0" t="s">
        <v>34</v>
      </c>
      <c r="M15" s="0" t="s">
        <v>35</v>
      </c>
      <c r="N15" s="2" t="n">
        <v>0</v>
      </c>
      <c r="O15" s="0" t="n">
        <v>1</v>
      </c>
      <c r="P15" s="0" t="n">
        <v>4</v>
      </c>
      <c r="Q15" s="0" t="n">
        <v>1</v>
      </c>
      <c r="R15" s="0" t="n">
        <v>0</v>
      </c>
      <c r="S15" s="4" t="s">
        <v>119</v>
      </c>
    </row>
    <row r="16" customFormat="false" ht="12.75" hidden="false" customHeight="true" outlineLevel="0" collapsed="false">
      <c r="A16" s="12" t="n">
        <v>14</v>
      </c>
      <c r="B16" s="0" t="s">
        <v>120</v>
      </c>
      <c r="C16" s="0" t="s">
        <v>121</v>
      </c>
      <c r="D16" s="0" t="n">
        <v>2016</v>
      </c>
      <c r="E16" s="14" t="s">
        <v>66</v>
      </c>
      <c r="F16" s="3" t="s">
        <v>122</v>
      </c>
      <c r="G16" s="0" t="s">
        <v>123</v>
      </c>
      <c r="H16" s="0" t="s">
        <v>124</v>
      </c>
      <c r="J16" s="0" t="n">
        <v>78</v>
      </c>
      <c r="K16" s="0" t="s">
        <v>71</v>
      </c>
      <c r="M16" s="0" t="s">
        <v>35</v>
      </c>
      <c r="N16" s="2" t="s">
        <v>125</v>
      </c>
      <c r="O16" s="0" t="n">
        <v>2</v>
      </c>
      <c r="P16" s="0" t="n">
        <v>5</v>
      </c>
      <c r="Q16" s="0" t="n">
        <v>1</v>
      </c>
      <c r="R16" s="0" t="n">
        <v>1</v>
      </c>
    </row>
    <row r="17" customFormat="false" ht="12.75" hidden="false" customHeight="true" outlineLevel="0" collapsed="false">
      <c r="A17" s="12" t="n">
        <v>15</v>
      </c>
      <c r="B17" s="0" t="s">
        <v>126</v>
      </c>
      <c r="C17" s="0" t="s">
        <v>127</v>
      </c>
      <c r="D17" s="0" t="n">
        <v>2016</v>
      </c>
      <c r="E17" s="14" t="s">
        <v>66</v>
      </c>
      <c r="F17" s="3" t="s">
        <v>128</v>
      </c>
      <c r="G17" s="0" t="s">
        <v>129</v>
      </c>
      <c r="H17" s="0" t="s">
        <v>130</v>
      </c>
      <c r="J17" s="0" t="n">
        <v>4</v>
      </c>
      <c r="K17" s="0" t="s">
        <v>71</v>
      </c>
      <c r="M17" s="0" t="s">
        <v>35</v>
      </c>
      <c r="N17" s="2" t="s">
        <v>125</v>
      </c>
      <c r="O17" s="0" t="n">
        <v>0</v>
      </c>
      <c r="S17" s="4" t="s">
        <v>131</v>
      </c>
    </row>
    <row r="18" customFormat="false" ht="12.75" hidden="false" customHeight="true" outlineLevel="0" collapsed="false">
      <c r="A18" s="12" t="n">
        <v>16</v>
      </c>
      <c r="B18" s="0" t="s">
        <v>132</v>
      </c>
      <c r="C18" s="0" t="s">
        <v>133</v>
      </c>
      <c r="D18" s="0" t="n">
        <v>2016</v>
      </c>
      <c r="E18" s="14" t="s">
        <v>66</v>
      </c>
      <c r="F18" s="3" t="s">
        <v>134</v>
      </c>
      <c r="G18" s="0" t="s">
        <v>135</v>
      </c>
      <c r="H18" s="0" t="s">
        <v>136</v>
      </c>
      <c r="K18" s="0" t="s">
        <v>71</v>
      </c>
      <c r="M18" s="0" t="s">
        <v>35</v>
      </c>
      <c r="N18" s="2" t="s">
        <v>125</v>
      </c>
      <c r="O18" s="0" t="n">
        <v>0</v>
      </c>
      <c r="S18" s="4" t="s">
        <v>131</v>
      </c>
    </row>
    <row r="19" customFormat="false" ht="12.75" hidden="false" customHeight="true" outlineLevel="0" collapsed="false">
      <c r="A19" s="12" t="n">
        <v>17</v>
      </c>
      <c r="B19" s="0" t="s">
        <v>137</v>
      </c>
      <c r="C19" s="0" t="s">
        <v>138</v>
      </c>
      <c r="D19" s="0" t="n">
        <v>2019</v>
      </c>
      <c r="E19" s="14" t="s">
        <v>66</v>
      </c>
      <c r="F19" s="3" t="s">
        <v>139</v>
      </c>
      <c r="H19" s="0" t="s">
        <v>140</v>
      </c>
      <c r="I19" s="0" t="s">
        <v>141</v>
      </c>
      <c r="K19" s="0" t="s">
        <v>71</v>
      </c>
      <c r="L19" s="0" t="s">
        <v>34</v>
      </c>
      <c r="M19" s="0" t="s">
        <v>35</v>
      </c>
      <c r="N19" s="2" t="s">
        <v>142</v>
      </c>
      <c r="O19" s="0" t="n">
        <v>1</v>
      </c>
      <c r="P19" s="0" t="n">
        <v>5</v>
      </c>
      <c r="Q19" s="0" t="n">
        <v>1</v>
      </c>
      <c r="R19" s="0" t="n">
        <v>1</v>
      </c>
    </row>
    <row r="20" customFormat="false" ht="12.75" hidden="false" customHeight="true" outlineLevel="0" collapsed="false">
      <c r="A20" s="12" t="n">
        <v>18</v>
      </c>
      <c r="B20" s="0" t="s">
        <v>143</v>
      </c>
      <c r="C20" s="0" t="s">
        <v>144</v>
      </c>
      <c r="D20" s="0" t="n">
        <v>2016</v>
      </c>
      <c r="E20" s="15" t="s">
        <v>145</v>
      </c>
      <c r="F20" s="3" t="s">
        <v>146</v>
      </c>
      <c r="G20" s="0" t="s">
        <v>147</v>
      </c>
      <c r="H20" s="0" t="s">
        <v>148</v>
      </c>
      <c r="I20" s="0" t="s">
        <v>149</v>
      </c>
      <c r="J20" s="0" t="n">
        <v>25</v>
      </c>
      <c r="K20" s="0" t="s">
        <v>33</v>
      </c>
      <c r="M20" s="0" t="s">
        <v>35</v>
      </c>
      <c r="N20" s="2" t="n">
        <v>230</v>
      </c>
      <c r="O20" s="0" t="n">
        <v>1</v>
      </c>
      <c r="P20" s="0" t="n">
        <v>4</v>
      </c>
      <c r="Q20" s="0" t="n">
        <v>1</v>
      </c>
      <c r="R20" s="0" t="n">
        <v>0</v>
      </c>
      <c r="S20" s="4" t="s">
        <v>150</v>
      </c>
    </row>
    <row r="21" customFormat="false" ht="12.75" hidden="false" customHeight="true" outlineLevel="0" collapsed="false">
      <c r="A21" s="12" t="n">
        <v>19</v>
      </c>
      <c r="B21" s="0" t="s">
        <v>151</v>
      </c>
      <c r="C21" s="0" t="s">
        <v>152</v>
      </c>
      <c r="D21" s="0" t="n">
        <v>2015</v>
      </c>
      <c r="E21" s="15" t="s">
        <v>145</v>
      </c>
      <c r="F21" s="3" t="s">
        <v>153</v>
      </c>
      <c r="G21" s="0" t="s">
        <v>154</v>
      </c>
      <c r="H21" s="0" t="s">
        <v>155</v>
      </c>
      <c r="I21" s="0" t="s">
        <v>156</v>
      </c>
      <c r="J21" s="0" t="n">
        <v>5</v>
      </c>
      <c r="K21" s="0" t="s">
        <v>157</v>
      </c>
      <c r="L21" s="0" t="s">
        <v>34</v>
      </c>
      <c r="M21" s="0" t="s">
        <v>35</v>
      </c>
      <c r="N21" s="2" t="n">
        <v>220</v>
      </c>
      <c r="O21" s="0" t="n">
        <v>1</v>
      </c>
      <c r="P21" s="0" t="n">
        <v>5</v>
      </c>
      <c r="Q21" s="0" t="n">
        <v>1</v>
      </c>
      <c r="R21" s="0" t="n">
        <v>1</v>
      </c>
    </row>
    <row r="22" customFormat="false" ht="12.75" hidden="false" customHeight="true" outlineLevel="0" collapsed="false">
      <c r="A22" s="12" t="n">
        <v>20</v>
      </c>
      <c r="B22" s="0" t="s">
        <v>158</v>
      </c>
      <c r="C22" s="0" t="s">
        <v>159</v>
      </c>
      <c r="D22" s="0" t="n">
        <v>2017</v>
      </c>
      <c r="E22" s="15" t="s">
        <v>145</v>
      </c>
      <c r="F22" s="3" t="s">
        <v>160</v>
      </c>
      <c r="G22" s="0" t="s">
        <v>161</v>
      </c>
      <c r="H22" s="0" t="s">
        <v>162</v>
      </c>
      <c r="I22" s="0" t="s">
        <v>163</v>
      </c>
      <c r="J22" s="0" t="n">
        <v>99</v>
      </c>
      <c r="K22" s="0" t="s">
        <v>33</v>
      </c>
      <c r="L22" s="0" t="s">
        <v>34</v>
      </c>
      <c r="M22" s="0" t="s">
        <v>35</v>
      </c>
      <c r="N22" s="2" t="n">
        <v>247</v>
      </c>
      <c r="O22" s="0" t="n">
        <v>1</v>
      </c>
      <c r="P22" s="0" t="n">
        <v>4</v>
      </c>
      <c r="Q22" s="0" t="n">
        <v>1</v>
      </c>
      <c r="R22" s="0" t="n">
        <v>0</v>
      </c>
      <c r="S22" s="4" t="s">
        <v>164</v>
      </c>
    </row>
    <row r="23" customFormat="false" ht="12.75" hidden="false" customHeight="true" outlineLevel="0" collapsed="false">
      <c r="A23" s="12" t="n">
        <v>21</v>
      </c>
      <c r="B23" s="0" t="s">
        <v>165</v>
      </c>
      <c r="C23" s="0" t="s">
        <v>166</v>
      </c>
      <c r="D23" s="0" t="n">
        <v>2019</v>
      </c>
      <c r="E23" s="16" t="s">
        <v>167</v>
      </c>
      <c r="F23" s="3" t="s">
        <v>168</v>
      </c>
      <c r="I23" s="17" t="s">
        <v>169</v>
      </c>
      <c r="K23" s="0" t="s">
        <v>33</v>
      </c>
      <c r="L23" s="0" t="s">
        <v>34</v>
      </c>
      <c r="M23" s="0" t="s">
        <v>170</v>
      </c>
      <c r="N23" s="0" t="n">
        <v>10</v>
      </c>
      <c r="O23" s="0" t="n">
        <v>1</v>
      </c>
      <c r="P23" s="0" t="n">
        <v>5</v>
      </c>
      <c r="Q23" s="0" t="n">
        <v>1</v>
      </c>
      <c r="R23" s="0" t="n">
        <v>0</v>
      </c>
      <c r="S23" s="4" t="s">
        <v>171</v>
      </c>
    </row>
    <row r="24" customFormat="false" ht="12.75" hidden="false" customHeight="true" outlineLevel="0" collapsed="false">
      <c r="A24" s="12" t="n">
        <v>22</v>
      </c>
      <c r="B24" s="0" t="s">
        <v>172</v>
      </c>
      <c r="C24" s="0" t="s">
        <v>173</v>
      </c>
      <c r="D24" s="0" t="n">
        <v>2019</v>
      </c>
      <c r="E24" s="16" t="s">
        <v>167</v>
      </c>
      <c r="F24" s="3" t="s">
        <v>174</v>
      </c>
      <c r="G24" s="0" t="s">
        <v>175</v>
      </c>
      <c r="I24" s="0" t="s">
        <v>176</v>
      </c>
      <c r="K24" s="0" t="s">
        <v>33</v>
      </c>
      <c r="L24" s="0" t="s">
        <v>34</v>
      </c>
      <c r="M24" s="0" t="s">
        <v>170</v>
      </c>
      <c r="N24" s="0" t="n">
        <v>10</v>
      </c>
      <c r="O24" s="0" t="n">
        <v>1</v>
      </c>
      <c r="P24" s="0" t="n">
        <v>4</v>
      </c>
      <c r="Q24" s="0" t="n">
        <v>1</v>
      </c>
      <c r="R24" s="0" t="n">
        <v>0</v>
      </c>
      <c r="S24" s="4" t="s">
        <v>99</v>
      </c>
    </row>
    <row r="25" customFormat="false" ht="12.75" hidden="false" customHeight="true" outlineLevel="0" collapsed="false">
      <c r="A25" s="12" t="n">
        <v>23</v>
      </c>
      <c r="B25" s="0" t="s">
        <v>177</v>
      </c>
      <c r="C25" s="0" t="s">
        <v>178</v>
      </c>
      <c r="D25" s="0" t="n">
        <v>2019</v>
      </c>
      <c r="E25" s="16" t="s">
        <v>167</v>
      </c>
      <c r="F25" s="3" t="s">
        <v>179</v>
      </c>
      <c r="I25" s="0" t="s">
        <v>180</v>
      </c>
      <c r="K25" s="0" t="s">
        <v>33</v>
      </c>
      <c r="L25" s="0" t="s">
        <v>34</v>
      </c>
      <c r="M25" s="0" t="s">
        <v>170</v>
      </c>
      <c r="N25" s="0" t="n">
        <v>10</v>
      </c>
      <c r="O25" s="0" t="n">
        <v>1</v>
      </c>
      <c r="P25" s="0" t="n">
        <v>5</v>
      </c>
      <c r="Q25" s="0" t="n">
        <v>1</v>
      </c>
      <c r="R25" s="0" t="n">
        <v>1</v>
      </c>
    </row>
    <row r="26" customFormat="false" ht="12.75" hidden="false" customHeight="true" outlineLevel="0" collapsed="false">
      <c r="A26" s="12" t="n">
        <v>24</v>
      </c>
      <c r="B26" s="0" t="s">
        <v>181</v>
      </c>
      <c r="C26" s="0" t="s">
        <v>182</v>
      </c>
      <c r="D26" s="0" t="n">
        <v>2018</v>
      </c>
      <c r="E26" s="16" t="s">
        <v>167</v>
      </c>
      <c r="F26" s="3" t="s">
        <v>183</v>
      </c>
      <c r="G26" s="0" t="s">
        <v>184</v>
      </c>
      <c r="I26" s="0" t="s">
        <v>185</v>
      </c>
      <c r="K26" s="0" t="s">
        <v>33</v>
      </c>
      <c r="L26" s="0" t="s">
        <v>34</v>
      </c>
      <c r="M26" s="0" t="s">
        <v>170</v>
      </c>
      <c r="N26" s="0" t="n">
        <v>9</v>
      </c>
      <c r="O26" s="0" t="n">
        <v>1</v>
      </c>
      <c r="P26" s="0" t="n">
        <v>5</v>
      </c>
      <c r="Q26" s="0" t="n">
        <v>1</v>
      </c>
      <c r="R26" s="0" t="n">
        <v>1</v>
      </c>
    </row>
    <row r="27" customFormat="false" ht="12.75" hidden="false" customHeight="true" outlineLevel="0" collapsed="false">
      <c r="A27" s="12" t="n">
        <v>25</v>
      </c>
      <c r="B27" s="0" t="s">
        <v>186</v>
      </c>
      <c r="C27" s="0" t="s">
        <v>187</v>
      </c>
      <c r="D27" s="0" t="n">
        <v>2018</v>
      </c>
      <c r="E27" s="16" t="s">
        <v>167</v>
      </c>
      <c r="F27" s="3" t="s">
        <v>188</v>
      </c>
      <c r="G27" s="0" t="s">
        <v>189</v>
      </c>
      <c r="I27" s="0" t="s">
        <v>190</v>
      </c>
      <c r="K27" s="0" t="s">
        <v>33</v>
      </c>
      <c r="L27" s="0" t="s">
        <v>34</v>
      </c>
      <c r="M27" s="0" t="s">
        <v>170</v>
      </c>
      <c r="N27" s="0" t="n">
        <v>9</v>
      </c>
      <c r="O27" s="0" t="n">
        <v>1</v>
      </c>
      <c r="P27" s="0" t="n">
        <v>5</v>
      </c>
      <c r="Q27" s="0" t="n">
        <v>1</v>
      </c>
      <c r="R27" s="0" t="n">
        <v>1</v>
      </c>
    </row>
    <row r="28" customFormat="false" ht="12.75" hidden="false" customHeight="true" outlineLevel="0" collapsed="false">
      <c r="A28" s="12" t="n">
        <v>26</v>
      </c>
      <c r="B28" s="0" t="s">
        <v>191</v>
      </c>
      <c r="C28" s="0" t="s">
        <v>192</v>
      </c>
      <c r="D28" s="0" t="n">
        <v>2018</v>
      </c>
      <c r="E28" s="16" t="s">
        <v>167</v>
      </c>
      <c r="F28" s="3" t="s">
        <v>193</v>
      </c>
      <c r="G28" s="0" t="s">
        <v>194</v>
      </c>
      <c r="I28" s="0" t="s">
        <v>195</v>
      </c>
      <c r="K28" s="0" t="s">
        <v>33</v>
      </c>
      <c r="L28" s="0" t="s">
        <v>34</v>
      </c>
      <c r="M28" s="0" t="s">
        <v>170</v>
      </c>
      <c r="N28" s="0" t="n">
        <v>8</v>
      </c>
      <c r="O28" s="0" t="n">
        <v>1</v>
      </c>
      <c r="P28" s="0" t="n">
        <v>5</v>
      </c>
      <c r="Q28" s="0" t="n">
        <v>1</v>
      </c>
      <c r="R28" s="0" t="n">
        <v>1</v>
      </c>
    </row>
    <row r="29" customFormat="false" ht="12.75" hidden="false" customHeight="true" outlineLevel="0" collapsed="false">
      <c r="A29" s="12" t="n">
        <v>27</v>
      </c>
      <c r="B29" s="0" t="s">
        <v>196</v>
      </c>
      <c r="C29" s="0" t="s">
        <v>197</v>
      </c>
      <c r="D29" s="0" t="n">
        <v>2017</v>
      </c>
      <c r="E29" s="16" t="s">
        <v>167</v>
      </c>
      <c r="F29" s="3" t="s">
        <v>198</v>
      </c>
      <c r="G29" s="0" t="s">
        <v>199</v>
      </c>
      <c r="I29" s="0" t="s">
        <v>200</v>
      </c>
      <c r="K29" s="0" t="s">
        <v>33</v>
      </c>
      <c r="L29" s="0" t="s">
        <v>34</v>
      </c>
      <c r="M29" s="0" t="s">
        <v>170</v>
      </c>
      <c r="N29" s="0" t="n">
        <v>7</v>
      </c>
      <c r="O29" s="0" t="n">
        <v>1</v>
      </c>
      <c r="P29" s="0" t="n">
        <v>5</v>
      </c>
      <c r="Q29" s="0" t="n">
        <v>1</v>
      </c>
      <c r="R29" s="0" t="n">
        <v>1</v>
      </c>
    </row>
    <row r="30" customFormat="false" ht="12.75" hidden="false" customHeight="true" outlineLevel="0" collapsed="false">
      <c r="A30" s="12" t="n">
        <v>28</v>
      </c>
      <c r="B30" s="0" t="s">
        <v>201</v>
      </c>
      <c r="C30" s="0" t="s">
        <v>202</v>
      </c>
      <c r="D30" s="0" t="n">
        <v>2017</v>
      </c>
      <c r="E30" s="16" t="s">
        <v>167</v>
      </c>
      <c r="F30" s="3" t="s">
        <v>203</v>
      </c>
      <c r="G30" s="0" t="s">
        <v>204</v>
      </c>
      <c r="I30" s="0" t="s">
        <v>205</v>
      </c>
      <c r="K30" s="0" t="s">
        <v>33</v>
      </c>
      <c r="L30" s="0" t="s">
        <v>34</v>
      </c>
      <c r="M30" s="0" t="s">
        <v>170</v>
      </c>
      <c r="N30" s="0" t="n">
        <v>7</v>
      </c>
      <c r="O30" s="0" t="n">
        <v>1</v>
      </c>
      <c r="P30" s="0" t="n">
        <v>5</v>
      </c>
      <c r="Q30" s="0" t="n">
        <v>1</v>
      </c>
      <c r="R30" s="0" t="n">
        <v>1</v>
      </c>
    </row>
    <row r="31" customFormat="false" ht="12.75" hidden="false" customHeight="true" outlineLevel="0" collapsed="false">
      <c r="A31" s="12" t="n">
        <v>29</v>
      </c>
      <c r="B31" s="0" t="s">
        <v>206</v>
      </c>
      <c r="C31" s="0" t="s">
        <v>207</v>
      </c>
      <c r="D31" s="0" t="n">
        <v>2015</v>
      </c>
      <c r="E31" s="16" t="s">
        <v>167</v>
      </c>
      <c r="F31" s="3" t="s">
        <v>208</v>
      </c>
      <c r="G31" s="0" t="s">
        <v>209</v>
      </c>
      <c r="I31" s="0" t="s">
        <v>210</v>
      </c>
      <c r="K31" s="0" t="s">
        <v>211</v>
      </c>
      <c r="L31" s="0" t="s">
        <v>34</v>
      </c>
      <c r="M31" s="0" t="s">
        <v>170</v>
      </c>
      <c r="N31" s="0" t="n">
        <v>6</v>
      </c>
      <c r="O31" s="0" t="n">
        <v>0</v>
      </c>
      <c r="S31" s="4" t="s">
        <v>212</v>
      </c>
    </row>
    <row r="32" customFormat="false" ht="12.75" hidden="false" customHeight="true" outlineLevel="0" collapsed="false">
      <c r="A32" s="12" t="n">
        <v>30</v>
      </c>
      <c r="B32" s="0" t="s">
        <v>213</v>
      </c>
      <c r="C32" s="0" t="s">
        <v>214</v>
      </c>
      <c r="D32" s="0" t="n">
        <v>2015</v>
      </c>
      <c r="E32" s="16" t="s">
        <v>167</v>
      </c>
      <c r="F32" s="3" t="s">
        <v>215</v>
      </c>
      <c r="G32" s="0" t="s">
        <v>216</v>
      </c>
      <c r="I32" s="0" t="s">
        <v>217</v>
      </c>
      <c r="K32" s="0" t="s">
        <v>33</v>
      </c>
      <c r="L32" s="0" t="s">
        <v>34</v>
      </c>
      <c r="M32" s="0" t="s">
        <v>170</v>
      </c>
      <c r="N32" s="0" t="n">
        <v>6</v>
      </c>
      <c r="O32" s="0" t="n">
        <v>0</v>
      </c>
      <c r="S32" s="4" t="s">
        <v>218</v>
      </c>
    </row>
    <row r="33" customFormat="false" ht="12.75" hidden="false" customHeight="true" outlineLevel="0" collapsed="false">
      <c r="A33" s="12" t="n">
        <v>31</v>
      </c>
      <c r="B33" s="0" t="s">
        <v>219</v>
      </c>
      <c r="C33" s="0" t="s">
        <v>220</v>
      </c>
      <c r="D33" s="0" t="n">
        <v>2015</v>
      </c>
      <c r="E33" s="16" t="s">
        <v>167</v>
      </c>
      <c r="F33" s="3" t="s">
        <v>221</v>
      </c>
      <c r="G33" s="0" t="s">
        <v>222</v>
      </c>
      <c r="I33" s="0" t="s">
        <v>223</v>
      </c>
      <c r="K33" s="0" t="s">
        <v>33</v>
      </c>
      <c r="L33" s="0" t="s">
        <v>34</v>
      </c>
      <c r="M33" s="0" t="s">
        <v>170</v>
      </c>
      <c r="N33" s="0" t="n">
        <v>6</v>
      </c>
      <c r="O33" s="0" t="n">
        <v>0</v>
      </c>
      <c r="S33" s="4" t="s">
        <v>224</v>
      </c>
    </row>
    <row r="34" customFormat="false" ht="12.75" hidden="false" customHeight="true" outlineLevel="0" collapsed="false">
      <c r="A34" s="12" t="n">
        <v>32</v>
      </c>
      <c r="B34" s="0" t="s">
        <v>225</v>
      </c>
      <c r="C34" s="0" t="s">
        <v>226</v>
      </c>
      <c r="D34" s="0" t="n">
        <v>2015</v>
      </c>
      <c r="E34" s="16" t="s">
        <v>167</v>
      </c>
      <c r="F34" s="3" t="s">
        <v>227</v>
      </c>
      <c r="G34" s="0" t="s">
        <v>228</v>
      </c>
      <c r="I34" s="0" t="s">
        <v>229</v>
      </c>
      <c r="K34" s="0" t="s">
        <v>33</v>
      </c>
      <c r="L34" s="0" t="s">
        <v>34</v>
      </c>
      <c r="M34" s="0" t="s">
        <v>170</v>
      </c>
      <c r="N34" s="0" t="n">
        <v>6</v>
      </c>
      <c r="O34" s="0" t="n">
        <v>0</v>
      </c>
      <c r="S34" s="4" t="s">
        <v>230</v>
      </c>
    </row>
    <row r="35" customFormat="false" ht="12.75" hidden="false" customHeight="true" outlineLevel="0" collapsed="false">
      <c r="A35" s="12" t="n">
        <v>33</v>
      </c>
      <c r="B35" s="0" t="s">
        <v>231</v>
      </c>
      <c r="C35" s="0" t="s">
        <v>232</v>
      </c>
      <c r="D35" s="0" t="n">
        <v>2015</v>
      </c>
      <c r="E35" s="16" t="s">
        <v>167</v>
      </c>
      <c r="F35" s="3" t="s">
        <v>233</v>
      </c>
      <c r="G35" s="0" t="s">
        <v>234</v>
      </c>
      <c r="I35" s="0" t="s">
        <v>235</v>
      </c>
      <c r="K35" s="0" t="s">
        <v>33</v>
      </c>
      <c r="L35" s="0" t="s">
        <v>34</v>
      </c>
      <c r="M35" s="0" t="s">
        <v>170</v>
      </c>
      <c r="N35" s="0" t="n">
        <v>6</v>
      </c>
      <c r="O35" s="0" t="n">
        <v>0</v>
      </c>
      <c r="S35" s="4" t="s">
        <v>236</v>
      </c>
    </row>
    <row r="36" customFormat="false" ht="12.75" hidden="false" customHeight="true" outlineLevel="0" collapsed="false">
      <c r="A36" s="12" t="n">
        <v>34</v>
      </c>
      <c r="B36" s="0" t="s">
        <v>237</v>
      </c>
      <c r="C36" s="0" t="s">
        <v>238</v>
      </c>
      <c r="D36" s="0" t="n">
        <v>2015</v>
      </c>
      <c r="E36" s="16" t="s">
        <v>167</v>
      </c>
      <c r="F36" s="3" t="s">
        <v>239</v>
      </c>
      <c r="G36" s="0" t="s">
        <v>240</v>
      </c>
      <c r="I36" s="0" t="s">
        <v>241</v>
      </c>
      <c r="K36" s="0" t="s">
        <v>33</v>
      </c>
      <c r="L36" s="0" t="s">
        <v>34</v>
      </c>
      <c r="M36" s="0" t="s">
        <v>170</v>
      </c>
      <c r="N36" s="0" t="n">
        <v>6</v>
      </c>
      <c r="O36" s="0" t="n">
        <v>1</v>
      </c>
      <c r="P36" s="0" t="n">
        <v>5</v>
      </c>
      <c r="Q36" s="0" t="n">
        <v>1</v>
      </c>
      <c r="R36" s="0" t="n">
        <v>1</v>
      </c>
    </row>
    <row r="37" customFormat="false" ht="12.75" hidden="false" customHeight="true" outlineLevel="0" collapsed="false">
      <c r="A37" s="12" t="n">
        <v>35</v>
      </c>
      <c r="B37" s="0" t="s">
        <v>242</v>
      </c>
      <c r="C37" s="0" t="s">
        <v>243</v>
      </c>
      <c r="D37" s="0" t="n">
        <v>2015</v>
      </c>
      <c r="E37" s="16" t="s">
        <v>167</v>
      </c>
      <c r="F37" s="3" t="s">
        <v>244</v>
      </c>
      <c r="G37" s="0" t="s">
        <v>245</v>
      </c>
      <c r="I37" s="0" t="s">
        <v>246</v>
      </c>
      <c r="K37" s="0" t="s">
        <v>33</v>
      </c>
      <c r="L37" s="0" t="s">
        <v>34</v>
      </c>
      <c r="M37" s="0" t="s">
        <v>170</v>
      </c>
      <c r="N37" s="0" t="n">
        <v>6</v>
      </c>
      <c r="O37" s="0" t="n">
        <v>0</v>
      </c>
      <c r="S37" s="4" t="s">
        <v>247</v>
      </c>
    </row>
    <row r="38" customFormat="false" ht="12.75" hidden="false" customHeight="true" outlineLevel="0" collapsed="false">
      <c r="A38" s="12" t="n">
        <v>36</v>
      </c>
      <c r="B38" s="0" t="s">
        <v>248</v>
      </c>
      <c r="C38" s="0" t="s">
        <v>249</v>
      </c>
      <c r="D38" s="0" t="n">
        <v>2019</v>
      </c>
      <c r="E38" s="18" t="s">
        <v>250</v>
      </c>
      <c r="F38" s="3" t="s">
        <v>251</v>
      </c>
      <c r="G38" s="0" t="s">
        <v>252</v>
      </c>
      <c r="H38" s="0" t="s">
        <v>253</v>
      </c>
      <c r="I38" s="0" t="s">
        <v>254</v>
      </c>
      <c r="K38" s="0" t="s">
        <v>71</v>
      </c>
      <c r="M38" s="0" t="s">
        <v>255</v>
      </c>
      <c r="O38" s="0" t="n">
        <v>2</v>
      </c>
      <c r="P38" s="0" t="n">
        <v>5</v>
      </c>
      <c r="Q38" s="0" t="n">
        <v>0</v>
      </c>
      <c r="R38" s="0" t="n">
        <v>1</v>
      </c>
    </row>
    <row r="39" customFormat="false" ht="12.75" hidden="false" customHeight="true" outlineLevel="0" collapsed="false">
      <c r="A39" s="12" t="n">
        <v>37</v>
      </c>
      <c r="B39" s="0" t="s">
        <v>256</v>
      </c>
      <c r="C39" s="0" t="s">
        <v>257</v>
      </c>
      <c r="D39" s="0" t="n">
        <v>2015</v>
      </c>
      <c r="E39" s="18" t="s">
        <v>250</v>
      </c>
      <c r="F39" s="3" t="s">
        <v>258</v>
      </c>
      <c r="G39" s="0" t="s">
        <v>259</v>
      </c>
      <c r="H39" s="0" t="s">
        <v>260</v>
      </c>
      <c r="I39" s="0" t="s">
        <v>261</v>
      </c>
      <c r="K39" s="0" t="s">
        <v>71</v>
      </c>
      <c r="M39" s="0" t="s">
        <v>255</v>
      </c>
      <c r="O39" s="0" t="n">
        <v>2</v>
      </c>
      <c r="P39" s="0" t="n">
        <v>5</v>
      </c>
      <c r="Q39" s="0" t="n">
        <v>0</v>
      </c>
      <c r="R39" s="0" t="n">
        <v>1</v>
      </c>
    </row>
    <row r="40" customFormat="false" ht="12.75" hidden="false" customHeight="true" outlineLevel="0" collapsed="false">
      <c r="A40" s="12" t="n">
        <v>38</v>
      </c>
      <c r="B40" s="0" t="s">
        <v>262</v>
      </c>
      <c r="C40" s="0" t="s">
        <v>263</v>
      </c>
      <c r="D40" s="0" t="n">
        <v>2015</v>
      </c>
      <c r="E40" s="18" t="s">
        <v>250</v>
      </c>
      <c r="F40" s="3" t="s">
        <v>264</v>
      </c>
      <c r="G40" s="0" t="s">
        <v>265</v>
      </c>
      <c r="H40" s="0" t="s">
        <v>266</v>
      </c>
      <c r="I40" s="0" t="s">
        <v>267</v>
      </c>
      <c r="K40" s="0" t="s">
        <v>71</v>
      </c>
      <c r="M40" s="0" t="s">
        <v>255</v>
      </c>
      <c r="O40" s="0" t="n">
        <v>1</v>
      </c>
      <c r="P40" s="0" t="n">
        <v>5</v>
      </c>
      <c r="Q40" s="0" t="n">
        <v>0</v>
      </c>
      <c r="R40" s="0" t="n">
        <v>1</v>
      </c>
    </row>
    <row r="41" customFormat="false" ht="12.75" hidden="false" customHeight="true" outlineLevel="0" collapsed="false">
      <c r="A41" s="12" t="n">
        <v>39</v>
      </c>
      <c r="B41" s="0" t="s">
        <v>268</v>
      </c>
      <c r="C41" s="0" t="s">
        <v>269</v>
      </c>
      <c r="D41" s="0" t="n">
        <v>2018</v>
      </c>
      <c r="E41" s="18" t="s">
        <v>250</v>
      </c>
      <c r="F41" s="3" t="s">
        <v>270</v>
      </c>
      <c r="G41" s="0" t="s">
        <v>271</v>
      </c>
      <c r="H41" s="0" t="s">
        <v>272</v>
      </c>
      <c r="I41" s="0" t="s">
        <v>273</v>
      </c>
      <c r="K41" s="0" t="s">
        <v>71</v>
      </c>
      <c r="M41" s="0" t="s">
        <v>255</v>
      </c>
      <c r="O41" s="0" t="n">
        <v>1</v>
      </c>
      <c r="P41" s="0" t="n">
        <v>5</v>
      </c>
      <c r="Q41" s="0" t="n">
        <v>0</v>
      </c>
      <c r="R41" s="0" t="n">
        <v>1</v>
      </c>
    </row>
    <row r="42" customFormat="false" ht="12.75" hidden="false" customHeight="true" outlineLevel="0" collapsed="false">
      <c r="A42" s="12" t="n">
        <v>40</v>
      </c>
      <c r="B42" s="0" t="s">
        <v>274</v>
      </c>
      <c r="C42" s="0" t="s">
        <v>275</v>
      </c>
      <c r="D42" s="0" t="n">
        <v>2015</v>
      </c>
      <c r="E42" s="18" t="s">
        <v>250</v>
      </c>
      <c r="F42" s="3" t="s">
        <v>276</v>
      </c>
      <c r="G42" s="0" t="s">
        <v>277</v>
      </c>
      <c r="H42" s="0" t="s">
        <v>278</v>
      </c>
      <c r="I42" s="0" t="s">
        <v>279</v>
      </c>
      <c r="K42" s="0" t="s">
        <v>71</v>
      </c>
      <c r="M42" s="0" t="s">
        <v>255</v>
      </c>
      <c r="O42" s="0" t="n">
        <v>2</v>
      </c>
      <c r="P42" s="0" t="n">
        <v>5</v>
      </c>
      <c r="Q42" s="0" t="n">
        <v>0</v>
      </c>
      <c r="R42" s="0" t="n">
        <v>1</v>
      </c>
    </row>
    <row r="43" customFormat="false" ht="12.75" hidden="false" customHeight="true" outlineLevel="0" collapsed="false">
      <c r="A43" s="12" t="n">
        <v>41</v>
      </c>
      <c r="B43" s="0" t="s">
        <v>280</v>
      </c>
      <c r="C43" s="0" t="s">
        <v>281</v>
      </c>
      <c r="D43" s="0" t="n">
        <v>2018</v>
      </c>
      <c r="E43" s="18" t="s">
        <v>250</v>
      </c>
      <c r="F43" s="3" t="s">
        <v>282</v>
      </c>
      <c r="G43" s="0" t="s">
        <v>283</v>
      </c>
      <c r="H43" s="0" t="s">
        <v>284</v>
      </c>
      <c r="I43" s="0" t="s">
        <v>285</v>
      </c>
      <c r="K43" s="0" t="s">
        <v>71</v>
      </c>
      <c r="M43" s="0" t="s">
        <v>255</v>
      </c>
      <c r="O43" s="0" t="n">
        <v>1</v>
      </c>
      <c r="P43" s="0" t="n">
        <v>5</v>
      </c>
      <c r="Q43" s="0" t="n">
        <v>0</v>
      </c>
      <c r="R43" s="0" t="n">
        <v>1</v>
      </c>
    </row>
    <row r="44" customFormat="false" ht="12.75" hidden="false" customHeight="true" outlineLevel="0" collapsed="false">
      <c r="A44" s="12" t="n">
        <v>42</v>
      </c>
      <c r="B44" s="0" t="s">
        <v>286</v>
      </c>
      <c r="C44" s="0" t="s">
        <v>287</v>
      </c>
      <c r="D44" s="0" t="n">
        <v>2016</v>
      </c>
      <c r="E44" s="18" t="s">
        <v>250</v>
      </c>
      <c r="F44" s="3" t="s">
        <v>288</v>
      </c>
      <c r="G44" s="0" t="s">
        <v>289</v>
      </c>
      <c r="H44" s="0" t="s">
        <v>290</v>
      </c>
      <c r="I44" s="0" t="s">
        <v>291</v>
      </c>
      <c r="K44" s="0" t="s">
        <v>71</v>
      </c>
      <c r="M44" s="0" t="s">
        <v>255</v>
      </c>
      <c r="O44" s="0" t="n">
        <v>1</v>
      </c>
      <c r="P44" s="0" t="n">
        <v>5</v>
      </c>
      <c r="Q44" s="0" t="n">
        <v>1</v>
      </c>
      <c r="R44" s="0" t="n">
        <v>1</v>
      </c>
    </row>
    <row r="45" customFormat="false" ht="12.75" hidden="false" customHeight="true" outlineLevel="0" collapsed="false">
      <c r="A45" s="12" t="n">
        <v>43</v>
      </c>
      <c r="B45" s="0" t="s">
        <v>292</v>
      </c>
      <c r="C45" s="0" t="s">
        <v>293</v>
      </c>
      <c r="D45" s="0" t="n">
        <v>2015</v>
      </c>
      <c r="E45" s="18" t="s">
        <v>250</v>
      </c>
      <c r="F45" s="3" t="s">
        <v>294</v>
      </c>
      <c r="G45" s="0" t="s">
        <v>295</v>
      </c>
      <c r="H45" s="0" t="s">
        <v>296</v>
      </c>
      <c r="I45" s="0" t="s">
        <v>297</v>
      </c>
      <c r="K45" s="0" t="s">
        <v>71</v>
      </c>
      <c r="M45" s="0" t="s">
        <v>255</v>
      </c>
      <c r="O45" s="0" t="n">
        <v>1</v>
      </c>
      <c r="P45" s="0" t="n">
        <v>5</v>
      </c>
      <c r="Q45" s="0" t="n">
        <v>1</v>
      </c>
      <c r="R45" s="0" t="n">
        <v>1</v>
      </c>
    </row>
    <row r="46" customFormat="false" ht="12.75" hidden="false" customHeight="true" outlineLevel="0" collapsed="false">
      <c r="A46" s="12" t="n">
        <v>44</v>
      </c>
      <c r="B46" s="0" t="s">
        <v>298</v>
      </c>
      <c r="C46" s="0" t="s">
        <v>299</v>
      </c>
      <c r="D46" s="0" t="n">
        <v>2017</v>
      </c>
      <c r="E46" s="18" t="s">
        <v>250</v>
      </c>
      <c r="F46" s="3" t="s">
        <v>300</v>
      </c>
      <c r="G46" s="0" t="s">
        <v>301</v>
      </c>
      <c r="H46" s="0" t="s">
        <v>302</v>
      </c>
      <c r="I46" s="0" t="s">
        <v>303</v>
      </c>
      <c r="K46" s="0" t="s">
        <v>71</v>
      </c>
      <c r="M46" s="0" t="s">
        <v>255</v>
      </c>
      <c r="O46" s="0" t="n">
        <v>1</v>
      </c>
      <c r="P46" s="0" t="n">
        <v>5</v>
      </c>
      <c r="Q46" s="0" t="n">
        <v>1</v>
      </c>
      <c r="R46" s="0" t="n">
        <v>1</v>
      </c>
    </row>
    <row r="47" customFormat="false" ht="12.75" hidden="false" customHeight="true" outlineLevel="0" collapsed="false">
      <c r="A47" s="12" t="n">
        <v>45</v>
      </c>
      <c r="B47" s="0" t="s">
        <v>304</v>
      </c>
      <c r="C47" s="0" t="s">
        <v>305</v>
      </c>
      <c r="D47" s="0" t="n">
        <v>2019</v>
      </c>
      <c r="E47" s="18" t="s">
        <v>250</v>
      </c>
      <c r="F47" s="19" t="s">
        <v>306</v>
      </c>
      <c r="H47" s="0" t="s">
        <v>307</v>
      </c>
      <c r="I47" s="0" t="s">
        <v>308</v>
      </c>
      <c r="K47" s="0" t="s">
        <v>71</v>
      </c>
      <c r="M47" s="0" t="s">
        <v>255</v>
      </c>
      <c r="O47" s="0" t="n">
        <v>2</v>
      </c>
      <c r="P47" s="0" t="n">
        <v>5</v>
      </c>
      <c r="Q47" s="0" t="n">
        <v>0</v>
      </c>
      <c r="R47" s="0" t="n">
        <v>1</v>
      </c>
    </row>
    <row r="48" customFormat="false" ht="12.75" hidden="false" customHeight="true" outlineLevel="0" collapsed="false">
      <c r="A48" s="12" t="n">
        <v>46</v>
      </c>
      <c r="B48" s="0" t="s">
        <v>309</v>
      </c>
      <c r="C48" s="0" t="s">
        <v>310</v>
      </c>
      <c r="D48" s="0" t="n">
        <v>2017</v>
      </c>
      <c r="E48" s="18" t="s">
        <v>250</v>
      </c>
      <c r="F48" s="3" t="s">
        <v>311</v>
      </c>
      <c r="H48" s="0" t="s">
        <v>312</v>
      </c>
      <c r="I48" s="0" t="s">
        <v>313</v>
      </c>
      <c r="K48" s="0" t="s">
        <v>71</v>
      </c>
      <c r="M48" s="0" t="s">
        <v>255</v>
      </c>
      <c r="O48" s="0" t="n">
        <v>1</v>
      </c>
      <c r="P48" s="0" t="n">
        <v>5</v>
      </c>
      <c r="Q48" s="0" t="n">
        <v>0</v>
      </c>
      <c r="R48" s="0" t="n">
        <v>1</v>
      </c>
    </row>
    <row r="49" customFormat="false" ht="12.75" hidden="false" customHeight="true" outlineLevel="0" collapsed="false">
      <c r="A49" s="12" t="n">
        <v>47</v>
      </c>
      <c r="B49" s="0" t="s">
        <v>314</v>
      </c>
      <c r="C49" s="0" t="s">
        <v>315</v>
      </c>
      <c r="D49" s="0" t="n">
        <v>2018</v>
      </c>
      <c r="E49" s="18" t="s">
        <v>250</v>
      </c>
      <c r="F49" s="3" t="s">
        <v>316</v>
      </c>
      <c r="G49" s="0" t="s">
        <v>317</v>
      </c>
      <c r="H49" s="0" t="s">
        <v>318</v>
      </c>
      <c r="I49" s="0" t="s">
        <v>319</v>
      </c>
      <c r="K49" s="0" t="s">
        <v>71</v>
      </c>
      <c r="M49" s="0" t="s">
        <v>255</v>
      </c>
      <c r="O49" s="0" t="n">
        <v>1</v>
      </c>
      <c r="P49" s="0" t="n">
        <v>5</v>
      </c>
      <c r="Q49" s="0" t="n">
        <v>0</v>
      </c>
      <c r="R49" s="0" t="n">
        <v>1</v>
      </c>
    </row>
    <row r="50" customFormat="false" ht="12.75" hidden="false" customHeight="true" outlineLevel="0" collapsed="false">
      <c r="A50" s="12" t="n">
        <v>48</v>
      </c>
      <c r="B50" s="0" t="s">
        <v>320</v>
      </c>
      <c r="C50" s="0" t="s">
        <v>321</v>
      </c>
      <c r="D50" s="0" t="n">
        <v>2017</v>
      </c>
      <c r="E50" s="18" t="s">
        <v>250</v>
      </c>
      <c r="F50" s="3" t="s">
        <v>322</v>
      </c>
      <c r="G50" s="0" t="s">
        <v>323</v>
      </c>
      <c r="H50" s="0" t="s">
        <v>324</v>
      </c>
      <c r="I50" s="0" t="s">
        <v>325</v>
      </c>
      <c r="K50" s="0" t="s">
        <v>71</v>
      </c>
      <c r="M50" s="0" t="s">
        <v>255</v>
      </c>
      <c r="O50" s="0" t="n">
        <v>1</v>
      </c>
      <c r="P50" s="0" t="n">
        <v>5</v>
      </c>
      <c r="Q50" s="0" t="n">
        <v>1</v>
      </c>
      <c r="R50" s="0" t="n">
        <v>1</v>
      </c>
    </row>
    <row r="51" customFormat="false" ht="12.75" hidden="false" customHeight="true" outlineLevel="0" collapsed="false">
      <c r="A51" s="12" t="n">
        <v>49</v>
      </c>
      <c r="B51" s="0" t="s">
        <v>326</v>
      </c>
      <c r="C51" s="0" t="s">
        <v>327</v>
      </c>
      <c r="D51" s="0" t="n">
        <v>2016</v>
      </c>
      <c r="E51" s="18" t="s">
        <v>250</v>
      </c>
      <c r="F51" s="3" t="s">
        <v>328</v>
      </c>
      <c r="H51" s="0" t="s">
        <v>329</v>
      </c>
      <c r="I51" s="0" t="s">
        <v>330</v>
      </c>
      <c r="K51" s="0" t="s">
        <v>71</v>
      </c>
      <c r="M51" s="0" t="s">
        <v>255</v>
      </c>
      <c r="O51" s="0" t="n">
        <v>1</v>
      </c>
      <c r="P51" s="0" t="n">
        <v>5</v>
      </c>
      <c r="Q51" s="0" t="n">
        <v>0</v>
      </c>
      <c r="R51" s="0" t="n">
        <v>1</v>
      </c>
    </row>
    <row r="52" customFormat="false" ht="12.75" hidden="false" customHeight="true" outlineLevel="0" collapsed="false">
      <c r="A52" s="12" t="n">
        <v>50</v>
      </c>
      <c r="B52" s="0" t="s">
        <v>331</v>
      </c>
      <c r="C52" s="0" t="s">
        <v>315</v>
      </c>
      <c r="D52" s="0" t="n">
        <v>2019</v>
      </c>
      <c r="E52" s="18" t="s">
        <v>250</v>
      </c>
      <c r="F52" s="3" t="s">
        <v>332</v>
      </c>
      <c r="G52" s="0" t="s">
        <v>333</v>
      </c>
      <c r="H52" s="0" t="s">
        <v>334</v>
      </c>
      <c r="I52" s="0" t="s">
        <v>335</v>
      </c>
      <c r="K52" s="0" t="s">
        <v>71</v>
      </c>
      <c r="M52" s="0" t="s">
        <v>255</v>
      </c>
      <c r="O52" s="0" t="n">
        <v>1</v>
      </c>
      <c r="P52" s="0" t="n">
        <v>5</v>
      </c>
      <c r="Q52" s="0" t="n">
        <v>0</v>
      </c>
      <c r="R52" s="0" t="n">
        <v>1</v>
      </c>
    </row>
    <row r="53" customFormat="false" ht="12.75" hidden="false" customHeight="true" outlineLevel="0" collapsed="false">
      <c r="A53" s="12" t="n">
        <v>51</v>
      </c>
      <c r="B53" s="0" t="s">
        <v>336</v>
      </c>
      <c r="C53" s="0" t="s">
        <v>293</v>
      </c>
      <c r="D53" s="0" t="n">
        <v>2015</v>
      </c>
      <c r="E53" s="18" t="s">
        <v>250</v>
      </c>
      <c r="F53" s="3" t="s">
        <v>337</v>
      </c>
      <c r="G53" s="0" t="s">
        <v>338</v>
      </c>
      <c r="H53" s="0" t="s">
        <v>339</v>
      </c>
      <c r="I53" s="0" t="s">
        <v>340</v>
      </c>
      <c r="K53" s="0" t="s">
        <v>71</v>
      </c>
      <c r="M53" s="0" t="s">
        <v>255</v>
      </c>
      <c r="O53" s="0" t="n">
        <v>1</v>
      </c>
      <c r="P53" s="0" t="n">
        <v>5</v>
      </c>
      <c r="Q53" s="0" t="n">
        <v>1</v>
      </c>
      <c r="R53" s="0" t="n">
        <v>1</v>
      </c>
    </row>
    <row r="54" customFormat="false" ht="12.75" hidden="false" customHeight="true" outlineLevel="0" collapsed="false">
      <c r="A54" s="12" t="n">
        <v>52</v>
      </c>
      <c r="B54" s="0" t="s">
        <v>341</v>
      </c>
      <c r="C54" s="0" t="s">
        <v>342</v>
      </c>
      <c r="D54" s="0" t="n">
        <v>2017</v>
      </c>
      <c r="E54" s="18" t="s">
        <v>250</v>
      </c>
      <c r="F54" s="19" t="s">
        <v>343</v>
      </c>
      <c r="G54" s="0" t="s">
        <v>344</v>
      </c>
      <c r="H54" s="0" t="s">
        <v>345</v>
      </c>
      <c r="I54" s="0" t="s">
        <v>346</v>
      </c>
      <c r="K54" s="0" t="s">
        <v>71</v>
      </c>
      <c r="M54" s="0" t="s">
        <v>255</v>
      </c>
      <c r="O54" s="0" t="n">
        <v>1</v>
      </c>
      <c r="P54" s="0" t="n">
        <v>5</v>
      </c>
      <c r="Q54" s="0" t="n">
        <v>0</v>
      </c>
      <c r="R54" s="0" t="n">
        <v>1</v>
      </c>
    </row>
    <row r="55" customFormat="false" ht="12.75" hidden="false" customHeight="true" outlineLevel="0" collapsed="false">
      <c r="A55" s="12" t="n">
        <v>53</v>
      </c>
      <c r="B55" s="0" t="s">
        <v>347</v>
      </c>
      <c r="C55" s="0" t="s">
        <v>293</v>
      </c>
      <c r="D55" s="0" t="n">
        <v>2015</v>
      </c>
      <c r="E55" s="18" t="s">
        <v>250</v>
      </c>
      <c r="F55" s="3" t="s">
        <v>348</v>
      </c>
      <c r="G55" s="0" t="s">
        <v>349</v>
      </c>
      <c r="H55" s="0" t="s">
        <v>350</v>
      </c>
      <c r="I55" s="0" t="s">
        <v>351</v>
      </c>
      <c r="K55" s="0" t="s">
        <v>71</v>
      </c>
      <c r="M55" s="0" t="s">
        <v>255</v>
      </c>
      <c r="O55" s="0" t="n">
        <v>1</v>
      </c>
      <c r="P55" s="0" t="n">
        <v>5</v>
      </c>
      <c r="Q55" s="0" t="n">
        <v>1</v>
      </c>
      <c r="R55" s="0" t="n">
        <v>0</v>
      </c>
      <c r="S55" s="4" t="s">
        <v>352</v>
      </c>
    </row>
    <row r="56" customFormat="false" ht="12.75" hidden="false" customHeight="true" outlineLevel="0" collapsed="false">
      <c r="A56" s="12" t="n">
        <v>54</v>
      </c>
      <c r="B56" s="0" t="s">
        <v>353</v>
      </c>
      <c r="C56" s="0" t="s">
        <v>354</v>
      </c>
      <c r="D56" s="0" t="n">
        <v>2015</v>
      </c>
      <c r="E56" s="18" t="s">
        <v>250</v>
      </c>
      <c r="F56" s="3" t="s">
        <v>355</v>
      </c>
      <c r="G56" s="0" t="s">
        <v>356</v>
      </c>
      <c r="H56" s="0" t="s">
        <v>357</v>
      </c>
      <c r="I56" s="0" t="s">
        <v>358</v>
      </c>
      <c r="K56" s="0" t="s">
        <v>71</v>
      </c>
      <c r="M56" s="0" t="s">
        <v>255</v>
      </c>
      <c r="O56" s="0" t="n">
        <v>2</v>
      </c>
      <c r="P56" s="0" t="n">
        <v>5</v>
      </c>
      <c r="Q56" s="0" t="n">
        <v>0</v>
      </c>
      <c r="R56" s="0" t="n">
        <v>1</v>
      </c>
    </row>
    <row r="57" customFormat="false" ht="12.75" hidden="false" customHeight="true" outlineLevel="0" collapsed="false">
      <c r="A57" s="12" t="n">
        <v>55</v>
      </c>
      <c r="B57" s="0" t="s">
        <v>359</v>
      </c>
      <c r="C57" s="0" t="s">
        <v>360</v>
      </c>
      <c r="D57" s="0" t="n">
        <v>2019</v>
      </c>
      <c r="E57" s="18" t="s">
        <v>250</v>
      </c>
      <c r="F57" s="19" t="s">
        <v>361</v>
      </c>
      <c r="G57" s="0" t="s">
        <v>362</v>
      </c>
      <c r="H57" s="0" t="s">
        <v>363</v>
      </c>
      <c r="I57" s="0" t="s">
        <v>364</v>
      </c>
      <c r="K57" s="0" t="s">
        <v>71</v>
      </c>
      <c r="M57" s="0" t="s">
        <v>255</v>
      </c>
      <c r="O57" s="0" t="n">
        <v>2</v>
      </c>
      <c r="P57" s="0" t="n">
        <v>5</v>
      </c>
      <c r="Q57" s="0" t="n">
        <v>0</v>
      </c>
      <c r="R57" s="0" t="n">
        <v>1</v>
      </c>
    </row>
    <row r="58" customFormat="false" ht="12.75" hidden="false" customHeight="true" outlineLevel="0" collapsed="false">
      <c r="A58" s="12" t="n">
        <v>56</v>
      </c>
      <c r="B58" s="0" t="s">
        <v>365</v>
      </c>
      <c r="C58" s="0" t="s">
        <v>366</v>
      </c>
      <c r="D58" s="0" t="n">
        <v>2018</v>
      </c>
      <c r="E58" s="18" t="s">
        <v>250</v>
      </c>
      <c r="F58" s="19" t="s">
        <v>367</v>
      </c>
      <c r="G58" s="0" t="s">
        <v>368</v>
      </c>
      <c r="H58" s="0" t="s">
        <v>369</v>
      </c>
      <c r="I58" s="0" t="s">
        <v>370</v>
      </c>
      <c r="K58" s="0" t="s">
        <v>71</v>
      </c>
      <c r="M58" s="0" t="s">
        <v>255</v>
      </c>
      <c r="O58" s="0" t="n">
        <v>1</v>
      </c>
      <c r="P58" s="0" t="n">
        <v>5</v>
      </c>
      <c r="Q58" s="0" t="n">
        <v>0</v>
      </c>
      <c r="R58" s="0" t="n">
        <v>1</v>
      </c>
    </row>
    <row r="59" customFormat="false" ht="12.75" hidden="false" customHeight="true" outlineLevel="0" collapsed="false">
      <c r="A59" s="12" t="n">
        <v>57</v>
      </c>
      <c r="B59" s="0" t="s">
        <v>371</v>
      </c>
      <c r="C59" s="0" t="s">
        <v>372</v>
      </c>
      <c r="D59" s="0" t="n">
        <v>2015</v>
      </c>
      <c r="E59" s="18" t="s">
        <v>250</v>
      </c>
      <c r="F59" s="3" t="s">
        <v>373</v>
      </c>
      <c r="G59" s="0" t="s">
        <v>374</v>
      </c>
      <c r="H59" s="0" t="s">
        <v>375</v>
      </c>
      <c r="I59" s="0" t="s">
        <v>376</v>
      </c>
      <c r="K59" s="0" t="s">
        <v>71</v>
      </c>
      <c r="M59" s="0" t="s">
        <v>255</v>
      </c>
      <c r="O59" s="0" t="n">
        <v>1</v>
      </c>
      <c r="P59" s="0" t="n">
        <v>5</v>
      </c>
      <c r="Q59" s="0" t="n">
        <v>0</v>
      </c>
      <c r="R59" s="0" t="n">
        <v>1</v>
      </c>
    </row>
    <row r="60" customFormat="false" ht="12.75" hidden="false" customHeight="true" outlineLevel="0" collapsed="false">
      <c r="A60" s="12" t="n">
        <v>58</v>
      </c>
      <c r="B60" s="0" t="s">
        <v>377</v>
      </c>
      <c r="C60" s="0" t="s">
        <v>378</v>
      </c>
      <c r="D60" s="0" t="n">
        <v>2015</v>
      </c>
      <c r="E60" s="18" t="s">
        <v>250</v>
      </c>
      <c r="F60" s="3" t="s">
        <v>379</v>
      </c>
      <c r="G60" s="0" t="s">
        <v>380</v>
      </c>
      <c r="H60" s="0" t="s">
        <v>381</v>
      </c>
      <c r="I60" s="0" t="s">
        <v>382</v>
      </c>
      <c r="K60" s="0" t="s">
        <v>71</v>
      </c>
      <c r="M60" s="0" t="s">
        <v>255</v>
      </c>
      <c r="O60" s="0" t="n">
        <v>2</v>
      </c>
      <c r="P60" s="0" t="n">
        <v>5</v>
      </c>
      <c r="Q60" s="0" t="n">
        <v>0</v>
      </c>
      <c r="R60" s="0" t="n">
        <v>1</v>
      </c>
    </row>
    <row r="61" customFormat="false" ht="12.75" hidden="false" customHeight="true" outlineLevel="0" collapsed="false">
      <c r="A61" s="12" t="n">
        <v>59</v>
      </c>
      <c r="B61" s="0" t="s">
        <v>383</v>
      </c>
      <c r="C61" s="0" t="s">
        <v>384</v>
      </c>
      <c r="D61" s="0" t="n">
        <v>2018</v>
      </c>
      <c r="E61" s="18" t="s">
        <v>250</v>
      </c>
      <c r="F61" s="3" t="s">
        <v>385</v>
      </c>
      <c r="G61" s="0" t="s">
        <v>386</v>
      </c>
      <c r="H61" s="0" t="s">
        <v>387</v>
      </c>
      <c r="I61" s="0" t="s">
        <v>388</v>
      </c>
      <c r="K61" s="0" t="s">
        <v>71</v>
      </c>
      <c r="M61" s="0" t="s">
        <v>255</v>
      </c>
      <c r="O61" s="0" t="n">
        <v>1</v>
      </c>
      <c r="P61" s="0" t="n">
        <v>5</v>
      </c>
      <c r="Q61" s="0" t="n">
        <v>0</v>
      </c>
      <c r="R61" s="0" t="n">
        <v>1</v>
      </c>
    </row>
    <row r="62" customFormat="false" ht="12.75" hidden="false" customHeight="true" outlineLevel="0" collapsed="false">
      <c r="A62" s="12" t="n">
        <v>60</v>
      </c>
      <c r="B62" s="0" t="s">
        <v>389</v>
      </c>
      <c r="C62" s="0" t="s">
        <v>281</v>
      </c>
      <c r="D62" s="0" t="n">
        <v>2016</v>
      </c>
      <c r="E62" s="18" t="s">
        <v>250</v>
      </c>
      <c r="F62" s="3" t="s">
        <v>390</v>
      </c>
      <c r="G62" s="0" t="s">
        <v>391</v>
      </c>
      <c r="H62" s="0" t="s">
        <v>392</v>
      </c>
      <c r="I62" s="0" t="s">
        <v>393</v>
      </c>
      <c r="K62" s="0" t="s">
        <v>71</v>
      </c>
      <c r="M62" s="0" t="s">
        <v>255</v>
      </c>
      <c r="O62" s="0" t="n">
        <v>1</v>
      </c>
      <c r="P62" s="0" t="n">
        <v>4</v>
      </c>
      <c r="Q62" s="0" t="n">
        <v>1</v>
      </c>
      <c r="R62" s="0" t="n">
        <v>0</v>
      </c>
      <c r="S62" s="4" t="s">
        <v>394</v>
      </c>
    </row>
    <row r="63" customFormat="false" ht="12.75" hidden="false" customHeight="true" outlineLevel="0" collapsed="false">
      <c r="A63" s="12" t="n">
        <v>61</v>
      </c>
      <c r="B63" s="0" t="s">
        <v>395</v>
      </c>
      <c r="C63" s="0" t="s">
        <v>327</v>
      </c>
      <c r="D63" s="0" t="n">
        <v>2017</v>
      </c>
      <c r="E63" s="18" t="s">
        <v>250</v>
      </c>
      <c r="F63" s="3" t="s">
        <v>396</v>
      </c>
      <c r="H63" s="0" t="s">
        <v>397</v>
      </c>
      <c r="I63" s="0" t="s">
        <v>398</v>
      </c>
      <c r="K63" s="0" t="s">
        <v>71</v>
      </c>
      <c r="M63" s="0" t="s">
        <v>255</v>
      </c>
      <c r="O63" s="0" t="n">
        <v>1</v>
      </c>
      <c r="P63" s="0" t="n">
        <v>5</v>
      </c>
      <c r="Q63" s="0" t="n">
        <v>1</v>
      </c>
      <c r="R63" s="0" t="n">
        <v>1</v>
      </c>
    </row>
    <row r="64" customFormat="false" ht="12.75" hidden="false" customHeight="true" outlineLevel="0" collapsed="false">
      <c r="A64" s="12" t="n">
        <v>62</v>
      </c>
      <c r="B64" s="0" t="s">
        <v>399</v>
      </c>
      <c r="C64" s="0" t="s">
        <v>400</v>
      </c>
      <c r="D64" s="0" t="n">
        <v>2016</v>
      </c>
      <c r="E64" s="18" t="s">
        <v>250</v>
      </c>
      <c r="F64" s="3" t="s">
        <v>401</v>
      </c>
      <c r="G64" s="0" t="s">
        <v>402</v>
      </c>
      <c r="H64" s="0" t="s">
        <v>403</v>
      </c>
      <c r="I64" s="0" t="s">
        <v>404</v>
      </c>
      <c r="K64" s="0" t="s">
        <v>71</v>
      </c>
      <c r="M64" s="0" t="s">
        <v>255</v>
      </c>
      <c r="O64" s="0" t="n">
        <v>2</v>
      </c>
      <c r="P64" s="0" t="n">
        <v>5</v>
      </c>
      <c r="Q64" s="0" t="n">
        <v>0</v>
      </c>
      <c r="R64" s="0" t="n">
        <v>1</v>
      </c>
    </row>
    <row r="65" customFormat="false" ht="12.75" hidden="false" customHeight="true" outlineLevel="0" collapsed="false">
      <c r="A65" s="12" t="n">
        <v>63</v>
      </c>
      <c r="B65" s="0" t="s">
        <v>405</v>
      </c>
      <c r="C65" s="0" t="s">
        <v>406</v>
      </c>
      <c r="D65" s="0" t="n">
        <v>2019</v>
      </c>
      <c r="E65" s="18" t="s">
        <v>250</v>
      </c>
      <c r="F65" s="19" t="s">
        <v>407</v>
      </c>
      <c r="G65" s="0" t="s">
        <v>408</v>
      </c>
      <c r="H65" s="0" t="s">
        <v>409</v>
      </c>
      <c r="I65" s="0" t="s">
        <v>410</v>
      </c>
      <c r="K65" s="0" t="s">
        <v>71</v>
      </c>
      <c r="M65" s="0" t="s">
        <v>255</v>
      </c>
      <c r="O65" s="0" t="n">
        <v>1</v>
      </c>
      <c r="P65" s="0" t="n">
        <v>5</v>
      </c>
      <c r="Q65" s="0" t="n">
        <v>0</v>
      </c>
      <c r="R65" s="0" t="n">
        <v>1</v>
      </c>
    </row>
    <row r="66" customFormat="false" ht="12.75" hidden="false" customHeight="true" outlineLevel="0" collapsed="false">
      <c r="A66" s="12" t="n">
        <v>64</v>
      </c>
      <c r="B66" s="0" t="s">
        <v>411</v>
      </c>
      <c r="C66" s="0" t="s">
        <v>412</v>
      </c>
      <c r="D66" s="0" t="n">
        <v>2016</v>
      </c>
      <c r="E66" s="18" t="s">
        <v>250</v>
      </c>
      <c r="F66" s="3" t="s">
        <v>413</v>
      </c>
      <c r="G66" s="0" t="s">
        <v>414</v>
      </c>
      <c r="H66" s="0" t="s">
        <v>415</v>
      </c>
      <c r="I66" s="0" t="s">
        <v>416</v>
      </c>
      <c r="K66" s="0" t="s">
        <v>71</v>
      </c>
      <c r="M66" s="0" t="s">
        <v>255</v>
      </c>
      <c r="O66" s="0" t="n">
        <v>1</v>
      </c>
      <c r="P66" s="0" t="n">
        <v>5</v>
      </c>
      <c r="Q66" s="0" t="n">
        <v>0</v>
      </c>
      <c r="R66" s="0" t="n">
        <v>1</v>
      </c>
    </row>
    <row r="67" customFormat="false" ht="12.75" hidden="false" customHeight="true" outlineLevel="0" collapsed="false">
      <c r="A67" s="12" t="n">
        <v>65</v>
      </c>
      <c r="B67" s="0" t="s">
        <v>417</v>
      </c>
      <c r="C67" s="0" t="s">
        <v>418</v>
      </c>
      <c r="D67" s="0" t="n">
        <v>2018</v>
      </c>
      <c r="E67" s="18" t="s">
        <v>250</v>
      </c>
      <c r="F67" s="19" t="s">
        <v>419</v>
      </c>
      <c r="G67" s="0" t="s">
        <v>420</v>
      </c>
      <c r="H67" s="0" t="s">
        <v>421</v>
      </c>
      <c r="I67" s="0" t="s">
        <v>422</v>
      </c>
      <c r="K67" s="0" t="s">
        <v>71</v>
      </c>
      <c r="M67" s="0" t="s">
        <v>255</v>
      </c>
      <c r="O67" s="0" t="n">
        <v>2</v>
      </c>
      <c r="P67" s="0" t="n">
        <v>5</v>
      </c>
      <c r="Q67" s="0" t="n">
        <v>0</v>
      </c>
      <c r="R67" s="0" t="n">
        <v>1</v>
      </c>
    </row>
    <row r="68" customFormat="false" ht="12.75" hidden="false" customHeight="true" outlineLevel="0" collapsed="false">
      <c r="A68" s="12" t="n">
        <v>66</v>
      </c>
      <c r="B68" s="0" t="s">
        <v>423</v>
      </c>
      <c r="C68" s="0" t="s">
        <v>424</v>
      </c>
      <c r="D68" s="0" t="n">
        <v>2015</v>
      </c>
      <c r="E68" s="18" t="s">
        <v>250</v>
      </c>
      <c r="F68" s="3" t="s">
        <v>425</v>
      </c>
      <c r="G68" s="0" t="s">
        <v>426</v>
      </c>
      <c r="H68" s="0" t="s">
        <v>427</v>
      </c>
      <c r="I68" s="0" t="s">
        <v>428</v>
      </c>
      <c r="K68" s="0" t="s">
        <v>71</v>
      </c>
      <c r="M68" s="0" t="s">
        <v>255</v>
      </c>
      <c r="O68" s="0" t="n">
        <v>0</v>
      </c>
      <c r="S68" s="4" t="s">
        <v>429</v>
      </c>
    </row>
    <row r="69" customFormat="false" ht="12.75" hidden="false" customHeight="true" outlineLevel="0" collapsed="false">
      <c r="A69" s="12" t="n">
        <v>67</v>
      </c>
      <c r="B69" s="0" t="s">
        <v>430</v>
      </c>
      <c r="C69" s="0" t="s">
        <v>354</v>
      </c>
      <c r="D69" s="0" t="n">
        <v>2015</v>
      </c>
      <c r="E69" s="18" t="s">
        <v>250</v>
      </c>
      <c r="F69" s="3" t="s">
        <v>431</v>
      </c>
      <c r="G69" s="0" t="s">
        <v>432</v>
      </c>
      <c r="H69" s="0" t="s">
        <v>433</v>
      </c>
      <c r="I69" s="0" t="s">
        <v>434</v>
      </c>
      <c r="K69" s="0" t="s">
        <v>71</v>
      </c>
      <c r="M69" s="0" t="s">
        <v>255</v>
      </c>
      <c r="O69" s="0" t="n">
        <v>1</v>
      </c>
      <c r="P69" s="0" t="n">
        <v>5</v>
      </c>
      <c r="Q69" s="0" t="n">
        <v>0</v>
      </c>
      <c r="R69" s="0" t="n">
        <v>1</v>
      </c>
    </row>
    <row r="70" customFormat="false" ht="12.75" hidden="false" customHeight="true" outlineLevel="0" collapsed="false">
      <c r="A70" s="12" t="n">
        <v>68</v>
      </c>
      <c r="B70" s="0" t="s">
        <v>435</v>
      </c>
      <c r="C70" s="0" t="s">
        <v>436</v>
      </c>
      <c r="D70" s="0" t="n">
        <v>2019</v>
      </c>
      <c r="E70" s="18" t="s">
        <v>250</v>
      </c>
      <c r="F70" s="19" t="s">
        <v>437</v>
      </c>
      <c r="G70" s="0" t="s">
        <v>438</v>
      </c>
      <c r="H70" s="0" t="s">
        <v>439</v>
      </c>
      <c r="I70" s="0" t="s">
        <v>440</v>
      </c>
      <c r="K70" s="0" t="s">
        <v>71</v>
      </c>
      <c r="M70" s="0" t="s">
        <v>255</v>
      </c>
      <c r="O70" s="0" t="n">
        <v>1</v>
      </c>
      <c r="P70" s="0" t="n">
        <v>5</v>
      </c>
      <c r="Q70" s="0" t="n">
        <v>1</v>
      </c>
      <c r="R70" s="0" t="n">
        <v>1</v>
      </c>
    </row>
    <row r="71" customFormat="false" ht="12.75" hidden="false" customHeight="true" outlineLevel="0" collapsed="false">
      <c r="A71" s="12" t="n">
        <v>69</v>
      </c>
      <c r="B71" s="0" t="s">
        <v>441</v>
      </c>
      <c r="C71" s="0" t="s">
        <v>354</v>
      </c>
      <c r="D71" s="0" t="n">
        <v>2018</v>
      </c>
      <c r="E71" s="18" t="s">
        <v>250</v>
      </c>
      <c r="F71" s="3" t="s">
        <v>442</v>
      </c>
      <c r="H71" s="0" t="s">
        <v>443</v>
      </c>
      <c r="I71" s="0" t="s">
        <v>444</v>
      </c>
      <c r="K71" s="0" t="s">
        <v>71</v>
      </c>
      <c r="M71" s="0" t="s">
        <v>255</v>
      </c>
      <c r="O71" s="0" t="n">
        <v>2</v>
      </c>
      <c r="P71" s="0" t="n">
        <v>5</v>
      </c>
      <c r="Q71" s="0" t="n">
        <v>0</v>
      </c>
      <c r="R71" s="0" t="n">
        <v>1</v>
      </c>
    </row>
    <row r="72" customFormat="false" ht="12.75" hidden="false" customHeight="true" outlineLevel="0" collapsed="false">
      <c r="A72" s="12" t="n">
        <v>70</v>
      </c>
      <c r="B72" s="0" t="s">
        <v>445</v>
      </c>
      <c r="C72" s="0" t="s">
        <v>446</v>
      </c>
      <c r="D72" s="0" t="n">
        <v>2019</v>
      </c>
      <c r="E72" s="18" t="s">
        <v>250</v>
      </c>
      <c r="F72" s="19" t="s">
        <v>447</v>
      </c>
      <c r="G72" s="0" t="s">
        <v>448</v>
      </c>
      <c r="H72" s="0" t="s">
        <v>449</v>
      </c>
      <c r="I72" s="0" t="s">
        <v>450</v>
      </c>
      <c r="K72" s="0" t="s">
        <v>71</v>
      </c>
      <c r="M72" s="0" t="s">
        <v>255</v>
      </c>
      <c r="O72" s="0" t="n">
        <v>1</v>
      </c>
      <c r="P72" s="0" t="n">
        <v>4</v>
      </c>
      <c r="Q72" s="0" t="n">
        <v>1</v>
      </c>
      <c r="R72" s="0" t="n">
        <v>0</v>
      </c>
    </row>
    <row r="73" customFormat="false" ht="12.75" hidden="false" customHeight="true" outlineLevel="0" collapsed="false">
      <c r="A73" s="12" t="n">
        <v>71</v>
      </c>
      <c r="B73" s="0" t="s">
        <v>451</v>
      </c>
      <c r="C73" s="0" t="s">
        <v>452</v>
      </c>
      <c r="D73" s="0" t="n">
        <v>2018</v>
      </c>
      <c r="E73" s="18" t="s">
        <v>250</v>
      </c>
      <c r="F73" s="3" t="s">
        <v>453</v>
      </c>
      <c r="G73" s="0" t="s">
        <v>454</v>
      </c>
      <c r="H73" s="0" t="s">
        <v>455</v>
      </c>
      <c r="I73" s="0" t="s">
        <v>456</v>
      </c>
      <c r="K73" s="0" t="s">
        <v>71</v>
      </c>
      <c r="M73" s="0" t="s">
        <v>255</v>
      </c>
      <c r="O73" s="0" t="n">
        <v>1</v>
      </c>
      <c r="P73" s="0" t="n">
        <v>5</v>
      </c>
      <c r="Q73" s="0" t="n">
        <v>1</v>
      </c>
      <c r="R73" s="0" t="n">
        <v>1</v>
      </c>
    </row>
    <row r="74" customFormat="false" ht="12.75" hidden="false" customHeight="true" outlineLevel="0" collapsed="false">
      <c r="A74" s="12" t="n">
        <v>72</v>
      </c>
      <c r="B74" s="0" t="s">
        <v>457</v>
      </c>
      <c r="C74" s="0" t="s">
        <v>458</v>
      </c>
      <c r="D74" s="0" t="n">
        <v>2016</v>
      </c>
      <c r="E74" s="18" t="s">
        <v>250</v>
      </c>
      <c r="F74" s="3" t="s">
        <v>459</v>
      </c>
      <c r="H74" s="0" t="s">
        <v>460</v>
      </c>
      <c r="I74" s="0" t="s">
        <v>461</v>
      </c>
      <c r="K74" s="0" t="s">
        <v>71</v>
      </c>
      <c r="M74" s="0" t="s">
        <v>255</v>
      </c>
      <c r="O74" s="0" t="n">
        <v>1</v>
      </c>
      <c r="P74" s="0" t="n">
        <v>5</v>
      </c>
      <c r="Q74" s="0" t="n">
        <v>1</v>
      </c>
      <c r="R74" s="0" t="n">
        <v>1</v>
      </c>
    </row>
    <row r="75" customFormat="false" ht="12.75" hidden="false" customHeight="true" outlineLevel="0" collapsed="false">
      <c r="A75" s="12" t="n">
        <v>73</v>
      </c>
      <c r="B75" s="0" t="s">
        <v>462</v>
      </c>
      <c r="C75" s="0" t="s">
        <v>463</v>
      </c>
      <c r="D75" s="0" t="n">
        <v>2015</v>
      </c>
      <c r="E75" s="18" t="s">
        <v>250</v>
      </c>
      <c r="F75" s="3" t="s">
        <v>464</v>
      </c>
      <c r="H75" s="0" t="s">
        <v>465</v>
      </c>
      <c r="I75" s="0" t="s">
        <v>466</v>
      </c>
      <c r="K75" s="0" t="s">
        <v>71</v>
      </c>
      <c r="M75" s="0" t="s">
        <v>255</v>
      </c>
      <c r="O75" s="0" t="n">
        <v>1</v>
      </c>
      <c r="P75" s="0" t="n">
        <v>5</v>
      </c>
      <c r="Q75" s="0" t="n">
        <v>1</v>
      </c>
      <c r="R75" s="0" t="n">
        <v>1</v>
      </c>
    </row>
    <row r="76" customFormat="false" ht="12.75" hidden="false" customHeight="true" outlineLevel="0" collapsed="false">
      <c r="A76" s="12" t="n">
        <v>74</v>
      </c>
      <c r="B76" s="0" t="s">
        <v>467</v>
      </c>
      <c r="C76" s="0" t="s">
        <v>468</v>
      </c>
      <c r="D76" s="0" t="n">
        <v>2015</v>
      </c>
      <c r="E76" s="18" t="s">
        <v>250</v>
      </c>
      <c r="F76" s="3" t="s">
        <v>469</v>
      </c>
      <c r="G76" s="0" t="s">
        <v>470</v>
      </c>
      <c r="H76" s="0" t="s">
        <v>471</v>
      </c>
      <c r="I76" s="0" t="s">
        <v>472</v>
      </c>
      <c r="K76" s="0" t="s">
        <v>71</v>
      </c>
      <c r="M76" s="0" t="s">
        <v>255</v>
      </c>
      <c r="O76" s="0" t="n">
        <v>0</v>
      </c>
      <c r="S76" s="4" t="s">
        <v>473</v>
      </c>
    </row>
    <row r="77" customFormat="false" ht="12.75" hidden="false" customHeight="true" outlineLevel="0" collapsed="false">
      <c r="A77" s="12" t="n">
        <v>75</v>
      </c>
      <c r="B77" s="0" t="s">
        <v>474</v>
      </c>
      <c r="C77" s="0" t="s">
        <v>475</v>
      </c>
      <c r="D77" s="0" t="n">
        <v>2017</v>
      </c>
      <c r="E77" s="18" t="s">
        <v>250</v>
      </c>
      <c r="F77" s="19" t="s">
        <v>476</v>
      </c>
      <c r="G77" s="0" t="s">
        <v>477</v>
      </c>
      <c r="H77" s="0" t="s">
        <v>478</v>
      </c>
      <c r="I77" s="0" t="s">
        <v>479</v>
      </c>
      <c r="K77" s="0" t="s">
        <v>71</v>
      </c>
      <c r="M77" s="0" t="s">
        <v>255</v>
      </c>
      <c r="O77" s="0" t="n">
        <v>1</v>
      </c>
      <c r="P77" s="0" t="n">
        <v>5</v>
      </c>
      <c r="Q77" s="0" t="n">
        <v>1</v>
      </c>
      <c r="R77" s="0" t="n">
        <v>1</v>
      </c>
    </row>
    <row r="78" customFormat="false" ht="12.75" hidden="false" customHeight="true" outlineLevel="0" collapsed="false">
      <c r="A78" s="12" t="n">
        <v>76</v>
      </c>
      <c r="B78" s="0" t="s">
        <v>480</v>
      </c>
      <c r="C78" s="0" t="s">
        <v>481</v>
      </c>
      <c r="D78" s="0" t="n">
        <v>2016</v>
      </c>
      <c r="E78" s="18" t="s">
        <v>250</v>
      </c>
      <c r="F78" s="3" t="s">
        <v>482</v>
      </c>
      <c r="G78" s="0" t="s">
        <v>483</v>
      </c>
      <c r="H78" s="0" t="s">
        <v>484</v>
      </c>
      <c r="I78" s="0" t="s">
        <v>485</v>
      </c>
      <c r="K78" s="0" t="s">
        <v>71</v>
      </c>
      <c r="M78" s="0" t="s">
        <v>255</v>
      </c>
      <c r="O78" s="0" t="n">
        <v>1</v>
      </c>
      <c r="P78" s="0" t="n">
        <v>5</v>
      </c>
      <c r="Q78" s="0" t="n">
        <v>1</v>
      </c>
      <c r="R78" s="0" t="n">
        <v>0</v>
      </c>
      <c r="S78" s="4" t="s">
        <v>486</v>
      </c>
    </row>
    <row r="79" customFormat="false" ht="12.75" hidden="false" customHeight="true" outlineLevel="0" collapsed="false">
      <c r="A79" s="12" t="n">
        <v>77</v>
      </c>
      <c r="B79" s="0" t="s">
        <v>487</v>
      </c>
      <c r="C79" s="0" t="s">
        <v>488</v>
      </c>
      <c r="D79" s="0" t="n">
        <v>2015</v>
      </c>
      <c r="E79" s="18" t="s">
        <v>250</v>
      </c>
      <c r="F79" s="3" t="s">
        <v>489</v>
      </c>
      <c r="G79" s="0" t="s">
        <v>490</v>
      </c>
      <c r="H79" s="0" t="s">
        <v>491</v>
      </c>
      <c r="I79" s="0" t="s">
        <v>492</v>
      </c>
      <c r="K79" s="0" t="s">
        <v>71</v>
      </c>
      <c r="M79" s="0" t="s">
        <v>255</v>
      </c>
      <c r="O79" s="0" t="n">
        <v>0</v>
      </c>
      <c r="S79" s="4" t="s">
        <v>493</v>
      </c>
    </row>
    <row r="80" customFormat="false" ht="12.75" hidden="false" customHeight="true" outlineLevel="0" collapsed="false">
      <c r="A80" s="12" t="n">
        <v>78</v>
      </c>
      <c r="B80" s="0" t="s">
        <v>494</v>
      </c>
      <c r="C80" s="0" t="s">
        <v>495</v>
      </c>
      <c r="D80" s="0" t="n">
        <v>2016</v>
      </c>
      <c r="E80" s="18" t="s">
        <v>250</v>
      </c>
      <c r="F80" s="3" t="s">
        <v>496</v>
      </c>
      <c r="G80" s="0" t="s">
        <v>497</v>
      </c>
      <c r="H80" s="0" t="s">
        <v>498</v>
      </c>
      <c r="I80" s="0" t="s">
        <v>499</v>
      </c>
      <c r="K80" s="0" t="s">
        <v>71</v>
      </c>
      <c r="M80" s="0" t="s">
        <v>255</v>
      </c>
      <c r="O80" s="0" t="n">
        <v>1</v>
      </c>
      <c r="P80" s="0" t="n">
        <v>5</v>
      </c>
      <c r="Q80" s="0" t="n">
        <v>1</v>
      </c>
      <c r="R80" s="0" t="n">
        <v>1</v>
      </c>
    </row>
    <row r="81" customFormat="false" ht="12.75" hidden="false" customHeight="true" outlineLevel="0" collapsed="false">
      <c r="A81" s="12" t="n">
        <v>79</v>
      </c>
      <c r="B81" s="0" t="s">
        <v>500</v>
      </c>
      <c r="C81" s="0" t="s">
        <v>501</v>
      </c>
      <c r="D81" s="0" t="n">
        <v>2015</v>
      </c>
      <c r="E81" s="18" t="s">
        <v>250</v>
      </c>
      <c r="F81" s="3" t="s">
        <v>502</v>
      </c>
      <c r="G81" s="0" t="s">
        <v>503</v>
      </c>
      <c r="H81" s="0" t="s">
        <v>504</v>
      </c>
      <c r="I81" s="0" t="s">
        <v>505</v>
      </c>
      <c r="K81" s="0" t="s">
        <v>71</v>
      </c>
      <c r="M81" s="0" t="s">
        <v>255</v>
      </c>
      <c r="O81" s="0" t="n">
        <v>1</v>
      </c>
      <c r="P81" s="0" t="n">
        <v>5</v>
      </c>
      <c r="Q81" s="0" t="n">
        <v>1</v>
      </c>
      <c r="R81" s="0" t="n">
        <v>0</v>
      </c>
      <c r="S81" s="4" t="s">
        <v>506</v>
      </c>
    </row>
    <row r="82" customFormat="false" ht="12.75" hidden="false" customHeight="true" outlineLevel="0" collapsed="false">
      <c r="A82" s="12" t="n">
        <v>80</v>
      </c>
      <c r="B82" s="0" t="s">
        <v>507</v>
      </c>
      <c r="C82" s="0" t="s">
        <v>508</v>
      </c>
      <c r="D82" s="0" t="n">
        <v>2018</v>
      </c>
      <c r="E82" s="18" t="s">
        <v>250</v>
      </c>
      <c r="F82" s="3" t="s">
        <v>509</v>
      </c>
      <c r="G82" s="0" t="s">
        <v>510</v>
      </c>
      <c r="H82" s="0" t="s">
        <v>511</v>
      </c>
      <c r="I82" s="0" t="s">
        <v>512</v>
      </c>
      <c r="K82" s="0" t="s">
        <v>71</v>
      </c>
      <c r="M82" s="0" t="s">
        <v>255</v>
      </c>
      <c r="O82" s="0" t="n">
        <v>1</v>
      </c>
      <c r="P82" s="0" t="n">
        <v>5</v>
      </c>
      <c r="Q82" s="0" t="n">
        <v>1</v>
      </c>
      <c r="R82" s="0" t="n">
        <v>1</v>
      </c>
    </row>
    <row r="83" customFormat="false" ht="12.75" hidden="false" customHeight="true" outlineLevel="0" collapsed="false">
      <c r="A83" s="12" t="n">
        <v>81</v>
      </c>
      <c r="B83" s="0" t="s">
        <v>513</v>
      </c>
      <c r="C83" s="0" t="s">
        <v>514</v>
      </c>
      <c r="D83" s="0" t="n">
        <v>2017</v>
      </c>
      <c r="E83" s="18" t="s">
        <v>250</v>
      </c>
      <c r="F83" s="3" t="s">
        <v>515</v>
      </c>
      <c r="H83" s="0" t="s">
        <v>516</v>
      </c>
      <c r="I83" s="0" t="s">
        <v>517</v>
      </c>
      <c r="K83" s="0" t="s">
        <v>71</v>
      </c>
      <c r="M83" s="0" t="s">
        <v>255</v>
      </c>
      <c r="O83" s="0" t="n">
        <v>1</v>
      </c>
      <c r="P83" s="0" t="n">
        <v>5</v>
      </c>
      <c r="Q83" s="0" t="n">
        <v>1</v>
      </c>
      <c r="R83" s="0" t="n">
        <v>1</v>
      </c>
    </row>
    <row r="84" customFormat="false" ht="12.75" hidden="false" customHeight="true" outlineLevel="0" collapsed="false">
      <c r="A84" s="12" t="n">
        <v>82</v>
      </c>
      <c r="B84" s="0" t="s">
        <v>518</v>
      </c>
      <c r="C84" s="0" t="s">
        <v>519</v>
      </c>
      <c r="D84" s="0" t="n">
        <v>2016</v>
      </c>
      <c r="E84" s="18" t="s">
        <v>250</v>
      </c>
      <c r="F84" s="3" t="s">
        <v>520</v>
      </c>
      <c r="G84" s="0" t="s">
        <v>521</v>
      </c>
      <c r="H84" s="0" t="s">
        <v>522</v>
      </c>
      <c r="I84" s="0" t="s">
        <v>523</v>
      </c>
      <c r="K84" s="0" t="s">
        <v>71</v>
      </c>
      <c r="M84" s="0" t="s">
        <v>255</v>
      </c>
      <c r="O84" s="0" t="n">
        <v>1</v>
      </c>
      <c r="P84" s="0" t="n">
        <v>5</v>
      </c>
      <c r="Q84" s="0" t="n">
        <v>1</v>
      </c>
      <c r="R84" s="0" t="n">
        <v>1</v>
      </c>
    </row>
    <row r="85" customFormat="false" ht="12.75" hidden="false" customHeight="true" outlineLevel="0" collapsed="false">
      <c r="A85" s="12" t="n">
        <v>83</v>
      </c>
      <c r="B85" s="0" t="s">
        <v>524</v>
      </c>
      <c r="C85" s="0" t="s">
        <v>327</v>
      </c>
      <c r="D85" s="0" t="n">
        <v>2015</v>
      </c>
      <c r="E85" s="18" t="s">
        <v>250</v>
      </c>
      <c r="F85" s="3" t="s">
        <v>525</v>
      </c>
      <c r="G85" s="0" t="s">
        <v>526</v>
      </c>
      <c r="H85" s="0" t="s">
        <v>527</v>
      </c>
      <c r="I85" s="0" t="s">
        <v>528</v>
      </c>
      <c r="K85" s="0" t="s">
        <v>71</v>
      </c>
      <c r="M85" s="0" t="s">
        <v>255</v>
      </c>
      <c r="O85" s="0" t="n">
        <v>1</v>
      </c>
      <c r="P85" s="0" t="n">
        <v>5</v>
      </c>
      <c r="Q85" s="0" t="n">
        <v>1</v>
      </c>
      <c r="R85" s="0" t="n">
        <v>0</v>
      </c>
      <c r="S85" s="4" t="s">
        <v>529</v>
      </c>
    </row>
    <row r="86" customFormat="false" ht="12.75" hidden="false" customHeight="true" outlineLevel="0" collapsed="false">
      <c r="A86" s="12" t="n">
        <v>84</v>
      </c>
      <c r="B86" s="0" t="s">
        <v>530</v>
      </c>
      <c r="C86" s="0" t="s">
        <v>531</v>
      </c>
      <c r="D86" s="0" t="n">
        <v>2015</v>
      </c>
      <c r="E86" s="18" t="s">
        <v>250</v>
      </c>
      <c r="F86" s="3" t="s">
        <v>532</v>
      </c>
      <c r="G86" s="0" t="s">
        <v>533</v>
      </c>
      <c r="H86" s="0" t="s">
        <v>534</v>
      </c>
      <c r="I86" s="0" t="s">
        <v>535</v>
      </c>
      <c r="K86" s="0" t="s">
        <v>71</v>
      </c>
      <c r="M86" s="0" t="s">
        <v>255</v>
      </c>
      <c r="O86" s="0" t="n">
        <v>0</v>
      </c>
      <c r="S86" s="4" t="s">
        <v>536</v>
      </c>
    </row>
    <row r="87" customFormat="false" ht="12.75" hidden="false" customHeight="true" outlineLevel="0" collapsed="false">
      <c r="A87" s="12" t="n">
        <v>85</v>
      </c>
      <c r="B87" s="0" t="s">
        <v>537</v>
      </c>
      <c r="C87" s="0" t="s">
        <v>538</v>
      </c>
      <c r="D87" s="0" t="n">
        <v>2015</v>
      </c>
      <c r="E87" s="18" t="s">
        <v>250</v>
      </c>
      <c r="F87" s="3" t="s">
        <v>539</v>
      </c>
      <c r="G87" s="0" t="s">
        <v>540</v>
      </c>
      <c r="H87" s="0" t="s">
        <v>541</v>
      </c>
      <c r="I87" s="0" t="s">
        <v>542</v>
      </c>
      <c r="K87" s="0" t="s">
        <v>71</v>
      </c>
      <c r="M87" s="0" t="s">
        <v>255</v>
      </c>
      <c r="O87" s="0" t="n">
        <v>1</v>
      </c>
      <c r="P87" s="0" t="n">
        <v>5</v>
      </c>
      <c r="Q87" s="0" t="n">
        <v>1</v>
      </c>
      <c r="R87" s="0" t="n">
        <v>1</v>
      </c>
    </row>
    <row r="88" customFormat="false" ht="12.75" hidden="false" customHeight="true" outlineLevel="0" collapsed="false">
      <c r="A88" s="12" t="n">
        <v>86</v>
      </c>
      <c r="B88" s="0" t="s">
        <v>543</v>
      </c>
      <c r="C88" s="0" t="s">
        <v>544</v>
      </c>
      <c r="D88" s="0" t="n">
        <v>2016</v>
      </c>
      <c r="E88" s="18" t="s">
        <v>250</v>
      </c>
      <c r="F88" s="3" t="s">
        <v>545</v>
      </c>
      <c r="G88" s="0" t="s">
        <v>546</v>
      </c>
      <c r="H88" s="0" t="s">
        <v>547</v>
      </c>
      <c r="I88" s="0" t="s">
        <v>548</v>
      </c>
      <c r="K88" s="0" t="s">
        <v>71</v>
      </c>
      <c r="M88" s="0" t="s">
        <v>255</v>
      </c>
      <c r="O88" s="0" t="n">
        <v>1</v>
      </c>
      <c r="P88" s="0" t="n">
        <v>5</v>
      </c>
      <c r="Q88" s="0" t="n">
        <v>1</v>
      </c>
      <c r="R88" s="0" t="n">
        <v>1</v>
      </c>
    </row>
    <row r="89" customFormat="false" ht="12.75" hidden="false" customHeight="true" outlineLevel="0" collapsed="false">
      <c r="A89" s="12" t="n">
        <v>87</v>
      </c>
      <c r="B89" s="0" t="s">
        <v>549</v>
      </c>
      <c r="C89" s="0" t="s">
        <v>550</v>
      </c>
      <c r="D89" s="0" t="n">
        <v>2018</v>
      </c>
      <c r="E89" s="18" t="s">
        <v>250</v>
      </c>
      <c r="F89" s="3" t="s">
        <v>551</v>
      </c>
      <c r="G89" s="0" t="s">
        <v>552</v>
      </c>
      <c r="H89" s="0" t="s">
        <v>553</v>
      </c>
      <c r="I89" s="0" t="s">
        <v>554</v>
      </c>
      <c r="K89" s="0" t="s">
        <v>71</v>
      </c>
      <c r="M89" s="0" t="s">
        <v>255</v>
      </c>
      <c r="O89" s="0" t="n">
        <v>1</v>
      </c>
      <c r="P89" s="0" t="n">
        <v>5</v>
      </c>
      <c r="Q89" s="0" t="n">
        <v>0</v>
      </c>
      <c r="R89" s="0" t="n">
        <v>1</v>
      </c>
    </row>
    <row r="90" customFormat="false" ht="12.75" hidden="false" customHeight="true" outlineLevel="0" collapsed="false">
      <c r="A90" s="12" t="n">
        <v>88</v>
      </c>
      <c r="B90" s="0" t="s">
        <v>555</v>
      </c>
      <c r="C90" s="0" t="s">
        <v>556</v>
      </c>
      <c r="D90" s="0" t="n">
        <v>2015</v>
      </c>
      <c r="E90" s="18" t="s">
        <v>250</v>
      </c>
      <c r="F90" s="3" t="s">
        <v>557</v>
      </c>
      <c r="G90" s="0" t="s">
        <v>558</v>
      </c>
      <c r="H90" s="0" t="s">
        <v>559</v>
      </c>
      <c r="I90" s="0" t="s">
        <v>560</v>
      </c>
      <c r="K90" s="0" t="s">
        <v>71</v>
      </c>
      <c r="M90" s="0" t="s">
        <v>255</v>
      </c>
      <c r="O90" s="0" t="n">
        <v>1</v>
      </c>
      <c r="P90" s="0" t="n">
        <v>5</v>
      </c>
      <c r="Q90" s="0" t="n">
        <v>1</v>
      </c>
      <c r="R90" s="0" t="n">
        <v>1</v>
      </c>
    </row>
    <row r="91" customFormat="false" ht="12.75" hidden="false" customHeight="true" outlineLevel="0" collapsed="false">
      <c r="A91" s="12" t="n">
        <v>89</v>
      </c>
      <c r="B91" s="0" t="s">
        <v>561</v>
      </c>
      <c r="C91" s="0" t="s">
        <v>173</v>
      </c>
      <c r="D91" s="0" t="n">
        <v>2015</v>
      </c>
      <c r="E91" s="18" t="s">
        <v>250</v>
      </c>
      <c r="F91" s="3" t="s">
        <v>562</v>
      </c>
      <c r="G91" s="0" t="s">
        <v>563</v>
      </c>
      <c r="H91" s="0" t="s">
        <v>564</v>
      </c>
      <c r="I91" s="0" t="s">
        <v>565</v>
      </c>
      <c r="K91" s="0" t="s">
        <v>71</v>
      </c>
      <c r="M91" s="0" t="s">
        <v>255</v>
      </c>
      <c r="O91" s="0" t="n">
        <v>1</v>
      </c>
      <c r="P91" s="0" t="n">
        <v>5</v>
      </c>
      <c r="Q91" s="0" t="n">
        <v>0</v>
      </c>
      <c r="R91" s="0" t="n">
        <v>1</v>
      </c>
    </row>
    <row r="92" customFormat="false" ht="12.75" hidden="false" customHeight="true" outlineLevel="0" collapsed="false">
      <c r="A92" s="12" t="n">
        <v>90</v>
      </c>
      <c r="B92" s="0" t="s">
        <v>566</v>
      </c>
      <c r="C92" s="0" t="s">
        <v>567</v>
      </c>
      <c r="D92" s="0" t="n">
        <v>2016</v>
      </c>
      <c r="E92" s="18" t="s">
        <v>250</v>
      </c>
      <c r="F92" s="3" t="s">
        <v>568</v>
      </c>
      <c r="G92" s="0" t="s">
        <v>569</v>
      </c>
      <c r="H92" s="0" t="s">
        <v>570</v>
      </c>
      <c r="I92" s="0" t="s">
        <v>571</v>
      </c>
      <c r="K92" s="0" t="s">
        <v>71</v>
      </c>
      <c r="M92" s="0" t="s">
        <v>255</v>
      </c>
      <c r="O92" s="0" t="n">
        <v>2</v>
      </c>
      <c r="P92" s="0" t="n">
        <v>5</v>
      </c>
      <c r="Q92" s="0" t="n">
        <v>0</v>
      </c>
      <c r="R92" s="0" t="n">
        <v>1</v>
      </c>
    </row>
    <row r="93" customFormat="false" ht="12.75" hidden="false" customHeight="true" outlineLevel="0" collapsed="false">
      <c r="A93" s="12" t="n">
        <v>91</v>
      </c>
      <c r="B93" s="0" t="s">
        <v>572</v>
      </c>
      <c r="C93" s="0" t="s">
        <v>182</v>
      </c>
      <c r="D93" s="0" t="n">
        <v>2018</v>
      </c>
      <c r="E93" s="18" t="s">
        <v>250</v>
      </c>
      <c r="F93" s="3" t="s">
        <v>573</v>
      </c>
      <c r="G93" s="0" t="s">
        <v>574</v>
      </c>
      <c r="H93" s="0" t="s">
        <v>575</v>
      </c>
      <c r="I93" s="0" t="s">
        <v>576</v>
      </c>
      <c r="K93" s="0" t="s">
        <v>71</v>
      </c>
      <c r="M93" s="0" t="s">
        <v>255</v>
      </c>
      <c r="O93" s="0" t="n">
        <v>1</v>
      </c>
      <c r="P93" s="0" t="n">
        <v>5</v>
      </c>
      <c r="Q93" s="0" t="n">
        <v>0</v>
      </c>
      <c r="R93" s="0" t="n">
        <v>1</v>
      </c>
    </row>
    <row r="94" customFormat="false" ht="12.75" hidden="false" customHeight="true" outlineLevel="0" collapsed="false">
      <c r="A94" s="12" t="n">
        <v>92</v>
      </c>
      <c r="B94" s="0" t="s">
        <v>577</v>
      </c>
      <c r="C94" s="0" t="s">
        <v>578</v>
      </c>
      <c r="D94" s="0" t="n">
        <v>2019</v>
      </c>
      <c r="E94" s="18" t="s">
        <v>250</v>
      </c>
      <c r="F94" s="3" t="s">
        <v>579</v>
      </c>
      <c r="G94" s="0" t="s">
        <v>580</v>
      </c>
      <c r="H94" s="0" t="s">
        <v>581</v>
      </c>
      <c r="I94" s="0" t="s">
        <v>582</v>
      </c>
      <c r="K94" s="0" t="s">
        <v>71</v>
      </c>
      <c r="M94" s="0" t="s">
        <v>255</v>
      </c>
      <c r="O94" s="0" t="n">
        <v>1</v>
      </c>
      <c r="P94" s="0" t="n">
        <v>5</v>
      </c>
      <c r="Q94" s="0" t="n">
        <v>1</v>
      </c>
      <c r="R94" s="0" t="n">
        <v>1</v>
      </c>
    </row>
    <row r="95" customFormat="false" ht="12.75" hidden="false" customHeight="true" outlineLevel="0" collapsed="false">
      <c r="A95" s="12" t="n">
        <v>93</v>
      </c>
      <c r="B95" s="0" t="s">
        <v>583</v>
      </c>
      <c r="C95" s="0" t="s">
        <v>584</v>
      </c>
      <c r="D95" s="0" t="n">
        <v>2015</v>
      </c>
      <c r="E95" s="18" t="s">
        <v>250</v>
      </c>
      <c r="F95" s="3" t="s">
        <v>585</v>
      </c>
      <c r="G95" s="0" t="s">
        <v>586</v>
      </c>
      <c r="H95" s="0" t="s">
        <v>587</v>
      </c>
      <c r="I95" s="0" t="s">
        <v>588</v>
      </c>
      <c r="K95" s="0" t="s">
        <v>71</v>
      </c>
      <c r="M95" s="0" t="s">
        <v>255</v>
      </c>
      <c r="O95" s="0" t="n">
        <v>0</v>
      </c>
      <c r="S95" s="4" t="s">
        <v>589</v>
      </c>
    </row>
    <row r="96" customFormat="false" ht="12.75" hidden="false" customHeight="true" outlineLevel="0" collapsed="false">
      <c r="A96" s="12" t="n">
        <v>94</v>
      </c>
      <c r="B96" s="0" t="s">
        <v>590</v>
      </c>
      <c r="C96" s="0" t="s">
        <v>591</v>
      </c>
      <c r="D96" s="0" t="n">
        <v>2016</v>
      </c>
      <c r="E96" s="18" t="s">
        <v>250</v>
      </c>
      <c r="F96" s="3" t="s">
        <v>592</v>
      </c>
      <c r="G96" s="0" t="s">
        <v>593</v>
      </c>
      <c r="H96" s="0" t="s">
        <v>594</v>
      </c>
      <c r="I96" s="0" t="s">
        <v>595</v>
      </c>
      <c r="K96" s="0" t="s">
        <v>71</v>
      </c>
      <c r="M96" s="0" t="s">
        <v>255</v>
      </c>
      <c r="O96" s="0" t="n">
        <v>1</v>
      </c>
      <c r="P96" s="0" t="n">
        <v>5</v>
      </c>
      <c r="Q96" s="0" t="n">
        <v>1</v>
      </c>
      <c r="R96" s="0" t="n">
        <v>1</v>
      </c>
    </row>
    <row r="97" customFormat="false" ht="12.75" hidden="false" customHeight="true" outlineLevel="0" collapsed="false">
      <c r="A97" s="12" t="n">
        <v>95</v>
      </c>
      <c r="B97" s="0" t="s">
        <v>596</v>
      </c>
      <c r="C97" s="0" t="s">
        <v>597</v>
      </c>
      <c r="D97" s="0" t="n">
        <v>2016</v>
      </c>
      <c r="E97" s="18" t="s">
        <v>250</v>
      </c>
      <c r="F97" s="3" t="s">
        <v>598</v>
      </c>
      <c r="G97" s="0" t="s">
        <v>599</v>
      </c>
      <c r="H97" s="0" t="s">
        <v>600</v>
      </c>
      <c r="I97" s="0" t="s">
        <v>601</v>
      </c>
      <c r="K97" s="0" t="s">
        <v>71</v>
      </c>
      <c r="M97" s="0" t="s">
        <v>255</v>
      </c>
      <c r="O97" s="0" t="n">
        <v>0</v>
      </c>
      <c r="S97" s="4" t="s">
        <v>602</v>
      </c>
    </row>
    <row r="98" customFormat="false" ht="12.75" hidden="false" customHeight="true" outlineLevel="0" collapsed="false">
      <c r="A98" s="12" t="n">
        <v>96</v>
      </c>
      <c r="B98" s="0" t="s">
        <v>603</v>
      </c>
      <c r="C98" s="0" t="s">
        <v>604</v>
      </c>
      <c r="D98" s="0" t="n">
        <v>2019</v>
      </c>
      <c r="E98" s="18" t="s">
        <v>250</v>
      </c>
      <c r="F98" s="19" t="s">
        <v>605</v>
      </c>
      <c r="G98" s="0" t="s">
        <v>606</v>
      </c>
      <c r="H98" s="0" t="s">
        <v>607</v>
      </c>
      <c r="I98" s="0" t="s">
        <v>608</v>
      </c>
      <c r="K98" s="0" t="s">
        <v>71</v>
      </c>
      <c r="M98" s="0" t="s">
        <v>255</v>
      </c>
      <c r="O98" s="0" t="n">
        <v>0</v>
      </c>
      <c r="S98" s="4" t="s">
        <v>609</v>
      </c>
    </row>
    <row r="99" customFormat="false" ht="12.75" hidden="false" customHeight="true" outlineLevel="0" collapsed="false">
      <c r="A99" s="12" t="n">
        <v>97</v>
      </c>
      <c r="B99" s="0" t="s">
        <v>610</v>
      </c>
      <c r="C99" s="0" t="s">
        <v>611</v>
      </c>
      <c r="D99" s="0" t="n">
        <v>2019</v>
      </c>
      <c r="E99" s="18" t="s">
        <v>250</v>
      </c>
      <c r="F99" s="19" t="s">
        <v>612</v>
      </c>
      <c r="G99" s="0" t="s">
        <v>613</v>
      </c>
      <c r="H99" s="0" t="s">
        <v>614</v>
      </c>
      <c r="I99" s="0" t="s">
        <v>615</v>
      </c>
      <c r="K99" s="0" t="s">
        <v>71</v>
      </c>
      <c r="M99" s="0" t="s">
        <v>255</v>
      </c>
      <c r="O99" s="0" t="n">
        <v>1</v>
      </c>
      <c r="P99" s="0" t="n">
        <v>5</v>
      </c>
      <c r="Q99" s="0" t="n">
        <v>1</v>
      </c>
      <c r="R99" s="0" t="n">
        <v>1</v>
      </c>
    </row>
    <row r="100" customFormat="false" ht="12.75" hidden="false" customHeight="true" outlineLevel="0" collapsed="false">
      <c r="A100" s="12" t="n">
        <v>98</v>
      </c>
      <c r="B100" s="0" t="s">
        <v>616</v>
      </c>
      <c r="C100" s="0" t="s">
        <v>617</v>
      </c>
      <c r="D100" s="0" t="n">
        <v>2018</v>
      </c>
      <c r="E100" s="18" t="s">
        <v>250</v>
      </c>
      <c r="F100" s="3" t="s">
        <v>618</v>
      </c>
      <c r="G100" s="0" t="s">
        <v>619</v>
      </c>
      <c r="H100" s="0" t="s">
        <v>620</v>
      </c>
      <c r="I100" s="0" t="s">
        <v>621</v>
      </c>
      <c r="K100" s="0" t="s">
        <v>71</v>
      </c>
      <c r="M100" s="0" t="s">
        <v>255</v>
      </c>
      <c r="O100" s="0" t="n">
        <v>1</v>
      </c>
      <c r="P100" s="0" t="n">
        <v>5</v>
      </c>
      <c r="Q100" s="0" t="n">
        <v>0</v>
      </c>
      <c r="R100" s="0" t="n">
        <v>1</v>
      </c>
    </row>
    <row r="101" customFormat="false" ht="12.75" hidden="false" customHeight="true" outlineLevel="0" collapsed="false">
      <c r="A101" s="12" t="n">
        <v>99</v>
      </c>
      <c r="B101" s="0" t="s">
        <v>622</v>
      </c>
      <c r="C101" s="0" t="s">
        <v>623</v>
      </c>
      <c r="D101" s="0" t="n">
        <v>2018</v>
      </c>
      <c r="E101" s="18" t="s">
        <v>250</v>
      </c>
      <c r="F101" s="3" t="s">
        <v>624</v>
      </c>
      <c r="G101" s="0" t="s">
        <v>625</v>
      </c>
      <c r="H101" s="0" t="s">
        <v>626</v>
      </c>
      <c r="I101" s="0" t="s">
        <v>627</v>
      </c>
      <c r="K101" s="0" t="s">
        <v>71</v>
      </c>
      <c r="M101" s="0" t="s">
        <v>255</v>
      </c>
      <c r="O101" s="0" t="n">
        <v>1</v>
      </c>
      <c r="P101" s="0" t="n">
        <v>5</v>
      </c>
      <c r="Q101" s="0" t="n">
        <v>0</v>
      </c>
      <c r="R101" s="0" t="n">
        <v>1</v>
      </c>
    </row>
    <row r="102" customFormat="false" ht="12.75" hidden="false" customHeight="true" outlineLevel="0" collapsed="false">
      <c r="A102" s="12" t="n">
        <v>100</v>
      </c>
      <c r="B102" s="0" t="s">
        <v>628</v>
      </c>
      <c r="C102" s="0" t="s">
        <v>327</v>
      </c>
      <c r="D102" s="0" t="n">
        <v>2017</v>
      </c>
      <c r="E102" s="18" t="s">
        <v>250</v>
      </c>
      <c r="F102" s="3" t="s">
        <v>629</v>
      </c>
      <c r="H102" s="0" t="s">
        <v>630</v>
      </c>
      <c r="I102" s="0" t="s">
        <v>631</v>
      </c>
      <c r="K102" s="0" t="s">
        <v>71</v>
      </c>
      <c r="M102" s="0" t="s">
        <v>255</v>
      </c>
      <c r="O102" s="0" t="n">
        <v>1</v>
      </c>
      <c r="P102" s="0" t="n">
        <v>5</v>
      </c>
      <c r="Q102" s="0" t="n">
        <v>0</v>
      </c>
      <c r="R102" s="0" t="n">
        <v>1</v>
      </c>
    </row>
    <row r="103" customFormat="false" ht="12.75" hidden="false" customHeight="true" outlineLevel="0" collapsed="false">
      <c r="A103" s="12" t="n">
        <v>101</v>
      </c>
      <c r="B103" s="0" t="s">
        <v>632</v>
      </c>
      <c r="C103" s="0" t="s">
        <v>633</v>
      </c>
      <c r="D103" s="0" t="n">
        <v>2018</v>
      </c>
      <c r="E103" s="18" t="s">
        <v>250</v>
      </c>
      <c r="F103" s="3" t="s">
        <v>634</v>
      </c>
      <c r="G103" s="0" t="s">
        <v>635</v>
      </c>
      <c r="H103" s="0" t="s">
        <v>636</v>
      </c>
      <c r="I103" s="0" t="s">
        <v>637</v>
      </c>
      <c r="K103" s="0" t="s">
        <v>71</v>
      </c>
      <c r="M103" s="0" t="s">
        <v>255</v>
      </c>
      <c r="O103" s="0" t="n">
        <v>1</v>
      </c>
      <c r="P103" s="0" t="n">
        <v>5</v>
      </c>
      <c r="Q103" s="0" t="n">
        <v>1</v>
      </c>
      <c r="R103" s="0" t="n">
        <v>1</v>
      </c>
    </row>
    <row r="104" customFormat="false" ht="12.75" hidden="false" customHeight="true" outlineLevel="0" collapsed="false">
      <c r="A104" s="12" t="n">
        <v>102</v>
      </c>
      <c r="B104" s="0" t="s">
        <v>638</v>
      </c>
      <c r="C104" s="0" t="s">
        <v>639</v>
      </c>
      <c r="D104" s="0" t="n">
        <v>2015</v>
      </c>
      <c r="E104" s="18" t="s">
        <v>250</v>
      </c>
      <c r="F104" s="3" t="s">
        <v>640</v>
      </c>
      <c r="G104" s="0" t="s">
        <v>641</v>
      </c>
      <c r="H104" s="0" t="s">
        <v>642</v>
      </c>
      <c r="I104" s="0" t="s">
        <v>643</v>
      </c>
      <c r="K104" s="0" t="s">
        <v>71</v>
      </c>
      <c r="M104" s="0" t="s">
        <v>255</v>
      </c>
      <c r="O104" s="0" t="n">
        <v>0</v>
      </c>
      <c r="S104" s="4" t="s">
        <v>644</v>
      </c>
    </row>
    <row r="105" customFormat="false" ht="12.75" hidden="false" customHeight="true" outlineLevel="0" collapsed="false">
      <c r="A105" s="12" t="n">
        <v>103</v>
      </c>
      <c r="B105" s="0" t="s">
        <v>645</v>
      </c>
      <c r="C105" s="0" t="s">
        <v>646</v>
      </c>
      <c r="D105" s="0" t="n">
        <v>2016</v>
      </c>
      <c r="E105" s="18" t="s">
        <v>250</v>
      </c>
      <c r="F105" s="3" t="s">
        <v>647</v>
      </c>
      <c r="G105" s="0" t="s">
        <v>648</v>
      </c>
      <c r="H105" s="0" t="s">
        <v>649</v>
      </c>
      <c r="I105" s="0" t="s">
        <v>650</v>
      </c>
      <c r="K105" s="0" t="s">
        <v>71</v>
      </c>
      <c r="M105" s="0" t="s">
        <v>255</v>
      </c>
      <c r="O105" s="0" t="n">
        <v>1</v>
      </c>
      <c r="P105" s="0" t="n">
        <v>5</v>
      </c>
      <c r="Q105" s="0" t="n">
        <v>1</v>
      </c>
      <c r="R105" s="0" t="n">
        <v>1</v>
      </c>
    </row>
    <row r="106" customFormat="false" ht="12.75" hidden="false" customHeight="true" outlineLevel="0" collapsed="false">
      <c r="A106" s="12" t="n">
        <v>104</v>
      </c>
      <c r="B106" s="0" t="s">
        <v>651</v>
      </c>
      <c r="C106" s="0" t="s">
        <v>652</v>
      </c>
      <c r="D106" s="0" t="n">
        <v>2016</v>
      </c>
      <c r="E106" s="18" t="s">
        <v>250</v>
      </c>
      <c r="F106" s="3" t="s">
        <v>653</v>
      </c>
      <c r="G106" s="0" t="s">
        <v>654</v>
      </c>
      <c r="H106" s="0" t="s">
        <v>655</v>
      </c>
      <c r="I106" s="0" t="s">
        <v>656</v>
      </c>
      <c r="K106" s="0" t="s">
        <v>71</v>
      </c>
      <c r="M106" s="0" t="s">
        <v>255</v>
      </c>
      <c r="O106" s="0" t="n">
        <v>1</v>
      </c>
      <c r="P106" s="0" t="n">
        <v>5</v>
      </c>
      <c r="Q106" s="0" t="n">
        <v>1</v>
      </c>
      <c r="R106" s="0" t="n">
        <v>1</v>
      </c>
    </row>
    <row r="107" customFormat="false" ht="12.75" hidden="false" customHeight="true" outlineLevel="0" collapsed="false">
      <c r="A107" s="12" t="n">
        <v>105</v>
      </c>
      <c r="B107" s="0" t="s">
        <v>657</v>
      </c>
      <c r="C107" s="0" t="s">
        <v>658</v>
      </c>
      <c r="D107" s="0" t="n">
        <v>2016</v>
      </c>
      <c r="E107" s="18" t="s">
        <v>250</v>
      </c>
      <c r="F107" s="3" t="s">
        <v>659</v>
      </c>
      <c r="G107" s="0" t="s">
        <v>660</v>
      </c>
      <c r="H107" s="0" t="s">
        <v>661</v>
      </c>
      <c r="I107" s="0" t="s">
        <v>662</v>
      </c>
      <c r="K107" s="0" t="s">
        <v>71</v>
      </c>
      <c r="M107" s="0" t="s">
        <v>255</v>
      </c>
      <c r="O107" s="0" t="n">
        <v>1</v>
      </c>
      <c r="P107" s="0" t="n">
        <v>5</v>
      </c>
      <c r="Q107" s="0" t="n">
        <v>1</v>
      </c>
      <c r="R107" s="0" t="n">
        <v>1</v>
      </c>
    </row>
    <row r="108" customFormat="false" ht="12.75" hidden="false" customHeight="true" outlineLevel="0" collapsed="false">
      <c r="A108" s="12" t="n">
        <v>106</v>
      </c>
      <c r="B108" s="0" t="s">
        <v>663</v>
      </c>
      <c r="C108" s="0" t="s">
        <v>664</v>
      </c>
      <c r="D108" s="0" t="n">
        <v>2016</v>
      </c>
      <c r="E108" s="18" t="s">
        <v>250</v>
      </c>
      <c r="F108" s="3" t="s">
        <v>665</v>
      </c>
      <c r="G108" s="0" t="s">
        <v>666</v>
      </c>
      <c r="H108" s="0" t="s">
        <v>667</v>
      </c>
      <c r="I108" s="0" t="s">
        <v>668</v>
      </c>
      <c r="K108" s="0" t="s">
        <v>71</v>
      </c>
      <c r="M108" s="0" t="s">
        <v>255</v>
      </c>
      <c r="O108" s="0" t="n">
        <v>1</v>
      </c>
      <c r="P108" s="0" t="n">
        <v>5</v>
      </c>
      <c r="Q108" s="0" t="n">
        <v>0</v>
      </c>
      <c r="R108" s="0" t="n">
        <v>1</v>
      </c>
    </row>
    <row r="109" customFormat="false" ht="12.75" hidden="false" customHeight="true" outlineLevel="0" collapsed="false">
      <c r="A109" s="12" t="n">
        <v>107</v>
      </c>
      <c r="B109" s="0" t="s">
        <v>669</v>
      </c>
      <c r="C109" s="0" t="s">
        <v>173</v>
      </c>
      <c r="D109" s="0" t="n">
        <v>2016</v>
      </c>
      <c r="E109" s="18" t="s">
        <v>250</v>
      </c>
      <c r="F109" s="3" t="s">
        <v>670</v>
      </c>
      <c r="G109" s="0" t="s">
        <v>671</v>
      </c>
      <c r="H109" s="0" t="s">
        <v>672</v>
      </c>
      <c r="I109" s="0" t="s">
        <v>673</v>
      </c>
      <c r="K109" s="0" t="s">
        <v>71</v>
      </c>
      <c r="M109" s="0" t="s">
        <v>255</v>
      </c>
      <c r="O109" s="0" t="n">
        <v>1</v>
      </c>
      <c r="P109" s="0" t="n">
        <v>5</v>
      </c>
      <c r="Q109" s="0" t="n">
        <v>1</v>
      </c>
      <c r="R109" s="0" t="n">
        <v>1</v>
      </c>
    </row>
    <row r="110" customFormat="false" ht="12.75" hidden="false" customHeight="true" outlineLevel="0" collapsed="false">
      <c r="A110" s="12" t="n">
        <v>108</v>
      </c>
      <c r="B110" s="0" t="s">
        <v>674</v>
      </c>
      <c r="C110" s="0" t="s">
        <v>675</v>
      </c>
      <c r="D110" s="0" t="n">
        <v>2016</v>
      </c>
      <c r="E110" s="18" t="s">
        <v>250</v>
      </c>
      <c r="F110" s="3" t="s">
        <v>676</v>
      </c>
      <c r="G110" s="0" t="s">
        <v>677</v>
      </c>
      <c r="H110" s="0" t="s">
        <v>678</v>
      </c>
      <c r="I110" s="0" t="s">
        <v>679</v>
      </c>
      <c r="K110" s="0" t="s">
        <v>71</v>
      </c>
      <c r="M110" s="0" t="s">
        <v>255</v>
      </c>
      <c r="O110" s="0" t="n">
        <v>1</v>
      </c>
      <c r="P110" s="0" t="n">
        <v>4</v>
      </c>
      <c r="Q110" s="0" t="n">
        <v>1</v>
      </c>
      <c r="R110" s="0" t="n">
        <v>0</v>
      </c>
      <c r="S110" s="4" t="s">
        <v>680</v>
      </c>
    </row>
    <row r="111" customFormat="false" ht="12.75" hidden="false" customHeight="true" outlineLevel="0" collapsed="false">
      <c r="A111" s="12" t="n">
        <v>109</v>
      </c>
      <c r="B111" s="0" t="s">
        <v>681</v>
      </c>
      <c r="C111" s="0" t="s">
        <v>682</v>
      </c>
      <c r="D111" s="0" t="n">
        <v>2015</v>
      </c>
      <c r="E111" s="18" t="s">
        <v>250</v>
      </c>
      <c r="F111" s="3" t="s">
        <v>683</v>
      </c>
      <c r="G111" s="0" t="s">
        <v>684</v>
      </c>
      <c r="H111" s="0" t="s">
        <v>685</v>
      </c>
      <c r="I111" s="0" t="s">
        <v>686</v>
      </c>
      <c r="K111" s="0" t="s">
        <v>71</v>
      </c>
      <c r="M111" s="0" t="s">
        <v>255</v>
      </c>
      <c r="O111" s="0" t="n">
        <v>0</v>
      </c>
      <c r="S111" s="4" t="s">
        <v>687</v>
      </c>
    </row>
    <row r="112" customFormat="false" ht="12.75" hidden="false" customHeight="true" outlineLevel="0" collapsed="false">
      <c r="A112" s="12" t="n">
        <v>110</v>
      </c>
      <c r="B112" s="0" t="s">
        <v>688</v>
      </c>
      <c r="C112" s="0" t="s">
        <v>689</v>
      </c>
      <c r="D112" s="0" t="n">
        <v>2015</v>
      </c>
      <c r="E112" s="18" t="s">
        <v>250</v>
      </c>
      <c r="F112" s="3" t="s">
        <v>690</v>
      </c>
      <c r="G112" s="0" t="s">
        <v>691</v>
      </c>
      <c r="H112" s="0" t="s">
        <v>692</v>
      </c>
      <c r="I112" s="0" t="s">
        <v>693</v>
      </c>
      <c r="K112" s="0" t="s">
        <v>71</v>
      </c>
      <c r="M112" s="0" t="s">
        <v>255</v>
      </c>
      <c r="O112" s="0" t="n">
        <v>0</v>
      </c>
      <c r="S112" s="4" t="s">
        <v>694</v>
      </c>
    </row>
    <row r="113" customFormat="false" ht="12.75" hidden="false" customHeight="true" outlineLevel="0" collapsed="false">
      <c r="A113" s="12" t="n">
        <v>111</v>
      </c>
      <c r="B113" s="0" t="s">
        <v>695</v>
      </c>
      <c r="C113" s="0" t="s">
        <v>696</v>
      </c>
      <c r="D113" s="0" t="n">
        <v>2015</v>
      </c>
      <c r="E113" s="18" t="s">
        <v>250</v>
      </c>
      <c r="F113" s="3" t="s">
        <v>697</v>
      </c>
      <c r="G113" s="0" t="s">
        <v>698</v>
      </c>
      <c r="H113" s="0" t="s">
        <v>699</v>
      </c>
      <c r="I113" s="0" t="s">
        <v>700</v>
      </c>
      <c r="K113" s="0" t="s">
        <v>71</v>
      </c>
      <c r="M113" s="0" t="s">
        <v>255</v>
      </c>
      <c r="O113" s="0" t="n">
        <v>1</v>
      </c>
      <c r="P113" s="0" t="n">
        <v>4</v>
      </c>
      <c r="Q113" s="0" t="n">
        <v>1</v>
      </c>
      <c r="R113" s="0" t="n">
        <v>0</v>
      </c>
      <c r="S113" s="4" t="s">
        <v>701</v>
      </c>
    </row>
    <row r="114" customFormat="false" ht="12.75" hidden="false" customHeight="true" outlineLevel="0" collapsed="false">
      <c r="A114" s="12" t="n">
        <v>112</v>
      </c>
      <c r="B114" s="0" t="s">
        <v>702</v>
      </c>
      <c r="C114" s="0" t="s">
        <v>703</v>
      </c>
      <c r="D114" s="0" t="n">
        <v>2018</v>
      </c>
      <c r="E114" s="18" t="s">
        <v>250</v>
      </c>
      <c r="F114" s="19" t="s">
        <v>704</v>
      </c>
      <c r="G114" s="0" t="s">
        <v>705</v>
      </c>
      <c r="H114" s="0" t="s">
        <v>706</v>
      </c>
      <c r="I114" s="0" t="s">
        <v>707</v>
      </c>
      <c r="K114" s="0" t="s">
        <v>71</v>
      </c>
      <c r="M114" s="0" t="s">
        <v>255</v>
      </c>
      <c r="O114" s="0" t="n">
        <v>1</v>
      </c>
      <c r="P114" s="0" t="n">
        <v>5</v>
      </c>
      <c r="Q114" s="0" t="n">
        <v>1</v>
      </c>
      <c r="R114" s="0" t="n">
        <v>1</v>
      </c>
    </row>
    <row r="115" customFormat="false" ht="12.75" hidden="false" customHeight="true" outlineLevel="0" collapsed="false">
      <c r="A115" s="12" t="n">
        <v>113</v>
      </c>
      <c r="B115" s="0" t="s">
        <v>708</v>
      </c>
      <c r="C115" s="0" t="s">
        <v>709</v>
      </c>
      <c r="D115" s="0" t="n">
        <v>2019</v>
      </c>
      <c r="E115" s="18" t="s">
        <v>250</v>
      </c>
      <c r="F115" s="3" t="s">
        <v>710</v>
      </c>
      <c r="G115" s="0" t="s">
        <v>711</v>
      </c>
      <c r="H115" s="0" t="s">
        <v>712</v>
      </c>
      <c r="I115" s="0" t="s">
        <v>713</v>
      </c>
      <c r="K115" s="0" t="s">
        <v>71</v>
      </c>
      <c r="M115" s="0" t="s">
        <v>255</v>
      </c>
      <c r="O115" s="0" t="n">
        <v>0</v>
      </c>
      <c r="S115" s="4" t="s">
        <v>714</v>
      </c>
    </row>
    <row r="116" customFormat="false" ht="12.75" hidden="false" customHeight="true" outlineLevel="0" collapsed="false">
      <c r="A116" s="12" t="n">
        <v>114</v>
      </c>
      <c r="B116" s="0" t="s">
        <v>715</v>
      </c>
      <c r="C116" s="0" t="s">
        <v>716</v>
      </c>
      <c r="D116" s="0" t="n">
        <v>2016</v>
      </c>
      <c r="E116" s="18" t="s">
        <v>250</v>
      </c>
      <c r="F116" s="3" t="s">
        <v>717</v>
      </c>
      <c r="G116" s="0" t="s">
        <v>718</v>
      </c>
      <c r="H116" s="0" t="s">
        <v>719</v>
      </c>
      <c r="I116" s="0" t="s">
        <v>720</v>
      </c>
      <c r="K116" s="0" t="s">
        <v>71</v>
      </c>
      <c r="M116" s="0" t="s">
        <v>255</v>
      </c>
      <c r="O116" s="0" t="n">
        <v>1</v>
      </c>
      <c r="P116" s="0" t="n">
        <v>5</v>
      </c>
      <c r="Q116" s="0" t="n">
        <v>0</v>
      </c>
      <c r="R116" s="0" t="n">
        <v>1</v>
      </c>
    </row>
    <row r="117" customFormat="false" ht="12.75" hidden="false" customHeight="true" outlineLevel="0" collapsed="false">
      <c r="A117" s="12" t="n">
        <v>115</v>
      </c>
      <c r="B117" s="0" t="s">
        <v>721</v>
      </c>
      <c r="C117" s="0" t="s">
        <v>722</v>
      </c>
      <c r="D117" s="0" t="n">
        <v>2016</v>
      </c>
      <c r="E117" s="18" t="s">
        <v>250</v>
      </c>
      <c r="F117" s="3" t="s">
        <v>723</v>
      </c>
      <c r="G117" s="0" t="s">
        <v>724</v>
      </c>
      <c r="H117" s="0" t="s">
        <v>725</v>
      </c>
      <c r="I117" s="0" t="s">
        <v>726</v>
      </c>
      <c r="K117" s="0" t="s">
        <v>71</v>
      </c>
      <c r="M117" s="0" t="s">
        <v>255</v>
      </c>
      <c r="O117" s="0" t="n">
        <v>1</v>
      </c>
      <c r="P117" s="0" t="n">
        <v>5</v>
      </c>
      <c r="Q117" s="0" t="n">
        <v>0</v>
      </c>
      <c r="R117" s="0" t="n">
        <v>1</v>
      </c>
    </row>
    <row r="118" customFormat="false" ht="12.75" hidden="false" customHeight="true" outlineLevel="0" collapsed="false">
      <c r="A118" s="12" t="n">
        <v>116</v>
      </c>
      <c r="B118" s="0" t="s">
        <v>727</v>
      </c>
      <c r="C118" s="0" t="s">
        <v>728</v>
      </c>
      <c r="D118" s="0" t="n">
        <v>2017</v>
      </c>
      <c r="E118" s="18" t="s">
        <v>250</v>
      </c>
      <c r="F118" s="3" t="s">
        <v>729</v>
      </c>
      <c r="G118" s="0" t="s">
        <v>730</v>
      </c>
      <c r="H118" s="0" t="s">
        <v>731</v>
      </c>
      <c r="I118" s="0" t="s">
        <v>732</v>
      </c>
      <c r="K118" s="0" t="s">
        <v>71</v>
      </c>
      <c r="M118" s="0" t="s">
        <v>255</v>
      </c>
      <c r="O118" s="0" t="n">
        <v>1</v>
      </c>
      <c r="P118" s="0" t="n">
        <v>4</v>
      </c>
      <c r="Q118" s="0" t="n">
        <v>1</v>
      </c>
      <c r="R118" s="0" t="n">
        <v>0</v>
      </c>
      <c r="S118" s="4" t="s">
        <v>733</v>
      </c>
    </row>
    <row r="119" customFormat="false" ht="12.75" hidden="false" customHeight="true" outlineLevel="0" collapsed="false">
      <c r="A119" s="12" t="n">
        <v>117</v>
      </c>
      <c r="B119" s="0" t="s">
        <v>734</v>
      </c>
      <c r="C119" s="0" t="s">
        <v>735</v>
      </c>
      <c r="D119" s="0" t="n">
        <v>2019</v>
      </c>
      <c r="E119" s="18" t="s">
        <v>250</v>
      </c>
      <c r="F119" s="19" t="s">
        <v>736</v>
      </c>
      <c r="G119" s="0" t="s">
        <v>737</v>
      </c>
      <c r="H119" s="0" t="s">
        <v>738</v>
      </c>
      <c r="I119" s="0" t="s">
        <v>739</v>
      </c>
      <c r="K119" s="0" t="s">
        <v>71</v>
      </c>
      <c r="M119" s="0" t="s">
        <v>255</v>
      </c>
      <c r="O119" s="0" t="n">
        <v>1</v>
      </c>
      <c r="P119" s="0" t="n">
        <v>5</v>
      </c>
      <c r="Q119" s="0" t="n">
        <v>0</v>
      </c>
      <c r="R119" s="0" t="n">
        <v>1</v>
      </c>
    </row>
    <row r="120" customFormat="false" ht="12.75" hidden="false" customHeight="true" outlineLevel="0" collapsed="false">
      <c r="A120" s="12" t="n">
        <v>118</v>
      </c>
      <c r="B120" s="0" t="s">
        <v>740</v>
      </c>
      <c r="C120" s="0" t="s">
        <v>741</v>
      </c>
      <c r="D120" s="0" t="n">
        <v>2017</v>
      </c>
      <c r="E120" s="18" t="s">
        <v>250</v>
      </c>
      <c r="F120" s="3" t="s">
        <v>742</v>
      </c>
      <c r="H120" s="0" t="s">
        <v>743</v>
      </c>
      <c r="I120" s="0" t="s">
        <v>744</v>
      </c>
      <c r="K120" s="0" t="s">
        <v>71</v>
      </c>
      <c r="M120" s="0" t="s">
        <v>255</v>
      </c>
      <c r="O120" s="0" t="n">
        <v>1</v>
      </c>
      <c r="P120" s="0" t="n">
        <v>5</v>
      </c>
      <c r="Q120" s="0" t="n">
        <v>1</v>
      </c>
      <c r="R120" s="0" t="n">
        <v>1</v>
      </c>
    </row>
    <row r="121" customFormat="false" ht="12.75" hidden="false" customHeight="true" outlineLevel="0" collapsed="false">
      <c r="A121" s="12" t="n">
        <v>119</v>
      </c>
      <c r="B121" s="0" t="s">
        <v>745</v>
      </c>
      <c r="C121" s="0" t="s">
        <v>746</v>
      </c>
      <c r="D121" s="0" t="n">
        <v>2019</v>
      </c>
      <c r="E121" s="18" t="s">
        <v>250</v>
      </c>
      <c r="F121" s="19" t="s">
        <v>747</v>
      </c>
      <c r="G121" s="0" t="s">
        <v>748</v>
      </c>
      <c r="H121" s="0" t="s">
        <v>749</v>
      </c>
      <c r="I121" s="0" t="s">
        <v>750</v>
      </c>
      <c r="K121" s="0" t="s">
        <v>71</v>
      </c>
      <c r="M121" s="0" t="s">
        <v>255</v>
      </c>
      <c r="O121" s="0" t="n">
        <v>1</v>
      </c>
      <c r="P121" s="0" t="n">
        <v>5</v>
      </c>
      <c r="Q121" s="0" t="n">
        <v>1</v>
      </c>
      <c r="R121" s="0" t="n">
        <v>0</v>
      </c>
      <c r="S121" s="4" t="s">
        <v>751</v>
      </c>
    </row>
    <row r="122" customFormat="false" ht="12.75" hidden="false" customHeight="true" outlineLevel="0" collapsed="false">
      <c r="A122" s="12" t="n">
        <v>120</v>
      </c>
      <c r="B122" s="0" t="s">
        <v>752</v>
      </c>
      <c r="C122" s="0" t="s">
        <v>753</v>
      </c>
      <c r="D122" s="0" t="n">
        <v>2017</v>
      </c>
      <c r="E122" s="18" t="s">
        <v>250</v>
      </c>
      <c r="F122" s="3" t="s">
        <v>754</v>
      </c>
      <c r="G122" s="0" t="s">
        <v>755</v>
      </c>
      <c r="H122" s="0" t="s">
        <v>756</v>
      </c>
      <c r="I122" s="0" t="s">
        <v>757</v>
      </c>
      <c r="K122" s="0" t="s">
        <v>71</v>
      </c>
      <c r="M122" s="0" t="s">
        <v>255</v>
      </c>
      <c r="O122" s="0" t="n">
        <v>0</v>
      </c>
      <c r="S122" s="4" t="s">
        <v>758</v>
      </c>
    </row>
    <row r="123" customFormat="false" ht="12.75" hidden="false" customHeight="true" outlineLevel="0" collapsed="false">
      <c r="A123" s="12" t="n">
        <v>121</v>
      </c>
      <c r="B123" s="0" t="s">
        <v>759</v>
      </c>
      <c r="C123" s="0" t="s">
        <v>760</v>
      </c>
      <c r="D123" s="0" t="n">
        <v>2017</v>
      </c>
      <c r="E123" s="18" t="s">
        <v>250</v>
      </c>
      <c r="F123" s="19" t="s">
        <v>761</v>
      </c>
      <c r="H123" s="0" t="s">
        <v>762</v>
      </c>
      <c r="I123" s="0" t="s">
        <v>763</v>
      </c>
      <c r="K123" s="0" t="s">
        <v>71</v>
      </c>
      <c r="M123" s="0" t="s">
        <v>255</v>
      </c>
      <c r="O123" s="0" t="n">
        <v>1</v>
      </c>
      <c r="P123" s="0" t="n">
        <v>5</v>
      </c>
      <c r="Q123" s="0" t="n">
        <v>1</v>
      </c>
      <c r="R123" s="0" t="n">
        <v>1</v>
      </c>
    </row>
    <row r="124" customFormat="false" ht="12.75" hidden="false" customHeight="true" outlineLevel="0" collapsed="false">
      <c r="A124" s="12" t="n">
        <v>122</v>
      </c>
      <c r="B124" s="0" t="s">
        <v>764</v>
      </c>
      <c r="C124" s="0" t="s">
        <v>765</v>
      </c>
      <c r="D124" s="0" t="n">
        <v>2019</v>
      </c>
      <c r="E124" s="18" t="s">
        <v>250</v>
      </c>
      <c r="F124" s="19" t="s">
        <v>766</v>
      </c>
      <c r="G124" s="0" t="s">
        <v>767</v>
      </c>
      <c r="H124" s="0" t="s">
        <v>768</v>
      </c>
      <c r="I124" s="0" t="s">
        <v>769</v>
      </c>
      <c r="K124" s="0" t="s">
        <v>71</v>
      </c>
      <c r="M124" s="0" t="s">
        <v>255</v>
      </c>
      <c r="O124" s="0" t="n">
        <v>0</v>
      </c>
      <c r="S124" s="4" t="s">
        <v>770</v>
      </c>
    </row>
    <row r="125" customFormat="false" ht="12.75" hidden="false" customHeight="true" outlineLevel="0" collapsed="false">
      <c r="A125" s="12" t="n">
        <v>123</v>
      </c>
      <c r="B125" s="0" t="s">
        <v>771</v>
      </c>
      <c r="C125" s="0" t="s">
        <v>772</v>
      </c>
      <c r="D125" s="0" t="n">
        <v>2017</v>
      </c>
      <c r="E125" s="18" t="s">
        <v>250</v>
      </c>
      <c r="F125" s="3" t="s">
        <v>773</v>
      </c>
      <c r="G125" s="0" t="s">
        <v>774</v>
      </c>
      <c r="H125" s="0" t="s">
        <v>775</v>
      </c>
      <c r="I125" s="0" t="s">
        <v>776</v>
      </c>
      <c r="K125" s="0" t="s">
        <v>71</v>
      </c>
      <c r="M125" s="0" t="s">
        <v>255</v>
      </c>
      <c r="O125" s="0" t="n">
        <v>0</v>
      </c>
      <c r="S125" s="4" t="s">
        <v>777</v>
      </c>
    </row>
    <row r="126" customFormat="false" ht="12.75" hidden="false" customHeight="true" outlineLevel="0" collapsed="false">
      <c r="A126" s="12" t="n">
        <v>124</v>
      </c>
      <c r="B126" s="0" t="s">
        <v>778</v>
      </c>
      <c r="C126" s="0" t="s">
        <v>779</v>
      </c>
      <c r="D126" s="0" t="n">
        <v>2017</v>
      </c>
      <c r="E126" s="18" t="s">
        <v>250</v>
      </c>
      <c r="F126" s="3" t="s">
        <v>780</v>
      </c>
      <c r="G126" s="0" t="s">
        <v>781</v>
      </c>
      <c r="H126" s="0" t="s">
        <v>782</v>
      </c>
      <c r="I126" s="0" t="s">
        <v>783</v>
      </c>
      <c r="K126" s="0" t="s">
        <v>71</v>
      </c>
      <c r="M126" s="0" t="s">
        <v>255</v>
      </c>
      <c r="O126" s="0" t="n">
        <v>1</v>
      </c>
      <c r="P126" s="0" t="n">
        <v>5</v>
      </c>
      <c r="Q126" s="0" t="n">
        <v>1</v>
      </c>
      <c r="R126" s="0" t="n">
        <v>1</v>
      </c>
    </row>
    <row r="127" customFormat="false" ht="12.75" hidden="false" customHeight="true" outlineLevel="0" collapsed="false">
      <c r="A127" s="12" t="n">
        <v>125</v>
      </c>
      <c r="B127" s="0" t="s">
        <v>784</v>
      </c>
      <c r="C127" s="0" t="s">
        <v>785</v>
      </c>
      <c r="D127" s="0" t="n">
        <v>2015</v>
      </c>
      <c r="E127" s="18" t="s">
        <v>250</v>
      </c>
      <c r="F127" s="3" t="s">
        <v>786</v>
      </c>
      <c r="G127" s="0" t="s">
        <v>787</v>
      </c>
      <c r="H127" s="0" t="s">
        <v>788</v>
      </c>
      <c r="I127" s="0" t="s">
        <v>789</v>
      </c>
      <c r="K127" s="0" t="s">
        <v>71</v>
      </c>
      <c r="M127" s="0" t="s">
        <v>255</v>
      </c>
      <c r="O127" s="20" t="n">
        <v>1</v>
      </c>
      <c r="P127" s="0" t="n">
        <v>4</v>
      </c>
      <c r="Q127" s="0" t="n">
        <v>1</v>
      </c>
      <c r="R127" s="0" t="n">
        <v>0</v>
      </c>
      <c r="S127" s="4" t="s">
        <v>790</v>
      </c>
    </row>
    <row r="128" customFormat="false" ht="12.75" hidden="false" customHeight="true" outlineLevel="0" collapsed="false">
      <c r="A128" s="12" t="n">
        <v>126</v>
      </c>
      <c r="B128" s="0" t="s">
        <v>791</v>
      </c>
      <c r="C128" s="0" t="s">
        <v>792</v>
      </c>
      <c r="D128" s="0" t="n">
        <v>2016</v>
      </c>
      <c r="E128" s="18" t="s">
        <v>250</v>
      </c>
      <c r="F128" s="3" t="s">
        <v>793</v>
      </c>
      <c r="G128" s="0" t="s">
        <v>794</v>
      </c>
      <c r="H128" s="0" t="s">
        <v>795</v>
      </c>
      <c r="I128" s="0" t="s">
        <v>796</v>
      </c>
      <c r="K128" s="0" t="s">
        <v>71</v>
      </c>
      <c r="M128" s="0" t="s">
        <v>255</v>
      </c>
      <c r="O128" s="0" t="n">
        <v>0</v>
      </c>
      <c r="S128" s="4" t="s">
        <v>797</v>
      </c>
    </row>
    <row r="129" customFormat="false" ht="12.75" hidden="false" customHeight="true" outlineLevel="0" collapsed="false">
      <c r="A129" s="12" t="n">
        <v>127</v>
      </c>
      <c r="B129" s="0" t="s">
        <v>798</v>
      </c>
      <c r="C129" s="0" t="s">
        <v>799</v>
      </c>
      <c r="D129" s="0" t="n">
        <v>2018</v>
      </c>
      <c r="E129" s="18" t="s">
        <v>250</v>
      </c>
      <c r="F129" s="3" t="s">
        <v>800</v>
      </c>
      <c r="G129" s="0" t="s">
        <v>801</v>
      </c>
      <c r="H129" s="0" t="s">
        <v>802</v>
      </c>
      <c r="I129" s="0" t="s">
        <v>803</v>
      </c>
      <c r="K129" s="0" t="s">
        <v>71</v>
      </c>
      <c r="M129" s="0" t="s">
        <v>255</v>
      </c>
      <c r="O129" s="20" t="n">
        <v>1</v>
      </c>
      <c r="P129" s="0" t="n">
        <v>5</v>
      </c>
      <c r="Q129" s="0" t="n">
        <v>1</v>
      </c>
      <c r="R129" s="0" t="n">
        <v>1</v>
      </c>
    </row>
    <row r="130" customFormat="false" ht="12.75" hidden="false" customHeight="true" outlineLevel="0" collapsed="false">
      <c r="A130" s="12" t="n">
        <v>128</v>
      </c>
      <c r="B130" s="0" t="s">
        <v>804</v>
      </c>
      <c r="C130" s="0" t="s">
        <v>805</v>
      </c>
      <c r="D130" s="0" t="n">
        <v>2015</v>
      </c>
      <c r="E130" s="18" t="s">
        <v>250</v>
      </c>
      <c r="F130" s="3" t="s">
        <v>806</v>
      </c>
      <c r="G130" s="0" t="s">
        <v>807</v>
      </c>
      <c r="H130" s="0" t="s">
        <v>808</v>
      </c>
      <c r="I130" s="0" t="s">
        <v>809</v>
      </c>
      <c r="K130" s="0" t="s">
        <v>71</v>
      </c>
      <c r="M130" s="0" t="s">
        <v>255</v>
      </c>
      <c r="O130" s="20" t="n">
        <v>1</v>
      </c>
      <c r="P130" s="0" t="n">
        <v>5</v>
      </c>
      <c r="Q130" s="0" t="n">
        <v>1</v>
      </c>
      <c r="R130" s="0" t="n">
        <v>1</v>
      </c>
    </row>
    <row r="131" customFormat="false" ht="12.75" hidden="false" customHeight="true" outlineLevel="0" collapsed="false">
      <c r="A131" s="12" t="n">
        <v>129</v>
      </c>
      <c r="B131" s="0" t="s">
        <v>810</v>
      </c>
      <c r="C131" s="0" t="s">
        <v>811</v>
      </c>
      <c r="D131" s="0" t="n">
        <v>2015</v>
      </c>
      <c r="E131" s="18" t="s">
        <v>250</v>
      </c>
      <c r="F131" s="3" t="s">
        <v>812</v>
      </c>
      <c r="G131" s="0" t="s">
        <v>813</v>
      </c>
      <c r="H131" s="0" t="s">
        <v>814</v>
      </c>
      <c r="I131" s="0" t="s">
        <v>815</v>
      </c>
      <c r="K131" s="0" t="s">
        <v>71</v>
      </c>
      <c r="M131" s="0" t="s">
        <v>255</v>
      </c>
      <c r="O131" s="0" t="n">
        <v>0</v>
      </c>
      <c r="S131" s="4" t="s">
        <v>816</v>
      </c>
    </row>
    <row r="132" customFormat="false" ht="12.75" hidden="false" customHeight="true" outlineLevel="0" collapsed="false">
      <c r="A132" s="12" t="n">
        <v>130</v>
      </c>
      <c r="B132" s="0" t="s">
        <v>817</v>
      </c>
      <c r="C132" s="0" t="s">
        <v>818</v>
      </c>
      <c r="D132" s="0" t="n">
        <v>2015</v>
      </c>
      <c r="E132" s="18" t="s">
        <v>250</v>
      </c>
      <c r="F132" s="3" t="s">
        <v>819</v>
      </c>
      <c r="G132" s="0" t="s">
        <v>820</v>
      </c>
      <c r="H132" s="0" t="s">
        <v>821</v>
      </c>
      <c r="I132" s="0" t="s">
        <v>822</v>
      </c>
      <c r="K132" s="0" t="s">
        <v>71</v>
      </c>
      <c r="M132" s="0" t="s">
        <v>255</v>
      </c>
      <c r="O132" s="0" t="n">
        <v>0</v>
      </c>
      <c r="S132" s="4" t="s">
        <v>823</v>
      </c>
    </row>
    <row r="133" customFormat="false" ht="12.75" hidden="false" customHeight="true" outlineLevel="0" collapsed="false">
      <c r="A133" s="12" t="n">
        <v>131</v>
      </c>
      <c r="B133" s="0" t="s">
        <v>824</v>
      </c>
      <c r="C133" s="0" t="s">
        <v>825</v>
      </c>
      <c r="D133" s="0" t="n">
        <v>2015</v>
      </c>
      <c r="E133" s="18" t="s">
        <v>250</v>
      </c>
      <c r="F133" s="3" t="s">
        <v>826</v>
      </c>
      <c r="G133" s="0" t="s">
        <v>827</v>
      </c>
      <c r="H133" s="0" t="s">
        <v>828</v>
      </c>
      <c r="I133" s="0" t="s">
        <v>829</v>
      </c>
      <c r="K133" s="0" t="s">
        <v>71</v>
      </c>
      <c r="M133" s="0" t="s">
        <v>255</v>
      </c>
      <c r="O133" s="20" t="n">
        <v>1</v>
      </c>
      <c r="P133" s="0" t="n">
        <v>5</v>
      </c>
      <c r="Q133" s="0" t="n">
        <v>1</v>
      </c>
      <c r="R133" s="0" t="n">
        <v>1</v>
      </c>
    </row>
    <row r="134" customFormat="false" ht="12.75" hidden="false" customHeight="true" outlineLevel="0" collapsed="false">
      <c r="A134" s="12" t="n">
        <v>132</v>
      </c>
      <c r="B134" s="0" t="s">
        <v>830</v>
      </c>
      <c r="C134" s="0" t="s">
        <v>831</v>
      </c>
      <c r="D134" s="0" t="n">
        <v>2017</v>
      </c>
      <c r="E134" s="18" t="s">
        <v>250</v>
      </c>
      <c r="F134" s="3" t="s">
        <v>832</v>
      </c>
      <c r="H134" s="0" t="s">
        <v>833</v>
      </c>
      <c r="I134" s="0" t="s">
        <v>834</v>
      </c>
      <c r="K134" s="0" t="s">
        <v>71</v>
      </c>
      <c r="M134" s="0" t="s">
        <v>255</v>
      </c>
      <c r="O134" s="20" t="n">
        <v>1</v>
      </c>
      <c r="P134" s="0" t="n">
        <v>5</v>
      </c>
      <c r="Q134" s="0" t="n">
        <v>1</v>
      </c>
      <c r="R134" s="0" t="n">
        <v>1</v>
      </c>
    </row>
    <row r="135" customFormat="false" ht="12.75" hidden="false" customHeight="true" outlineLevel="0" collapsed="false">
      <c r="A135" s="12" t="n">
        <v>133</v>
      </c>
      <c r="B135" s="0" t="s">
        <v>835</v>
      </c>
      <c r="C135" s="0" t="s">
        <v>818</v>
      </c>
      <c r="D135" s="0" t="n">
        <v>2015</v>
      </c>
      <c r="E135" s="18" t="s">
        <v>250</v>
      </c>
      <c r="F135" s="3" t="s">
        <v>836</v>
      </c>
      <c r="G135" s="0" t="s">
        <v>837</v>
      </c>
      <c r="H135" s="0" t="s">
        <v>838</v>
      </c>
      <c r="I135" s="0" t="s">
        <v>839</v>
      </c>
      <c r="K135" s="0" t="s">
        <v>71</v>
      </c>
      <c r="M135" s="0" t="s">
        <v>255</v>
      </c>
      <c r="O135" s="0" t="n">
        <v>0</v>
      </c>
      <c r="S135" s="4" t="s">
        <v>840</v>
      </c>
    </row>
    <row r="136" customFormat="false" ht="12.75" hidden="false" customHeight="true" outlineLevel="0" collapsed="false">
      <c r="A136" s="12" t="n">
        <v>134</v>
      </c>
      <c r="B136" s="0" t="s">
        <v>841</v>
      </c>
      <c r="C136" s="0" t="s">
        <v>842</v>
      </c>
      <c r="D136" s="0" t="n">
        <v>2018</v>
      </c>
      <c r="E136" s="18" t="s">
        <v>250</v>
      </c>
      <c r="F136" s="19" t="s">
        <v>843</v>
      </c>
      <c r="G136" s="0" t="s">
        <v>767</v>
      </c>
      <c r="H136" s="0" t="s">
        <v>844</v>
      </c>
      <c r="I136" s="0" t="s">
        <v>845</v>
      </c>
      <c r="K136" s="0" t="s">
        <v>71</v>
      </c>
      <c r="M136" s="0" t="s">
        <v>255</v>
      </c>
      <c r="O136" s="20" t="n">
        <v>1</v>
      </c>
      <c r="P136" s="0" t="n">
        <v>5</v>
      </c>
      <c r="Q136" s="0" t="n">
        <v>1</v>
      </c>
      <c r="R136" s="0" t="n">
        <v>1</v>
      </c>
    </row>
    <row r="137" customFormat="false" ht="12.75" hidden="false" customHeight="true" outlineLevel="0" collapsed="false">
      <c r="A137" s="12" t="n">
        <v>135</v>
      </c>
      <c r="B137" s="0" t="s">
        <v>846</v>
      </c>
      <c r="C137" s="0" t="s">
        <v>847</v>
      </c>
      <c r="D137" s="0" t="n">
        <v>2015</v>
      </c>
      <c r="E137" s="18" t="s">
        <v>250</v>
      </c>
      <c r="F137" s="3" t="s">
        <v>848</v>
      </c>
      <c r="G137" s="0" t="s">
        <v>849</v>
      </c>
      <c r="H137" s="0" t="s">
        <v>850</v>
      </c>
      <c r="I137" s="0" t="s">
        <v>851</v>
      </c>
      <c r="K137" s="0" t="s">
        <v>71</v>
      </c>
      <c r="M137" s="0" t="s">
        <v>255</v>
      </c>
      <c r="O137" s="20" t="n">
        <v>1</v>
      </c>
      <c r="P137" s="0" t="n">
        <v>4</v>
      </c>
      <c r="Q137" s="0" t="n">
        <v>1</v>
      </c>
      <c r="R137" s="0" t="n">
        <v>0</v>
      </c>
      <c r="S137" s="4" t="s">
        <v>852</v>
      </c>
    </row>
    <row r="138" customFormat="false" ht="12.75" hidden="false" customHeight="true" outlineLevel="0" collapsed="false">
      <c r="A138" s="12" t="n">
        <v>136</v>
      </c>
      <c r="B138" s="0" t="s">
        <v>853</v>
      </c>
      <c r="C138" s="0" t="s">
        <v>854</v>
      </c>
      <c r="D138" s="0" t="n">
        <v>2016</v>
      </c>
      <c r="E138" s="18" t="s">
        <v>250</v>
      </c>
      <c r="F138" s="3" t="s">
        <v>855</v>
      </c>
      <c r="G138" s="0" t="s">
        <v>856</v>
      </c>
      <c r="H138" s="0" t="s">
        <v>857</v>
      </c>
      <c r="I138" s="0" t="s">
        <v>858</v>
      </c>
      <c r="K138" s="0" t="s">
        <v>71</v>
      </c>
      <c r="M138" s="0" t="s">
        <v>255</v>
      </c>
      <c r="O138" s="0" t="n">
        <v>0</v>
      </c>
      <c r="S138" s="4" t="s">
        <v>859</v>
      </c>
    </row>
    <row r="139" customFormat="false" ht="12.75" hidden="false" customHeight="true" outlineLevel="0" collapsed="false">
      <c r="A139" s="12" t="n">
        <v>137</v>
      </c>
      <c r="B139" s="0" t="s">
        <v>860</v>
      </c>
      <c r="C139" s="0" t="s">
        <v>861</v>
      </c>
      <c r="D139" s="0" t="n">
        <v>2015</v>
      </c>
      <c r="E139" s="18" t="s">
        <v>250</v>
      </c>
      <c r="F139" s="3" t="s">
        <v>862</v>
      </c>
      <c r="G139" s="0" t="s">
        <v>863</v>
      </c>
      <c r="H139" s="0" t="s">
        <v>864</v>
      </c>
      <c r="I139" s="0" t="s">
        <v>865</v>
      </c>
      <c r="K139" s="0" t="s">
        <v>71</v>
      </c>
      <c r="M139" s="0" t="s">
        <v>255</v>
      </c>
      <c r="O139" s="0" t="n">
        <v>0</v>
      </c>
      <c r="S139" s="4" t="s">
        <v>866</v>
      </c>
    </row>
    <row r="140" customFormat="false" ht="12.75" hidden="false" customHeight="true" outlineLevel="0" collapsed="false">
      <c r="A140" s="12" t="n">
        <v>138</v>
      </c>
      <c r="B140" s="0" t="s">
        <v>867</v>
      </c>
      <c r="C140" s="0" t="s">
        <v>868</v>
      </c>
      <c r="D140" s="0" t="n">
        <v>2016</v>
      </c>
      <c r="E140" s="18" t="s">
        <v>250</v>
      </c>
      <c r="F140" s="19" t="s">
        <v>869</v>
      </c>
      <c r="G140" s="0" t="s">
        <v>870</v>
      </c>
      <c r="H140" s="0" t="s">
        <v>871</v>
      </c>
      <c r="I140" s="0" t="s">
        <v>872</v>
      </c>
      <c r="K140" s="0" t="s">
        <v>71</v>
      </c>
      <c r="M140" s="0" t="s">
        <v>255</v>
      </c>
      <c r="O140" s="20" t="n">
        <v>1</v>
      </c>
      <c r="P140" s="0" t="n">
        <v>5</v>
      </c>
      <c r="Q140" s="0" t="n">
        <v>1</v>
      </c>
      <c r="R140" s="0" t="n">
        <v>1</v>
      </c>
    </row>
    <row r="141" customFormat="false" ht="12.75" hidden="false" customHeight="true" outlineLevel="0" collapsed="false">
      <c r="A141" s="12" t="n">
        <v>139</v>
      </c>
      <c r="B141" s="0" t="s">
        <v>873</v>
      </c>
      <c r="C141" s="0" t="s">
        <v>874</v>
      </c>
      <c r="D141" s="0" t="n">
        <v>2019</v>
      </c>
      <c r="E141" s="18" t="s">
        <v>250</v>
      </c>
      <c r="F141" s="19" t="s">
        <v>875</v>
      </c>
      <c r="G141" s="0" t="s">
        <v>876</v>
      </c>
      <c r="H141" s="0" t="s">
        <v>877</v>
      </c>
      <c r="I141" s="0" t="s">
        <v>878</v>
      </c>
      <c r="K141" s="0" t="s">
        <v>71</v>
      </c>
      <c r="M141" s="0" t="s">
        <v>255</v>
      </c>
      <c r="O141" s="20" t="n">
        <v>1</v>
      </c>
      <c r="P141" s="0" t="n">
        <v>5</v>
      </c>
      <c r="Q141" s="0" t="n">
        <v>1</v>
      </c>
      <c r="R141" s="0" t="n">
        <v>1</v>
      </c>
    </row>
    <row r="142" customFormat="false" ht="12.75" hidden="false" customHeight="true" outlineLevel="0" collapsed="false">
      <c r="A142" s="12" t="n">
        <v>140</v>
      </c>
      <c r="B142" s="0" t="s">
        <v>879</v>
      </c>
      <c r="C142" s="0" t="s">
        <v>880</v>
      </c>
      <c r="D142" s="0" t="n">
        <v>2017</v>
      </c>
      <c r="E142" s="18" t="s">
        <v>250</v>
      </c>
      <c r="F142" s="3" t="s">
        <v>881</v>
      </c>
      <c r="G142" s="0" t="s">
        <v>882</v>
      </c>
      <c r="H142" s="0" t="s">
        <v>883</v>
      </c>
      <c r="I142" s="0" t="s">
        <v>884</v>
      </c>
      <c r="K142" s="0" t="s">
        <v>71</v>
      </c>
      <c r="M142" s="0" t="s">
        <v>255</v>
      </c>
      <c r="O142" s="20" t="n">
        <v>1</v>
      </c>
      <c r="P142" s="0" t="n">
        <v>5</v>
      </c>
      <c r="Q142" s="0" t="n">
        <v>1</v>
      </c>
      <c r="R142" s="0" t="n">
        <v>0</v>
      </c>
      <c r="S142" s="4" t="s">
        <v>885</v>
      </c>
    </row>
    <row r="143" customFormat="false" ht="12.75" hidden="false" customHeight="true" outlineLevel="0" collapsed="false">
      <c r="A143" s="12" t="n">
        <v>141</v>
      </c>
      <c r="B143" s="0" t="s">
        <v>886</v>
      </c>
      <c r="C143" s="0" t="s">
        <v>880</v>
      </c>
      <c r="D143" s="0" t="n">
        <v>2018</v>
      </c>
      <c r="E143" s="18" t="s">
        <v>250</v>
      </c>
      <c r="F143" s="3" t="s">
        <v>887</v>
      </c>
      <c r="G143" s="0" t="s">
        <v>888</v>
      </c>
      <c r="H143" s="0" t="s">
        <v>889</v>
      </c>
      <c r="I143" s="0" t="s">
        <v>890</v>
      </c>
      <c r="K143" s="0" t="s">
        <v>71</v>
      </c>
      <c r="M143" s="0" t="s">
        <v>255</v>
      </c>
      <c r="O143" s="20" t="n">
        <v>1</v>
      </c>
      <c r="P143" s="0" t="n">
        <v>5</v>
      </c>
      <c r="Q143" s="0" t="n">
        <v>1</v>
      </c>
      <c r="R143" s="0" t="n">
        <v>1</v>
      </c>
    </row>
    <row r="144" customFormat="false" ht="12.75" hidden="false" customHeight="true" outlineLevel="0" collapsed="false">
      <c r="A144" s="12" t="n">
        <v>142</v>
      </c>
      <c r="B144" s="0" t="s">
        <v>891</v>
      </c>
      <c r="C144" s="0" t="s">
        <v>892</v>
      </c>
      <c r="D144" s="0" t="n">
        <v>2016</v>
      </c>
      <c r="E144" s="18" t="s">
        <v>250</v>
      </c>
      <c r="F144" s="3" t="s">
        <v>893</v>
      </c>
      <c r="G144" s="0" t="s">
        <v>894</v>
      </c>
      <c r="H144" s="0" t="s">
        <v>895</v>
      </c>
      <c r="I144" s="0" t="s">
        <v>896</v>
      </c>
      <c r="K144" s="0" t="s">
        <v>71</v>
      </c>
      <c r="M144" s="0" t="s">
        <v>255</v>
      </c>
      <c r="O144" s="0" t="n">
        <v>0</v>
      </c>
      <c r="S144" s="4" t="s">
        <v>866</v>
      </c>
    </row>
    <row r="145" customFormat="false" ht="12.75" hidden="false" customHeight="true" outlineLevel="0" collapsed="false">
      <c r="A145" s="12" t="n">
        <v>143</v>
      </c>
      <c r="B145" s="0" t="s">
        <v>897</v>
      </c>
      <c r="C145" s="0" t="s">
        <v>898</v>
      </c>
      <c r="D145" s="0" t="n">
        <v>2016</v>
      </c>
      <c r="E145" s="18" t="s">
        <v>250</v>
      </c>
      <c r="F145" s="3" t="s">
        <v>899</v>
      </c>
      <c r="G145" s="0" t="s">
        <v>900</v>
      </c>
      <c r="H145" s="0" t="s">
        <v>901</v>
      </c>
      <c r="I145" s="0" t="s">
        <v>902</v>
      </c>
      <c r="K145" s="0" t="s">
        <v>71</v>
      </c>
      <c r="M145" s="0" t="s">
        <v>255</v>
      </c>
      <c r="O145" s="0" t="n">
        <v>0</v>
      </c>
      <c r="S145" s="4" t="s">
        <v>903</v>
      </c>
    </row>
    <row r="146" customFormat="false" ht="12.75" hidden="false" customHeight="true" outlineLevel="0" collapsed="false">
      <c r="A146" s="12" t="n">
        <v>144</v>
      </c>
      <c r="B146" s="0" t="s">
        <v>904</v>
      </c>
      <c r="C146" s="0" t="s">
        <v>905</v>
      </c>
      <c r="D146" s="0" t="n">
        <v>2018</v>
      </c>
      <c r="E146" s="18" t="s">
        <v>250</v>
      </c>
      <c r="F146" s="3" t="s">
        <v>906</v>
      </c>
      <c r="G146" s="0" t="s">
        <v>907</v>
      </c>
      <c r="H146" s="0" t="s">
        <v>908</v>
      </c>
      <c r="I146" s="0" t="s">
        <v>909</v>
      </c>
      <c r="K146" s="0" t="s">
        <v>71</v>
      </c>
      <c r="M146" s="0" t="s">
        <v>255</v>
      </c>
      <c r="O146" s="20" t="n">
        <v>1</v>
      </c>
      <c r="P146" s="0" t="n">
        <v>5</v>
      </c>
      <c r="Q146" s="0" t="n">
        <v>0</v>
      </c>
      <c r="R146" s="0" t="n">
        <v>1</v>
      </c>
    </row>
    <row r="147" customFormat="false" ht="12.75" hidden="false" customHeight="true" outlineLevel="0" collapsed="false">
      <c r="A147" s="12" t="n">
        <v>145</v>
      </c>
      <c r="B147" s="0" t="s">
        <v>910</v>
      </c>
      <c r="C147" s="0" t="s">
        <v>911</v>
      </c>
      <c r="D147" s="0" t="n">
        <v>2016</v>
      </c>
      <c r="E147" s="18" t="s">
        <v>250</v>
      </c>
      <c r="F147" s="3" t="s">
        <v>912</v>
      </c>
      <c r="H147" s="0" t="s">
        <v>913</v>
      </c>
      <c r="I147" s="0" t="s">
        <v>914</v>
      </c>
      <c r="K147" s="0" t="s">
        <v>71</v>
      </c>
      <c r="M147" s="0" t="s">
        <v>255</v>
      </c>
      <c r="O147" s="20" t="n">
        <v>1</v>
      </c>
      <c r="P147" s="0" t="n">
        <v>5</v>
      </c>
      <c r="Q147" s="0" t="n">
        <v>0</v>
      </c>
      <c r="R147" s="0" t="n">
        <v>1</v>
      </c>
    </row>
    <row r="148" customFormat="false" ht="12.75" hidden="false" customHeight="true" outlineLevel="0" collapsed="false">
      <c r="A148" s="12" t="n">
        <v>146</v>
      </c>
      <c r="B148" s="0" t="s">
        <v>915</v>
      </c>
      <c r="C148" s="0" t="s">
        <v>916</v>
      </c>
      <c r="D148" s="0" t="n">
        <v>2015</v>
      </c>
      <c r="E148" s="18" t="s">
        <v>250</v>
      </c>
      <c r="F148" s="3" t="s">
        <v>917</v>
      </c>
      <c r="G148" s="0" t="s">
        <v>918</v>
      </c>
      <c r="H148" s="0" t="s">
        <v>919</v>
      </c>
      <c r="I148" s="0" t="s">
        <v>920</v>
      </c>
      <c r="K148" s="0" t="s">
        <v>71</v>
      </c>
      <c r="M148" s="0" t="s">
        <v>255</v>
      </c>
      <c r="O148" s="0" t="n">
        <v>0</v>
      </c>
      <c r="S148" s="4" t="s">
        <v>429</v>
      </c>
    </row>
    <row r="149" customFormat="false" ht="12.75" hidden="false" customHeight="true" outlineLevel="0" collapsed="false">
      <c r="A149" s="12" t="n">
        <v>147</v>
      </c>
      <c r="B149" s="0" t="s">
        <v>921</v>
      </c>
      <c r="C149" s="0" t="s">
        <v>372</v>
      </c>
      <c r="D149" s="0" t="n">
        <v>2016</v>
      </c>
      <c r="E149" s="18" t="s">
        <v>250</v>
      </c>
      <c r="F149" s="3" t="s">
        <v>922</v>
      </c>
      <c r="G149" s="0" t="s">
        <v>923</v>
      </c>
      <c r="H149" s="0" t="s">
        <v>924</v>
      </c>
      <c r="I149" s="0" t="s">
        <v>925</v>
      </c>
      <c r="K149" s="0" t="s">
        <v>71</v>
      </c>
      <c r="M149" s="0" t="s">
        <v>255</v>
      </c>
      <c r="O149" s="20" t="n">
        <v>1</v>
      </c>
      <c r="P149" s="0" t="n">
        <v>5</v>
      </c>
      <c r="Q149" s="0" t="n">
        <v>0</v>
      </c>
      <c r="R149" s="0" t="n">
        <v>1</v>
      </c>
    </row>
    <row r="150" customFormat="false" ht="12.75" hidden="false" customHeight="true" outlineLevel="0" collapsed="false">
      <c r="A150" s="12" t="n">
        <v>148</v>
      </c>
      <c r="B150" s="0" t="s">
        <v>926</v>
      </c>
      <c r="C150" s="0" t="s">
        <v>281</v>
      </c>
      <c r="D150" s="0" t="n">
        <v>2015</v>
      </c>
      <c r="E150" s="18" t="s">
        <v>250</v>
      </c>
      <c r="F150" s="3" t="s">
        <v>927</v>
      </c>
      <c r="G150" s="0" t="s">
        <v>928</v>
      </c>
      <c r="H150" s="0" t="s">
        <v>929</v>
      </c>
      <c r="I150" s="0" t="s">
        <v>930</v>
      </c>
      <c r="K150" s="0" t="s">
        <v>71</v>
      </c>
      <c r="M150" s="0" t="s">
        <v>255</v>
      </c>
      <c r="O150" s="0" t="n">
        <v>0</v>
      </c>
      <c r="S150" s="4" t="s">
        <v>394</v>
      </c>
    </row>
    <row r="151" customFormat="false" ht="12.75" hidden="false" customHeight="true" outlineLevel="0" collapsed="false">
      <c r="A151" s="12" t="n">
        <v>149</v>
      </c>
      <c r="B151" s="0" t="s">
        <v>931</v>
      </c>
      <c r="C151" s="0" t="s">
        <v>932</v>
      </c>
      <c r="D151" s="0" t="n">
        <v>2017</v>
      </c>
      <c r="E151" s="18" t="s">
        <v>250</v>
      </c>
      <c r="F151" s="19" t="s">
        <v>933</v>
      </c>
      <c r="G151" s="0" t="s">
        <v>934</v>
      </c>
      <c r="H151" s="0" t="s">
        <v>935</v>
      </c>
      <c r="I151" s="0" t="s">
        <v>936</v>
      </c>
      <c r="K151" s="0" t="s">
        <v>71</v>
      </c>
      <c r="M151" s="0" t="s">
        <v>255</v>
      </c>
      <c r="O151" s="0" t="n">
        <v>0</v>
      </c>
      <c r="S151" s="4" t="s">
        <v>937</v>
      </c>
    </row>
    <row r="152" customFormat="false" ht="12.75" hidden="false" customHeight="true" outlineLevel="0" collapsed="false">
      <c r="A152" s="12" t="n">
        <v>150</v>
      </c>
      <c r="B152" s="0" t="s">
        <v>938</v>
      </c>
      <c r="C152" s="0" t="s">
        <v>939</v>
      </c>
      <c r="D152" s="0" t="n">
        <v>2016</v>
      </c>
      <c r="E152" s="18" t="s">
        <v>250</v>
      </c>
      <c r="F152" s="3" t="s">
        <v>940</v>
      </c>
      <c r="G152" s="0" t="s">
        <v>941</v>
      </c>
      <c r="H152" s="0" t="s">
        <v>942</v>
      </c>
      <c r="I152" s="0" t="s">
        <v>943</v>
      </c>
      <c r="K152" s="0" t="s">
        <v>71</v>
      </c>
      <c r="M152" s="0" t="s">
        <v>255</v>
      </c>
      <c r="O152" s="0" t="n">
        <v>0</v>
      </c>
      <c r="S152" s="4" t="s">
        <v>944</v>
      </c>
    </row>
    <row r="153" customFormat="false" ht="12.75" hidden="false" customHeight="true" outlineLevel="0" collapsed="false">
      <c r="A153" s="12" t="n">
        <v>151</v>
      </c>
      <c r="B153" s="0" t="s">
        <v>945</v>
      </c>
      <c r="C153" s="0" t="s">
        <v>946</v>
      </c>
      <c r="D153" s="0" t="n">
        <v>2015</v>
      </c>
      <c r="E153" s="18" t="s">
        <v>250</v>
      </c>
      <c r="F153" s="3" t="s">
        <v>947</v>
      </c>
      <c r="G153" s="0" t="s">
        <v>948</v>
      </c>
      <c r="H153" s="0" t="s">
        <v>949</v>
      </c>
      <c r="I153" s="0" t="s">
        <v>950</v>
      </c>
      <c r="K153" s="0" t="s">
        <v>71</v>
      </c>
      <c r="M153" s="0" t="s">
        <v>255</v>
      </c>
      <c r="O153" s="0" t="n">
        <v>0</v>
      </c>
      <c r="S153" s="4" t="s">
        <v>951</v>
      </c>
    </row>
    <row r="154" customFormat="false" ht="12.75" hidden="false" customHeight="true" outlineLevel="0" collapsed="false">
      <c r="A154" s="12" t="n">
        <v>152</v>
      </c>
      <c r="B154" s="0" t="s">
        <v>952</v>
      </c>
      <c r="C154" s="0" t="s">
        <v>953</v>
      </c>
      <c r="D154" s="0" t="n">
        <v>2019</v>
      </c>
      <c r="E154" s="18" t="s">
        <v>250</v>
      </c>
      <c r="F154" s="3" t="s">
        <v>954</v>
      </c>
      <c r="G154" s="0" t="s">
        <v>955</v>
      </c>
      <c r="H154" s="0" t="s">
        <v>956</v>
      </c>
      <c r="I154" s="0" t="s">
        <v>957</v>
      </c>
      <c r="K154" s="0" t="s">
        <v>71</v>
      </c>
      <c r="M154" s="0" t="s">
        <v>255</v>
      </c>
      <c r="O154" s="0" t="n">
        <v>0</v>
      </c>
      <c r="S154" s="4" t="s">
        <v>958</v>
      </c>
    </row>
    <row r="155" customFormat="false" ht="12.75" hidden="false" customHeight="true" outlineLevel="0" collapsed="false">
      <c r="A155" s="12" t="n">
        <v>153</v>
      </c>
      <c r="B155" s="0" t="s">
        <v>959</v>
      </c>
      <c r="C155" s="0" t="s">
        <v>960</v>
      </c>
      <c r="D155" s="0" t="n">
        <v>2017</v>
      </c>
      <c r="E155" s="18" t="s">
        <v>250</v>
      </c>
      <c r="F155" s="3" t="s">
        <v>961</v>
      </c>
      <c r="H155" s="0" t="s">
        <v>962</v>
      </c>
      <c r="I155" s="0" t="s">
        <v>963</v>
      </c>
      <c r="K155" s="0" t="s">
        <v>71</v>
      </c>
      <c r="M155" s="0" t="s">
        <v>255</v>
      </c>
      <c r="O155" s="0" t="n">
        <v>0</v>
      </c>
      <c r="S155" s="4" t="s">
        <v>964</v>
      </c>
    </row>
    <row r="156" customFormat="false" ht="12.75" hidden="false" customHeight="true" outlineLevel="0" collapsed="false">
      <c r="A156" s="12" t="n">
        <v>154</v>
      </c>
      <c r="B156" s="0" t="s">
        <v>965</v>
      </c>
      <c r="C156" s="0" t="s">
        <v>966</v>
      </c>
      <c r="D156" s="0" t="n">
        <v>2018</v>
      </c>
      <c r="E156" s="18" t="s">
        <v>250</v>
      </c>
      <c r="F156" s="3" t="s">
        <v>967</v>
      </c>
      <c r="G156" s="0" t="s">
        <v>968</v>
      </c>
      <c r="H156" s="0" t="s">
        <v>969</v>
      </c>
      <c r="I156" s="0" t="s">
        <v>970</v>
      </c>
      <c r="K156" s="0" t="s">
        <v>71</v>
      </c>
      <c r="M156" s="0" t="s">
        <v>255</v>
      </c>
      <c r="O156" s="0" t="n">
        <v>0</v>
      </c>
      <c r="S156" s="4" t="s">
        <v>971</v>
      </c>
    </row>
    <row r="157" customFormat="false" ht="12.75" hidden="false" customHeight="true" outlineLevel="0" collapsed="false">
      <c r="A157" s="12" t="n">
        <v>155</v>
      </c>
      <c r="B157" s="0" t="s">
        <v>972</v>
      </c>
      <c r="C157" s="0" t="s">
        <v>973</v>
      </c>
      <c r="D157" s="0" t="n">
        <v>2018</v>
      </c>
      <c r="E157" s="18" t="s">
        <v>250</v>
      </c>
      <c r="F157" s="3" t="s">
        <v>974</v>
      </c>
      <c r="G157" s="0" t="s">
        <v>975</v>
      </c>
      <c r="H157" s="0" t="s">
        <v>976</v>
      </c>
      <c r="I157" s="0" t="s">
        <v>977</v>
      </c>
      <c r="K157" s="0" t="s">
        <v>71</v>
      </c>
      <c r="M157" s="0" t="s">
        <v>255</v>
      </c>
      <c r="O157" s="0" t="n">
        <v>0</v>
      </c>
      <c r="S157" s="4" t="s">
        <v>978</v>
      </c>
    </row>
    <row r="158" customFormat="false" ht="12.75" hidden="false" customHeight="true" outlineLevel="0" collapsed="false">
      <c r="A158" s="12" t="n">
        <v>156</v>
      </c>
      <c r="B158" s="0" t="s">
        <v>979</v>
      </c>
      <c r="C158" s="0" t="s">
        <v>980</v>
      </c>
      <c r="D158" s="0" t="n">
        <v>2015</v>
      </c>
      <c r="E158" s="18" t="s">
        <v>250</v>
      </c>
      <c r="F158" s="3" t="s">
        <v>981</v>
      </c>
      <c r="G158" s="0" t="s">
        <v>982</v>
      </c>
      <c r="H158" s="0" t="s">
        <v>983</v>
      </c>
      <c r="I158" s="0" t="s">
        <v>984</v>
      </c>
      <c r="K158" s="0" t="s">
        <v>71</v>
      </c>
      <c r="M158" s="0" t="s">
        <v>255</v>
      </c>
      <c r="O158" s="0" t="n">
        <v>0</v>
      </c>
      <c r="S158" s="4" t="s">
        <v>985</v>
      </c>
    </row>
    <row r="159" customFormat="false" ht="12.75" hidden="false" customHeight="true" outlineLevel="0" collapsed="false">
      <c r="A159" s="12" t="n">
        <v>157</v>
      </c>
      <c r="B159" s="0" t="s">
        <v>986</v>
      </c>
      <c r="C159" s="0" t="s">
        <v>987</v>
      </c>
      <c r="D159" s="0" t="n">
        <v>2015</v>
      </c>
      <c r="E159" s="18" t="s">
        <v>250</v>
      </c>
      <c r="F159" s="3" t="s">
        <v>988</v>
      </c>
      <c r="G159" s="0" t="s">
        <v>989</v>
      </c>
      <c r="H159" s="0" t="s">
        <v>990</v>
      </c>
      <c r="I159" s="0" t="s">
        <v>991</v>
      </c>
      <c r="K159" s="0" t="s">
        <v>71</v>
      </c>
      <c r="M159" s="0" t="s">
        <v>255</v>
      </c>
      <c r="O159" s="0" t="n">
        <v>0</v>
      </c>
      <c r="S159" s="4" t="s">
        <v>992</v>
      </c>
    </row>
    <row r="160" customFormat="false" ht="12.75" hidden="false" customHeight="true" outlineLevel="0" collapsed="false">
      <c r="A160" s="12" t="n">
        <v>158</v>
      </c>
      <c r="B160" s="0" t="s">
        <v>993</v>
      </c>
      <c r="C160" s="0" t="s">
        <v>994</v>
      </c>
      <c r="D160" s="0" t="n">
        <v>2019</v>
      </c>
      <c r="E160" s="18" t="s">
        <v>250</v>
      </c>
      <c r="F160" s="19" t="s">
        <v>995</v>
      </c>
      <c r="G160" s="0" t="s">
        <v>996</v>
      </c>
      <c r="H160" s="0" t="s">
        <v>997</v>
      </c>
      <c r="I160" s="0" t="s">
        <v>998</v>
      </c>
      <c r="K160" s="0" t="s">
        <v>71</v>
      </c>
      <c r="M160" s="0" t="s">
        <v>255</v>
      </c>
      <c r="O160" s="0" t="n">
        <v>0</v>
      </c>
      <c r="S160" s="4" t="s">
        <v>999</v>
      </c>
    </row>
    <row r="161" customFormat="false" ht="12.75" hidden="false" customHeight="true" outlineLevel="0" collapsed="false">
      <c r="A161" s="12" t="n">
        <v>159</v>
      </c>
      <c r="B161" s="0" t="s">
        <v>1000</v>
      </c>
      <c r="C161" s="0" t="s">
        <v>1001</v>
      </c>
      <c r="D161" s="0" t="n">
        <v>2017</v>
      </c>
      <c r="E161" s="18" t="s">
        <v>250</v>
      </c>
      <c r="F161" s="3" t="s">
        <v>1002</v>
      </c>
      <c r="H161" s="0" t="s">
        <v>1003</v>
      </c>
      <c r="I161" s="0" t="s">
        <v>1004</v>
      </c>
      <c r="K161" s="0" t="s">
        <v>71</v>
      </c>
      <c r="M161" s="0" t="s">
        <v>255</v>
      </c>
      <c r="O161" s="0" t="n">
        <v>0</v>
      </c>
      <c r="S161" s="4" t="s">
        <v>1005</v>
      </c>
    </row>
    <row r="162" customFormat="false" ht="12.75" hidden="false" customHeight="true" outlineLevel="0" collapsed="false">
      <c r="A162" s="12" t="n">
        <v>160</v>
      </c>
      <c r="B162" s="0" t="s">
        <v>1006</v>
      </c>
      <c r="C162" s="0" t="s">
        <v>1007</v>
      </c>
      <c r="D162" s="0" t="n">
        <v>2015</v>
      </c>
      <c r="E162" s="18" t="s">
        <v>250</v>
      </c>
      <c r="F162" s="3" t="s">
        <v>1008</v>
      </c>
      <c r="G162" s="0" t="s">
        <v>1009</v>
      </c>
      <c r="H162" s="0" t="s">
        <v>1010</v>
      </c>
      <c r="I162" s="0" t="s">
        <v>1011</v>
      </c>
      <c r="K162" s="0" t="s">
        <v>71</v>
      </c>
      <c r="M162" s="0" t="s">
        <v>255</v>
      </c>
      <c r="O162" s="0" t="n">
        <v>1</v>
      </c>
      <c r="P162" s="0" t="n">
        <v>4</v>
      </c>
      <c r="Q162" s="0" t="n">
        <v>1</v>
      </c>
      <c r="R162" s="0" t="n">
        <v>0</v>
      </c>
      <c r="S162" s="4" t="s">
        <v>1012</v>
      </c>
    </row>
    <row r="163" customFormat="false" ht="12.75" hidden="false" customHeight="true" outlineLevel="0" collapsed="false">
      <c r="A163" s="12" t="n">
        <v>161</v>
      </c>
      <c r="B163" s="0" t="s">
        <v>1013</v>
      </c>
      <c r="C163" s="0" t="s">
        <v>1014</v>
      </c>
      <c r="D163" s="0" t="n">
        <v>2015</v>
      </c>
      <c r="E163" s="18" t="s">
        <v>250</v>
      </c>
      <c r="F163" s="3" t="s">
        <v>1015</v>
      </c>
      <c r="G163" s="0" t="s">
        <v>1016</v>
      </c>
      <c r="H163" s="0" t="s">
        <v>1017</v>
      </c>
      <c r="I163" s="0" t="s">
        <v>1018</v>
      </c>
      <c r="K163" s="0" t="s">
        <v>71</v>
      </c>
      <c r="M163" s="0" t="s">
        <v>255</v>
      </c>
      <c r="O163" s="0" t="n">
        <v>0</v>
      </c>
      <c r="S163" s="4" t="s">
        <v>1019</v>
      </c>
    </row>
    <row r="164" customFormat="false" ht="12.75" hidden="false" customHeight="true" outlineLevel="0" collapsed="false">
      <c r="A164" s="12" t="n">
        <v>162</v>
      </c>
      <c r="B164" s="0" t="s">
        <v>1020</v>
      </c>
      <c r="C164" s="0" t="s">
        <v>1021</v>
      </c>
      <c r="D164" s="0" t="n">
        <v>2015</v>
      </c>
      <c r="E164" s="18" t="s">
        <v>250</v>
      </c>
      <c r="F164" s="3" t="s">
        <v>1022</v>
      </c>
      <c r="G164" s="0" t="s">
        <v>1023</v>
      </c>
      <c r="H164" s="0" t="s">
        <v>1024</v>
      </c>
      <c r="I164" s="0" t="s">
        <v>1025</v>
      </c>
      <c r="K164" s="0" t="s">
        <v>71</v>
      </c>
      <c r="M164" s="0" t="s">
        <v>255</v>
      </c>
      <c r="O164" s="0" t="n">
        <v>0</v>
      </c>
      <c r="S164" s="4" t="s">
        <v>1026</v>
      </c>
    </row>
    <row r="165" customFormat="false" ht="12.75" hidden="false" customHeight="true" outlineLevel="0" collapsed="false">
      <c r="A165" s="12" t="n">
        <v>163</v>
      </c>
      <c r="B165" s="0" t="s">
        <v>1027</v>
      </c>
      <c r="C165" s="0" t="s">
        <v>281</v>
      </c>
      <c r="D165" s="0" t="n">
        <v>2018</v>
      </c>
      <c r="E165" s="18" t="s">
        <v>250</v>
      </c>
      <c r="F165" s="3" t="s">
        <v>1028</v>
      </c>
      <c r="H165" s="0" t="s">
        <v>1029</v>
      </c>
      <c r="I165" s="0" t="s">
        <v>1030</v>
      </c>
      <c r="K165" s="0" t="s">
        <v>71</v>
      </c>
      <c r="M165" s="0" t="s">
        <v>255</v>
      </c>
      <c r="O165" s="0" t="n">
        <v>0</v>
      </c>
      <c r="S165" s="4" t="s">
        <v>1031</v>
      </c>
    </row>
    <row r="166" customFormat="false" ht="12.75" hidden="false" customHeight="true" outlineLevel="0" collapsed="false">
      <c r="A166" s="12" t="n">
        <v>164</v>
      </c>
      <c r="B166" s="0" t="s">
        <v>1032</v>
      </c>
      <c r="C166" s="0" t="s">
        <v>1033</v>
      </c>
      <c r="D166" s="0" t="n">
        <v>2019</v>
      </c>
      <c r="E166" s="18" t="s">
        <v>250</v>
      </c>
      <c r="F166" s="19" t="s">
        <v>1034</v>
      </c>
      <c r="G166" s="0" t="s">
        <v>1035</v>
      </c>
      <c r="H166" s="0" t="s">
        <v>1036</v>
      </c>
      <c r="I166" s="0" t="s">
        <v>1037</v>
      </c>
      <c r="K166" s="0" t="s">
        <v>71</v>
      </c>
      <c r="M166" s="0" t="s">
        <v>255</v>
      </c>
      <c r="O166" s="0" t="n">
        <v>1</v>
      </c>
      <c r="P166" s="0" t="n">
        <v>5</v>
      </c>
      <c r="Q166" s="0" t="n">
        <v>1</v>
      </c>
      <c r="R166" s="0" t="n">
        <v>1</v>
      </c>
    </row>
    <row r="167" customFormat="false" ht="12.75" hidden="false" customHeight="true" outlineLevel="0" collapsed="false">
      <c r="A167" s="12" t="n">
        <v>165</v>
      </c>
      <c r="B167" s="0" t="s">
        <v>1038</v>
      </c>
      <c r="C167" s="0" t="s">
        <v>1039</v>
      </c>
      <c r="D167" s="0" t="n">
        <v>2016</v>
      </c>
      <c r="E167" s="18" t="s">
        <v>250</v>
      </c>
      <c r="F167" s="19" t="s">
        <v>1040</v>
      </c>
      <c r="G167" s="0" t="s">
        <v>1041</v>
      </c>
      <c r="H167" s="0" t="s">
        <v>1042</v>
      </c>
      <c r="I167" s="0" t="s">
        <v>1043</v>
      </c>
      <c r="K167" s="0" t="s">
        <v>71</v>
      </c>
      <c r="M167" s="0" t="s">
        <v>255</v>
      </c>
      <c r="O167" s="0" t="n">
        <v>1</v>
      </c>
      <c r="P167" s="0" t="n">
        <v>4</v>
      </c>
      <c r="Q167" s="0" t="n">
        <v>1</v>
      </c>
      <c r="R167" s="0" t="n">
        <v>0</v>
      </c>
      <c r="S167" s="4" t="s">
        <v>1044</v>
      </c>
    </row>
    <row r="168" customFormat="false" ht="12.75" hidden="false" customHeight="true" outlineLevel="0" collapsed="false">
      <c r="A168" s="12" t="n">
        <v>166</v>
      </c>
      <c r="B168" s="0" t="s">
        <v>1045</v>
      </c>
      <c r="C168" s="0" t="s">
        <v>1046</v>
      </c>
      <c r="D168" s="0" t="n">
        <v>2016</v>
      </c>
      <c r="E168" s="18" t="s">
        <v>250</v>
      </c>
      <c r="F168" s="3" t="s">
        <v>1047</v>
      </c>
      <c r="G168" s="0" t="s">
        <v>1048</v>
      </c>
      <c r="H168" s="0" t="s">
        <v>1049</v>
      </c>
      <c r="I168" s="0" t="s">
        <v>1050</v>
      </c>
      <c r="K168" s="0" t="s">
        <v>71</v>
      </c>
      <c r="M168" s="0" t="s">
        <v>255</v>
      </c>
      <c r="O168" s="0" t="n">
        <v>1</v>
      </c>
      <c r="P168" s="0" t="n">
        <v>4</v>
      </c>
      <c r="Q168" s="0" t="n">
        <v>1</v>
      </c>
      <c r="R168" s="0" t="n">
        <v>0</v>
      </c>
      <c r="S168" s="4" t="s">
        <v>1051</v>
      </c>
    </row>
    <row r="169" customFormat="false" ht="12.75" hidden="false" customHeight="true" outlineLevel="0" collapsed="false">
      <c r="A169" s="12" t="n">
        <v>167</v>
      </c>
      <c r="B169" s="0" t="s">
        <v>1052</v>
      </c>
      <c r="C169" s="0" t="s">
        <v>1053</v>
      </c>
      <c r="D169" s="0" t="n">
        <v>2016</v>
      </c>
      <c r="E169" s="18" t="s">
        <v>250</v>
      </c>
      <c r="F169" s="3" t="s">
        <v>1054</v>
      </c>
      <c r="G169" s="0" t="s">
        <v>1055</v>
      </c>
      <c r="H169" s="0" t="s">
        <v>1056</v>
      </c>
      <c r="I169" s="0" t="s">
        <v>1057</v>
      </c>
      <c r="K169" s="0" t="s">
        <v>71</v>
      </c>
      <c r="M169" s="0" t="s">
        <v>255</v>
      </c>
      <c r="O169" s="0" t="n">
        <v>0</v>
      </c>
      <c r="S169" s="4" t="s">
        <v>1058</v>
      </c>
    </row>
    <row r="170" customFormat="false" ht="12.75" hidden="false" customHeight="true" outlineLevel="0" collapsed="false">
      <c r="A170" s="12" t="n">
        <v>168</v>
      </c>
      <c r="B170" s="0" t="s">
        <v>1059</v>
      </c>
      <c r="C170" s="0" t="s">
        <v>1060</v>
      </c>
      <c r="D170" s="0" t="n">
        <v>2019</v>
      </c>
      <c r="E170" s="18" t="s">
        <v>250</v>
      </c>
      <c r="F170" s="19" t="s">
        <v>1061</v>
      </c>
      <c r="G170" s="0" t="s">
        <v>1062</v>
      </c>
      <c r="H170" s="0" t="s">
        <v>1063</v>
      </c>
      <c r="I170" s="0" t="s">
        <v>1064</v>
      </c>
      <c r="K170" s="0" t="s">
        <v>71</v>
      </c>
      <c r="M170" s="0" t="s">
        <v>255</v>
      </c>
      <c r="O170" s="0" t="n">
        <v>1</v>
      </c>
      <c r="P170" s="0" t="n">
        <v>4</v>
      </c>
      <c r="Q170" s="0" t="n">
        <v>1</v>
      </c>
      <c r="R170" s="0" t="n">
        <v>0</v>
      </c>
      <c r="S170" s="4" t="s">
        <v>1065</v>
      </c>
    </row>
    <row r="171" customFormat="false" ht="12.75" hidden="false" customHeight="true" outlineLevel="0" collapsed="false">
      <c r="A171" s="12" t="n">
        <v>169</v>
      </c>
      <c r="B171" s="0" t="s">
        <v>1066</v>
      </c>
      <c r="C171" s="0" t="s">
        <v>1067</v>
      </c>
      <c r="D171" s="0" t="n">
        <v>2019</v>
      </c>
      <c r="E171" s="18" t="s">
        <v>250</v>
      </c>
      <c r="F171" s="19" t="s">
        <v>1068</v>
      </c>
      <c r="G171" s="0" t="s">
        <v>1069</v>
      </c>
      <c r="H171" s="0" t="s">
        <v>1070</v>
      </c>
      <c r="I171" s="0" t="s">
        <v>1071</v>
      </c>
      <c r="K171" s="0" t="s">
        <v>71</v>
      </c>
      <c r="M171" s="0" t="s">
        <v>255</v>
      </c>
      <c r="O171" s="0" t="n">
        <v>0</v>
      </c>
      <c r="S171" s="4" t="s">
        <v>1072</v>
      </c>
    </row>
    <row r="172" customFormat="false" ht="12.75" hidden="false" customHeight="true" outlineLevel="0" collapsed="false">
      <c r="A172" s="12" t="n">
        <v>170</v>
      </c>
      <c r="B172" s="0" t="s">
        <v>1073</v>
      </c>
      <c r="C172" s="0" t="s">
        <v>1074</v>
      </c>
      <c r="D172" s="0" t="n">
        <v>2018</v>
      </c>
      <c r="E172" s="18" t="s">
        <v>250</v>
      </c>
      <c r="F172" s="3" t="s">
        <v>1075</v>
      </c>
      <c r="G172" s="0" t="s">
        <v>1076</v>
      </c>
      <c r="H172" s="0" t="s">
        <v>1077</v>
      </c>
      <c r="I172" s="0" t="s">
        <v>1078</v>
      </c>
      <c r="K172" s="0" t="s">
        <v>71</v>
      </c>
      <c r="M172" s="0" t="s">
        <v>255</v>
      </c>
      <c r="O172" s="0" t="n">
        <v>0</v>
      </c>
      <c r="S172" s="4" t="s">
        <v>1079</v>
      </c>
    </row>
    <row r="173" customFormat="false" ht="12.75" hidden="false" customHeight="true" outlineLevel="0" collapsed="false">
      <c r="A173" s="12" t="n">
        <v>171</v>
      </c>
      <c r="B173" s="0" t="s">
        <v>1080</v>
      </c>
      <c r="C173" s="0" t="s">
        <v>1081</v>
      </c>
      <c r="D173" s="0" t="n">
        <v>2017</v>
      </c>
      <c r="E173" s="18" t="s">
        <v>250</v>
      </c>
      <c r="F173" s="3" t="s">
        <v>1082</v>
      </c>
      <c r="H173" s="0" t="s">
        <v>1083</v>
      </c>
      <c r="I173" s="0" t="s">
        <v>1084</v>
      </c>
      <c r="K173" s="0" t="s">
        <v>71</v>
      </c>
      <c r="M173" s="0" t="s">
        <v>255</v>
      </c>
      <c r="O173" s="0" t="n">
        <v>0</v>
      </c>
      <c r="S173" s="4" t="s">
        <v>1085</v>
      </c>
    </row>
    <row r="174" customFormat="false" ht="12.75" hidden="false" customHeight="true" outlineLevel="0" collapsed="false">
      <c r="A174" s="12" t="n">
        <v>172</v>
      </c>
      <c r="B174" s="0" t="s">
        <v>1086</v>
      </c>
      <c r="C174" s="0" t="s">
        <v>1087</v>
      </c>
      <c r="D174" s="0" t="n">
        <v>2018</v>
      </c>
      <c r="E174" s="18" t="s">
        <v>250</v>
      </c>
      <c r="F174" s="3" t="s">
        <v>1088</v>
      </c>
      <c r="G174" s="0" t="s">
        <v>1089</v>
      </c>
      <c r="H174" s="0" t="s">
        <v>1090</v>
      </c>
      <c r="I174" s="0" t="s">
        <v>1091</v>
      </c>
      <c r="K174" s="0" t="s">
        <v>71</v>
      </c>
      <c r="M174" s="0" t="s">
        <v>255</v>
      </c>
      <c r="O174" s="0" t="n">
        <v>0</v>
      </c>
      <c r="S174" s="4" t="s">
        <v>1092</v>
      </c>
    </row>
    <row r="175" customFormat="false" ht="12.75" hidden="false" customHeight="true" outlineLevel="0" collapsed="false">
      <c r="A175" s="12" t="n">
        <v>173</v>
      </c>
      <c r="B175" s="0" t="s">
        <v>1093</v>
      </c>
      <c r="C175" s="0" t="s">
        <v>1094</v>
      </c>
      <c r="D175" s="0" t="n">
        <v>2018</v>
      </c>
      <c r="E175" s="18" t="s">
        <v>250</v>
      </c>
      <c r="F175" s="3" t="s">
        <v>1095</v>
      </c>
      <c r="G175" s="0" t="s">
        <v>1096</v>
      </c>
      <c r="H175" s="0" t="s">
        <v>1097</v>
      </c>
      <c r="I175" s="0" t="s">
        <v>1098</v>
      </c>
      <c r="K175" s="0" t="s">
        <v>71</v>
      </c>
      <c r="M175" s="0" t="s">
        <v>255</v>
      </c>
      <c r="O175" s="0" t="n">
        <v>0</v>
      </c>
      <c r="S175" s="4" t="s">
        <v>1099</v>
      </c>
    </row>
    <row r="176" customFormat="false" ht="12.75" hidden="false" customHeight="true" outlineLevel="0" collapsed="false">
      <c r="A176" s="12" t="n">
        <v>174</v>
      </c>
      <c r="B176" s="0" t="s">
        <v>1100</v>
      </c>
      <c r="C176" s="0" t="s">
        <v>372</v>
      </c>
      <c r="D176" s="0" t="n">
        <v>2017</v>
      </c>
      <c r="E176" s="18" t="s">
        <v>250</v>
      </c>
      <c r="F176" s="3" t="s">
        <v>1101</v>
      </c>
      <c r="G176" s="0" t="s">
        <v>1102</v>
      </c>
      <c r="H176" s="0" t="s">
        <v>1103</v>
      </c>
      <c r="I176" s="0" t="s">
        <v>1104</v>
      </c>
      <c r="K176" s="0" t="s">
        <v>71</v>
      </c>
      <c r="M176" s="0" t="s">
        <v>255</v>
      </c>
      <c r="O176" s="0" t="n">
        <v>1</v>
      </c>
      <c r="P176" s="0" t="n">
        <v>5</v>
      </c>
      <c r="Q176" s="0" t="n">
        <v>1</v>
      </c>
      <c r="R176" s="0" t="n">
        <v>1</v>
      </c>
    </row>
    <row r="177" customFormat="false" ht="12.75" hidden="false" customHeight="true" outlineLevel="0" collapsed="false">
      <c r="A177" s="12" t="n">
        <v>175</v>
      </c>
      <c r="B177" s="0" t="s">
        <v>1105</v>
      </c>
      <c r="C177" s="0" t="s">
        <v>1106</v>
      </c>
      <c r="D177" s="0" t="n">
        <v>2018</v>
      </c>
      <c r="E177" s="18" t="s">
        <v>250</v>
      </c>
      <c r="F177" s="3" t="s">
        <v>1107</v>
      </c>
      <c r="G177" s="0" t="s">
        <v>1108</v>
      </c>
      <c r="H177" s="0" t="s">
        <v>1109</v>
      </c>
      <c r="I177" s="0" t="s">
        <v>1110</v>
      </c>
      <c r="K177" s="0" t="s">
        <v>71</v>
      </c>
      <c r="M177" s="0" t="s">
        <v>255</v>
      </c>
      <c r="O177" s="0" t="n">
        <v>1</v>
      </c>
      <c r="P177" s="0" t="n">
        <v>4</v>
      </c>
      <c r="Q177" s="0" t="n">
        <v>1</v>
      </c>
      <c r="R177" s="0" t="n">
        <v>0</v>
      </c>
      <c r="S177" s="4" t="s">
        <v>1111</v>
      </c>
    </row>
    <row r="178" customFormat="false" ht="12.75" hidden="false" customHeight="true" outlineLevel="0" collapsed="false">
      <c r="A178" s="12" t="n">
        <v>176</v>
      </c>
      <c r="B178" s="0" t="s">
        <v>1112</v>
      </c>
      <c r="C178" s="0" t="s">
        <v>1113</v>
      </c>
      <c r="D178" s="0" t="n">
        <v>2017</v>
      </c>
      <c r="E178" s="18" t="s">
        <v>250</v>
      </c>
      <c r="F178" s="3" t="s">
        <v>1114</v>
      </c>
      <c r="G178" s="0" t="s">
        <v>1115</v>
      </c>
      <c r="H178" s="0" t="s">
        <v>1116</v>
      </c>
      <c r="I178" s="0" t="s">
        <v>1117</v>
      </c>
      <c r="K178" s="0" t="s">
        <v>71</v>
      </c>
      <c r="M178" s="0" t="s">
        <v>255</v>
      </c>
      <c r="O178" s="0" t="n">
        <v>0</v>
      </c>
      <c r="S178" s="4" t="s">
        <v>1118</v>
      </c>
    </row>
    <row r="179" customFormat="false" ht="12.75" hidden="false" customHeight="true" outlineLevel="0" collapsed="false">
      <c r="A179" s="12" t="n">
        <v>177</v>
      </c>
      <c r="B179" s="0" t="s">
        <v>1119</v>
      </c>
      <c r="C179" s="0" t="s">
        <v>1120</v>
      </c>
      <c r="D179" s="0" t="n">
        <v>2019</v>
      </c>
      <c r="E179" s="18" t="s">
        <v>250</v>
      </c>
      <c r="F179" s="19" t="s">
        <v>1121</v>
      </c>
      <c r="G179" s="0" t="s">
        <v>1122</v>
      </c>
      <c r="H179" s="0" t="s">
        <v>1123</v>
      </c>
      <c r="I179" s="0" t="s">
        <v>1124</v>
      </c>
      <c r="K179" s="0" t="s">
        <v>71</v>
      </c>
      <c r="M179" s="0" t="s">
        <v>255</v>
      </c>
      <c r="O179" s="0" t="n">
        <v>0</v>
      </c>
      <c r="S179" s="4" t="s">
        <v>1125</v>
      </c>
    </row>
    <row r="180" customFormat="false" ht="12.75" hidden="false" customHeight="true" outlineLevel="0" collapsed="false">
      <c r="A180" s="12" t="n">
        <v>178</v>
      </c>
      <c r="B180" s="0" t="s">
        <v>1126</v>
      </c>
      <c r="C180" s="0" t="s">
        <v>1074</v>
      </c>
      <c r="D180" s="0" t="n">
        <v>2018</v>
      </c>
      <c r="E180" s="18" t="s">
        <v>250</v>
      </c>
      <c r="F180" s="3" t="s">
        <v>1127</v>
      </c>
      <c r="G180" s="0" t="s">
        <v>1128</v>
      </c>
      <c r="H180" s="0" t="s">
        <v>1129</v>
      </c>
      <c r="I180" s="0" t="s">
        <v>1130</v>
      </c>
      <c r="K180" s="0" t="s">
        <v>71</v>
      </c>
      <c r="M180" s="0" t="s">
        <v>255</v>
      </c>
      <c r="O180" s="0" t="n">
        <v>0</v>
      </c>
      <c r="S180" s="4" t="s">
        <v>1131</v>
      </c>
    </row>
    <row r="181" customFormat="false" ht="12.75" hidden="false" customHeight="true" outlineLevel="0" collapsed="false">
      <c r="A181" s="12" t="n">
        <v>179</v>
      </c>
      <c r="B181" s="0" t="s">
        <v>1132</v>
      </c>
      <c r="C181" s="0" t="s">
        <v>1074</v>
      </c>
      <c r="D181" s="0" t="n">
        <v>2018</v>
      </c>
      <c r="E181" s="18" t="s">
        <v>250</v>
      </c>
      <c r="F181" s="3" t="s">
        <v>1133</v>
      </c>
      <c r="G181" s="0" t="s">
        <v>1134</v>
      </c>
      <c r="H181" s="0" t="s">
        <v>1135</v>
      </c>
      <c r="I181" s="0" t="s">
        <v>1136</v>
      </c>
      <c r="K181" s="0" t="s">
        <v>71</v>
      </c>
      <c r="M181" s="0" t="s">
        <v>255</v>
      </c>
      <c r="O181" s="0" t="n">
        <v>0</v>
      </c>
      <c r="S181" s="4" t="s">
        <v>1137</v>
      </c>
    </row>
    <row r="182" customFormat="false" ht="12.75" hidden="false" customHeight="true" outlineLevel="0" collapsed="false">
      <c r="A182" s="12" t="n">
        <v>180</v>
      </c>
      <c r="B182" s="0" t="s">
        <v>1138</v>
      </c>
      <c r="C182" s="0" t="s">
        <v>1139</v>
      </c>
      <c r="D182" s="0" t="n">
        <v>2017</v>
      </c>
      <c r="E182" s="18" t="s">
        <v>250</v>
      </c>
      <c r="F182" s="3" t="s">
        <v>1140</v>
      </c>
      <c r="H182" s="0" t="s">
        <v>1141</v>
      </c>
      <c r="I182" s="0" t="s">
        <v>1142</v>
      </c>
      <c r="K182" s="0" t="s">
        <v>71</v>
      </c>
      <c r="M182" s="0" t="s">
        <v>255</v>
      </c>
      <c r="O182" s="0" t="n">
        <v>0</v>
      </c>
      <c r="S182" s="4" t="s">
        <v>1143</v>
      </c>
    </row>
    <row r="183" customFormat="false" ht="12.75" hidden="false" customHeight="true" outlineLevel="0" collapsed="false">
      <c r="A183" s="12" t="n">
        <v>181</v>
      </c>
      <c r="B183" s="0" t="s">
        <v>1144</v>
      </c>
      <c r="C183" s="0" t="s">
        <v>281</v>
      </c>
      <c r="D183" s="0" t="n">
        <v>2017</v>
      </c>
      <c r="E183" s="18" t="s">
        <v>250</v>
      </c>
      <c r="F183" s="3" t="s">
        <v>1145</v>
      </c>
      <c r="H183" s="0" t="s">
        <v>1146</v>
      </c>
      <c r="I183" s="0" t="s">
        <v>1147</v>
      </c>
      <c r="K183" s="0" t="s">
        <v>71</v>
      </c>
      <c r="M183" s="0" t="s">
        <v>255</v>
      </c>
      <c r="O183" s="0" t="n">
        <v>0</v>
      </c>
      <c r="S183" s="4" t="s">
        <v>1148</v>
      </c>
    </row>
    <row r="184" customFormat="false" ht="12.75" hidden="false" customHeight="true" outlineLevel="0" collapsed="false">
      <c r="A184" s="12" t="n">
        <v>182</v>
      </c>
      <c r="B184" s="0" t="s">
        <v>1149</v>
      </c>
      <c r="C184" s="0" t="s">
        <v>1150</v>
      </c>
      <c r="D184" s="0" t="n">
        <v>2017</v>
      </c>
      <c r="E184" s="18" t="s">
        <v>250</v>
      </c>
      <c r="F184" s="3" t="s">
        <v>1151</v>
      </c>
      <c r="H184" s="0" t="s">
        <v>1152</v>
      </c>
      <c r="I184" s="0" t="s">
        <v>1153</v>
      </c>
      <c r="K184" s="0" t="s">
        <v>71</v>
      </c>
      <c r="M184" s="0" t="s">
        <v>255</v>
      </c>
      <c r="O184" s="0" t="n">
        <v>0</v>
      </c>
      <c r="S184" s="4" t="s">
        <v>1154</v>
      </c>
    </row>
    <row r="185" customFormat="false" ht="12.75" hidden="false" customHeight="true" outlineLevel="0" collapsed="false">
      <c r="A185" s="12" t="n">
        <v>183</v>
      </c>
      <c r="B185" s="0" t="s">
        <v>1155</v>
      </c>
      <c r="C185" s="0" t="s">
        <v>1156</v>
      </c>
      <c r="D185" s="0" t="n">
        <v>2018</v>
      </c>
      <c r="E185" s="18" t="s">
        <v>250</v>
      </c>
      <c r="F185" s="19" t="s">
        <v>1157</v>
      </c>
      <c r="G185" s="0" t="s">
        <v>1158</v>
      </c>
      <c r="H185" s="0" t="s">
        <v>1159</v>
      </c>
      <c r="I185" s="0" t="s">
        <v>1160</v>
      </c>
      <c r="K185" s="0" t="s">
        <v>71</v>
      </c>
      <c r="M185" s="0" t="s">
        <v>255</v>
      </c>
      <c r="O185" s="0" t="n">
        <v>0</v>
      </c>
      <c r="S185" s="4" t="s">
        <v>1161</v>
      </c>
    </row>
    <row r="186" customFormat="false" ht="12.75" hidden="false" customHeight="true" outlineLevel="0" collapsed="false">
      <c r="A186" s="12" t="n">
        <v>184</v>
      </c>
      <c r="B186" s="0" t="s">
        <v>1162</v>
      </c>
      <c r="C186" s="0" t="s">
        <v>1163</v>
      </c>
      <c r="D186" s="0" t="n">
        <v>2016</v>
      </c>
      <c r="E186" s="18" t="s">
        <v>250</v>
      </c>
      <c r="F186" s="3" t="s">
        <v>1164</v>
      </c>
      <c r="G186" s="0" t="s">
        <v>1165</v>
      </c>
      <c r="H186" s="0" t="s">
        <v>1166</v>
      </c>
      <c r="I186" s="0" t="s">
        <v>1167</v>
      </c>
      <c r="K186" s="0" t="s">
        <v>71</v>
      </c>
      <c r="M186" s="0" t="s">
        <v>255</v>
      </c>
      <c r="O186" s="0" t="n">
        <v>1</v>
      </c>
      <c r="P186" s="0" t="n">
        <v>4</v>
      </c>
      <c r="Q186" s="0" t="n">
        <v>1</v>
      </c>
      <c r="R186" s="0" t="n">
        <v>0</v>
      </c>
      <c r="S186" s="4" t="s">
        <v>1168</v>
      </c>
    </row>
    <row r="187" customFormat="false" ht="12.75" hidden="false" customHeight="true" outlineLevel="0" collapsed="false">
      <c r="A187" s="12" t="n">
        <v>185</v>
      </c>
      <c r="B187" s="0" t="s">
        <v>1169</v>
      </c>
      <c r="C187" s="0" t="s">
        <v>1170</v>
      </c>
      <c r="D187" s="0" t="n">
        <v>2016</v>
      </c>
      <c r="E187" s="18" t="s">
        <v>250</v>
      </c>
      <c r="F187" s="3" t="s">
        <v>1171</v>
      </c>
      <c r="H187" s="0" t="s">
        <v>1172</v>
      </c>
      <c r="I187" s="0" t="s">
        <v>1173</v>
      </c>
      <c r="K187" s="0" t="s">
        <v>71</v>
      </c>
      <c r="M187" s="0" t="s">
        <v>255</v>
      </c>
      <c r="O187" s="0" t="n">
        <v>1</v>
      </c>
      <c r="P187" s="0" t="n">
        <v>5</v>
      </c>
      <c r="Q187" s="0" t="n">
        <v>1</v>
      </c>
      <c r="R187" s="0" t="n">
        <v>1</v>
      </c>
    </row>
    <row r="188" customFormat="false" ht="12.75" hidden="false" customHeight="true" outlineLevel="0" collapsed="false">
      <c r="A188" s="12" t="n">
        <v>186</v>
      </c>
      <c r="B188" s="0" t="s">
        <v>1174</v>
      </c>
      <c r="C188" s="0" t="s">
        <v>1175</v>
      </c>
      <c r="D188" s="0" t="n">
        <v>2016</v>
      </c>
      <c r="E188" s="18" t="s">
        <v>250</v>
      </c>
      <c r="F188" s="3" t="s">
        <v>1176</v>
      </c>
      <c r="G188" s="0" t="s">
        <v>1177</v>
      </c>
      <c r="H188" s="0" t="s">
        <v>1178</v>
      </c>
      <c r="I188" s="0" t="s">
        <v>1179</v>
      </c>
      <c r="K188" s="0" t="s">
        <v>71</v>
      </c>
      <c r="M188" s="0" t="s">
        <v>255</v>
      </c>
      <c r="O188" s="0" t="n">
        <v>1</v>
      </c>
      <c r="P188" s="0" t="n">
        <v>4</v>
      </c>
      <c r="Q188" s="0" t="n">
        <v>1</v>
      </c>
      <c r="R188" s="0" t="n">
        <v>0</v>
      </c>
      <c r="S188" s="4" t="s">
        <v>1180</v>
      </c>
    </row>
    <row r="189" customFormat="false" ht="12.75" hidden="false" customHeight="true" outlineLevel="0" collapsed="false">
      <c r="A189" s="12" t="n">
        <v>187</v>
      </c>
      <c r="B189" s="0" t="s">
        <v>1181</v>
      </c>
      <c r="C189" s="0" t="s">
        <v>1182</v>
      </c>
      <c r="D189" s="0" t="n">
        <v>2016</v>
      </c>
      <c r="E189" s="18" t="s">
        <v>250</v>
      </c>
      <c r="F189" s="3" t="s">
        <v>1183</v>
      </c>
      <c r="G189" s="0" t="s">
        <v>1184</v>
      </c>
      <c r="H189" s="0" t="s">
        <v>1185</v>
      </c>
      <c r="I189" s="0" t="s">
        <v>1186</v>
      </c>
      <c r="K189" s="0" t="s">
        <v>71</v>
      </c>
      <c r="M189" s="0" t="s">
        <v>255</v>
      </c>
      <c r="O189" s="0" t="n">
        <v>0</v>
      </c>
      <c r="S189" s="4"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2"/>
    </row>
    <row r="193" customFormat="false" ht="23.25" hidden="false" customHeight="true" outlineLevel="0" collapsed="false">
      <c r="B193" s="0"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3" t="s">
        <v>28</v>
      </c>
      <c r="C195" s="0" t="s">
        <v>35</v>
      </c>
      <c r="E195" s="2" t="n">
        <f aca="false">COUNTIF(E3:E189,"=JAIR")</f>
        <v>5</v>
      </c>
      <c r="F195" s="3" t="n">
        <f aca="false">COUNTIFS(E3:E189,"JAIR",O3:O189,"&gt;0")</f>
        <v>3</v>
      </c>
      <c r="G195" s="0" t="n">
        <f aca="false">COUNTIFS(E3:E189,"JAIR",R3:R189,"&gt;0")</f>
        <v>2</v>
      </c>
      <c r="H195" s="0" t="n">
        <f aca="false">G195/E195</f>
        <v>0.4</v>
      </c>
    </row>
    <row r="196" customFormat="false" ht="12.75" hidden="false" customHeight="true" outlineLevel="0" collapsed="false">
      <c r="B196" s="14" t="s">
        <v>66</v>
      </c>
      <c r="C196" s="0" t="s">
        <v>35</v>
      </c>
      <c r="E196" s="2" t="n">
        <f aca="false">COUNTIF(E3:E189,"=IJCAI")</f>
        <v>12</v>
      </c>
      <c r="F196" s="3" t="n">
        <f aca="false">COUNTIFS(E4:E190,"IJCAI",O4:O190,"&gt;0")</f>
        <v>8</v>
      </c>
      <c r="G196" s="0" t="n">
        <f aca="false">COUNTIFS(E3:E189,"IJCAI",R3:R189,"&gt;0")</f>
        <v>4</v>
      </c>
      <c r="H196" s="0" t="n">
        <f aca="false">G196/E196</f>
        <v>0.333333333333333</v>
      </c>
    </row>
    <row r="197" customFormat="false" ht="12.75" hidden="false" customHeight="true" outlineLevel="0" collapsed="false">
      <c r="B197" s="15" t="s">
        <v>145</v>
      </c>
      <c r="C197" s="0" t="s">
        <v>35</v>
      </c>
      <c r="E197" s="2" t="n">
        <f aca="false">COUNTIF(E3:E189,"=AIJ")</f>
        <v>3</v>
      </c>
      <c r="F197" s="3" t="n">
        <f aca="false">COUNTIFS(E4:E190,"AIJ",O4:O190,"&gt;0")</f>
        <v>3</v>
      </c>
      <c r="G197" s="0" t="n">
        <f aca="false">COUNTIFS(E3:E189,"AIJ",R3:R189,"&gt;0")</f>
        <v>1</v>
      </c>
      <c r="H197" s="0" t="n">
        <f aca="false">G197/E197</f>
        <v>0.333333333333333</v>
      </c>
    </row>
    <row r="198" customFormat="false" ht="12.75" hidden="false" customHeight="true" outlineLevel="0" collapsed="false">
      <c r="B198" s="16" t="s">
        <v>167</v>
      </c>
      <c r="C198" s="0" t="s">
        <v>1194</v>
      </c>
      <c r="E198" s="2" t="n">
        <f aca="false">COUNTIF(E3:E189,"=JAGI")</f>
        <v>15</v>
      </c>
      <c r="F198" s="3" t="n">
        <f aca="false">COUNTIFS(E4:E190,"JAGI",O4:O190,"&gt;0")</f>
        <v>9</v>
      </c>
      <c r="G198" s="0" t="n">
        <f aca="false">COUNTIFS(E3:E189,"JAGI",R3:R189,"&gt;0")</f>
        <v>7</v>
      </c>
      <c r="H198" s="0" t="n">
        <f aca="false">G198/E198</f>
        <v>0.466666666666667</v>
      </c>
    </row>
    <row r="199" customFormat="false" ht="12.75" hidden="false" customHeight="true" outlineLevel="0" collapsed="false">
      <c r="B199" s="18" t="s">
        <v>250</v>
      </c>
      <c r="C199" s="0" t="s">
        <v>255</v>
      </c>
      <c r="E199" s="2" t="n">
        <f aca="false">COUNTIF(E3:E189,"=ICAGI")</f>
        <v>152</v>
      </c>
      <c r="F199" s="3" t="n">
        <f aca="false">COUNTIFS(E4:E190,"ICAGI",O4:O190,"&gt;0")</f>
        <v>99</v>
      </c>
      <c r="G199" s="0" t="n">
        <f aca="false">COUNTIFS(E3:E189,"ICAGI",R3:R189,"&gt;0")</f>
        <v>79</v>
      </c>
      <c r="H199" s="0"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0"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true" showOutlineSymbols="true" defaultGridColor="true" view="normal" topLeftCell="M7" colorId="64" zoomScale="120" zoomScaleNormal="120" zoomScalePageLayoutView="100" workbookViewId="0">
      <selection pane="topLeft" activeCell="P46" activeCellId="0" sqref="P46"/>
    </sheetView>
  </sheetViews>
  <sheetFormatPr defaultColWidth="11.89453125" defaultRowHeight="12.8" zeroHeight="false" outlineLevelRow="0" outlineLevelCol="0"/>
  <cols>
    <col collapsed="false" customWidth="true" hidden="false" outlineLevel="0" max="1" min="1" style="1" width="7"/>
    <col collapsed="false" customWidth="true" hidden="false" outlineLevel="0" max="2" min="2" style="0" width="111.58"/>
    <col collapsed="false" customWidth="true" hidden="false" outlineLevel="0" max="3" min="3" style="0" width="34"/>
    <col collapsed="false" customWidth="true" hidden="false" outlineLevel="0" max="5" min="5" style="2" width="6.87"/>
    <col collapsed="false" customWidth="true" hidden="false" outlineLevel="0" max="6" min="6" style="3" width="11.57"/>
    <col collapsed="false" customWidth="false" hidden="false" outlineLevel="0" max="8" min="8" style="27" width="11.86"/>
    <col collapsed="false" customWidth="true" hidden="false" outlineLevel="0" max="9" min="9" style="0" width="27.3"/>
    <col collapsed="false" customWidth="true" hidden="false" outlineLevel="0" max="10" min="10" style="0" width="16.57"/>
    <col collapsed="false" customWidth="true" hidden="false" outlineLevel="0" max="11" min="11" style="0" width="12.71"/>
    <col collapsed="false" customWidth="true" hidden="false" outlineLevel="0" max="12" min="12" style="0" width="12.57"/>
    <col collapsed="false" customWidth="true" hidden="false" outlineLevel="0" max="13" min="13" style="0" width="79.86"/>
    <col collapsed="false" customWidth="true" hidden="false" outlineLevel="0" max="14" min="14" style="0" width="22.01"/>
    <col collapsed="false" customWidth="true" hidden="false" outlineLevel="0" max="15" min="15" style="0" width="17"/>
    <col collapsed="false" customWidth="true" hidden="false" outlineLevel="0" max="16" min="16" style="0" width="13.52"/>
  </cols>
  <sheetData>
    <row r="1" customFormat="false" ht="22.15" hidden="false" customHeight="true" outlineLevel="0" collapsed="false">
      <c r="B1" s="5" t="s">
        <v>1195</v>
      </c>
      <c r="N1" s="0" t="s">
        <v>1196</v>
      </c>
    </row>
    <row r="2" s="7" customFormat="true" ht="12.75" hidden="false" customHeight="true" outlineLevel="0" collapsed="false">
      <c r="A2" s="6" t="s">
        <v>3</v>
      </c>
      <c r="B2" s="7" t="s">
        <v>4</v>
      </c>
      <c r="C2" s="7" t="s">
        <v>5</v>
      </c>
      <c r="D2" s="7" t="s">
        <v>6</v>
      </c>
      <c r="E2" s="6" t="s">
        <v>7</v>
      </c>
      <c r="F2" s="8" t="s">
        <v>8</v>
      </c>
      <c r="G2" s="7" t="s">
        <v>9</v>
      </c>
      <c r="H2" s="28" t="s">
        <v>10</v>
      </c>
      <c r="I2" s="7" t="s">
        <v>11</v>
      </c>
      <c r="J2" s="7" t="s">
        <v>13</v>
      </c>
      <c r="K2" s="7" t="s">
        <v>14</v>
      </c>
      <c r="L2" s="7" t="s">
        <v>15</v>
      </c>
      <c r="M2" s="7" t="s">
        <v>22</v>
      </c>
      <c r="N2" s="7" t="s">
        <v>1197</v>
      </c>
      <c r="O2" s="7" t="s">
        <v>1198</v>
      </c>
      <c r="P2" s="7" t="s">
        <v>1199</v>
      </c>
      <c r="Q2" s="7" t="s">
        <v>1200</v>
      </c>
    </row>
    <row r="3" customFormat="false" ht="12.75" hidden="false" customHeight="true" outlineLevel="0" collapsed="false">
      <c r="A3" s="12" t="n">
        <v>1</v>
      </c>
      <c r="B3" s="0" t="s">
        <v>26</v>
      </c>
      <c r="C3" s="0" t="s">
        <v>27</v>
      </c>
      <c r="D3" s="0" t="n">
        <v>2019</v>
      </c>
      <c r="E3" s="13" t="s">
        <v>28</v>
      </c>
      <c r="F3" s="3" t="s">
        <v>29</v>
      </c>
      <c r="G3" s="3" t="s">
        <v>30</v>
      </c>
      <c r="H3" s="27" t="s">
        <v>31</v>
      </c>
      <c r="I3" s="0" t="s">
        <v>32</v>
      </c>
      <c r="J3" s="0" t="s">
        <v>33</v>
      </c>
      <c r="K3" s="0" t="s">
        <v>34</v>
      </c>
      <c r="L3" s="0" t="s">
        <v>35</v>
      </c>
      <c r="M3" s="0" t="s">
        <v>1201</v>
      </c>
      <c r="N3" s="0" t="s">
        <v>1202</v>
      </c>
      <c r="O3" s="0" t="s">
        <v>1203</v>
      </c>
      <c r="P3" s="0" t="s">
        <v>1203</v>
      </c>
    </row>
    <row r="4" customFormat="false" ht="12.75" hidden="false" customHeight="true" outlineLevel="0" collapsed="false">
      <c r="A4" s="12" t="n">
        <v>5</v>
      </c>
      <c r="B4" s="0" t="s">
        <v>58</v>
      </c>
      <c r="C4" s="0" t="s">
        <v>59</v>
      </c>
      <c r="D4" s="0" t="n">
        <v>2018</v>
      </c>
      <c r="E4" s="13" t="s">
        <v>28</v>
      </c>
      <c r="F4" s="3" t="s">
        <v>60</v>
      </c>
      <c r="G4" s="0" t="s">
        <v>61</v>
      </c>
      <c r="H4" s="27" t="s">
        <v>62</v>
      </c>
      <c r="I4" s="0" t="s">
        <v>63</v>
      </c>
      <c r="J4" s="0" t="s">
        <v>33</v>
      </c>
      <c r="K4" s="0" t="s">
        <v>34</v>
      </c>
      <c r="L4" s="0" t="s">
        <v>35</v>
      </c>
      <c r="M4" s="0" t="s">
        <v>1204</v>
      </c>
      <c r="N4" s="0" t="s">
        <v>1202</v>
      </c>
      <c r="O4" s="0" t="s">
        <v>1205</v>
      </c>
      <c r="P4" s="0" t="s">
        <v>1205</v>
      </c>
    </row>
    <row r="5" customFormat="false" ht="12.75" hidden="false" customHeight="true" outlineLevel="0" collapsed="false">
      <c r="A5" s="12" t="n">
        <v>6</v>
      </c>
      <c r="B5" s="0" t="s">
        <v>64</v>
      </c>
      <c r="C5" s="0" t="s">
        <v>65</v>
      </c>
      <c r="D5" s="0" t="n">
        <v>2018</v>
      </c>
      <c r="E5" s="14" t="s">
        <v>66</v>
      </c>
      <c r="F5" s="3" t="s">
        <v>67</v>
      </c>
      <c r="G5" s="0" t="s">
        <v>68</v>
      </c>
      <c r="H5" s="27" t="s">
        <v>69</v>
      </c>
      <c r="I5" s="0" t="s">
        <v>70</v>
      </c>
      <c r="J5" s="0" t="s">
        <v>71</v>
      </c>
      <c r="K5" s="0" t="s">
        <v>34</v>
      </c>
      <c r="L5" s="0" t="s">
        <v>35</v>
      </c>
      <c r="M5" s="0" t="s">
        <v>1206</v>
      </c>
      <c r="N5" s="0" t="s">
        <v>1207</v>
      </c>
      <c r="O5" s="0" t="s">
        <v>1208</v>
      </c>
      <c r="P5" s="0" t="s">
        <v>1208</v>
      </c>
      <c r="Q5" s="1" t="s">
        <v>1209</v>
      </c>
    </row>
    <row r="6" customFormat="false" ht="12.75" hidden="false" customHeight="true" outlineLevel="0" collapsed="false">
      <c r="A6" s="12" t="n">
        <v>8</v>
      </c>
      <c r="B6" s="0" t="s">
        <v>80</v>
      </c>
      <c r="C6" s="0" t="s">
        <v>81</v>
      </c>
      <c r="D6" s="0" t="n">
        <v>2018</v>
      </c>
      <c r="E6" s="14" t="s">
        <v>66</v>
      </c>
      <c r="F6" s="3" t="s">
        <v>82</v>
      </c>
      <c r="G6" s="0" t="s">
        <v>83</v>
      </c>
      <c r="H6" s="27" t="s">
        <v>84</v>
      </c>
      <c r="I6" s="0" t="s">
        <v>85</v>
      </c>
      <c r="J6" s="0" t="s">
        <v>71</v>
      </c>
      <c r="K6" s="0" t="s">
        <v>34</v>
      </c>
      <c r="L6" s="0" t="s">
        <v>35</v>
      </c>
      <c r="M6" s="0" t="s">
        <v>1210</v>
      </c>
      <c r="N6" s="0" t="s">
        <v>1211</v>
      </c>
      <c r="O6" s="0" t="s">
        <v>1212</v>
      </c>
      <c r="P6" s="0" t="s">
        <v>1213</v>
      </c>
    </row>
    <row r="7" customFormat="false" ht="12.75" hidden="false" customHeight="true" outlineLevel="0" collapsed="false">
      <c r="A7" s="12" t="n">
        <v>14</v>
      </c>
      <c r="B7" s="0" t="s">
        <v>120</v>
      </c>
      <c r="C7" s="0" t="s">
        <v>121</v>
      </c>
      <c r="D7" s="0" t="n">
        <v>2016</v>
      </c>
      <c r="E7" s="14" t="s">
        <v>66</v>
      </c>
      <c r="F7" s="3" t="s">
        <v>122</v>
      </c>
      <c r="G7" s="0" t="s">
        <v>123</v>
      </c>
      <c r="H7" s="27" t="s">
        <v>124</v>
      </c>
      <c r="J7" s="0" t="s">
        <v>71</v>
      </c>
      <c r="K7" s="0" t="s">
        <v>34</v>
      </c>
      <c r="L7" s="0" t="s">
        <v>35</v>
      </c>
      <c r="M7" s="0" t="s">
        <v>1214</v>
      </c>
      <c r="N7" s="0" t="s">
        <v>1215</v>
      </c>
      <c r="O7" s="0" t="s">
        <v>1216</v>
      </c>
      <c r="P7" s="0" t="s">
        <v>1216</v>
      </c>
    </row>
    <row r="8" customFormat="false" ht="12.75" hidden="false" customHeight="true" outlineLevel="0" collapsed="false">
      <c r="A8" s="12" t="n">
        <v>17</v>
      </c>
      <c r="B8" s="0" t="s">
        <v>137</v>
      </c>
      <c r="C8" s="0" t="s">
        <v>138</v>
      </c>
      <c r="D8" s="0" t="n">
        <v>2019</v>
      </c>
      <c r="E8" s="14" t="s">
        <v>66</v>
      </c>
      <c r="F8" s="3" t="s">
        <v>139</v>
      </c>
      <c r="H8" s="27" t="s">
        <v>140</v>
      </c>
      <c r="I8" s="0" t="s">
        <v>141</v>
      </c>
      <c r="J8" s="0" t="s">
        <v>71</v>
      </c>
      <c r="K8" s="0" t="s">
        <v>34</v>
      </c>
      <c r="L8" s="0" t="s">
        <v>35</v>
      </c>
      <c r="M8" s="0" t="s">
        <v>1217</v>
      </c>
      <c r="N8" s="0" t="s">
        <v>1215</v>
      </c>
      <c r="O8" s="0" t="s">
        <v>1218</v>
      </c>
      <c r="P8" s="0" t="s">
        <v>1218</v>
      </c>
    </row>
    <row r="9" customFormat="false" ht="12.75" hidden="false" customHeight="true" outlineLevel="0" collapsed="false">
      <c r="A9" s="12" t="n">
        <v>19</v>
      </c>
      <c r="B9" s="0" t="s">
        <v>151</v>
      </c>
      <c r="C9" s="0" t="s">
        <v>152</v>
      </c>
      <c r="D9" s="0" t="n">
        <v>2015</v>
      </c>
      <c r="E9" s="15" t="s">
        <v>145</v>
      </c>
      <c r="F9" s="3" t="s">
        <v>153</v>
      </c>
      <c r="G9" s="0" t="s">
        <v>154</v>
      </c>
      <c r="H9" s="27" t="s">
        <v>155</v>
      </c>
      <c r="I9" s="0" t="s">
        <v>156</v>
      </c>
      <c r="J9" s="0" t="s">
        <v>157</v>
      </c>
      <c r="K9" s="0" t="s">
        <v>34</v>
      </c>
      <c r="L9" s="0" t="s">
        <v>35</v>
      </c>
      <c r="M9" s="0" t="s">
        <v>1219</v>
      </c>
      <c r="N9" s="0" t="s">
        <v>1220</v>
      </c>
      <c r="O9" s="0" t="s">
        <v>1221</v>
      </c>
      <c r="P9" s="0" t="s">
        <v>1221</v>
      </c>
    </row>
    <row r="10" customFormat="false" ht="12.75" hidden="false" customHeight="true" outlineLevel="0" collapsed="false">
      <c r="A10" s="12" t="n">
        <v>24</v>
      </c>
      <c r="B10" s="0" t="s">
        <v>181</v>
      </c>
      <c r="C10" s="0" t="s">
        <v>182</v>
      </c>
      <c r="D10" s="0" t="n">
        <v>2018</v>
      </c>
      <c r="E10" s="16" t="s">
        <v>167</v>
      </c>
      <c r="F10" s="3" t="s">
        <v>183</v>
      </c>
      <c r="G10" s="0" t="s">
        <v>184</v>
      </c>
      <c r="I10" s="0" t="s">
        <v>185</v>
      </c>
      <c r="J10" s="0" t="s">
        <v>33</v>
      </c>
      <c r="K10" s="0" t="s">
        <v>34</v>
      </c>
      <c r="L10" s="0" t="s">
        <v>170</v>
      </c>
      <c r="M10" s="0" t="s">
        <v>1222</v>
      </c>
      <c r="N10" s="0" t="s">
        <v>1223</v>
      </c>
      <c r="O10" s="0" t="s">
        <v>1224</v>
      </c>
      <c r="P10" s="0" t="s">
        <v>1224</v>
      </c>
    </row>
    <row r="11" customFormat="false" ht="12.75" hidden="false" customHeight="true" outlineLevel="0" collapsed="false">
      <c r="A11" s="12" t="n">
        <v>25</v>
      </c>
      <c r="B11" s="0" t="s">
        <v>186</v>
      </c>
      <c r="C11" s="0" t="s">
        <v>187</v>
      </c>
      <c r="D11" s="0" t="n">
        <v>2018</v>
      </c>
      <c r="E11" s="16" t="s">
        <v>167</v>
      </c>
      <c r="F11" s="3" t="s">
        <v>188</v>
      </c>
      <c r="G11" s="0" t="s">
        <v>189</v>
      </c>
      <c r="I11" s="0" t="s">
        <v>190</v>
      </c>
      <c r="J11" s="0" t="s">
        <v>33</v>
      </c>
      <c r="K11" s="0" t="s">
        <v>34</v>
      </c>
      <c r="L11" s="0" t="s">
        <v>170</v>
      </c>
      <c r="M11" s="0" t="s">
        <v>1225</v>
      </c>
      <c r="N11" s="0" t="s">
        <v>1202</v>
      </c>
      <c r="O11" s="0" t="s">
        <v>1226</v>
      </c>
      <c r="P11" s="0" t="s">
        <v>1226</v>
      </c>
    </row>
    <row r="12" customFormat="false" ht="12.75" hidden="false" customHeight="true" outlineLevel="0" collapsed="false">
      <c r="A12" s="12" t="n">
        <v>26</v>
      </c>
      <c r="B12" s="0" t="s">
        <v>191</v>
      </c>
      <c r="C12" s="0" t="s">
        <v>192</v>
      </c>
      <c r="D12" s="0" t="n">
        <v>2018</v>
      </c>
      <c r="E12" s="16" t="s">
        <v>167</v>
      </c>
      <c r="F12" s="3" t="s">
        <v>193</v>
      </c>
      <c r="G12" s="0" t="s">
        <v>194</v>
      </c>
      <c r="I12" s="0" t="s">
        <v>195</v>
      </c>
      <c r="J12" s="0" t="s">
        <v>33</v>
      </c>
      <c r="K12" s="0" t="s">
        <v>34</v>
      </c>
      <c r="L12" s="0" t="s">
        <v>170</v>
      </c>
      <c r="M12" s="0" t="s">
        <v>1227</v>
      </c>
      <c r="N12" s="0" t="s">
        <v>1202</v>
      </c>
      <c r="O12" s="0" t="s">
        <v>1226</v>
      </c>
      <c r="P12" s="0" t="s">
        <v>1226</v>
      </c>
    </row>
    <row r="13" customFormat="false" ht="12.75" hidden="false" customHeight="true" outlineLevel="0" collapsed="false">
      <c r="A13" s="12" t="n">
        <v>27</v>
      </c>
      <c r="B13" s="0" t="s">
        <v>196</v>
      </c>
      <c r="C13" s="0" t="s">
        <v>197</v>
      </c>
      <c r="D13" s="0" t="n">
        <v>2017</v>
      </c>
      <c r="E13" s="16" t="s">
        <v>167</v>
      </c>
      <c r="F13" s="3" t="s">
        <v>198</v>
      </c>
      <c r="G13" s="0" t="s">
        <v>199</v>
      </c>
      <c r="I13" s="0" t="s">
        <v>200</v>
      </c>
      <c r="J13" s="0" t="s">
        <v>33</v>
      </c>
      <c r="K13" s="0" t="s">
        <v>34</v>
      </c>
      <c r="L13" s="0" t="s">
        <v>170</v>
      </c>
      <c r="M13" s="0" t="s">
        <v>1228</v>
      </c>
      <c r="N13" s="0" t="s">
        <v>1215</v>
      </c>
      <c r="O13" s="0" t="s">
        <v>1229</v>
      </c>
      <c r="P13" s="0" t="s">
        <v>1229</v>
      </c>
    </row>
    <row r="14" customFormat="false" ht="12.75" hidden="false" customHeight="true" outlineLevel="0" collapsed="false">
      <c r="A14" s="12" t="n">
        <v>28</v>
      </c>
      <c r="B14" s="0" t="s">
        <v>201</v>
      </c>
      <c r="C14" s="0" t="s">
        <v>202</v>
      </c>
      <c r="D14" s="0" t="n">
        <v>2017</v>
      </c>
      <c r="E14" s="16" t="s">
        <v>167</v>
      </c>
      <c r="F14" s="3" t="s">
        <v>203</v>
      </c>
      <c r="G14" s="0" t="s">
        <v>204</v>
      </c>
      <c r="I14" s="0" t="s">
        <v>205</v>
      </c>
      <c r="J14" s="0" t="s">
        <v>33</v>
      </c>
      <c r="K14" s="0" t="s">
        <v>34</v>
      </c>
      <c r="L14" s="0" t="s">
        <v>170</v>
      </c>
      <c r="M14" s="0" t="s">
        <v>1230</v>
      </c>
      <c r="N14" s="0" t="s">
        <v>1215</v>
      </c>
      <c r="O14" s="0" t="n">
        <v>1</v>
      </c>
      <c r="P14" s="0" t="n">
        <v>1</v>
      </c>
    </row>
    <row r="15" customFormat="false" ht="12.75" hidden="false" customHeight="true" outlineLevel="0" collapsed="false">
      <c r="A15" s="12" t="n">
        <v>34</v>
      </c>
      <c r="B15" s="0" t="s">
        <v>237</v>
      </c>
      <c r="C15" s="0" t="s">
        <v>238</v>
      </c>
      <c r="D15" s="0" t="n">
        <v>2015</v>
      </c>
      <c r="E15" s="16" t="s">
        <v>167</v>
      </c>
      <c r="F15" s="3" t="s">
        <v>239</v>
      </c>
      <c r="G15" s="0" t="s">
        <v>240</v>
      </c>
      <c r="I15" s="0" t="s">
        <v>241</v>
      </c>
      <c r="J15" s="0" t="s">
        <v>33</v>
      </c>
      <c r="K15" s="0" t="s">
        <v>34</v>
      </c>
      <c r="L15" s="0" t="s">
        <v>170</v>
      </c>
      <c r="M15" s="0" t="s">
        <v>1231</v>
      </c>
      <c r="N15" s="0" t="s">
        <v>1215</v>
      </c>
      <c r="O15" s="0" t="s">
        <v>1232</v>
      </c>
      <c r="P15" s="0" t="s">
        <v>1232</v>
      </c>
    </row>
    <row r="16" customFormat="false" ht="12.75" hidden="false" customHeight="true" outlineLevel="0" collapsed="false">
      <c r="A16" s="12" t="n">
        <v>36</v>
      </c>
      <c r="B16" s="0" t="s">
        <v>248</v>
      </c>
      <c r="C16" s="0" t="s">
        <v>249</v>
      </c>
      <c r="D16" s="0" t="n">
        <v>2019</v>
      </c>
      <c r="E16" s="18" t="s">
        <v>250</v>
      </c>
      <c r="F16" s="3" t="s">
        <v>251</v>
      </c>
      <c r="G16" s="0" t="s">
        <v>252</v>
      </c>
      <c r="H16" s="27" t="s">
        <v>253</v>
      </c>
      <c r="I16" s="0" t="s">
        <v>254</v>
      </c>
      <c r="J16" s="0" t="s">
        <v>71</v>
      </c>
      <c r="K16" s="0" t="s">
        <v>1233</v>
      </c>
      <c r="L16" s="0" t="s">
        <v>255</v>
      </c>
      <c r="M16" s="0" t="s">
        <v>1234</v>
      </c>
      <c r="N16" s="0" t="s">
        <v>1202</v>
      </c>
      <c r="O16" s="0" t="s">
        <v>1235</v>
      </c>
      <c r="P16" s="0" t="s">
        <v>1235</v>
      </c>
    </row>
    <row r="17" customFormat="false" ht="12.75" hidden="false" customHeight="true" outlineLevel="0" collapsed="false">
      <c r="A17" s="12" t="n">
        <v>37</v>
      </c>
      <c r="B17" s="0" t="s">
        <v>256</v>
      </c>
      <c r="C17" s="0" t="s">
        <v>257</v>
      </c>
      <c r="D17" s="0" t="n">
        <v>2015</v>
      </c>
      <c r="E17" s="18" t="s">
        <v>250</v>
      </c>
      <c r="F17" s="3" t="s">
        <v>258</v>
      </c>
      <c r="G17" s="0" t="s">
        <v>259</v>
      </c>
      <c r="H17" s="27" t="s">
        <v>260</v>
      </c>
      <c r="I17" s="0" t="s">
        <v>261</v>
      </c>
      <c r="J17" s="0" t="s">
        <v>71</v>
      </c>
      <c r="K17" s="0" t="s">
        <v>1233</v>
      </c>
      <c r="L17" s="0" t="s">
        <v>255</v>
      </c>
      <c r="M17" s="0" t="s">
        <v>1236</v>
      </c>
      <c r="N17" s="0" t="s">
        <v>1215</v>
      </c>
      <c r="O17" s="0" t="s">
        <v>1237</v>
      </c>
      <c r="P17" s="0" t="s">
        <v>1237</v>
      </c>
    </row>
    <row r="18" customFormat="false" ht="12.75" hidden="false" customHeight="true" outlineLevel="0" collapsed="false">
      <c r="A18" s="12" t="n">
        <v>38</v>
      </c>
      <c r="B18" s="0" t="s">
        <v>262</v>
      </c>
      <c r="C18" s="0" t="s">
        <v>263</v>
      </c>
      <c r="D18" s="0" t="n">
        <v>2015</v>
      </c>
      <c r="E18" s="18" t="s">
        <v>250</v>
      </c>
      <c r="F18" s="3" t="s">
        <v>264</v>
      </c>
      <c r="G18" s="0" t="s">
        <v>265</v>
      </c>
      <c r="H18" s="27" t="s">
        <v>266</v>
      </c>
      <c r="I18" s="0" t="s">
        <v>267</v>
      </c>
      <c r="J18" s="0" t="s">
        <v>71</v>
      </c>
      <c r="K18" s="0" t="s">
        <v>1233</v>
      </c>
      <c r="L18" s="0" t="s">
        <v>255</v>
      </c>
      <c r="M18" s="0" t="s">
        <v>1238</v>
      </c>
      <c r="N18" s="0" t="s">
        <v>1215</v>
      </c>
      <c r="O18" s="0" t="s">
        <v>1239</v>
      </c>
      <c r="P18" s="0" t="s">
        <v>1239</v>
      </c>
    </row>
    <row r="19" customFormat="false" ht="12.75" hidden="false" customHeight="true" outlineLevel="0" collapsed="false">
      <c r="A19" s="12" t="n">
        <v>39</v>
      </c>
      <c r="B19" s="0" t="s">
        <v>268</v>
      </c>
      <c r="C19" s="0" t="s">
        <v>269</v>
      </c>
      <c r="D19" s="0" t="n">
        <v>2018</v>
      </c>
      <c r="E19" s="18" t="s">
        <v>250</v>
      </c>
      <c r="F19" s="3" t="s">
        <v>270</v>
      </c>
      <c r="G19" s="0" t="s">
        <v>271</v>
      </c>
      <c r="H19" s="27" t="s">
        <v>272</v>
      </c>
      <c r="I19" s="0" t="s">
        <v>273</v>
      </c>
      <c r="J19" s="0" t="s">
        <v>71</v>
      </c>
      <c r="K19" s="0" t="s">
        <v>1233</v>
      </c>
      <c r="L19" s="0" t="s">
        <v>255</v>
      </c>
      <c r="M19" s="0" t="s">
        <v>1240</v>
      </c>
      <c r="N19" s="0" t="s">
        <v>1215</v>
      </c>
      <c r="O19" s="0" t="n">
        <v>7</v>
      </c>
      <c r="P19" s="0" t="n">
        <v>7</v>
      </c>
    </row>
    <row r="20" customFormat="false" ht="12.75" hidden="false" customHeight="true" outlineLevel="0" collapsed="false">
      <c r="A20" s="12" t="n">
        <v>40</v>
      </c>
      <c r="B20" s="0" t="s">
        <v>274</v>
      </c>
      <c r="C20" s="0" t="s">
        <v>275</v>
      </c>
      <c r="D20" s="0" t="n">
        <v>2015</v>
      </c>
      <c r="E20" s="18" t="s">
        <v>250</v>
      </c>
      <c r="F20" s="3" t="s">
        <v>276</v>
      </c>
      <c r="G20" s="0" t="s">
        <v>277</v>
      </c>
      <c r="H20" s="27" t="s">
        <v>278</v>
      </c>
      <c r="I20" s="0" t="s">
        <v>279</v>
      </c>
      <c r="J20" s="0" t="s">
        <v>71</v>
      </c>
      <c r="K20" s="0" t="s">
        <v>1233</v>
      </c>
      <c r="L20" s="0" t="s">
        <v>255</v>
      </c>
      <c r="M20" s="0" t="s">
        <v>1241</v>
      </c>
      <c r="N20" s="0" t="s">
        <v>1220</v>
      </c>
      <c r="O20" s="0" t="n">
        <v>2</v>
      </c>
      <c r="P20" s="0" t="s">
        <v>1242</v>
      </c>
      <c r="Q20" s="0" t="s">
        <v>1243</v>
      </c>
    </row>
    <row r="21" customFormat="false" ht="12.75" hidden="false" customHeight="true" outlineLevel="0" collapsed="false">
      <c r="A21" s="12" t="n">
        <v>41</v>
      </c>
      <c r="B21" s="0" t="s">
        <v>280</v>
      </c>
      <c r="C21" s="0" t="s">
        <v>281</v>
      </c>
      <c r="D21" s="0" t="n">
        <v>2018</v>
      </c>
      <c r="E21" s="18" t="s">
        <v>250</v>
      </c>
      <c r="F21" s="3" t="s">
        <v>282</v>
      </c>
      <c r="G21" s="0" t="s">
        <v>283</v>
      </c>
      <c r="H21" s="27" t="s">
        <v>284</v>
      </c>
      <c r="I21" s="0" t="s">
        <v>285</v>
      </c>
      <c r="J21" s="0" t="s">
        <v>71</v>
      </c>
      <c r="K21" s="0" t="s">
        <v>1233</v>
      </c>
      <c r="L21" s="0" t="s">
        <v>255</v>
      </c>
      <c r="M21" s="0" t="s">
        <v>1244</v>
      </c>
      <c r="N21" s="0" t="s">
        <v>1211</v>
      </c>
      <c r="O21" s="0" t="s">
        <v>1245</v>
      </c>
      <c r="P21" s="0" t="s">
        <v>1246</v>
      </c>
    </row>
    <row r="22" customFormat="false" ht="12.75" hidden="false" customHeight="true" outlineLevel="0" collapsed="false">
      <c r="A22" s="12" t="n">
        <v>42</v>
      </c>
      <c r="B22" s="0" t="s">
        <v>286</v>
      </c>
      <c r="C22" s="0" t="s">
        <v>287</v>
      </c>
      <c r="D22" s="0" t="n">
        <v>2016</v>
      </c>
      <c r="E22" s="18" t="s">
        <v>250</v>
      </c>
      <c r="F22" s="3" t="s">
        <v>288</v>
      </c>
      <c r="G22" s="0" t="s">
        <v>289</v>
      </c>
      <c r="H22" s="27" t="s">
        <v>290</v>
      </c>
      <c r="I22" s="0" t="s">
        <v>291</v>
      </c>
      <c r="J22" s="0" t="s">
        <v>71</v>
      </c>
      <c r="K22" s="0" t="s">
        <v>1233</v>
      </c>
      <c r="L22" s="0" t="s">
        <v>255</v>
      </c>
      <c r="M22" s="0" t="s">
        <v>1247</v>
      </c>
      <c r="N22" s="0" t="s">
        <v>1215</v>
      </c>
      <c r="O22" s="0" t="n">
        <v>15</v>
      </c>
      <c r="P22" s="0" t="n">
        <v>15</v>
      </c>
    </row>
    <row r="23" customFormat="false" ht="12.75" hidden="false" customHeight="true" outlineLevel="0" collapsed="false">
      <c r="A23" s="12" t="n">
        <v>43</v>
      </c>
      <c r="B23" s="0" t="s">
        <v>292</v>
      </c>
      <c r="C23" s="0" t="s">
        <v>293</v>
      </c>
      <c r="D23" s="0" t="n">
        <v>2015</v>
      </c>
      <c r="E23" s="18" t="s">
        <v>250</v>
      </c>
      <c r="F23" s="3" t="s">
        <v>294</v>
      </c>
      <c r="G23" s="0" t="s">
        <v>295</v>
      </c>
      <c r="H23" s="27" t="s">
        <v>296</v>
      </c>
      <c r="I23" s="0" t="s">
        <v>297</v>
      </c>
      <c r="J23" s="0" t="s">
        <v>71</v>
      </c>
      <c r="K23" s="0" t="s">
        <v>1233</v>
      </c>
      <c r="L23" s="0" t="s">
        <v>255</v>
      </c>
      <c r="M23" s="0" t="s">
        <v>1248</v>
      </c>
      <c r="N23" s="0" t="s">
        <v>1211</v>
      </c>
      <c r="O23" s="0" t="n">
        <v>2</v>
      </c>
      <c r="P23" s="0" t="n">
        <v>26</v>
      </c>
    </row>
    <row r="24" customFormat="false" ht="12.75" hidden="false" customHeight="true" outlineLevel="0" collapsed="false">
      <c r="A24" s="12" t="n">
        <v>44</v>
      </c>
      <c r="B24" s="0" t="s">
        <v>298</v>
      </c>
      <c r="C24" s="0" t="s">
        <v>299</v>
      </c>
      <c r="D24" s="0" t="n">
        <v>2017</v>
      </c>
      <c r="E24" s="18" t="s">
        <v>250</v>
      </c>
      <c r="F24" s="3" t="s">
        <v>300</v>
      </c>
      <c r="G24" s="0" t="s">
        <v>301</v>
      </c>
      <c r="H24" s="27" t="s">
        <v>302</v>
      </c>
      <c r="I24" s="0" t="s">
        <v>303</v>
      </c>
      <c r="J24" s="0" t="s">
        <v>71</v>
      </c>
      <c r="K24" s="0" t="s">
        <v>1233</v>
      </c>
      <c r="L24" s="0" t="s">
        <v>255</v>
      </c>
      <c r="M24" s="0" t="s">
        <v>1249</v>
      </c>
      <c r="N24" s="0" t="s">
        <v>1211</v>
      </c>
      <c r="O24" s="0" t="n">
        <v>20</v>
      </c>
      <c r="P24" s="0" t="n">
        <v>20</v>
      </c>
    </row>
    <row r="25" customFormat="false" ht="12.75" hidden="false" customHeight="true" outlineLevel="0" collapsed="false">
      <c r="A25" s="12" t="n">
        <v>45</v>
      </c>
      <c r="B25" s="0" t="s">
        <v>304</v>
      </c>
      <c r="C25" s="0" t="s">
        <v>305</v>
      </c>
      <c r="D25" s="0" t="n">
        <v>2019</v>
      </c>
      <c r="E25" s="18" t="s">
        <v>250</v>
      </c>
      <c r="F25" s="19" t="s">
        <v>306</v>
      </c>
      <c r="H25" s="27" t="s">
        <v>307</v>
      </c>
      <c r="I25" s="0" t="s">
        <v>308</v>
      </c>
      <c r="J25" s="0" t="s">
        <v>71</v>
      </c>
      <c r="K25" s="0" t="s">
        <v>1233</v>
      </c>
      <c r="L25" s="0" t="s">
        <v>255</v>
      </c>
      <c r="M25" s="0" t="s">
        <v>1250</v>
      </c>
      <c r="N25" s="1" t="s">
        <v>1211</v>
      </c>
      <c r="O25" s="0" t="n">
        <v>22</v>
      </c>
      <c r="P25" s="0" t="n">
        <v>22</v>
      </c>
      <c r="Q25" s="1" t="s">
        <v>1251</v>
      </c>
    </row>
    <row r="26" customFormat="false" ht="12.75" hidden="false" customHeight="true" outlineLevel="0" collapsed="false">
      <c r="A26" s="12" t="n">
        <v>46</v>
      </c>
      <c r="B26" s="0" t="s">
        <v>309</v>
      </c>
      <c r="C26" s="0" t="s">
        <v>310</v>
      </c>
      <c r="D26" s="0" t="n">
        <v>2017</v>
      </c>
      <c r="E26" s="18" t="s">
        <v>250</v>
      </c>
      <c r="F26" s="3" t="s">
        <v>311</v>
      </c>
      <c r="H26" s="27" t="s">
        <v>312</v>
      </c>
      <c r="I26" s="0" t="s">
        <v>313</v>
      </c>
      <c r="J26" s="0" t="s">
        <v>71</v>
      </c>
      <c r="K26" s="0" t="s">
        <v>1233</v>
      </c>
      <c r="L26" s="0" t="s">
        <v>255</v>
      </c>
      <c r="M26" s="0" t="s">
        <v>1252</v>
      </c>
      <c r="N26" s="0" t="s">
        <v>1215</v>
      </c>
      <c r="O26" s="0" t="n">
        <v>4</v>
      </c>
      <c r="P26" s="0" t="n">
        <v>4</v>
      </c>
    </row>
    <row r="27" customFormat="false" ht="12.75" hidden="false" customHeight="true" outlineLevel="0" collapsed="false">
      <c r="A27" s="12" t="n">
        <v>47</v>
      </c>
      <c r="B27" s="0" t="s">
        <v>314</v>
      </c>
      <c r="C27" s="0" t="s">
        <v>315</v>
      </c>
      <c r="D27" s="0" t="n">
        <v>2018</v>
      </c>
      <c r="E27" s="18" t="s">
        <v>250</v>
      </c>
      <c r="F27" s="3" t="s">
        <v>316</v>
      </c>
      <c r="G27" s="0" t="s">
        <v>317</v>
      </c>
      <c r="H27" s="27" t="s">
        <v>318</v>
      </c>
      <c r="I27" s="0" t="s">
        <v>319</v>
      </c>
      <c r="J27" s="0" t="s">
        <v>71</v>
      </c>
      <c r="K27" s="0" t="s">
        <v>1233</v>
      </c>
      <c r="L27" s="0" t="s">
        <v>255</v>
      </c>
      <c r="M27" s="0" t="s">
        <v>1253</v>
      </c>
      <c r="N27" s="0" t="s">
        <v>1254</v>
      </c>
      <c r="O27" s="0" t="s">
        <v>1255</v>
      </c>
      <c r="P27" s="0" t="s">
        <v>1255</v>
      </c>
    </row>
    <row r="28" customFormat="false" ht="12.75" hidden="false" customHeight="true" outlineLevel="0" collapsed="false">
      <c r="A28" s="12" t="n">
        <v>48</v>
      </c>
      <c r="B28" s="0" t="s">
        <v>320</v>
      </c>
      <c r="C28" s="0" t="s">
        <v>321</v>
      </c>
      <c r="D28" s="0" t="n">
        <v>2017</v>
      </c>
      <c r="E28" s="18" t="s">
        <v>250</v>
      </c>
      <c r="F28" s="3" t="s">
        <v>322</v>
      </c>
      <c r="G28" s="0" t="s">
        <v>323</v>
      </c>
      <c r="H28" s="27" t="s">
        <v>324</v>
      </c>
      <c r="I28" s="0" t="s">
        <v>325</v>
      </c>
      <c r="J28" s="0" t="s">
        <v>71</v>
      </c>
      <c r="K28" s="0" t="s">
        <v>1233</v>
      </c>
      <c r="L28" s="0" t="s">
        <v>255</v>
      </c>
      <c r="M28" s="0" t="s">
        <v>1256</v>
      </c>
      <c r="N28" s="0" t="s">
        <v>1215</v>
      </c>
      <c r="O28" s="0" t="n">
        <v>23</v>
      </c>
      <c r="P28" s="0" t="n">
        <v>23</v>
      </c>
    </row>
    <row r="29" customFormat="false" ht="12.75" hidden="false" customHeight="true" outlineLevel="0" collapsed="false">
      <c r="A29" s="12" t="n">
        <v>49</v>
      </c>
      <c r="B29" s="0" t="s">
        <v>326</v>
      </c>
      <c r="C29" s="0" t="s">
        <v>327</v>
      </c>
      <c r="D29" s="0" t="n">
        <v>2016</v>
      </c>
      <c r="E29" s="18" t="s">
        <v>250</v>
      </c>
      <c r="F29" s="3" t="s">
        <v>328</v>
      </c>
      <c r="H29" s="27" t="s">
        <v>329</v>
      </c>
      <c r="I29" s="0" t="s">
        <v>330</v>
      </c>
      <c r="J29" s="0" t="s">
        <v>71</v>
      </c>
      <c r="K29" s="0" t="s">
        <v>1233</v>
      </c>
      <c r="L29" s="0" t="s">
        <v>255</v>
      </c>
      <c r="M29" s="0" t="s">
        <v>1257</v>
      </c>
      <c r="N29" s="0" t="s">
        <v>1215</v>
      </c>
      <c r="O29" s="0" t="s">
        <v>1237</v>
      </c>
      <c r="P29" s="0" t="s">
        <v>1237</v>
      </c>
    </row>
    <row r="30" customFormat="false" ht="12.75" hidden="false" customHeight="true" outlineLevel="0" collapsed="false">
      <c r="A30" s="12" t="n">
        <v>50</v>
      </c>
      <c r="B30" s="0" t="s">
        <v>331</v>
      </c>
      <c r="C30" s="0" t="s">
        <v>315</v>
      </c>
      <c r="D30" s="0" t="n">
        <v>2019</v>
      </c>
      <c r="E30" s="18" t="s">
        <v>250</v>
      </c>
      <c r="F30" s="3" t="s">
        <v>332</v>
      </c>
      <c r="G30" s="0" t="s">
        <v>333</v>
      </c>
      <c r="H30" s="27" t="s">
        <v>334</v>
      </c>
      <c r="I30" s="0" t="s">
        <v>335</v>
      </c>
      <c r="J30" s="0" t="s">
        <v>71</v>
      </c>
      <c r="K30" s="0" t="s">
        <v>1233</v>
      </c>
      <c r="L30" s="0" t="s">
        <v>255</v>
      </c>
      <c r="M30" s="0" t="s">
        <v>1258</v>
      </c>
      <c r="N30" s="0" t="s">
        <v>1211</v>
      </c>
      <c r="O30" s="0" t="s">
        <v>1259</v>
      </c>
      <c r="P30" s="0" t="s">
        <v>1259</v>
      </c>
    </row>
    <row r="31" customFormat="false" ht="12.75" hidden="false" customHeight="true" outlineLevel="0" collapsed="false">
      <c r="A31" s="12" t="n">
        <v>51</v>
      </c>
      <c r="B31" s="0" t="s">
        <v>336</v>
      </c>
      <c r="C31" s="0" t="s">
        <v>293</v>
      </c>
      <c r="D31" s="0" t="n">
        <v>2015</v>
      </c>
      <c r="E31" s="18" t="s">
        <v>250</v>
      </c>
      <c r="F31" s="3" t="s">
        <v>337</v>
      </c>
      <c r="G31" s="0" t="s">
        <v>338</v>
      </c>
      <c r="H31" s="27" t="s">
        <v>339</v>
      </c>
      <c r="I31" s="0" t="s">
        <v>340</v>
      </c>
      <c r="J31" s="0" t="s">
        <v>71</v>
      </c>
      <c r="K31" s="0" t="s">
        <v>1233</v>
      </c>
      <c r="L31" s="0" t="s">
        <v>255</v>
      </c>
      <c r="M31" s="0" t="s">
        <v>1260</v>
      </c>
      <c r="N31" s="0" t="s">
        <v>1211</v>
      </c>
      <c r="O31" s="0" t="n">
        <v>2</v>
      </c>
      <c r="P31" s="0" t="n">
        <v>26</v>
      </c>
    </row>
    <row r="32" customFormat="false" ht="12.75" hidden="false" customHeight="true" outlineLevel="0" collapsed="false">
      <c r="A32" s="12" t="n">
        <v>52</v>
      </c>
      <c r="B32" s="0" t="s">
        <v>341</v>
      </c>
      <c r="C32" s="0" t="s">
        <v>342</v>
      </c>
      <c r="D32" s="0" t="n">
        <v>2017</v>
      </c>
      <c r="E32" s="18" t="s">
        <v>250</v>
      </c>
      <c r="F32" s="19" t="s">
        <v>343</v>
      </c>
      <c r="G32" s="0" t="s">
        <v>344</v>
      </c>
      <c r="H32" s="27" t="s">
        <v>345</v>
      </c>
      <c r="I32" s="0" t="s">
        <v>346</v>
      </c>
      <c r="J32" s="0" t="s">
        <v>71</v>
      </c>
      <c r="K32" s="0" t="s">
        <v>1233</v>
      </c>
      <c r="L32" s="0" t="s">
        <v>255</v>
      </c>
      <c r="M32" s="0" t="s">
        <v>1261</v>
      </c>
      <c r="N32" s="0" t="s">
        <v>1211</v>
      </c>
      <c r="O32" s="0" t="s">
        <v>1255</v>
      </c>
      <c r="P32" s="0" t="s">
        <v>1255</v>
      </c>
    </row>
    <row r="33" customFormat="false" ht="12.75" hidden="false" customHeight="true" outlineLevel="0" collapsed="false">
      <c r="A33" s="12" t="n">
        <v>54</v>
      </c>
      <c r="B33" s="0" t="s">
        <v>353</v>
      </c>
      <c r="C33" s="0" t="s">
        <v>354</v>
      </c>
      <c r="D33" s="0" t="n">
        <v>2015</v>
      </c>
      <c r="E33" s="18" t="s">
        <v>250</v>
      </c>
      <c r="F33" s="3" t="s">
        <v>355</v>
      </c>
      <c r="G33" s="0" t="s">
        <v>356</v>
      </c>
      <c r="H33" s="27" t="s">
        <v>357</v>
      </c>
      <c r="I33" s="0" t="s">
        <v>358</v>
      </c>
      <c r="J33" s="0" t="s">
        <v>71</v>
      </c>
      <c r="K33" s="0" t="s">
        <v>1233</v>
      </c>
      <c r="L33" s="0" t="s">
        <v>255</v>
      </c>
      <c r="M33" s="0" t="s">
        <v>1262</v>
      </c>
      <c r="N33" s="0" t="s">
        <v>1220</v>
      </c>
      <c r="O33" s="0" t="s">
        <v>1263</v>
      </c>
      <c r="P33" s="0" t="s">
        <v>1263</v>
      </c>
    </row>
    <row r="34" customFormat="false" ht="12.75" hidden="false" customHeight="true" outlineLevel="0" collapsed="false">
      <c r="A34" s="12" t="n">
        <v>55</v>
      </c>
      <c r="B34" s="0" t="s">
        <v>359</v>
      </c>
      <c r="C34" s="0" t="s">
        <v>360</v>
      </c>
      <c r="D34" s="0" t="n">
        <v>2019</v>
      </c>
      <c r="E34" s="18" t="s">
        <v>250</v>
      </c>
      <c r="F34" s="19" t="s">
        <v>361</v>
      </c>
      <c r="G34" s="0" t="s">
        <v>362</v>
      </c>
      <c r="H34" s="27" t="s">
        <v>363</v>
      </c>
      <c r="I34" s="0" t="s">
        <v>364</v>
      </c>
      <c r="J34" s="0" t="s">
        <v>71</v>
      </c>
      <c r="K34" s="0" t="s">
        <v>1233</v>
      </c>
      <c r="L34" s="0" t="s">
        <v>255</v>
      </c>
      <c r="M34" s="0" t="s">
        <v>1264</v>
      </c>
      <c r="N34" s="0" t="s">
        <v>1215</v>
      </c>
      <c r="O34" s="0" t="n">
        <v>10</v>
      </c>
      <c r="P34" s="0" t="n">
        <v>10</v>
      </c>
    </row>
    <row r="35" customFormat="false" ht="12.75" hidden="false" customHeight="true" outlineLevel="0" collapsed="false">
      <c r="A35" s="12" t="n">
        <v>56</v>
      </c>
      <c r="B35" s="0" t="s">
        <v>365</v>
      </c>
      <c r="C35" s="0" t="s">
        <v>366</v>
      </c>
      <c r="D35" s="0" t="n">
        <v>2018</v>
      </c>
      <c r="E35" s="18" t="s">
        <v>250</v>
      </c>
      <c r="F35" s="19" t="s">
        <v>367</v>
      </c>
      <c r="G35" s="0" t="s">
        <v>368</v>
      </c>
      <c r="H35" s="27" t="s">
        <v>369</v>
      </c>
      <c r="I35" s="0" t="s">
        <v>370</v>
      </c>
      <c r="J35" s="0" t="s">
        <v>71</v>
      </c>
      <c r="K35" s="0" t="s">
        <v>1233</v>
      </c>
      <c r="L35" s="0" t="s">
        <v>255</v>
      </c>
      <c r="M35" s="0" t="s">
        <v>1265</v>
      </c>
      <c r="N35" s="0" t="s">
        <v>1211</v>
      </c>
      <c r="O35" s="0" t="n">
        <v>14</v>
      </c>
      <c r="P35" s="0" t="n">
        <v>14</v>
      </c>
    </row>
    <row r="36" customFormat="false" ht="12.75" hidden="false" customHeight="true" outlineLevel="0" collapsed="false">
      <c r="A36" s="12" t="n">
        <v>57</v>
      </c>
      <c r="B36" s="0" t="s">
        <v>371</v>
      </c>
      <c r="C36" s="0" t="s">
        <v>372</v>
      </c>
      <c r="D36" s="0" t="n">
        <v>2015</v>
      </c>
      <c r="E36" s="18" t="s">
        <v>250</v>
      </c>
      <c r="F36" s="3" t="s">
        <v>373</v>
      </c>
      <c r="G36" s="0" t="s">
        <v>374</v>
      </c>
      <c r="H36" s="27" t="s">
        <v>375</v>
      </c>
      <c r="I36" s="0" t="s">
        <v>376</v>
      </c>
      <c r="J36" s="0" t="s">
        <v>71</v>
      </c>
      <c r="K36" s="0" t="s">
        <v>1233</v>
      </c>
      <c r="L36" s="0" t="s">
        <v>255</v>
      </c>
      <c r="M36" s="0" t="s">
        <v>1266</v>
      </c>
      <c r="N36" s="0" t="s">
        <v>1215</v>
      </c>
      <c r="O36" s="0" t="n">
        <v>3</v>
      </c>
      <c r="P36" s="0" t="n">
        <v>3</v>
      </c>
    </row>
    <row r="37" customFormat="false" ht="12.75" hidden="false" customHeight="true" outlineLevel="0" collapsed="false">
      <c r="A37" s="12" t="n">
        <v>58</v>
      </c>
      <c r="B37" s="0" t="s">
        <v>377</v>
      </c>
      <c r="C37" s="0" t="s">
        <v>378</v>
      </c>
      <c r="D37" s="0" t="n">
        <v>2015</v>
      </c>
      <c r="E37" s="18" t="s">
        <v>250</v>
      </c>
      <c r="F37" s="3" t="s">
        <v>379</v>
      </c>
      <c r="G37" s="0" t="s">
        <v>380</v>
      </c>
      <c r="H37" s="27" t="s">
        <v>381</v>
      </c>
      <c r="I37" s="0" t="s">
        <v>382</v>
      </c>
      <c r="J37" s="0" t="s">
        <v>71</v>
      </c>
      <c r="K37" s="0" t="s">
        <v>1233</v>
      </c>
      <c r="L37" s="0" t="s">
        <v>255</v>
      </c>
      <c r="M37" s="0" t="s">
        <v>1267</v>
      </c>
      <c r="N37" s="0" t="s">
        <v>1211</v>
      </c>
      <c r="O37" s="0" t="s">
        <v>1268</v>
      </c>
      <c r="P37" s="0" t="s">
        <v>1268</v>
      </c>
    </row>
    <row r="38" customFormat="false" ht="12.75" hidden="false" customHeight="true" outlineLevel="0" collapsed="false">
      <c r="A38" s="12" t="n">
        <v>59</v>
      </c>
      <c r="B38" s="0" t="s">
        <v>383</v>
      </c>
      <c r="C38" s="0" t="s">
        <v>384</v>
      </c>
      <c r="D38" s="0" t="n">
        <v>2018</v>
      </c>
      <c r="E38" s="18" t="s">
        <v>250</v>
      </c>
      <c r="F38" s="3" t="s">
        <v>385</v>
      </c>
      <c r="G38" s="0" t="s">
        <v>386</v>
      </c>
      <c r="H38" s="27" t="s">
        <v>387</v>
      </c>
      <c r="I38" s="0" t="s">
        <v>388</v>
      </c>
      <c r="J38" s="0" t="s">
        <v>71</v>
      </c>
      <c r="K38" s="0" t="s">
        <v>1233</v>
      </c>
      <c r="L38" s="0" t="s">
        <v>255</v>
      </c>
      <c r="M38" s="0" t="s">
        <v>1269</v>
      </c>
      <c r="N38" s="0" t="s">
        <v>1215</v>
      </c>
      <c r="O38" s="0" t="s">
        <v>1270</v>
      </c>
      <c r="P38" s="0" t="s">
        <v>1270</v>
      </c>
    </row>
    <row r="39" customFormat="false" ht="12.75" hidden="false" customHeight="true" outlineLevel="0" collapsed="false">
      <c r="A39" s="12" t="n">
        <v>61</v>
      </c>
      <c r="B39" s="0" t="s">
        <v>395</v>
      </c>
      <c r="C39" s="0" t="s">
        <v>327</v>
      </c>
      <c r="D39" s="0" t="n">
        <v>2017</v>
      </c>
      <c r="E39" s="18" t="s">
        <v>250</v>
      </c>
      <c r="F39" s="3" t="s">
        <v>396</v>
      </c>
      <c r="H39" s="27" t="s">
        <v>397</v>
      </c>
      <c r="I39" s="0" t="s">
        <v>398</v>
      </c>
      <c r="J39" s="0" t="s">
        <v>71</v>
      </c>
      <c r="K39" s="0" t="s">
        <v>1233</v>
      </c>
      <c r="L39" s="0" t="s">
        <v>255</v>
      </c>
      <c r="M39" s="0" t="s">
        <v>1271</v>
      </c>
      <c r="N39" s="0" t="s">
        <v>1254</v>
      </c>
      <c r="O39" s="0" t="s">
        <v>1272</v>
      </c>
      <c r="P39" s="0" t="s">
        <v>1272</v>
      </c>
    </row>
    <row r="40" customFormat="false" ht="12.75" hidden="false" customHeight="true" outlineLevel="0" collapsed="false">
      <c r="A40" s="12" t="n">
        <v>62</v>
      </c>
      <c r="B40" s="0" t="s">
        <v>399</v>
      </c>
      <c r="C40" s="0" t="s">
        <v>400</v>
      </c>
      <c r="D40" s="0" t="n">
        <v>2016</v>
      </c>
      <c r="E40" s="18" t="s">
        <v>250</v>
      </c>
      <c r="F40" s="3" t="s">
        <v>401</v>
      </c>
      <c r="G40" s="0" t="s">
        <v>402</v>
      </c>
      <c r="H40" s="27" t="s">
        <v>403</v>
      </c>
      <c r="I40" s="0" t="s">
        <v>404</v>
      </c>
      <c r="J40" s="0" t="s">
        <v>71</v>
      </c>
      <c r="K40" s="0" t="s">
        <v>1233</v>
      </c>
      <c r="L40" s="0" t="s">
        <v>255</v>
      </c>
      <c r="M40" s="0" t="s">
        <v>1273</v>
      </c>
      <c r="N40" s="0" t="s">
        <v>1215</v>
      </c>
      <c r="O40" s="0" t="s">
        <v>1274</v>
      </c>
      <c r="P40" s="0" t="s">
        <v>1274</v>
      </c>
    </row>
    <row r="41" customFormat="false" ht="12.75" hidden="false" customHeight="true" outlineLevel="0" collapsed="false">
      <c r="A41" s="12" t="n">
        <v>63</v>
      </c>
      <c r="B41" s="0" t="s">
        <v>405</v>
      </c>
      <c r="C41" s="0" t="s">
        <v>406</v>
      </c>
      <c r="D41" s="0" t="n">
        <v>2019</v>
      </c>
      <c r="E41" s="18" t="s">
        <v>250</v>
      </c>
      <c r="F41" s="19" t="s">
        <v>407</v>
      </c>
      <c r="G41" s="0" t="s">
        <v>408</v>
      </c>
      <c r="H41" s="27" t="s">
        <v>409</v>
      </c>
      <c r="I41" s="0" t="s">
        <v>410</v>
      </c>
      <c r="J41" s="0" t="s">
        <v>71</v>
      </c>
      <c r="K41" s="0" t="s">
        <v>1233</v>
      </c>
      <c r="L41" s="0" t="s">
        <v>255</v>
      </c>
      <c r="M41" s="0" t="s">
        <v>1275</v>
      </c>
      <c r="N41" s="0" t="s">
        <v>1211</v>
      </c>
      <c r="O41" s="0" t="s">
        <v>1276</v>
      </c>
      <c r="P41" s="0" t="s">
        <v>1276</v>
      </c>
    </row>
    <row r="42" customFormat="false" ht="12.75" hidden="false" customHeight="true" outlineLevel="0" collapsed="false">
      <c r="A42" s="12" t="n">
        <v>64</v>
      </c>
      <c r="B42" s="0" t="s">
        <v>411</v>
      </c>
      <c r="C42" s="0" t="s">
        <v>412</v>
      </c>
      <c r="D42" s="0" t="n">
        <v>2016</v>
      </c>
      <c r="E42" s="18" t="s">
        <v>250</v>
      </c>
      <c r="F42" s="3" t="s">
        <v>413</v>
      </c>
      <c r="G42" s="0" t="s">
        <v>414</v>
      </c>
      <c r="H42" s="27" t="s">
        <v>415</v>
      </c>
      <c r="I42" s="0" t="s">
        <v>416</v>
      </c>
      <c r="J42" s="0" t="s">
        <v>71</v>
      </c>
      <c r="K42" s="0" t="s">
        <v>1233</v>
      </c>
      <c r="L42" s="0" t="s">
        <v>255</v>
      </c>
      <c r="M42" s="0" t="s">
        <v>1277</v>
      </c>
      <c r="N42" s="0" t="s">
        <v>1211</v>
      </c>
      <c r="O42" s="0" t="n">
        <v>2</v>
      </c>
      <c r="P42" s="0" t="n">
        <v>2</v>
      </c>
    </row>
    <row r="43" customFormat="false" ht="12.75" hidden="false" customHeight="true" outlineLevel="0" collapsed="false">
      <c r="A43" s="12" t="n">
        <v>65</v>
      </c>
      <c r="B43" s="0" t="s">
        <v>417</v>
      </c>
      <c r="C43" s="0" t="s">
        <v>418</v>
      </c>
      <c r="D43" s="0" t="n">
        <v>2018</v>
      </c>
      <c r="E43" s="18" t="s">
        <v>250</v>
      </c>
      <c r="F43" s="19" t="s">
        <v>419</v>
      </c>
      <c r="G43" s="0" t="s">
        <v>420</v>
      </c>
      <c r="H43" s="27" t="s">
        <v>421</v>
      </c>
      <c r="I43" s="0" t="s">
        <v>422</v>
      </c>
      <c r="J43" s="0" t="s">
        <v>71</v>
      </c>
      <c r="K43" s="0" t="s">
        <v>1233</v>
      </c>
      <c r="L43" s="0" t="s">
        <v>255</v>
      </c>
      <c r="M43" s="0" t="s">
        <v>1278</v>
      </c>
      <c r="N43" s="0" t="s">
        <v>1215</v>
      </c>
      <c r="O43" s="29" t="s">
        <v>1279</v>
      </c>
      <c r="P43" s="29" t="s">
        <v>1279</v>
      </c>
    </row>
    <row r="44" customFormat="false" ht="12.75" hidden="false" customHeight="true" outlineLevel="0" collapsed="false">
      <c r="A44" s="12" t="n">
        <v>67</v>
      </c>
      <c r="B44" s="0" t="s">
        <v>430</v>
      </c>
      <c r="C44" s="0" t="s">
        <v>354</v>
      </c>
      <c r="D44" s="0" t="n">
        <v>2015</v>
      </c>
      <c r="E44" s="18" t="s">
        <v>250</v>
      </c>
      <c r="F44" s="3" t="s">
        <v>431</v>
      </c>
      <c r="G44" s="0" t="s">
        <v>432</v>
      </c>
      <c r="H44" s="27" t="s">
        <v>433</v>
      </c>
      <c r="I44" s="0" t="s">
        <v>434</v>
      </c>
      <c r="J44" s="0" t="s">
        <v>71</v>
      </c>
      <c r="K44" s="0" t="s">
        <v>1233</v>
      </c>
      <c r="L44" s="0" t="s">
        <v>255</v>
      </c>
      <c r="M44" s="0" t="s">
        <v>1280</v>
      </c>
      <c r="N44" s="0" t="s">
        <v>1281</v>
      </c>
      <c r="O44" s="0" t="s">
        <v>1282</v>
      </c>
      <c r="P44" s="0" t="s">
        <v>1282</v>
      </c>
    </row>
    <row r="45" customFormat="false" ht="12.75" hidden="false" customHeight="true" outlineLevel="0" collapsed="false">
      <c r="A45" s="12" t="n">
        <v>68</v>
      </c>
      <c r="B45" s="0" t="s">
        <v>435</v>
      </c>
      <c r="C45" s="0" t="s">
        <v>436</v>
      </c>
      <c r="D45" s="0" t="n">
        <v>2019</v>
      </c>
      <c r="E45" s="18" t="s">
        <v>250</v>
      </c>
      <c r="F45" s="19" t="s">
        <v>437</v>
      </c>
      <c r="G45" s="0" t="s">
        <v>438</v>
      </c>
      <c r="H45" s="27" t="s">
        <v>439</v>
      </c>
      <c r="I45" s="0" t="s">
        <v>440</v>
      </c>
      <c r="J45" s="0" t="s">
        <v>71</v>
      </c>
      <c r="K45" s="0" t="s">
        <v>1233</v>
      </c>
      <c r="L45" s="0" t="s">
        <v>255</v>
      </c>
      <c r="M45" s="0" t="s">
        <v>1283</v>
      </c>
      <c r="N45" s="0" t="s">
        <v>1215</v>
      </c>
      <c r="O45" s="0" t="s">
        <v>1284</v>
      </c>
      <c r="P45" s="0" t="s">
        <v>1285</v>
      </c>
      <c r="Q45" s="0" t="s">
        <v>1286</v>
      </c>
    </row>
    <row r="46" customFormat="false" ht="12.75" hidden="false" customHeight="true" outlineLevel="0" collapsed="false">
      <c r="A46" s="12" t="n">
        <v>69</v>
      </c>
      <c r="B46" s="0" t="s">
        <v>441</v>
      </c>
      <c r="C46" s="0" t="s">
        <v>354</v>
      </c>
      <c r="D46" s="0" t="n">
        <v>2018</v>
      </c>
      <c r="E46" s="18" t="s">
        <v>250</v>
      </c>
      <c r="F46" s="3" t="s">
        <v>442</v>
      </c>
      <c r="H46" s="27" t="s">
        <v>443</v>
      </c>
      <c r="I46" s="0" t="s">
        <v>444</v>
      </c>
      <c r="J46" s="0" t="s">
        <v>71</v>
      </c>
      <c r="K46" s="0" t="s">
        <v>1233</v>
      </c>
      <c r="L46" s="0" t="s">
        <v>255</v>
      </c>
      <c r="M46" s="0" t="s">
        <v>1287</v>
      </c>
      <c r="N46" s="0" t="s">
        <v>1215</v>
      </c>
      <c r="O46" s="0" t="s">
        <v>1288</v>
      </c>
      <c r="P46" s="0" t="s">
        <v>1288</v>
      </c>
    </row>
    <row r="47" customFormat="false" ht="12.75" hidden="false" customHeight="true" outlineLevel="0" collapsed="false">
      <c r="A47" s="12" t="n">
        <v>71</v>
      </c>
      <c r="B47" s="0" t="s">
        <v>451</v>
      </c>
      <c r="C47" s="0" t="s">
        <v>452</v>
      </c>
      <c r="D47" s="0" t="n">
        <v>2018</v>
      </c>
      <c r="E47" s="18" t="s">
        <v>250</v>
      </c>
      <c r="F47" s="3" t="s">
        <v>453</v>
      </c>
      <c r="G47" s="0" t="s">
        <v>454</v>
      </c>
      <c r="H47" s="27" t="s">
        <v>455</v>
      </c>
      <c r="I47" s="0" t="s">
        <v>456</v>
      </c>
      <c r="J47" s="0" t="s">
        <v>71</v>
      </c>
      <c r="K47" s="0" t="s">
        <v>1233</v>
      </c>
      <c r="L47" s="0" t="s">
        <v>255</v>
      </c>
      <c r="M47" s="0" t="s">
        <v>1289</v>
      </c>
      <c r="N47" s="0" t="s">
        <v>1211</v>
      </c>
      <c r="O47" s="0" t="n">
        <v>16</v>
      </c>
      <c r="P47" s="0" t="n">
        <v>16</v>
      </c>
    </row>
    <row r="48" customFormat="false" ht="12.75" hidden="false" customHeight="true" outlineLevel="0" collapsed="false">
      <c r="A48" s="12" t="n">
        <v>72</v>
      </c>
      <c r="B48" s="0" t="s">
        <v>457</v>
      </c>
      <c r="C48" s="0" t="s">
        <v>458</v>
      </c>
      <c r="D48" s="0" t="n">
        <v>2016</v>
      </c>
      <c r="E48" s="18" t="s">
        <v>250</v>
      </c>
      <c r="F48" s="3" t="s">
        <v>459</v>
      </c>
      <c r="H48" s="27" t="s">
        <v>460</v>
      </c>
      <c r="I48" s="0" t="s">
        <v>461</v>
      </c>
      <c r="J48" s="0" t="s">
        <v>71</v>
      </c>
      <c r="K48" s="0" t="s">
        <v>1233</v>
      </c>
      <c r="L48" s="0" t="s">
        <v>255</v>
      </c>
      <c r="M48" s="0" t="s">
        <v>1290</v>
      </c>
      <c r="N48" s="0" t="s">
        <v>1211</v>
      </c>
      <c r="O48" s="0" t="s">
        <v>1291</v>
      </c>
      <c r="P48" s="0" t="s">
        <v>1291</v>
      </c>
    </row>
    <row r="49" customFormat="false" ht="12.75" hidden="false" customHeight="true" outlineLevel="0" collapsed="false">
      <c r="A49" s="12" t="n">
        <v>73</v>
      </c>
      <c r="B49" s="0" t="s">
        <v>462</v>
      </c>
      <c r="C49" s="0" t="s">
        <v>463</v>
      </c>
      <c r="D49" s="0" t="n">
        <v>2015</v>
      </c>
      <c r="E49" s="18" t="s">
        <v>250</v>
      </c>
      <c r="F49" s="3" t="s">
        <v>464</v>
      </c>
      <c r="H49" s="27" t="s">
        <v>465</v>
      </c>
      <c r="I49" s="0" t="s">
        <v>466</v>
      </c>
      <c r="J49" s="0" t="s">
        <v>71</v>
      </c>
      <c r="K49" s="0" t="s">
        <v>1233</v>
      </c>
      <c r="L49" s="0" t="s">
        <v>255</v>
      </c>
      <c r="M49" s="0" t="s">
        <v>1292</v>
      </c>
      <c r="N49" s="0" t="s">
        <v>1293</v>
      </c>
      <c r="O49" s="0" t="s">
        <v>1294</v>
      </c>
      <c r="P49" s="0" t="s">
        <v>1294</v>
      </c>
    </row>
    <row r="50" customFormat="false" ht="12.75" hidden="false" customHeight="true" outlineLevel="0" collapsed="false">
      <c r="A50" s="12" t="n">
        <v>75</v>
      </c>
      <c r="B50" s="0" t="s">
        <v>474</v>
      </c>
      <c r="C50" s="0" t="s">
        <v>475</v>
      </c>
      <c r="D50" s="0" t="n">
        <v>2017</v>
      </c>
      <c r="E50" s="18" t="s">
        <v>250</v>
      </c>
      <c r="F50" s="19" t="s">
        <v>476</v>
      </c>
      <c r="G50" s="0" t="s">
        <v>477</v>
      </c>
      <c r="H50" s="27" t="s">
        <v>478</v>
      </c>
      <c r="I50" s="0" t="s">
        <v>479</v>
      </c>
      <c r="J50" s="0" t="s">
        <v>71</v>
      </c>
      <c r="K50" s="0" t="s">
        <v>1233</v>
      </c>
      <c r="L50" s="0" t="s">
        <v>255</v>
      </c>
      <c r="M50" s="0" t="s">
        <v>1295</v>
      </c>
      <c r="N50" s="0" t="s">
        <v>1211</v>
      </c>
      <c r="O50" s="0" t="s">
        <v>1296</v>
      </c>
      <c r="P50" s="0" t="s">
        <v>1296</v>
      </c>
      <c r="Q50" s="1" t="s">
        <v>1297</v>
      </c>
    </row>
    <row r="51" customFormat="false" ht="12.75" hidden="false" customHeight="true" outlineLevel="0" collapsed="false">
      <c r="A51" s="12" t="n">
        <v>78</v>
      </c>
      <c r="B51" s="0" t="s">
        <v>494</v>
      </c>
      <c r="C51" s="0" t="s">
        <v>495</v>
      </c>
      <c r="D51" s="0" t="n">
        <v>2016</v>
      </c>
      <c r="E51" s="18" t="s">
        <v>250</v>
      </c>
      <c r="F51" s="3" t="s">
        <v>496</v>
      </c>
      <c r="G51" s="0" t="s">
        <v>497</v>
      </c>
      <c r="H51" s="27" t="s">
        <v>498</v>
      </c>
      <c r="I51" s="0" t="s">
        <v>499</v>
      </c>
      <c r="J51" s="0" t="s">
        <v>71</v>
      </c>
      <c r="K51" s="0" t="s">
        <v>1233</v>
      </c>
      <c r="L51" s="0" t="s">
        <v>255</v>
      </c>
      <c r="M51" s="0" t="s">
        <v>1298</v>
      </c>
      <c r="N51" s="0" t="s">
        <v>1223</v>
      </c>
      <c r="O51" s="0" t="s">
        <v>1299</v>
      </c>
      <c r="P51" s="0" t="s">
        <v>1299</v>
      </c>
    </row>
    <row r="52" customFormat="false" ht="12.75" hidden="false" customHeight="true" outlineLevel="0" collapsed="false">
      <c r="A52" s="12" t="n">
        <v>80</v>
      </c>
      <c r="B52" s="0" t="s">
        <v>507</v>
      </c>
      <c r="C52" s="0" t="s">
        <v>508</v>
      </c>
      <c r="D52" s="0" t="n">
        <v>2018</v>
      </c>
      <c r="E52" s="18" t="s">
        <v>250</v>
      </c>
      <c r="F52" s="3" t="s">
        <v>509</v>
      </c>
      <c r="G52" s="0" t="s">
        <v>510</v>
      </c>
      <c r="H52" s="27" t="s">
        <v>511</v>
      </c>
      <c r="I52" s="0" t="s">
        <v>512</v>
      </c>
      <c r="J52" s="0" t="s">
        <v>71</v>
      </c>
      <c r="K52" s="0" t="s">
        <v>1233</v>
      </c>
      <c r="L52" s="0" t="s">
        <v>255</v>
      </c>
      <c r="M52" s="0" t="s">
        <v>1300</v>
      </c>
      <c r="N52" s="0" t="s">
        <v>1215</v>
      </c>
      <c r="O52" s="0" t="n">
        <v>4</v>
      </c>
      <c r="P52" s="0" t="n">
        <v>4</v>
      </c>
    </row>
    <row r="53" customFormat="false" ht="12.75" hidden="false" customHeight="true" outlineLevel="0" collapsed="false">
      <c r="A53" s="12" t="n">
        <v>81</v>
      </c>
      <c r="B53" s="0" t="s">
        <v>513</v>
      </c>
      <c r="C53" s="0" t="s">
        <v>514</v>
      </c>
      <c r="D53" s="0" t="n">
        <v>2017</v>
      </c>
      <c r="E53" s="18" t="s">
        <v>250</v>
      </c>
      <c r="F53" s="3" t="s">
        <v>515</v>
      </c>
      <c r="H53" s="27" t="s">
        <v>516</v>
      </c>
      <c r="I53" s="0" t="s">
        <v>517</v>
      </c>
      <c r="J53" s="0" t="s">
        <v>71</v>
      </c>
      <c r="K53" s="0" t="s">
        <v>1233</v>
      </c>
      <c r="L53" s="0" t="s">
        <v>255</v>
      </c>
      <c r="M53" s="0" t="s">
        <v>1301</v>
      </c>
      <c r="N53" s="0" t="s">
        <v>1211</v>
      </c>
      <c r="O53" s="0" t="n">
        <v>14</v>
      </c>
      <c r="P53" s="0" t="n">
        <v>14</v>
      </c>
    </row>
    <row r="54" customFormat="false" ht="12.75" hidden="false" customHeight="true" outlineLevel="0" collapsed="false">
      <c r="A54" s="12" t="n">
        <v>82</v>
      </c>
      <c r="B54" s="0" t="s">
        <v>518</v>
      </c>
      <c r="C54" s="0" t="s">
        <v>519</v>
      </c>
      <c r="D54" s="0" t="n">
        <v>2016</v>
      </c>
      <c r="E54" s="18" t="s">
        <v>250</v>
      </c>
      <c r="F54" s="3" t="s">
        <v>520</v>
      </c>
      <c r="G54" s="0" t="s">
        <v>521</v>
      </c>
      <c r="H54" s="27" t="s">
        <v>522</v>
      </c>
      <c r="I54" s="0" t="s">
        <v>523</v>
      </c>
      <c r="J54" s="0" t="s">
        <v>71</v>
      </c>
      <c r="K54" s="0" t="s">
        <v>1233</v>
      </c>
      <c r="L54" s="0" t="s">
        <v>255</v>
      </c>
      <c r="M54" s="0" t="s">
        <v>1302</v>
      </c>
      <c r="N54" s="0" t="s">
        <v>1215</v>
      </c>
      <c r="O54" s="0" t="n">
        <v>25</v>
      </c>
      <c r="P54" s="0" t="n">
        <v>26</v>
      </c>
      <c r="Q54" s="0" t="s">
        <v>1303</v>
      </c>
    </row>
    <row r="55" customFormat="false" ht="12.75" hidden="false" customHeight="true" outlineLevel="0" collapsed="false">
      <c r="A55" s="12" t="n">
        <v>85</v>
      </c>
      <c r="B55" s="0" t="s">
        <v>537</v>
      </c>
      <c r="C55" s="0" t="s">
        <v>538</v>
      </c>
      <c r="D55" s="0" t="n">
        <v>2015</v>
      </c>
      <c r="E55" s="18" t="s">
        <v>250</v>
      </c>
      <c r="F55" s="3" t="s">
        <v>539</v>
      </c>
      <c r="G55" s="0" t="s">
        <v>540</v>
      </c>
      <c r="H55" s="27" t="s">
        <v>541</v>
      </c>
      <c r="I55" s="0" t="s">
        <v>542</v>
      </c>
      <c r="J55" s="0" t="s">
        <v>71</v>
      </c>
      <c r="K55" s="0" t="s">
        <v>1233</v>
      </c>
      <c r="L55" s="0" t="s">
        <v>255</v>
      </c>
      <c r="M55" s="0" t="s">
        <v>1304</v>
      </c>
      <c r="N55" s="0" t="s">
        <v>1211</v>
      </c>
      <c r="O55" s="0" t="s">
        <v>1305</v>
      </c>
      <c r="P55" s="0" t="s">
        <v>1305</v>
      </c>
    </row>
    <row r="56" customFormat="false" ht="12.75" hidden="false" customHeight="true" outlineLevel="0" collapsed="false">
      <c r="A56" s="12" t="n">
        <v>86</v>
      </c>
      <c r="B56" s="0" t="s">
        <v>543</v>
      </c>
      <c r="C56" s="0" t="s">
        <v>544</v>
      </c>
      <c r="D56" s="0" t="n">
        <v>2016</v>
      </c>
      <c r="E56" s="18" t="s">
        <v>250</v>
      </c>
      <c r="F56" s="3" t="s">
        <v>545</v>
      </c>
      <c r="G56" s="0" t="s">
        <v>546</v>
      </c>
      <c r="H56" s="27" t="s">
        <v>547</v>
      </c>
      <c r="I56" s="0" t="s">
        <v>548</v>
      </c>
      <c r="J56" s="0" t="s">
        <v>71</v>
      </c>
      <c r="K56" s="0" t="s">
        <v>1233</v>
      </c>
      <c r="L56" s="0" t="s">
        <v>255</v>
      </c>
      <c r="M56" s="0" t="s">
        <v>1306</v>
      </c>
      <c r="N56" s="0" t="s">
        <v>1215</v>
      </c>
      <c r="O56" s="0" t="s">
        <v>1307</v>
      </c>
      <c r="P56" s="0" t="s">
        <v>1307</v>
      </c>
    </row>
    <row r="57" customFormat="false" ht="12.75" hidden="false" customHeight="true" outlineLevel="0" collapsed="false">
      <c r="A57" s="12" t="n">
        <v>87</v>
      </c>
      <c r="B57" s="0" t="s">
        <v>549</v>
      </c>
      <c r="C57" s="0" t="s">
        <v>550</v>
      </c>
      <c r="D57" s="0" t="n">
        <v>2018</v>
      </c>
      <c r="E57" s="18" t="s">
        <v>250</v>
      </c>
      <c r="F57" s="3" t="s">
        <v>551</v>
      </c>
      <c r="G57" s="0" t="s">
        <v>552</v>
      </c>
      <c r="H57" s="27" t="s">
        <v>553</v>
      </c>
      <c r="I57" s="0" t="s">
        <v>554</v>
      </c>
      <c r="J57" s="0" t="s">
        <v>71</v>
      </c>
      <c r="K57" s="0" t="s">
        <v>1233</v>
      </c>
      <c r="L57" s="0" t="s">
        <v>255</v>
      </c>
      <c r="M57" s="0" t="s">
        <v>1308</v>
      </c>
      <c r="N57" s="1" t="s">
        <v>1215</v>
      </c>
      <c r="O57" s="0" t="n">
        <v>12</v>
      </c>
      <c r="P57" s="0" t="n">
        <v>12</v>
      </c>
      <c r="Q57" s="0" t="s">
        <v>1309</v>
      </c>
    </row>
    <row r="58" customFormat="false" ht="12.75" hidden="false" customHeight="true" outlineLevel="0" collapsed="false">
      <c r="A58" s="12" t="n">
        <v>88</v>
      </c>
      <c r="B58" s="0" t="s">
        <v>555</v>
      </c>
      <c r="C58" s="0" t="s">
        <v>556</v>
      </c>
      <c r="D58" s="0" t="n">
        <v>2015</v>
      </c>
      <c r="E58" s="18" t="s">
        <v>250</v>
      </c>
      <c r="F58" s="3" t="s">
        <v>557</v>
      </c>
      <c r="G58" s="0" t="s">
        <v>558</v>
      </c>
      <c r="H58" s="27" t="s">
        <v>559</v>
      </c>
      <c r="I58" s="0" t="s">
        <v>560</v>
      </c>
      <c r="J58" s="0" t="s">
        <v>71</v>
      </c>
      <c r="K58" s="0" t="s">
        <v>1233</v>
      </c>
      <c r="L58" s="0" t="s">
        <v>255</v>
      </c>
      <c r="M58" s="0" t="s">
        <v>1310</v>
      </c>
      <c r="N58" s="0" t="s">
        <v>1293</v>
      </c>
      <c r="O58" s="0" t="s">
        <v>1311</v>
      </c>
      <c r="P58" s="0" t="s">
        <v>1311</v>
      </c>
    </row>
    <row r="59" customFormat="false" ht="12.75" hidden="false" customHeight="true" outlineLevel="0" collapsed="false">
      <c r="A59" s="12" t="n">
        <v>89</v>
      </c>
      <c r="B59" s="0" t="s">
        <v>561</v>
      </c>
      <c r="C59" s="0" t="s">
        <v>173</v>
      </c>
      <c r="D59" s="0" t="n">
        <v>2015</v>
      </c>
      <c r="E59" s="18" t="s">
        <v>250</v>
      </c>
      <c r="F59" s="3" t="s">
        <v>562</v>
      </c>
      <c r="G59" s="0" t="s">
        <v>563</v>
      </c>
      <c r="H59" s="27" t="s">
        <v>564</v>
      </c>
      <c r="I59" s="0" t="s">
        <v>565</v>
      </c>
      <c r="J59" s="0" t="s">
        <v>71</v>
      </c>
      <c r="K59" s="0" t="s">
        <v>1233</v>
      </c>
      <c r="L59" s="0" t="s">
        <v>255</v>
      </c>
      <c r="M59" s="0" t="s">
        <v>1312</v>
      </c>
      <c r="N59" s="0" t="s">
        <v>1215</v>
      </c>
      <c r="O59" s="0" t="n">
        <v>3</v>
      </c>
      <c r="P59" s="0" t="n">
        <v>3</v>
      </c>
    </row>
    <row r="60" customFormat="false" ht="12.75" hidden="false" customHeight="true" outlineLevel="0" collapsed="false">
      <c r="A60" s="12" t="n">
        <v>90</v>
      </c>
      <c r="B60" s="0" t="s">
        <v>566</v>
      </c>
      <c r="C60" s="0" t="s">
        <v>567</v>
      </c>
      <c r="D60" s="0" t="n">
        <v>2016</v>
      </c>
      <c r="E60" s="18" t="s">
        <v>250</v>
      </c>
      <c r="F60" s="3" t="s">
        <v>568</v>
      </c>
      <c r="G60" s="0" t="s">
        <v>569</v>
      </c>
      <c r="H60" s="27" t="s">
        <v>570</v>
      </c>
      <c r="I60" s="0" t="s">
        <v>571</v>
      </c>
      <c r="J60" s="0" t="s">
        <v>71</v>
      </c>
      <c r="K60" s="0" t="s">
        <v>1233</v>
      </c>
      <c r="L60" s="0" t="s">
        <v>255</v>
      </c>
      <c r="M60" s="0" t="s">
        <v>1313</v>
      </c>
      <c r="N60" s="0" t="s">
        <v>1211</v>
      </c>
      <c r="O60" s="0" t="s">
        <v>1314</v>
      </c>
      <c r="P60" s="0" t="s">
        <v>1314</v>
      </c>
    </row>
    <row r="61" customFormat="false" ht="12.75" hidden="false" customHeight="true" outlineLevel="0" collapsed="false">
      <c r="A61" s="12" t="n">
        <v>91</v>
      </c>
      <c r="B61" s="0" t="s">
        <v>572</v>
      </c>
      <c r="C61" s="0" t="s">
        <v>182</v>
      </c>
      <c r="D61" s="0" t="n">
        <v>2018</v>
      </c>
      <c r="E61" s="18" t="s">
        <v>250</v>
      </c>
      <c r="F61" s="3" t="s">
        <v>573</v>
      </c>
      <c r="G61" s="0" t="s">
        <v>574</v>
      </c>
      <c r="H61" s="27" t="s">
        <v>575</v>
      </c>
      <c r="I61" s="0" t="s">
        <v>576</v>
      </c>
      <c r="J61" s="0" t="s">
        <v>71</v>
      </c>
      <c r="K61" s="0" t="s">
        <v>1233</v>
      </c>
      <c r="L61" s="0" t="s">
        <v>255</v>
      </c>
      <c r="M61" s="0" t="s">
        <v>1315</v>
      </c>
      <c r="N61" s="0" t="s">
        <v>1293</v>
      </c>
      <c r="O61" s="0" t="s">
        <v>1224</v>
      </c>
      <c r="P61" s="0" t="s">
        <v>1224</v>
      </c>
    </row>
    <row r="62" customFormat="false" ht="12.75" hidden="false" customHeight="true" outlineLevel="0" collapsed="false">
      <c r="A62" s="12" t="n">
        <v>92</v>
      </c>
      <c r="B62" s="0" t="s">
        <v>577</v>
      </c>
      <c r="C62" s="0" t="s">
        <v>578</v>
      </c>
      <c r="D62" s="0" t="n">
        <v>2019</v>
      </c>
      <c r="E62" s="18" t="s">
        <v>250</v>
      </c>
      <c r="F62" s="3" t="s">
        <v>579</v>
      </c>
      <c r="G62" s="0" t="s">
        <v>580</v>
      </c>
      <c r="H62" s="27" t="s">
        <v>581</v>
      </c>
      <c r="I62" s="0" t="s">
        <v>582</v>
      </c>
      <c r="J62" s="0" t="s">
        <v>71</v>
      </c>
      <c r="K62" s="0" t="s">
        <v>1233</v>
      </c>
      <c r="L62" s="0" t="s">
        <v>255</v>
      </c>
      <c r="M62" s="0" t="s">
        <v>1316</v>
      </c>
      <c r="N62" s="0" t="s">
        <v>1215</v>
      </c>
      <c r="O62" s="0" t="s">
        <v>1317</v>
      </c>
      <c r="P62" s="0" t="s">
        <v>1317</v>
      </c>
    </row>
    <row r="63" customFormat="false" ht="12.75" hidden="false" customHeight="true" outlineLevel="0" collapsed="false">
      <c r="A63" s="12" t="n">
        <v>94</v>
      </c>
      <c r="B63" s="0" t="s">
        <v>590</v>
      </c>
      <c r="C63" s="0" t="s">
        <v>591</v>
      </c>
      <c r="D63" s="0" t="n">
        <v>2016</v>
      </c>
      <c r="E63" s="18" t="s">
        <v>250</v>
      </c>
      <c r="F63" s="3" t="s">
        <v>592</v>
      </c>
      <c r="G63" s="0" t="s">
        <v>593</v>
      </c>
      <c r="H63" s="27" t="s">
        <v>594</v>
      </c>
      <c r="I63" s="0" t="s">
        <v>595</v>
      </c>
      <c r="J63" s="0" t="s">
        <v>71</v>
      </c>
      <c r="K63" s="0" t="s">
        <v>1233</v>
      </c>
      <c r="L63" s="0" t="s">
        <v>255</v>
      </c>
      <c r="M63" s="0" t="s">
        <v>1318</v>
      </c>
      <c r="N63" s="0" t="s">
        <v>1281</v>
      </c>
      <c r="O63" s="0" t="s">
        <v>1319</v>
      </c>
      <c r="P63" s="0" t="s">
        <v>1319</v>
      </c>
    </row>
    <row r="64" customFormat="false" ht="12.75" hidden="false" customHeight="true" outlineLevel="0" collapsed="false">
      <c r="A64" s="12" t="n">
        <v>97</v>
      </c>
      <c r="B64" s="0" t="s">
        <v>610</v>
      </c>
      <c r="C64" s="0" t="s">
        <v>611</v>
      </c>
      <c r="D64" s="0" t="n">
        <v>2019</v>
      </c>
      <c r="E64" s="18" t="s">
        <v>250</v>
      </c>
      <c r="F64" s="19" t="s">
        <v>612</v>
      </c>
      <c r="G64" s="0" t="s">
        <v>613</v>
      </c>
      <c r="H64" s="27" t="s">
        <v>614</v>
      </c>
      <c r="I64" s="0" t="s">
        <v>615</v>
      </c>
      <c r="J64" s="0" t="s">
        <v>71</v>
      </c>
      <c r="K64" s="0" t="s">
        <v>1233</v>
      </c>
      <c r="L64" s="0" t="s">
        <v>255</v>
      </c>
      <c r="M64" s="0" t="s">
        <v>1320</v>
      </c>
      <c r="N64" s="0" t="s">
        <v>1215</v>
      </c>
      <c r="O64" s="0" t="s">
        <v>1321</v>
      </c>
      <c r="P64" s="0" t="s">
        <v>1322</v>
      </c>
    </row>
    <row r="65" customFormat="false" ht="12.75" hidden="false" customHeight="true" outlineLevel="0" collapsed="false">
      <c r="A65" s="12" t="n">
        <v>98</v>
      </c>
      <c r="B65" s="0" t="s">
        <v>616</v>
      </c>
      <c r="C65" s="0" t="s">
        <v>617</v>
      </c>
      <c r="D65" s="0" t="n">
        <v>2018</v>
      </c>
      <c r="E65" s="18" t="s">
        <v>250</v>
      </c>
      <c r="F65" s="3" t="s">
        <v>618</v>
      </c>
      <c r="G65" s="0" t="s">
        <v>619</v>
      </c>
      <c r="H65" s="27" t="s">
        <v>620</v>
      </c>
      <c r="I65" s="0" t="s">
        <v>621</v>
      </c>
      <c r="J65" s="0" t="s">
        <v>71</v>
      </c>
      <c r="K65" s="0" t="s">
        <v>1233</v>
      </c>
      <c r="L65" s="0" t="s">
        <v>255</v>
      </c>
      <c r="M65" s="0" t="s">
        <v>1323</v>
      </c>
      <c r="N65" s="0" t="s">
        <v>1215</v>
      </c>
      <c r="O65" s="0" t="s">
        <v>1324</v>
      </c>
      <c r="P65" s="0" t="s">
        <v>1324</v>
      </c>
    </row>
    <row r="66" customFormat="false" ht="12.75" hidden="false" customHeight="true" outlineLevel="0" collapsed="false">
      <c r="A66" s="12" t="n">
        <v>99</v>
      </c>
      <c r="B66" s="0" t="s">
        <v>622</v>
      </c>
      <c r="C66" s="0" t="s">
        <v>623</v>
      </c>
      <c r="D66" s="0" t="n">
        <v>2018</v>
      </c>
      <c r="E66" s="18" t="s">
        <v>250</v>
      </c>
      <c r="F66" s="3" t="s">
        <v>624</v>
      </c>
      <c r="G66" s="0" t="s">
        <v>625</v>
      </c>
      <c r="H66" s="27" t="s">
        <v>626</v>
      </c>
      <c r="I66" s="0" t="s">
        <v>627</v>
      </c>
      <c r="J66" s="0" t="s">
        <v>71</v>
      </c>
      <c r="K66" s="0" t="s">
        <v>1233</v>
      </c>
      <c r="L66" s="0" t="s">
        <v>255</v>
      </c>
      <c r="M66" s="0" t="s">
        <v>1325</v>
      </c>
      <c r="N66" s="0" t="s">
        <v>1254</v>
      </c>
      <c r="O66" s="0" t="s">
        <v>1326</v>
      </c>
      <c r="P66" s="0" t="s">
        <v>1326</v>
      </c>
    </row>
    <row r="67" customFormat="false" ht="12.75" hidden="false" customHeight="true" outlineLevel="0" collapsed="false">
      <c r="A67" s="12" t="n">
        <v>100</v>
      </c>
      <c r="B67" s="0" t="s">
        <v>628</v>
      </c>
      <c r="C67" s="0" t="s">
        <v>327</v>
      </c>
      <c r="D67" s="0" t="n">
        <v>2017</v>
      </c>
      <c r="E67" s="18" t="s">
        <v>250</v>
      </c>
      <c r="F67" s="3" t="s">
        <v>629</v>
      </c>
      <c r="H67" s="27" t="s">
        <v>630</v>
      </c>
      <c r="I67" s="0" t="s">
        <v>631</v>
      </c>
      <c r="J67" s="0" t="s">
        <v>71</v>
      </c>
      <c r="K67" s="0" t="s">
        <v>1233</v>
      </c>
      <c r="L67" s="0" t="s">
        <v>255</v>
      </c>
      <c r="M67" s="0" t="s">
        <v>1327</v>
      </c>
      <c r="N67" s="0" t="s">
        <v>1215</v>
      </c>
      <c r="O67" s="0" t="s">
        <v>1328</v>
      </c>
      <c r="P67" s="0" t="s">
        <v>1328</v>
      </c>
    </row>
    <row r="68" customFormat="false" ht="12.75" hidden="false" customHeight="true" outlineLevel="0" collapsed="false">
      <c r="A68" s="12" t="n">
        <v>101</v>
      </c>
      <c r="B68" s="0" t="s">
        <v>632</v>
      </c>
      <c r="C68" s="0" t="s">
        <v>633</v>
      </c>
      <c r="D68" s="0" t="n">
        <v>2018</v>
      </c>
      <c r="E68" s="18" t="s">
        <v>250</v>
      </c>
      <c r="F68" s="3" t="s">
        <v>634</v>
      </c>
      <c r="G68" s="0" t="s">
        <v>635</v>
      </c>
      <c r="H68" s="27" t="s">
        <v>636</v>
      </c>
      <c r="I68" s="0" t="s">
        <v>637</v>
      </c>
      <c r="J68" s="0" t="s">
        <v>71</v>
      </c>
      <c r="K68" s="0" t="s">
        <v>1233</v>
      </c>
      <c r="L68" s="0" t="s">
        <v>255</v>
      </c>
      <c r="M68" s="0" t="s">
        <v>1329</v>
      </c>
      <c r="N68" s="0" t="s">
        <v>1211</v>
      </c>
      <c r="O68" s="0" t="n">
        <v>23</v>
      </c>
      <c r="P68" s="0" t="n">
        <v>23</v>
      </c>
    </row>
    <row r="69" customFormat="false" ht="12.75" hidden="false" customHeight="true" outlineLevel="0" collapsed="false">
      <c r="A69" s="12" t="n">
        <v>103</v>
      </c>
      <c r="B69" s="0" t="s">
        <v>645</v>
      </c>
      <c r="C69" s="0" t="s">
        <v>646</v>
      </c>
      <c r="D69" s="0" t="n">
        <v>2016</v>
      </c>
      <c r="E69" s="18" t="s">
        <v>250</v>
      </c>
      <c r="F69" s="3" t="s">
        <v>647</v>
      </c>
      <c r="G69" s="0" t="s">
        <v>648</v>
      </c>
      <c r="H69" s="27" t="s">
        <v>649</v>
      </c>
      <c r="I69" s="0" t="s">
        <v>650</v>
      </c>
      <c r="J69" s="0" t="s">
        <v>71</v>
      </c>
      <c r="K69" s="0" t="s">
        <v>1233</v>
      </c>
      <c r="L69" s="0" t="s">
        <v>255</v>
      </c>
      <c r="M69" s="0" t="s">
        <v>1330</v>
      </c>
      <c r="N69" s="0" t="s">
        <v>1202</v>
      </c>
      <c r="O69" s="0" t="s">
        <v>1331</v>
      </c>
      <c r="P69" s="0" t="s">
        <v>1332</v>
      </c>
      <c r="Q69" s="0" t="s">
        <v>1333</v>
      </c>
    </row>
    <row r="70" customFormat="false" ht="12.75" hidden="false" customHeight="true" outlineLevel="0" collapsed="false">
      <c r="A70" s="12" t="n">
        <v>104</v>
      </c>
      <c r="B70" s="0" t="s">
        <v>651</v>
      </c>
      <c r="C70" s="0" t="s">
        <v>652</v>
      </c>
      <c r="D70" s="0" t="n">
        <v>2016</v>
      </c>
      <c r="E70" s="18" t="s">
        <v>250</v>
      </c>
      <c r="F70" s="3" t="s">
        <v>653</v>
      </c>
      <c r="G70" s="0" t="s">
        <v>654</v>
      </c>
      <c r="H70" s="27" t="s">
        <v>655</v>
      </c>
      <c r="I70" s="0" t="s">
        <v>656</v>
      </c>
      <c r="J70" s="0" t="s">
        <v>71</v>
      </c>
      <c r="K70" s="0" t="s">
        <v>1233</v>
      </c>
      <c r="L70" s="0" t="s">
        <v>255</v>
      </c>
      <c r="M70" s="0" t="s">
        <v>1334</v>
      </c>
      <c r="N70" s="0" t="s">
        <v>1215</v>
      </c>
      <c r="O70" s="0" t="s">
        <v>1335</v>
      </c>
      <c r="P70" s="0" t="s">
        <v>1335</v>
      </c>
    </row>
    <row r="71" customFormat="false" ht="12.75" hidden="false" customHeight="true" outlineLevel="0" collapsed="false">
      <c r="A71" s="12" t="n">
        <v>105</v>
      </c>
      <c r="B71" s="0" t="s">
        <v>657</v>
      </c>
      <c r="C71" s="0" t="s">
        <v>658</v>
      </c>
      <c r="D71" s="0" t="n">
        <v>2016</v>
      </c>
      <c r="E71" s="18" t="s">
        <v>250</v>
      </c>
      <c r="F71" s="3" t="s">
        <v>659</v>
      </c>
      <c r="G71" s="0" t="s">
        <v>660</v>
      </c>
      <c r="H71" s="27" t="s">
        <v>661</v>
      </c>
      <c r="I71" s="0" t="s">
        <v>662</v>
      </c>
      <c r="J71" s="0" t="s">
        <v>71</v>
      </c>
      <c r="K71" s="0" t="s">
        <v>1233</v>
      </c>
      <c r="L71" s="0" t="s">
        <v>255</v>
      </c>
      <c r="M71" s="0" t="s">
        <v>1336</v>
      </c>
      <c r="N71" s="0" t="s">
        <v>1215</v>
      </c>
      <c r="O71" s="0" t="s">
        <v>1337</v>
      </c>
      <c r="P71" s="0" t="s">
        <v>1338</v>
      </c>
    </row>
    <row r="72" customFormat="false" ht="12.75" hidden="false" customHeight="true" outlineLevel="0" collapsed="false">
      <c r="A72" s="12" t="n">
        <v>106</v>
      </c>
      <c r="B72" s="0" t="s">
        <v>663</v>
      </c>
      <c r="C72" s="0" t="s">
        <v>664</v>
      </c>
      <c r="D72" s="0" t="n">
        <v>2016</v>
      </c>
      <c r="E72" s="18" t="s">
        <v>250</v>
      </c>
      <c r="F72" s="3" t="s">
        <v>665</v>
      </c>
      <c r="G72" s="0" t="s">
        <v>666</v>
      </c>
      <c r="H72" s="27" t="s">
        <v>667</v>
      </c>
      <c r="I72" s="0" t="s">
        <v>668</v>
      </c>
      <c r="J72" s="0" t="s">
        <v>71</v>
      </c>
      <c r="K72" s="0" t="s">
        <v>1233</v>
      </c>
      <c r="L72" s="0" t="s">
        <v>255</v>
      </c>
      <c r="M72" s="0" t="s">
        <v>1339</v>
      </c>
      <c r="N72" s="0" t="s">
        <v>1215</v>
      </c>
      <c r="O72" s="0" t="n">
        <v>13</v>
      </c>
      <c r="P72" s="0" t="s">
        <v>1340</v>
      </c>
    </row>
    <row r="73" customFormat="false" ht="12.75" hidden="false" customHeight="true" outlineLevel="0" collapsed="false">
      <c r="A73" s="12" t="n">
        <v>107</v>
      </c>
      <c r="B73" s="0" t="s">
        <v>669</v>
      </c>
      <c r="C73" s="0" t="s">
        <v>173</v>
      </c>
      <c r="D73" s="0" t="n">
        <v>2016</v>
      </c>
      <c r="E73" s="18" t="s">
        <v>250</v>
      </c>
      <c r="F73" s="3" t="s">
        <v>670</v>
      </c>
      <c r="G73" s="0" t="s">
        <v>671</v>
      </c>
      <c r="H73" s="27" t="s">
        <v>672</v>
      </c>
      <c r="I73" s="0" t="s">
        <v>673</v>
      </c>
      <c r="J73" s="0" t="s">
        <v>71</v>
      </c>
      <c r="K73" s="0" t="s">
        <v>1233</v>
      </c>
      <c r="L73" s="0" t="s">
        <v>255</v>
      </c>
      <c r="M73" s="0" t="s">
        <v>1341</v>
      </c>
      <c r="N73" s="0" t="s">
        <v>1215</v>
      </c>
      <c r="O73" s="0" t="s">
        <v>1342</v>
      </c>
      <c r="P73" s="0" t="s">
        <v>1342</v>
      </c>
    </row>
    <row r="74" customFormat="false" ht="12.75" hidden="false" customHeight="true" outlineLevel="0" collapsed="false">
      <c r="A74" s="12" t="n">
        <v>112</v>
      </c>
      <c r="B74" s="0" t="s">
        <v>702</v>
      </c>
      <c r="C74" s="0" t="s">
        <v>703</v>
      </c>
      <c r="D74" s="0" t="n">
        <v>2018</v>
      </c>
      <c r="E74" s="18" t="s">
        <v>250</v>
      </c>
      <c r="F74" s="19" t="s">
        <v>704</v>
      </c>
      <c r="G74" s="0" t="s">
        <v>705</v>
      </c>
      <c r="H74" s="27" t="s">
        <v>706</v>
      </c>
      <c r="I74" s="0" t="s">
        <v>707</v>
      </c>
      <c r="J74" s="0" t="s">
        <v>71</v>
      </c>
      <c r="K74" s="0" t="s">
        <v>1233</v>
      </c>
      <c r="L74" s="0" t="s">
        <v>255</v>
      </c>
      <c r="M74" s="0" t="s">
        <v>1343</v>
      </c>
      <c r="N74" s="0" t="s">
        <v>1215</v>
      </c>
      <c r="O74" s="0" t="s">
        <v>1344</v>
      </c>
      <c r="P74" s="0" t="s">
        <v>1288</v>
      </c>
    </row>
    <row r="75" customFormat="false" ht="12.75" hidden="false" customHeight="true" outlineLevel="0" collapsed="false">
      <c r="A75" s="12" t="n">
        <v>114</v>
      </c>
      <c r="B75" s="0" t="s">
        <v>715</v>
      </c>
      <c r="C75" s="0" t="s">
        <v>716</v>
      </c>
      <c r="D75" s="0" t="n">
        <v>2016</v>
      </c>
      <c r="E75" s="18" t="s">
        <v>250</v>
      </c>
      <c r="F75" s="3" t="s">
        <v>717</v>
      </c>
      <c r="G75" s="0" t="s">
        <v>718</v>
      </c>
      <c r="H75" s="27" t="s">
        <v>719</v>
      </c>
      <c r="I75" s="0" t="s">
        <v>720</v>
      </c>
      <c r="J75" s="0" t="s">
        <v>71</v>
      </c>
      <c r="K75" s="0" t="s">
        <v>1233</v>
      </c>
      <c r="L75" s="0" t="s">
        <v>255</v>
      </c>
      <c r="M75" s="0" t="s">
        <v>1345</v>
      </c>
      <c r="N75" s="0" t="s">
        <v>1215</v>
      </c>
      <c r="O75" s="0" t="s">
        <v>1346</v>
      </c>
      <c r="P75" s="0" t="s">
        <v>1324</v>
      </c>
    </row>
    <row r="76" customFormat="false" ht="12.75" hidden="false" customHeight="true" outlineLevel="0" collapsed="false">
      <c r="A76" s="12" t="n">
        <v>115</v>
      </c>
      <c r="B76" s="0" t="s">
        <v>721</v>
      </c>
      <c r="C76" s="0" t="s">
        <v>722</v>
      </c>
      <c r="D76" s="0" t="n">
        <v>2016</v>
      </c>
      <c r="E76" s="18" t="s">
        <v>250</v>
      </c>
      <c r="F76" s="3" t="s">
        <v>723</v>
      </c>
      <c r="G76" s="0" t="s">
        <v>724</v>
      </c>
      <c r="H76" s="27" t="s">
        <v>725</v>
      </c>
      <c r="I76" s="0" t="s">
        <v>726</v>
      </c>
      <c r="J76" s="0" t="s">
        <v>71</v>
      </c>
      <c r="K76" s="0" t="s">
        <v>1233</v>
      </c>
      <c r="L76" s="0" t="s">
        <v>255</v>
      </c>
      <c r="M76" s="0" t="s">
        <v>1347</v>
      </c>
      <c r="N76" s="0" t="s">
        <v>1215</v>
      </c>
      <c r="O76" s="0" t="n">
        <v>1</v>
      </c>
      <c r="P76" s="0" t="n">
        <v>1</v>
      </c>
    </row>
    <row r="77" customFormat="false" ht="12.75" hidden="false" customHeight="true" outlineLevel="0" collapsed="false">
      <c r="A77" s="12" t="n">
        <v>117</v>
      </c>
      <c r="B77" s="0" t="s">
        <v>734</v>
      </c>
      <c r="C77" s="0" t="s">
        <v>735</v>
      </c>
      <c r="D77" s="0" t="n">
        <v>2019</v>
      </c>
      <c r="E77" s="18" t="s">
        <v>250</v>
      </c>
      <c r="F77" s="19" t="s">
        <v>736</v>
      </c>
      <c r="G77" s="0" t="s">
        <v>737</v>
      </c>
      <c r="H77" s="27" t="s">
        <v>738</v>
      </c>
      <c r="I77" s="0" t="s">
        <v>739</v>
      </c>
      <c r="J77" s="0" t="s">
        <v>71</v>
      </c>
      <c r="K77" s="0" t="s">
        <v>1233</v>
      </c>
      <c r="L77" s="0" t="s">
        <v>255</v>
      </c>
      <c r="M77" s="0" t="s">
        <v>1348</v>
      </c>
      <c r="N77" s="0" t="s">
        <v>1202</v>
      </c>
      <c r="O77" s="0" t="s">
        <v>1282</v>
      </c>
      <c r="P77" s="0" t="s">
        <v>1282</v>
      </c>
    </row>
    <row r="78" customFormat="false" ht="12.75" hidden="false" customHeight="true" outlineLevel="0" collapsed="false">
      <c r="A78" s="12" t="n">
        <v>118</v>
      </c>
      <c r="B78" s="0" t="s">
        <v>740</v>
      </c>
      <c r="C78" s="0" t="s">
        <v>741</v>
      </c>
      <c r="D78" s="0" t="n">
        <v>2017</v>
      </c>
      <c r="E78" s="18" t="s">
        <v>250</v>
      </c>
      <c r="F78" s="3" t="s">
        <v>742</v>
      </c>
      <c r="H78" s="27" t="s">
        <v>743</v>
      </c>
      <c r="I78" s="0" t="s">
        <v>744</v>
      </c>
      <c r="J78" s="0" t="s">
        <v>71</v>
      </c>
      <c r="K78" s="0" t="s">
        <v>1233</v>
      </c>
      <c r="L78" s="0" t="s">
        <v>255</v>
      </c>
      <c r="M78" s="0" t="s">
        <v>1349</v>
      </c>
      <c r="N78" s="0" t="s">
        <v>1211</v>
      </c>
      <c r="O78" s="0" t="n">
        <v>4</v>
      </c>
      <c r="P78" s="0" t="n">
        <v>4</v>
      </c>
    </row>
    <row r="79" customFormat="false" ht="12.75" hidden="false" customHeight="true" outlineLevel="0" collapsed="false">
      <c r="A79" s="12" t="n">
        <v>121</v>
      </c>
      <c r="B79" s="0" t="s">
        <v>759</v>
      </c>
      <c r="C79" s="0" t="s">
        <v>760</v>
      </c>
      <c r="D79" s="0" t="n">
        <v>2017</v>
      </c>
      <c r="E79" s="18" t="s">
        <v>250</v>
      </c>
      <c r="F79" s="19" t="s">
        <v>761</v>
      </c>
      <c r="H79" s="27" t="s">
        <v>762</v>
      </c>
      <c r="I79" s="0" t="s">
        <v>763</v>
      </c>
      <c r="J79" s="0" t="s">
        <v>71</v>
      </c>
      <c r="K79" s="0" t="s">
        <v>1233</v>
      </c>
      <c r="L79" s="0" t="s">
        <v>255</v>
      </c>
      <c r="M79" s="0" t="s">
        <v>1350</v>
      </c>
      <c r="N79" s="0" t="s">
        <v>1211</v>
      </c>
      <c r="O79" s="0" t="s">
        <v>1255</v>
      </c>
      <c r="P79" s="0" t="s">
        <v>1255</v>
      </c>
    </row>
    <row r="80" customFormat="false" ht="12.75" hidden="false" customHeight="true" outlineLevel="0" collapsed="false">
      <c r="A80" s="12" t="n">
        <v>124</v>
      </c>
      <c r="B80" s="0" t="s">
        <v>778</v>
      </c>
      <c r="C80" s="0" t="s">
        <v>779</v>
      </c>
      <c r="D80" s="0" t="n">
        <v>2017</v>
      </c>
      <c r="E80" s="18" t="s">
        <v>250</v>
      </c>
      <c r="F80" s="3" t="s">
        <v>780</v>
      </c>
      <c r="G80" s="0" t="s">
        <v>781</v>
      </c>
      <c r="H80" s="27" t="s">
        <v>782</v>
      </c>
      <c r="I80" s="0" t="s">
        <v>783</v>
      </c>
      <c r="J80" s="0" t="s">
        <v>71</v>
      </c>
      <c r="K80" s="0" t="s">
        <v>1233</v>
      </c>
      <c r="L80" s="0" t="s">
        <v>255</v>
      </c>
      <c r="M80" s="0" t="s">
        <v>1351</v>
      </c>
      <c r="N80" s="0" t="s">
        <v>1215</v>
      </c>
      <c r="O80" s="0" t="s">
        <v>1352</v>
      </c>
      <c r="P80" s="0" t="s">
        <v>1352</v>
      </c>
    </row>
    <row r="81" customFormat="false" ht="12.75" hidden="false" customHeight="true" outlineLevel="0" collapsed="false">
      <c r="A81" s="12" t="n">
        <v>127</v>
      </c>
      <c r="B81" s="0" t="s">
        <v>798</v>
      </c>
      <c r="C81" s="0" t="s">
        <v>799</v>
      </c>
      <c r="D81" s="0" t="n">
        <v>2018</v>
      </c>
      <c r="E81" s="18" t="s">
        <v>250</v>
      </c>
      <c r="F81" s="3" t="s">
        <v>800</v>
      </c>
      <c r="G81" s="0" t="s">
        <v>801</v>
      </c>
      <c r="H81" s="27" t="s">
        <v>802</v>
      </c>
      <c r="I81" s="0" t="s">
        <v>803</v>
      </c>
      <c r="J81" s="0" t="s">
        <v>71</v>
      </c>
      <c r="K81" s="0" t="s">
        <v>1233</v>
      </c>
      <c r="L81" s="0" t="s">
        <v>255</v>
      </c>
      <c r="M81" s="0" t="s">
        <v>1353</v>
      </c>
      <c r="N81" s="0" t="s">
        <v>1215</v>
      </c>
      <c r="O81" s="0" t="s">
        <v>1354</v>
      </c>
      <c r="P81" s="0" t="s">
        <v>1354</v>
      </c>
    </row>
    <row r="82" customFormat="false" ht="12.75" hidden="false" customHeight="true" outlineLevel="0" collapsed="false">
      <c r="A82" s="12" t="n">
        <v>128</v>
      </c>
      <c r="B82" s="0" t="s">
        <v>804</v>
      </c>
      <c r="C82" s="0" t="s">
        <v>805</v>
      </c>
      <c r="D82" s="0" t="n">
        <v>2015</v>
      </c>
      <c r="E82" s="18" t="s">
        <v>250</v>
      </c>
      <c r="F82" s="3" t="s">
        <v>806</v>
      </c>
      <c r="G82" s="0" t="s">
        <v>807</v>
      </c>
      <c r="H82" s="27" t="s">
        <v>808</v>
      </c>
      <c r="I82" s="0" t="s">
        <v>809</v>
      </c>
      <c r="J82" s="0" t="s">
        <v>71</v>
      </c>
      <c r="K82" s="0" t="s">
        <v>1233</v>
      </c>
      <c r="L82" s="0" t="s">
        <v>255</v>
      </c>
      <c r="M82" s="0" t="s">
        <v>1355</v>
      </c>
      <c r="N82" s="0" t="s">
        <v>1215</v>
      </c>
      <c r="O82" s="0" t="s">
        <v>1276</v>
      </c>
      <c r="P82" s="0" t="s">
        <v>1276</v>
      </c>
    </row>
    <row r="83" customFormat="false" ht="12.75" hidden="false" customHeight="true" outlineLevel="0" collapsed="false">
      <c r="A83" s="12" t="n">
        <v>131</v>
      </c>
      <c r="B83" s="0" t="s">
        <v>824</v>
      </c>
      <c r="C83" s="0" t="s">
        <v>825</v>
      </c>
      <c r="D83" s="0" t="n">
        <v>2015</v>
      </c>
      <c r="E83" s="18" t="s">
        <v>250</v>
      </c>
      <c r="F83" s="3" t="s">
        <v>826</v>
      </c>
      <c r="G83" s="0" t="s">
        <v>827</v>
      </c>
      <c r="H83" s="27" t="s">
        <v>828</v>
      </c>
      <c r="I83" s="0" t="s">
        <v>829</v>
      </c>
      <c r="J83" s="0" t="s">
        <v>71</v>
      </c>
      <c r="K83" s="0" t="s">
        <v>1233</v>
      </c>
      <c r="L83" s="0" t="s">
        <v>255</v>
      </c>
      <c r="M83" s="0" t="s">
        <v>1356</v>
      </c>
      <c r="N83" s="0" t="s">
        <v>1215</v>
      </c>
      <c r="O83" s="0" t="n">
        <v>3</v>
      </c>
      <c r="P83" s="0" t="n">
        <v>3</v>
      </c>
    </row>
    <row r="84" customFormat="false" ht="12.75" hidden="false" customHeight="true" outlineLevel="0" collapsed="false">
      <c r="A84" s="12" t="n">
        <v>132</v>
      </c>
      <c r="B84" s="0" t="s">
        <v>830</v>
      </c>
      <c r="C84" s="0" t="s">
        <v>831</v>
      </c>
      <c r="D84" s="0" t="n">
        <v>2017</v>
      </c>
      <c r="E84" s="18" t="s">
        <v>250</v>
      </c>
      <c r="F84" s="3" t="s">
        <v>832</v>
      </c>
      <c r="H84" s="27" t="s">
        <v>833</v>
      </c>
      <c r="I84" s="0" t="s">
        <v>834</v>
      </c>
      <c r="J84" s="0" t="s">
        <v>71</v>
      </c>
      <c r="K84" s="0" t="s">
        <v>1233</v>
      </c>
      <c r="L84" s="0" t="s">
        <v>255</v>
      </c>
      <c r="M84" s="0" t="s">
        <v>1357</v>
      </c>
      <c r="N84" s="0" t="s">
        <v>1215</v>
      </c>
      <c r="O84" s="0" t="s">
        <v>1358</v>
      </c>
      <c r="P84" s="0" t="s">
        <v>1358</v>
      </c>
    </row>
    <row r="85" customFormat="false" ht="12.75" hidden="false" customHeight="true" outlineLevel="0" collapsed="false">
      <c r="A85" s="12" t="n">
        <v>134</v>
      </c>
      <c r="B85" s="0" t="s">
        <v>841</v>
      </c>
      <c r="C85" s="0" t="s">
        <v>842</v>
      </c>
      <c r="D85" s="0" t="n">
        <v>2018</v>
      </c>
      <c r="E85" s="18" t="s">
        <v>250</v>
      </c>
      <c r="F85" s="19" t="s">
        <v>843</v>
      </c>
      <c r="G85" s="0" t="s">
        <v>767</v>
      </c>
      <c r="H85" s="27" t="s">
        <v>844</v>
      </c>
      <c r="I85" s="0" t="s">
        <v>845</v>
      </c>
      <c r="J85" s="0" t="s">
        <v>71</v>
      </c>
      <c r="K85" s="0" t="s">
        <v>1233</v>
      </c>
      <c r="L85" s="0" t="s">
        <v>255</v>
      </c>
      <c r="M85" s="0" t="s">
        <v>1359</v>
      </c>
      <c r="N85" s="0" t="s">
        <v>1215</v>
      </c>
      <c r="O85" s="0" t="s">
        <v>1360</v>
      </c>
      <c r="P85" s="0" t="s">
        <v>1360</v>
      </c>
    </row>
    <row r="86" customFormat="false" ht="12.75" hidden="false" customHeight="true" outlineLevel="0" collapsed="false">
      <c r="A86" s="12" t="n">
        <v>138</v>
      </c>
      <c r="B86" s="0" t="s">
        <v>867</v>
      </c>
      <c r="C86" s="0" t="s">
        <v>868</v>
      </c>
      <c r="D86" s="0" t="n">
        <v>2016</v>
      </c>
      <c r="E86" s="18" t="s">
        <v>250</v>
      </c>
      <c r="F86" s="19" t="s">
        <v>869</v>
      </c>
      <c r="G86" s="0" t="s">
        <v>870</v>
      </c>
      <c r="H86" s="27" t="s">
        <v>871</v>
      </c>
      <c r="I86" s="0" t="s">
        <v>872</v>
      </c>
      <c r="J86" s="0" t="s">
        <v>71</v>
      </c>
      <c r="K86" s="0" t="s">
        <v>1233</v>
      </c>
      <c r="L86" s="0" t="s">
        <v>255</v>
      </c>
      <c r="M86" s="0" t="s">
        <v>1361</v>
      </c>
      <c r="N86" s="0" t="s">
        <v>1215</v>
      </c>
      <c r="O86" s="0" t="s">
        <v>1362</v>
      </c>
      <c r="P86" s="0" t="s">
        <v>1362</v>
      </c>
    </row>
    <row r="87" customFormat="false" ht="12.75" hidden="false" customHeight="true" outlineLevel="0" collapsed="false">
      <c r="A87" s="12" t="n">
        <v>139</v>
      </c>
      <c r="B87" s="0" t="s">
        <v>873</v>
      </c>
      <c r="C87" s="0" t="s">
        <v>874</v>
      </c>
      <c r="D87" s="0" t="n">
        <v>2019</v>
      </c>
      <c r="E87" s="18" t="s">
        <v>250</v>
      </c>
      <c r="F87" s="19" t="s">
        <v>875</v>
      </c>
      <c r="G87" s="0" t="s">
        <v>876</v>
      </c>
      <c r="H87" s="27" t="s">
        <v>877</v>
      </c>
      <c r="I87" s="0" t="s">
        <v>878</v>
      </c>
      <c r="J87" s="0" t="s">
        <v>71</v>
      </c>
      <c r="K87" s="0" t="s">
        <v>1233</v>
      </c>
      <c r="L87" s="0" t="s">
        <v>255</v>
      </c>
      <c r="M87" s="0" t="s">
        <v>1363</v>
      </c>
      <c r="N87" s="0" t="s">
        <v>1215</v>
      </c>
      <c r="O87" s="0" t="n">
        <v>1</v>
      </c>
      <c r="P87" s="0" t="n">
        <v>1</v>
      </c>
    </row>
    <row r="88" customFormat="false" ht="12.75" hidden="false" customHeight="true" outlineLevel="0" collapsed="false">
      <c r="A88" s="12" t="n">
        <v>141</v>
      </c>
      <c r="B88" s="0" t="s">
        <v>886</v>
      </c>
      <c r="C88" s="0" t="s">
        <v>880</v>
      </c>
      <c r="D88" s="0" t="n">
        <v>2018</v>
      </c>
      <c r="E88" s="18" t="s">
        <v>250</v>
      </c>
      <c r="F88" s="3" t="s">
        <v>887</v>
      </c>
      <c r="G88" s="0" t="s">
        <v>888</v>
      </c>
      <c r="H88" s="27" t="s">
        <v>889</v>
      </c>
      <c r="I88" s="0" t="s">
        <v>890</v>
      </c>
      <c r="J88" s="0" t="s">
        <v>71</v>
      </c>
      <c r="K88" s="0" t="s">
        <v>1233</v>
      </c>
      <c r="L88" s="0" t="s">
        <v>255</v>
      </c>
      <c r="M88" s="0" t="s">
        <v>1364</v>
      </c>
      <c r="N88" s="0" t="s">
        <v>1223</v>
      </c>
      <c r="O88" s="0" t="s">
        <v>1365</v>
      </c>
      <c r="P88" s="0" t="s">
        <v>1365</v>
      </c>
    </row>
    <row r="89" customFormat="false" ht="12.75" hidden="false" customHeight="true" outlineLevel="0" collapsed="false">
      <c r="A89" s="12" t="n">
        <v>144</v>
      </c>
      <c r="B89" s="0" t="s">
        <v>904</v>
      </c>
      <c r="C89" s="0" t="s">
        <v>905</v>
      </c>
      <c r="D89" s="0" t="n">
        <v>2018</v>
      </c>
      <c r="E89" s="18" t="s">
        <v>250</v>
      </c>
      <c r="F89" s="3" t="s">
        <v>906</v>
      </c>
      <c r="G89" s="0" t="s">
        <v>907</v>
      </c>
      <c r="H89" s="27" t="s">
        <v>908</v>
      </c>
      <c r="I89" s="0" t="s">
        <v>909</v>
      </c>
      <c r="J89" s="0" t="s">
        <v>71</v>
      </c>
      <c r="K89" s="0" t="s">
        <v>1233</v>
      </c>
      <c r="L89" s="0" t="s">
        <v>255</v>
      </c>
      <c r="M89" s="0" t="s">
        <v>1366</v>
      </c>
      <c r="N89" s="0" t="s">
        <v>1215</v>
      </c>
      <c r="O89" s="0" t="s">
        <v>1367</v>
      </c>
      <c r="P89" s="0" t="s">
        <v>1367</v>
      </c>
    </row>
    <row r="90" customFormat="false" ht="12.75" hidden="false" customHeight="true" outlineLevel="0" collapsed="false">
      <c r="A90" s="12" t="n">
        <v>145</v>
      </c>
      <c r="B90" s="0" t="s">
        <v>910</v>
      </c>
      <c r="C90" s="0" t="s">
        <v>911</v>
      </c>
      <c r="D90" s="0" t="n">
        <v>2016</v>
      </c>
      <c r="E90" s="18" t="s">
        <v>250</v>
      </c>
      <c r="F90" s="3" t="s">
        <v>912</v>
      </c>
      <c r="H90" s="27" t="s">
        <v>913</v>
      </c>
      <c r="I90" s="0" t="s">
        <v>914</v>
      </c>
      <c r="J90" s="0" t="s">
        <v>71</v>
      </c>
      <c r="K90" s="0" t="s">
        <v>1233</v>
      </c>
      <c r="L90" s="0" t="s">
        <v>255</v>
      </c>
      <c r="M90" s="0" t="s">
        <v>1368</v>
      </c>
      <c r="N90" s="0" t="s">
        <v>1215</v>
      </c>
      <c r="O90" s="0" t="n">
        <v>1</v>
      </c>
      <c r="P90" s="0" t="n">
        <v>1</v>
      </c>
      <c r="Q90" s="0" t="s">
        <v>1369</v>
      </c>
    </row>
    <row r="91" customFormat="false" ht="12.75" hidden="false" customHeight="true" outlineLevel="0" collapsed="false">
      <c r="A91" s="12" t="n">
        <v>147</v>
      </c>
      <c r="B91" s="0" t="s">
        <v>921</v>
      </c>
      <c r="C91" s="0" t="s">
        <v>372</v>
      </c>
      <c r="D91" s="0" t="n">
        <v>2016</v>
      </c>
      <c r="E91" s="18" t="s">
        <v>250</v>
      </c>
      <c r="F91" s="3" t="s">
        <v>922</v>
      </c>
      <c r="G91" s="0" t="s">
        <v>923</v>
      </c>
      <c r="H91" s="27" t="s">
        <v>924</v>
      </c>
      <c r="I91" s="0" t="s">
        <v>925</v>
      </c>
      <c r="J91" s="0" t="s">
        <v>71</v>
      </c>
      <c r="K91" s="0" t="s">
        <v>1233</v>
      </c>
      <c r="L91" s="0" t="s">
        <v>255</v>
      </c>
      <c r="M91" s="0" t="s">
        <v>1370</v>
      </c>
      <c r="N91" s="0" t="s">
        <v>1202</v>
      </c>
      <c r="O91" s="0" t="n">
        <v>3</v>
      </c>
      <c r="P91" s="0" t="n">
        <v>3</v>
      </c>
    </row>
    <row r="92" customFormat="false" ht="12.75" hidden="false" customHeight="true" outlineLevel="0" collapsed="false">
      <c r="A92" s="12" t="n">
        <v>164</v>
      </c>
      <c r="B92" s="0" t="s">
        <v>1032</v>
      </c>
      <c r="C92" s="0" t="s">
        <v>1033</v>
      </c>
      <c r="D92" s="0" t="n">
        <v>2019</v>
      </c>
      <c r="E92" s="18" t="s">
        <v>250</v>
      </c>
      <c r="F92" s="19" t="s">
        <v>1034</v>
      </c>
      <c r="G92" s="0" t="s">
        <v>1035</v>
      </c>
      <c r="H92" s="27" t="s">
        <v>1036</v>
      </c>
      <c r="I92" s="0" t="s">
        <v>1037</v>
      </c>
      <c r="J92" s="0" t="s">
        <v>71</v>
      </c>
      <c r="K92" s="0" t="s">
        <v>1233</v>
      </c>
      <c r="L92" s="0" t="s">
        <v>255</v>
      </c>
      <c r="M92" s="0" t="s">
        <v>1371</v>
      </c>
      <c r="N92" s="0" t="s">
        <v>1254</v>
      </c>
      <c r="O92" s="0" t="s">
        <v>1259</v>
      </c>
      <c r="P92" s="0" t="s">
        <v>1259</v>
      </c>
    </row>
    <row r="93" customFormat="false" ht="12.75" hidden="false" customHeight="true" outlineLevel="0" collapsed="false">
      <c r="A93" s="12" t="n">
        <v>174</v>
      </c>
      <c r="B93" s="0" t="s">
        <v>1100</v>
      </c>
      <c r="C93" s="0" t="s">
        <v>372</v>
      </c>
      <c r="D93" s="0" t="n">
        <v>2017</v>
      </c>
      <c r="E93" s="18" t="s">
        <v>250</v>
      </c>
      <c r="F93" s="3" t="s">
        <v>1101</v>
      </c>
      <c r="G93" s="0" t="s">
        <v>1102</v>
      </c>
      <c r="H93" s="27" t="s">
        <v>1103</v>
      </c>
      <c r="I93" s="0" t="s">
        <v>1104</v>
      </c>
      <c r="J93" s="0" t="s">
        <v>71</v>
      </c>
      <c r="K93" s="0" t="s">
        <v>1233</v>
      </c>
      <c r="L93" s="0" t="s">
        <v>255</v>
      </c>
      <c r="M93" s="0" t="s">
        <v>1372</v>
      </c>
      <c r="N93" s="0" t="s">
        <v>1202</v>
      </c>
      <c r="O93" s="0" t="n">
        <v>3</v>
      </c>
      <c r="P93" s="0" t="n">
        <v>3</v>
      </c>
    </row>
    <row r="94" customFormat="false" ht="12.75" hidden="false" customHeight="true" outlineLevel="0" collapsed="false">
      <c r="A94" s="12" t="n">
        <v>185</v>
      </c>
      <c r="B94" s="0" t="s">
        <v>1169</v>
      </c>
      <c r="C94" s="0" t="s">
        <v>1170</v>
      </c>
      <c r="D94" s="0" t="n">
        <v>2016</v>
      </c>
      <c r="E94" s="18" t="s">
        <v>250</v>
      </c>
      <c r="F94" s="3" t="s">
        <v>1171</v>
      </c>
      <c r="H94" s="27" t="s">
        <v>1172</v>
      </c>
      <c r="I94" s="0" t="s">
        <v>1173</v>
      </c>
      <c r="J94" s="0" t="s">
        <v>71</v>
      </c>
      <c r="K94" s="0" t="s">
        <v>1233</v>
      </c>
      <c r="L94" s="0" t="s">
        <v>255</v>
      </c>
      <c r="M94" s="0" t="s">
        <v>1373</v>
      </c>
      <c r="N94" s="0" t="s">
        <v>1215</v>
      </c>
      <c r="O94" s="0" t="n">
        <v>24</v>
      </c>
      <c r="P94" s="0" t="n">
        <v>24</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2"/>
    </row>
    <row r="99" customFormat="false" ht="15" hidden="false" customHeight="true" outlineLevel="0" collapsed="false">
      <c r="B99" s="31" t="s">
        <v>1374</v>
      </c>
    </row>
    <row r="101" customFormat="false" ht="12.75" hidden="false" customHeight="true" outlineLevel="0" collapsed="false">
      <c r="A101" s="1" t="n">
        <v>23</v>
      </c>
      <c r="B101" s="0" t="s">
        <v>177</v>
      </c>
      <c r="C101" s="0" t="s">
        <v>178</v>
      </c>
      <c r="D101" s="0" t="n">
        <v>2019</v>
      </c>
      <c r="E101" s="2" t="s">
        <v>167</v>
      </c>
      <c r="F101" s="3" t="s">
        <v>179</v>
      </c>
      <c r="I101" s="0" t="s">
        <v>180</v>
      </c>
      <c r="J101" s="0" t="s">
        <v>33</v>
      </c>
      <c r="K101" s="0" t="s">
        <v>34</v>
      </c>
      <c r="L101" s="0" t="s">
        <v>170</v>
      </c>
      <c r="M101" s="0" t="s">
        <v>1375</v>
      </c>
      <c r="N101" s="0" t="s">
        <v>1215</v>
      </c>
      <c r="Q101" s="0" t="s">
        <v>1376</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20" zoomScaleNormal="120" zoomScalePageLayoutView="100" workbookViewId="0">
      <selection pane="topLeft" activeCell="B304" activeCellId="0" sqref="B304"/>
    </sheetView>
  </sheetViews>
  <sheetFormatPr defaultColWidth="8.73046875" defaultRowHeight="12.75" zeroHeight="false" outlineLevelRow="0" outlineLevelCol="0"/>
  <cols>
    <col collapsed="false" customWidth="true" hidden="false" outlineLevel="0" max="2" min="2" style="0" width="46.42"/>
  </cols>
  <sheetData>
    <row r="1" customFormat="false" ht="12.75" hidden="false" customHeight="false" outlineLevel="0" collapsed="false">
      <c r="B1" s="1" t="s">
        <v>1377</v>
      </c>
    </row>
    <row r="3" customFormat="false" ht="12.75" hidden="false" customHeight="false" outlineLevel="0" collapsed="false">
      <c r="B3" s="0" t="s">
        <v>1378</v>
      </c>
    </row>
    <row r="4" customFormat="false" ht="12.75" hidden="false" customHeight="false" outlineLevel="0" collapsed="false">
      <c r="B4" s="0" t="s">
        <v>1379</v>
      </c>
    </row>
    <row r="5" customFormat="false" ht="12.75" hidden="false" customHeight="false" outlineLevel="0" collapsed="false">
      <c r="B5" s="0" t="s">
        <v>1380</v>
      </c>
    </row>
    <row r="6" customFormat="false" ht="12.75" hidden="false" customHeight="false" outlineLevel="0" collapsed="false">
      <c r="B6" s="0" t="s">
        <v>1381</v>
      </c>
    </row>
    <row r="7" customFormat="false" ht="12.75" hidden="false" customHeight="false" outlineLevel="0" collapsed="false">
      <c r="B7" s="0" t="s">
        <v>1382</v>
      </c>
    </row>
    <row r="8" customFormat="false" ht="12.75" hidden="false" customHeight="false" outlineLevel="0" collapsed="false">
      <c r="B8" s="0" t="s">
        <v>1383</v>
      </c>
    </row>
    <row r="9" customFormat="false" ht="12.75" hidden="false" customHeight="false" outlineLevel="0" collapsed="false">
      <c r="B9" s="0" t="s">
        <v>1384</v>
      </c>
    </row>
    <row r="10" customFormat="false" ht="12.75" hidden="false" customHeight="false" outlineLevel="0" collapsed="false">
      <c r="B10" s="0" t="s">
        <v>1385</v>
      </c>
    </row>
    <row r="11" customFormat="false" ht="12.75" hidden="false" customHeight="false" outlineLevel="0" collapsed="false">
      <c r="B11" s="0" t="s">
        <v>1386</v>
      </c>
    </row>
    <row r="12" customFormat="false" ht="12.75" hidden="false" customHeight="false" outlineLevel="0" collapsed="false">
      <c r="B12" s="0" t="s">
        <v>1387</v>
      </c>
    </row>
    <row r="13" customFormat="false" ht="12.75" hidden="false" customHeight="false" outlineLevel="0" collapsed="false">
      <c r="B13" s="0" t="s">
        <v>1388</v>
      </c>
    </row>
    <row r="14" customFormat="false" ht="12.75" hidden="false" customHeight="false" outlineLevel="0" collapsed="false">
      <c r="B14" s="0" t="s">
        <v>1389</v>
      </c>
    </row>
    <row r="15" customFormat="false" ht="12.75" hidden="false" customHeight="false" outlineLevel="0" collapsed="false">
      <c r="B15" s="0" t="s">
        <v>1390</v>
      </c>
    </row>
    <row r="16" customFormat="false" ht="12.75" hidden="false" customHeight="false" outlineLevel="0" collapsed="false">
      <c r="B16" s="0" t="s">
        <v>1391</v>
      </c>
    </row>
    <row r="17" customFormat="false" ht="12.75" hidden="false" customHeight="false" outlineLevel="0" collapsed="false">
      <c r="B17" s="0" t="s">
        <v>1392</v>
      </c>
    </row>
    <row r="18" customFormat="false" ht="12.75" hidden="false" customHeight="false" outlineLevel="0" collapsed="false">
      <c r="B18" s="0" t="s">
        <v>1393</v>
      </c>
    </row>
    <row r="19" customFormat="false" ht="12.75" hidden="false" customHeight="false" outlineLevel="0" collapsed="false">
      <c r="B19" s="0" t="s">
        <v>1394</v>
      </c>
    </row>
    <row r="20" customFormat="false" ht="12.75" hidden="false" customHeight="false" outlineLevel="0" collapsed="false">
      <c r="B20" s="0" t="s">
        <v>1395</v>
      </c>
    </row>
    <row r="21" customFormat="false" ht="12.75" hidden="false" customHeight="false" outlineLevel="0" collapsed="false">
      <c r="B21" s="0" t="s">
        <v>1396</v>
      </c>
    </row>
    <row r="22" customFormat="false" ht="12.75" hidden="false" customHeight="false" outlineLevel="0" collapsed="false">
      <c r="B22" s="0" t="s">
        <v>1397</v>
      </c>
    </row>
    <row r="23" customFormat="false" ht="12.75" hidden="false" customHeight="false" outlineLevel="0" collapsed="false">
      <c r="B23" s="0" t="s">
        <v>1398</v>
      </c>
    </row>
    <row r="24" customFormat="false" ht="12.75" hidden="false" customHeight="false" outlineLevel="0" collapsed="false">
      <c r="B24" s="0" t="s">
        <v>1399</v>
      </c>
    </row>
    <row r="25" customFormat="false" ht="12.75" hidden="false" customHeight="false" outlineLevel="0" collapsed="false">
      <c r="B25" s="0" t="s">
        <v>1400</v>
      </c>
    </row>
    <row r="26" customFormat="false" ht="12.75" hidden="false" customHeight="false" outlineLevel="0" collapsed="false">
      <c r="B26" s="0" t="s">
        <v>1401</v>
      </c>
    </row>
    <row r="27" customFormat="false" ht="12.75" hidden="false" customHeight="false" outlineLevel="0" collapsed="false">
      <c r="B27" s="0" t="s">
        <v>1402</v>
      </c>
    </row>
    <row r="28" customFormat="false" ht="12.75" hidden="false" customHeight="false" outlineLevel="0" collapsed="false">
      <c r="B28" s="0" t="s">
        <v>1403</v>
      </c>
    </row>
    <row r="29" customFormat="false" ht="12.75" hidden="false" customHeight="false" outlineLevel="0" collapsed="false">
      <c r="B29" s="0" t="s">
        <v>1404</v>
      </c>
    </row>
    <row r="30" customFormat="false" ht="12.75" hidden="false" customHeight="false" outlineLevel="0" collapsed="false">
      <c r="B30" s="0" t="s">
        <v>1405</v>
      </c>
    </row>
    <row r="31" customFormat="false" ht="12.75" hidden="false" customHeight="false" outlineLevel="0" collapsed="false">
      <c r="B31" s="0" t="s">
        <v>1406</v>
      </c>
    </row>
    <row r="32" customFormat="false" ht="12.75" hidden="false" customHeight="false" outlineLevel="0" collapsed="false">
      <c r="B32" s="0" t="s">
        <v>1407</v>
      </c>
    </row>
    <row r="33" customFormat="false" ht="12.75" hidden="false" customHeight="false" outlineLevel="0" collapsed="false">
      <c r="B33" s="0" t="s">
        <v>1408</v>
      </c>
    </row>
    <row r="34" customFormat="false" ht="12.75" hidden="false" customHeight="false" outlineLevel="0" collapsed="false">
      <c r="B34" s="0" t="s">
        <v>1409</v>
      </c>
    </row>
    <row r="35" customFormat="false" ht="12.75" hidden="false" customHeight="false" outlineLevel="0" collapsed="false">
      <c r="B35" s="0" t="s">
        <v>1410</v>
      </c>
    </row>
    <row r="36" customFormat="false" ht="12.75" hidden="false" customHeight="false" outlineLevel="0" collapsed="false">
      <c r="B36" s="0" t="s">
        <v>1411</v>
      </c>
    </row>
    <row r="37" customFormat="false" ht="12.75" hidden="false" customHeight="false" outlineLevel="0" collapsed="false">
      <c r="B37" s="0" t="s">
        <v>1412</v>
      </c>
    </row>
    <row r="38" customFormat="false" ht="12.75" hidden="false" customHeight="false" outlineLevel="0" collapsed="false">
      <c r="B38" s="0" t="s">
        <v>1413</v>
      </c>
    </row>
    <row r="39" customFormat="false" ht="12.75" hidden="false" customHeight="false" outlineLevel="0" collapsed="false">
      <c r="B39" s="0" t="s">
        <v>1414</v>
      </c>
    </row>
    <row r="40" customFormat="false" ht="12.75" hidden="false" customHeight="false" outlineLevel="0" collapsed="false">
      <c r="B40" s="0" t="s">
        <v>1415</v>
      </c>
    </row>
    <row r="41" customFormat="false" ht="12.75" hidden="false" customHeight="false" outlineLevel="0" collapsed="false">
      <c r="B41" s="0" t="s">
        <v>1416</v>
      </c>
    </row>
    <row r="42" customFormat="false" ht="12.75" hidden="false" customHeight="false" outlineLevel="0" collapsed="false">
      <c r="B42" s="0" t="s">
        <v>1417</v>
      </c>
    </row>
    <row r="43" customFormat="false" ht="12.75" hidden="false" customHeight="false" outlineLevel="0" collapsed="false">
      <c r="B43" s="0" t="s">
        <v>1418</v>
      </c>
    </row>
    <row r="44" customFormat="false" ht="12.75" hidden="false" customHeight="false" outlineLevel="0" collapsed="false">
      <c r="B44" s="0" t="s">
        <v>1419</v>
      </c>
    </row>
    <row r="45" customFormat="false" ht="12.75" hidden="false" customHeight="false" outlineLevel="0" collapsed="false">
      <c r="B45" s="0" t="s">
        <v>1420</v>
      </c>
    </row>
    <row r="46" customFormat="false" ht="12.75" hidden="false" customHeight="false" outlineLevel="0" collapsed="false">
      <c r="B46" s="0" t="s">
        <v>1421</v>
      </c>
    </row>
    <row r="47" customFormat="false" ht="12.75" hidden="false" customHeight="false" outlineLevel="0" collapsed="false">
      <c r="B47" s="0" t="s">
        <v>1422</v>
      </c>
    </row>
    <row r="48" customFormat="false" ht="12.75" hidden="false" customHeight="false" outlineLevel="0" collapsed="false">
      <c r="B48" s="0" t="s">
        <v>1423</v>
      </c>
    </row>
    <row r="49" customFormat="false" ht="12.75" hidden="false" customHeight="false" outlineLevel="0" collapsed="false">
      <c r="B49" s="0" t="s">
        <v>1424</v>
      </c>
    </row>
    <row r="50" customFormat="false" ht="12.75" hidden="false" customHeight="false" outlineLevel="0" collapsed="false">
      <c r="B50" s="0" t="s">
        <v>1425</v>
      </c>
    </row>
    <row r="51" customFormat="false" ht="12.75" hidden="false" customHeight="false" outlineLevel="0" collapsed="false">
      <c r="B51" s="0" t="s">
        <v>1426</v>
      </c>
    </row>
    <row r="52" customFormat="false" ht="12.75" hidden="false" customHeight="false" outlineLevel="0" collapsed="false">
      <c r="B52" s="0" t="s">
        <v>1427</v>
      </c>
    </row>
    <row r="53" customFormat="false" ht="12.75" hidden="false" customHeight="false" outlineLevel="0" collapsed="false">
      <c r="B53" s="0" t="s">
        <v>1428</v>
      </c>
    </row>
    <row r="54" customFormat="false" ht="12.75" hidden="false" customHeight="false" outlineLevel="0" collapsed="false">
      <c r="B54" s="0" t="s">
        <v>1429</v>
      </c>
    </row>
    <row r="55" customFormat="false" ht="12.75" hidden="false" customHeight="false" outlineLevel="0" collapsed="false">
      <c r="B55" s="0" t="s">
        <v>1430</v>
      </c>
    </row>
    <row r="56" customFormat="false" ht="12.75" hidden="false" customHeight="false" outlineLevel="0" collapsed="false">
      <c r="B56" s="0" t="s">
        <v>1431</v>
      </c>
    </row>
    <row r="57" customFormat="false" ht="12.75" hidden="false" customHeight="false" outlineLevel="0" collapsed="false">
      <c r="B57" s="0" t="s">
        <v>1432</v>
      </c>
    </row>
    <row r="58" customFormat="false" ht="12.75" hidden="false" customHeight="false" outlineLevel="0" collapsed="false">
      <c r="B58" s="0" t="s">
        <v>1433</v>
      </c>
    </row>
    <row r="59" customFormat="false" ht="12.75" hidden="false" customHeight="false" outlineLevel="0" collapsed="false">
      <c r="B59" s="0" t="s">
        <v>1434</v>
      </c>
    </row>
    <row r="60" customFormat="false" ht="12.75" hidden="false" customHeight="false" outlineLevel="0" collapsed="false">
      <c r="B60" s="0" t="s">
        <v>1435</v>
      </c>
    </row>
    <row r="61" customFormat="false" ht="12.75" hidden="false" customHeight="false" outlineLevel="0" collapsed="false">
      <c r="B61" s="0" t="s">
        <v>1436</v>
      </c>
    </row>
    <row r="62" customFormat="false" ht="12.75" hidden="false" customHeight="false" outlineLevel="0" collapsed="false">
      <c r="B62" s="0" t="s">
        <v>1437</v>
      </c>
    </row>
    <row r="63" customFormat="false" ht="12.75" hidden="false" customHeight="false" outlineLevel="0" collapsed="false">
      <c r="B63" s="0" t="s">
        <v>1438</v>
      </c>
    </row>
    <row r="64" customFormat="false" ht="12.75" hidden="false" customHeight="false" outlineLevel="0" collapsed="false">
      <c r="B64" s="0" t="s">
        <v>1439</v>
      </c>
    </row>
    <row r="65" customFormat="false" ht="12.75" hidden="false" customHeight="false" outlineLevel="0" collapsed="false">
      <c r="B65" s="0" t="s">
        <v>1440</v>
      </c>
    </row>
    <row r="66" customFormat="false" ht="12.75" hidden="false" customHeight="false" outlineLevel="0" collapsed="false">
      <c r="B66" s="0" t="s">
        <v>1441</v>
      </c>
    </row>
    <row r="67" customFormat="false" ht="12.75" hidden="false" customHeight="false" outlineLevel="0" collapsed="false">
      <c r="B67" s="0" t="s">
        <v>1442</v>
      </c>
    </row>
    <row r="68" customFormat="false" ht="12.75" hidden="false" customHeight="false" outlineLevel="0" collapsed="false">
      <c r="B68" s="0" t="s">
        <v>1443</v>
      </c>
    </row>
    <row r="69" customFormat="false" ht="12.75" hidden="false" customHeight="false" outlineLevel="0" collapsed="false">
      <c r="B69" s="0" t="s">
        <v>1444</v>
      </c>
    </row>
    <row r="70" customFormat="false" ht="12.75" hidden="false" customHeight="false" outlineLevel="0" collapsed="false">
      <c r="B70" s="0" t="s">
        <v>1445</v>
      </c>
    </row>
    <row r="71" customFormat="false" ht="12.75" hidden="false" customHeight="false" outlineLevel="0" collapsed="false">
      <c r="B71" s="0" t="s">
        <v>1446</v>
      </c>
    </row>
    <row r="72" customFormat="false" ht="12.75" hidden="false" customHeight="false" outlineLevel="0" collapsed="false">
      <c r="B72" s="0" t="s">
        <v>1447</v>
      </c>
    </row>
    <row r="73" customFormat="false" ht="12.75" hidden="false" customHeight="false" outlineLevel="0" collapsed="false">
      <c r="B73" s="0" t="s">
        <v>1448</v>
      </c>
    </row>
    <row r="74" customFormat="false" ht="12.75" hidden="false" customHeight="false" outlineLevel="0" collapsed="false">
      <c r="B74" s="0" t="s">
        <v>1449</v>
      </c>
    </row>
    <row r="75" customFormat="false" ht="12.75" hidden="false" customHeight="false" outlineLevel="0" collapsed="false">
      <c r="B75" s="0" t="s">
        <v>1450</v>
      </c>
    </row>
    <row r="76" customFormat="false" ht="12.75" hidden="false" customHeight="false" outlineLevel="0" collapsed="false">
      <c r="B76" s="0" t="s">
        <v>1451</v>
      </c>
    </row>
    <row r="77" customFormat="false" ht="12.75" hidden="false" customHeight="false" outlineLevel="0" collapsed="false">
      <c r="B77" s="0" t="s">
        <v>1452</v>
      </c>
    </row>
    <row r="78" customFormat="false" ht="12.75" hidden="false" customHeight="false" outlineLevel="0" collapsed="false">
      <c r="B78" s="0" t="s">
        <v>1453</v>
      </c>
    </row>
    <row r="79" customFormat="false" ht="12.75" hidden="false" customHeight="false" outlineLevel="0" collapsed="false">
      <c r="B79" s="0" t="s">
        <v>1454</v>
      </c>
    </row>
    <row r="80" customFormat="false" ht="12.75" hidden="false" customHeight="false" outlineLevel="0" collapsed="false">
      <c r="B80" s="0" t="s">
        <v>1455</v>
      </c>
    </row>
    <row r="81" customFormat="false" ht="12.75" hidden="false" customHeight="false" outlineLevel="0" collapsed="false">
      <c r="B81" s="0" t="s">
        <v>1456</v>
      </c>
    </row>
    <row r="82" customFormat="false" ht="12.75" hidden="false" customHeight="false" outlineLevel="0" collapsed="false">
      <c r="B82" s="0" t="s">
        <v>1457</v>
      </c>
    </row>
    <row r="83" customFormat="false" ht="12.75" hidden="false" customHeight="false" outlineLevel="0" collapsed="false">
      <c r="B83" s="0" t="s">
        <v>1458</v>
      </c>
    </row>
    <row r="84" customFormat="false" ht="12.75" hidden="false" customHeight="false" outlineLevel="0" collapsed="false">
      <c r="B84" s="0" t="s">
        <v>1459</v>
      </c>
    </row>
    <row r="85" customFormat="false" ht="12.75" hidden="false" customHeight="false" outlineLevel="0" collapsed="false">
      <c r="B85" s="0" t="s">
        <v>1460</v>
      </c>
    </row>
    <row r="86" customFormat="false" ht="12.75" hidden="false" customHeight="false" outlineLevel="0" collapsed="false">
      <c r="B86" s="0" t="s">
        <v>1461</v>
      </c>
    </row>
    <row r="87" customFormat="false" ht="12.75" hidden="false" customHeight="false" outlineLevel="0" collapsed="false">
      <c r="B87" s="0" t="s">
        <v>1462</v>
      </c>
    </row>
    <row r="88" customFormat="false" ht="12.75" hidden="false" customHeight="false" outlineLevel="0" collapsed="false">
      <c r="B88" s="0" t="s">
        <v>1463</v>
      </c>
    </row>
    <row r="89" customFormat="false" ht="12.75" hidden="false" customHeight="false" outlineLevel="0" collapsed="false">
      <c r="B89" s="0" t="s">
        <v>1464</v>
      </c>
    </row>
    <row r="90" customFormat="false" ht="12.75" hidden="false" customHeight="false" outlineLevel="0" collapsed="false">
      <c r="B90" s="0" t="s">
        <v>1465</v>
      </c>
    </row>
    <row r="91" customFormat="false" ht="12.75" hidden="false" customHeight="false" outlineLevel="0" collapsed="false">
      <c r="B91" s="0" t="s">
        <v>1466</v>
      </c>
    </row>
    <row r="92" customFormat="false" ht="12.75" hidden="false" customHeight="false" outlineLevel="0" collapsed="false">
      <c r="B92" s="0" t="s">
        <v>1467</v>
      </c>
    </row>
    <row r="93" customFormat="false" ht="12.75" hidden="false" customHeight="false" outlineLevel="0" collapsed="false">
      <c r="B93" s="0" t="s">
        <v>1468</v>
      </c>
    </row>
    <row r="94" customFormat="false" ht="12.75" hidden="false" customHeight="false" outlineLevel="0" collapsed="false">
      <c r="B94" s="0" t="s">
        <v>1469</v>
      </c>
    </row>
    <row r="95" customFormat="false" ht="12.75" hidden="false" customHeight="false" outlineLevel="0" collapsed="false">
      <c r="B95" s="0" t="s">
        <v>1470</v>
      </c>
    </row>
    <row r="96" customFormat="false" ht="12.75" hidden="false" customHeight="false" outlineLevel="0" collapsed="false">
      <c r="B96" s="0" t="s">
        <v>1471</v>
      </c>
    </row>
    <row r="97" customFormat="false" ht="12.75" hidden="false" customHeight="false" outlineLevel="0" collapsed="false">
      <c r="B97" s="0" t="s">
        <v>1472</v>
      </c>
    </row>
    <row r="98" customFormat="false" ht="12.75" hidden="false" customHeight="false" outlineLevel="0" collapsed="false">
      <c r="B98" s="0" t="s">
        <v>1473</v>
      </c>
    </row>
    <row r="99" customFormat="false" ht="12.75" hidden="false" customHeight="false" outlineLevel="0" collapsed="false">
      <c r="B99" s="0" t="s">
        <v>1474</v>
      </c>
    </row>
    <row r="100" customFormat="false" ht="12.75" hidden="false" customHeight="false" outlineLevel="0" collapsed="false">
      <c r="B100" s="0" t="s">
        <v>1475</v>
      </c>
    </row>
    <row r="101" customFormat="false" ht="12.75" hidden="false" customHeight="false" outlineLevel="0" collapsed="false">
      <c r="B101" s="0" t="s">
        <v>1476</v>
      </c>
    </row>
    <row r="102" customFormat="false" ht="12.75" hidden="false" customHeight="false" outlineLevel="0" collapsed="false">
      <c r="B102" s="0" t="s">
        <v>1477</v>
      </c>
    </row>
    <row r="103" customFormat="false" ht="12.75" hidden="false" customHeight="false" outlineLevel="0" collapsed="false">
      <c r="B103" s="0" t="s">
        <v>1478</v>
      </c>
    </row>
    <row r="104" customFormat="false" ht="12.75" hidden="false" customHeight="false" outlineLevel="0" collapsed="false">
      <c r="B104" s="0" t="s">
        <v>1479</v>
      </c>
    </row>
    <row r="105" customFormat="false" ht="12.75" hidden="false" customHeight="false" outlineLevel="0" collapsed="false">
      <c r="B105" s="0" t="s">
        <v>1480</v>
      </c>
    </row>
    <row r="106" customFormat="false" ht="12.75" hidden="false" customHeight="false" outlineLevel="0" collapsed="false">
      <c r="B106" s="0" t="s">
        <v>1481</v>
      </c>
    </row>
    <row r="107" customFormat="false" ht="12.75" hidden="false" customHeight="false" outlineLevel="0" collapsed="false">
      <c r="B107" s="0" t="s">
        <v>1482</v>
      </c>
    </row>
    <row r="108" customFormat="false" ht="12.75" hidden="false" customHeight="false" outlineLevel="0" collapsed="false">
      <c r="B108" s="0" t="s">
        <v>1483</v>
      </c>
    </row>
    <row r="109" customFormat="false" ht="12.75" hidden="false" customHeight="false" outlineLevel="0" collapsed="false">
      <c r="B109" s="0" t="s">
        <v>1484</v>
      </c>
    </row>
    <row r="110" customFormat="false" ht="12.75" hidden="false" customHeight="false" outlineLevel="0" collapsed="false">
      <c r="B110" s="0" t="s">
        <v>1485</v>
      </c>
    </row>
    <row r="111" customFormat="false" ht="12.75" hidden="false" customHeight="false" outlineLevel="0" collapsed="false">
      <c r="B111" s="0" t="s">
        <v>1486</v>
      </c>
    </row>
    <row r="112" customFormat="false" ht="12.75" hidden="false" customHeight="false" outlineLevel="0" collapsed="false">
      <c r="B112" s="0" t="s">
        <v>1487</v>
      </c>
    </row>
    <row r="113" customFormat="false" ht="12.75" hidden="false" customHeight="false" outlineLevel="0" collapsed="false">
      <c r="B113" s="0" t="s">
        <v>1488</v>
      </c>
    </row>
    <row r="114" customFormat="false" ht="12.75" hidden="false" customHeight="false" outlineLevel="0" collapsed="false">
      <c r="B114" s="0" t="s">
        <v>1489</v>
      </c>
    </row>
    <row r="115" customFormat="false" ht="12.75" hidden="false" customHeight="false" outlineLevel="0" collapsed="false">
      <c r="B115" s="0" t="s">
        <v>1490</v>
      </c>
    </row>
    <row r="116" customFormat="false" ht="12.75" hidden="false" customHeight="false" outlineLevel="0" collapsed="false">
      <c r="B116" s="0" t="s">
        <v>1491</v>
      </c>
    </row>
    <row r="117" customFormat="false" ht="12.75" hidden="false" customHeight="false" outlineLevel="0" collapsed="false">
      <c r="B117" s="0" t="s">
        <v>1492</v>
      </c>
    </row>
    <row r="118" customFormat="false" ht="12.75" hidden="false" customHeight="false" outlineLevel="0" collapsed="false">
      <c r="B118" s="0" t="s">
        <v>1493</v>
      </c>
    </row>
    <row r="119" customFormat="false" ht="12.75" hidden="false" customHeight="false" outlineLevel="0" collapsed="false">
      <c r="B119" s="0" t="s">
        <v>1494</v>
      </c>
    </row>
    <row r="120" customFormat="false" ht="12.75" hidden="false" customHeight="false" outlineLevel="0" collapsed="false">
      <c r="B120" s="0" t="s">
        <v>1495</v>
      </c>
    </row>
    <row r="121" customFormat="false" ht="12.75" hidden="false" customHeight="false" outlineLevel="0" collapsed="false">
      <c r="B121" s="0" t="s">
        <v>1496</v>
      </c>
    </row>
    <row r="122" customFormat="false" ht="12.75" hidden="false" customHeight="false" outlineLevel="0" collapsed="false">
      <c r="B122" s="0" t="s">
        <v>1497</v>
      </c>
    </row>
    <row r="123" customFormat="false" ht="12.75" hidden="false" customHeight="false" outlineLevel="0" collapsed="false">
      <c r="B123" s="0" t="s">
        <v>1498</v>
      </c>
    </row>
    <row r="124" customFormat="false" ht="12.75" hidden="false" customHeight="false" outlineLevel="0" collapsed="false">
      <c r="B124" s="0" t="s">
        <v>1499</v>
      </c>
    </row>
    <row r="125" customFormat="false" ht="12.75" hidden="false" customHeight="false" outlineLevel="0" collapsed="false">
      <c r="B125" s="0" t="s">
        <v>1500</v>
      </c>
    </row>
    <row r="126" customFormat="false" ht="12.75" hidden="false" customHeight="false" outlineLevel="0" collapsed="false">
      <c r="B126" s="0" t="s">
        <v>1501</v>
      </c>
    </row>
    <row r="127" customFormat="false" ht="12.75" hidden="false" customHeight="false" outlineLevel="0" collapsed="false">
      <c r="B127" s="0" t="s">
        <v>1502</v>
      </c>
    </row>
    <row r="128" customFormat="false" ht="12.75" hidden="false" customHeight="false" outlineLevel="0" collapsed="false">
      <c r="B128" s="0" t="s">
        <v>1503</v>
      </c>
    </row>
    <row r="129" customFormat="false" ht="12.75" hidden="false" customHeight="false" outlineLevel="0" collapsed="false">
      <c r="B129" s="0" t="s">
        <v>1504</v>
      </c>
    </row>
    <row r="130" customFormat="false" ht="12.75" hidden="false" customHeight="false" outlineLevel="0" collapsed="false">
      <c r="B130" s="0" t="s">
        <v>1505</v>
      </c>
    </row>
    <row r="131" customFormat="false" ht="12.75" hidden="false" customHeight="false" outlineLevel="0" collapsed="false">
      <c r="B131" s="0" t="s">
        <v>1506</v>
      </c>
    </row>
    <row r="132" customFormat="false" ht="12.75" hidden="false" customHeight="false" outlineLevel="0" collapsed="false">
      <c r="B132" s="0" t="s">
        <v>1507</v>
      </c>
    </row>
    <row r="133" customFormat="false" ht="12.75" hidden="false" customHeight="false" outlineLevel="0" collapsed="false">
      <c r="B133" s="0" t="s">
        <v>1508</v>
      </c>
    </row>
    <row r="134" customFormat="false" ht="12.75" hidden="false" customHeight="false" outlineLevel="0" collapsed="false">
      <c r="B134" s="0" t="s">
        <v>1509</v>
      </c>
    </row>
    <row r="135" customFormat="false" ht="12.75" hidden="false" customHeight="false" outlineLevel="0" collapsed="false">
      <c r="B135" s="0" t="s">
        <v>1510</v>
      </c>
    </row>
    <row r="136" customFormat="false" ht="12.75" hidden="false" customHeight="false" outlineLevel="0" collapsed="false">
      <c r="B136" s="0" t="s">
        <v>1511</v>
      </c>
    </row>
    <row r="137" customFormat="false" ht="12.75" hidden="false" customHeight="false" outlineLevel="0" collapsed="false">
      <c r="B137" s="0" t="s">
        <v>1512</v>
      </c>
    </row>
    <row r="138" customFormat="false" ht="12.75" hidden="false" customHeight="false" outlineLevel="0" collapsed="false">
      <c r="B138" s="0" t="s">
        <v>1513</v>
      </c>
    </row>
    <row r="139" customFormat="false" ht="12.75" hidden="false" customHeight="false" outlineLevel="0" collapsed="false">
      <c r="B139" s="0" t="s">
        <v>1514</v>
      </c>
    </row>
    <row r="140" customFormat="false" ht="12.75" hidden="false" customHeight="false" outlineLevel="0" collapsed="false">
      <c r="B140" s="0" t="s">
        <v>1515</v>
      </c>
    </row>
    <row r="141" customFormat="false" ht="12.75" hidden="false" customHeight="false" outlineLevel="0" collapsed="false">
      <c r="B141" s="0" t="s">
        <v>1516</v>
      </c>
    </row>
    <row r="142" customFormat="false" ht="12.75" hidden="false" customHeight="false" outlineLevel="0" collapsed="false">
      <c r="B142" s="0" t="s">
        <v>1517</v>
      </c>
    </row>
    <row r="143" customFormat="false" ht="12.75" hidden="false" customHeight="false" outlineLevel="0" collapsed="false">
      <c r="B143" s="0" t="s">
        <v>1518</v>
      </c>
    </row>
    <row r="144" customFormat="false" ht="12.75" hidden="false" customHeight="false" outlineLevel="0" collapsed="false">
      <c r="B144" s="0" t="s">
        <v>1519</v>
      </c>
    </row>
    <row r="145" customFormat="false" ht="12.75" hidden="false" customHeight="false" outlineLevel="0" collapsed="false">
      <c r="B145" s="0" t="s">
        <v>1520</v>
      </c>
    </row>
    <row r="146" customFormat="false" ht="12.75" hidden="false" customHeight="false" outlineLevel="0" collapsed="false">
      <c r="B146" s="0" t="s">
        <v>1521</v>
      </c>
    </row>
    <row r="147" customFormat="false" ht="12.75" hidden="false" customHeight="false" outlineLevel="0" collapsed="false">
      <c r="B147" s="0" t="s">
        <v>1522</v>
      </c>
    </row>
    <row r="148" customFormat="false" ht="12.75" hidden="false" customHeight="false" outlineLevel="0" collapsed="false">
      <c r="B148" s="0" t="s">
        <v>1523</v>
      </c>
    </row>
    <row r="149" customFormat="false" ht="12.75" hidden="false" customHeight="false" outlineLevel="0" collapsed="false">
      <c r="B149" s="0" t="s">
        <v>1524</v>
      </c>
    </row>
    <row r="150" customFormat="false" ht="12.75" hidden="false" customHeight="false" outlineLevel="0" collapsed="false">
      <c r="B150" s="0" t="s">
        <v>1525</v>
      </c>
    </row>
    <row r="151" customFormat="false" ht="12.75" hidden="false" customHeight="false" outlineLevel="0" collapsed="false">
      <c r="B151" s="0" t="s">
        <v>1526</v>
      </c>
    </row>
    <row r="152" customFormat="false" ht="12.75" hidden="false" customHeight="false" outlineLevel="0" collapsed="false">
      <c r="B152" s="0" t="s">
        <v>1527</v>
      </c>
    </row>
    <row r="153" customFormat="false" ht="12.75" hidden="false" customHeight="false" outlineLevel="0" collapsed="false">
      <c r="B153" s="0" t="s">
        <v>1528</v>
      </c>
    </row>
    <row r="154" customFormat="false" ht="12.75" hidden="false" customHeight="false" outlineLevel="0" collapsed="false">
      <c r="B154" s="0" t="s">
        <v>1529</v>
      </c>
    </row>
    <row r="155" customFormat="false" ht="12.75" hidden="false" customHeight="false" outlineLevel="0" collapsed="false">
      <c r="B155" s="0" t="s">
        <v>1530</v>
      </c>
    </row>
    <row r="156" customFormat="false" ht="12.75" hidden="false" customHeight="false" outlineLevel="0" collapsed="false">
      <c r="B156" s="0" t="s">
        <v>1531</v>
      </c>
    </row>
    <row r="157" customFormat="false" ht="12.75" hidden="false" customHeight="false" outlineLevel="0" collapsed="false">
      <c r="B157" s="0" t="s">
        <v>1532</v>
      </c>
    </row>
    <row r="158" customFormat="false" ht="12.75" hidden="false" customHeight="false" outlineLevel="0" collapsed="false">
      <c r="B158" s="0" t="s">
        <v>1533</v>
      </c>
    </row>
    <row r="159" customFormat="false" ht="12.75" hidden="false" customHeight="false" outlineLevel="0" collapsed="false">
      <c r="B159" s="0" t="s">
        <v>1534</v>
      </c>
    </row>
    <row r="160" customFormat="false" ht="12.75" hidden="false" customHeight="false" outlineLevel="0" collapsed="false">
      <c r="B160" s="0" t="s">
        <v>1535</v>
      </c>
    </row>
    <row r="161" customFormat="false" ht="12.75" hidden="false" customHeight="false" outlineLevel="0" collapsed="false">
      <c r="B161" s="0" t="s">
        <v>1536</v>
      </c>
    </row>
    <row r="162" customFormat="false" ht="12.75" hidden="false" customHeight="false" outlineLevel="0" collapsed="false">
      <c r="B162" s="0" t="s">
        <v>1537</v>
      </c>
    </row>
    <row r="163" customFormat="false" ht="12.75" hidden="false" customHeight="false" outlineLevel="0" collapsed="false">
      <c r="B163" s="0" t="s">
        <v>1538</v>
      </c>
    </row>
    <row r="164" customFormat="false" ht="12.75" hidden="false" customHeight="false" outlineLevel="0" collapsed="false">
      <c r="B164" s="0" t="s">
        <v>1539</v>
      </c>
    </row>
    <row r="165" customFormat="false" ht="12.75" hidden="false" customHeight="false" outlineLevel="0" collapsed="false">
      <c r="B165" s="0" t="s">
        <v>1540</v>
      </c>
    </row>
    <row r="166" customFormat="false" ht="12.75" hidden="false" customHeight="false" outlineLevel="0" collapsed="false">
      <c r="B166" s="0" t="s">
        <v>1541</v>
      </c>
    </row>
    <row r="167" customFormat="false" ht="12.75" hidden="false" customHeight="false" outlineLevel="0" collapsed="false">
      <c r="B167" s="0" t="s">
        <v>1542</v>
      </c>
    </row>
    <row r="168" customFormat="false" ht="12.75" hidden="false" customHeight="false" outlineLevel="0" collapsed="false">
      <c r="B168" s="0" t="s">
        <v>1543</v>
      </c>
    </row>
    <row r="169" customFormat="false" ht="12.75" hidden="false" customHeight="false" outlineLevel="0" collapsed="false">
      <c r="B169" s="0" t="s">
        <v>1544</v>
      </c>
    </row>
    <row r="170" customFormat="false" ht="12.75" hidden="false" customHeight="false" outlineLevel="0" collapsed="false">
      <c r="B170" s="0" t="s">
        <v>1545</v>
      </c>
    </row>
    <row r="171" customFormat="false" ht="12.75" hidden="false" customHeight="false" outlineLevel="0" collapsed="false">
      <c r="B171" s="0" t="s">
        <v>1546</v>
      </c>
    </row>
    <row r="172" customFormat="false" ht="12.75" hidden="false" customHeight="false" outlineLevel="0" collapsed="false">
      <c r="B172" s="0" t="s">
        <v>1547</v>
      </c>
    </row>
    <row r="173" customFormat="false" ht="12.75" hidden="false" customHeight="false" outlineLevel="0" collapsed="false">
      <c r="B173" s="0" t="s">
        <v>1548</v>
      </c>
    </row>
    <row r="174" customFormat="false" ht="12.75" hidden="false" customHeight="false" outlineLevel="0" collapsed="false">
      <c r="B174" s="0" t="s">
        <v>1549</v>
      </c>
    </row>
    <row r="175" customFormat="false" ht="12.75" hidden="false" customHeight="false" outlineLevel="0" collapsed="false">
      <c r="B175" s="0" t="s">
        <v>1550</v>
      </c>
    </row>
    <row r="176" customFormat="false" ht="12.75" hidden="false" customHeight="false" outlineLevel="0" collapsed="false">
      <c r="B176" s="0" t="s">
        <v>1551</v>
      </c>
    </row>
    <row r="177" customFormat="false" ht="12.75" hidden="false" customHeight="false" outlineLevel="0" collapsed="false">
      <c r="B177" s="0" t="s">
        <v>1552</v>
      </c>
    </row>
    <row r="178" customFormat="false" ht="12.75" hidden="false" customHeight="false" outlineLevel="0" collapsed="false">
      <c r="B178" s="0" t="s">
        <v>1553</v>
      </c>
    </row>
    <row r="179" customFormat="false" ht="12.75" hidden="false" customHeight="false" outlineLevel="0" collapsed="false">
      <c r="B179" s="0" t="s">
        <v>1554</v>
      </c>
    </row>
    <row r="180" customFormat="false" ht="12.75" hidden="false" customHeight="false" outlineLevel="0" collapsed="false">
      <c r="B180" s="0" t="s">
        <v>1555</v>
      </c>
    </row>
    <row r="181" customFormat="false" ht="12.75" hidden="false" customHeight="false" outlineLevel="0" collapsed="false">
      <c r="B181" s="0" t="s">
        <v>1556</v>
      </c>
    </row>
    <row r="182" customFormat="false" ht="12.75" hidden="false" customHeight="false" outlineLevel="0" collapsed="false">
      <c r="B182" s="0" t="s">
        <v>1557</v>
      </c>
    </row>
    <row r="183" customFormat="false" ht="12.75" hidden="false" customHeight="false" outlineLevel="0" collapsed="false">
      <c r="B183" s="0" t="s">
        <v>1558</v>
      </c>
    </row>
    <row r="184" customFormat="false" ht="12.75" hidden="false" customHeight="false" outlineLevel="0" collapsed="false">
      <c r="B184" s="0" t="s">
        <v>1559</v>
      </c>
    </row>
    <row r="185" customFormat="false" ht="12.75" hidden="false" customHeight="false" outlineLevel="0" collapsed="false">
      <c r="B185" s="0" t="s">
        <v>1560</v>
      </c>
    </row>
    <row r="186" customFormat="false" ht="12.75" hidden="false" customHeight="false" outlineLevel="0" collapsed="false">
      <c r="B186" s="0" t="s">
        <v>1561</v>
      </c>
    </row>
    <row r="187" customFormat="false" ht="12.75" hidden="false" customHeight="false" outlineLevel="0" collapsed="false">
      <c r="B187" s="0" t="s">
        <v>1562</v>
      </c>
    </row>
    <row r="188" customFormat="false" ht="12.75" hidden="false" customHeight="false" outlineLevel="0" collapsed="false">
      <c r="B188" s="0" t="s">
        <v>1563</v>
      </c>
    </row>
    <row r="189" customFormat="false" ht="12.75" hidden="false" customHeight="false" outlineLevel="0" collapsed="false">
      <c r="B189" s="0" t="s">
        <v>1564</v>
      </c>
    </row>
    <row r="190" customFormat="false" ht="12.75" hidden="false" customHeight="false" outlineLevel="0" collapsed="false">
      <c r="B190" s="0" t="s">
        <v>1565</v>
      </c>
    </row>
    <row r="191" customFormat="false" ht="12.75" hidden="false" customHeight="false" outlineLevel="0" collapsed="false">
      <c r="B191" s="0" t="s">
        <v>1566</v>
      </c>
    </row>
    <row r="192" customFormat="false" ht="12.75" hidden="false" customHeight="false" outlineLevel="0" collapsed="false">
      <c r="B192" s="0" t="s">
        <v>1567</v>
      </c>
    </row>
    <row r="193" customFormat="false" ht="12.75" hidden="false" customHeight="false" outlineLevel="0" collapsed="false">
      <c r="B193" s="0" t="s">
        <v>1568</v>
      </c>
    </row>
    <row r="194" customFormat="false" ht="12.75" hidden="false" customHeight="false" outlineLevel="0" collapsed="false">
      <c r="B194" s="0" t="s">
        <v>1569</v>
      </c>
    </row>
    <row r="195" customFormat="false" ht="12.75" hidden="false" customHeight="false" outlineLevel="0" collapsed="false">
      <c r="B195" s="0" t="s">
        <v>1570</v>
      </c>
    </row>
    <row r="196" customFormat="false" ht="12.75" hidden="false" customHeight="false" outlineLevel="0" collapsed="false">
      <c r="B196" s="0" t="s">
        <v>1571</v>
      </c>
    </row>
    <row r="197" customFormat="false" ht="12.75" hidden="false" customHeight="false" outlineLevel="0" collapsed="false">
      <c r="B197" s="0" t="s">
        <v>1572</v>
      </c>
    </row>
    <row r="198" customFormat="false" ht="12.75" hidden="false" customHeight="false" outlineLevel="0" collapsed="false">
      <c r="B198" s="0" t="s">
        <v>1573</v>
      </c>
    </row>
    <row r="199" customFormat="false" ht="12.75" hidden="false" customHeight="false" outlineLevel="0" collapsed="false">
      <c r="B199" s="0" t="s">
        <v>1574</v>
      </c>
    </row>
    <row r="200" customFormat="false" ht="12.75" hidden="false" customHeight="false" outlineLevel="0" collapsed="false">
      <c r="B200" s="0" t="s">
        <v>1575</v>
      </c>
    </row>
    <row r="201" customFormat="false" ht="12.75" hidden="false" customHeight="false" outlineLevel="0" collapsed="false">
      <c r="B201" s="0" t="s">
        <v>1576</v>
      </c>
    </row>
    <row r="202" customFormat="false" ht="12.75" hidden="false" customHeight="false" outlineLevel="0" collapsed="false">
      <c r="B202" s="0" t="s">
        <v>1577</v>
      </c>
    </row>
    <row r="203" customFormat="false" ht="12.75" hidden="false" customHeight="false" outlineLevel="0" collapsed="false">
      <c r="B203" s="0" t="s">
        <v>1578</v>
      </c>
    </row>
    <row r="204" customFormat="false" ht="12.75" hidden="false" customHeight="false" outlineLevel="0" collapsed="false">
      <c r="B204" s="0" t="s">
        <v>1579</v>
      </c>
    </row>
    <row r="205" customFormat="false" ht="12.75" hidden="false" customHeight="false" outlineLevel="0" collapsed="false">
      <c r="B205" s="0" t="s">
        <v>1580</v>
      </c>
    </row>
    <row r="206" customFormat="false" ht="12.75" hidden="false" customHeight="false" outlineLevel="0" collapsed="false">
      <c r="B206" s="0" t="s">
        <v>1581</v>
      </c>
    </row>
    <row r="207" customFormat="false" ht="12.75" hidden="false" customHeight="false" outlineLevel="0" collapsed="false">
      <c r="B207" s="0" t="s">
        <v>1582</v>
      </c>
    </row>
    <row r="208" customFormat="false" ht="12.75" hidden="false" customHeight="false" outlineLevel="0" collapsed="false">
      <c r="B208" s="0" t="s">
        <v>1583</v>
      </c>
    </row>
    <row r="209" customFormat="false" ht="12.75" hidden="false" customHeight="false" outlineLevel="0" collapsed="false">
      <c r="B209" s="0" t="s">
        <v>1584</v>
      </c>
    </row>
    <row r="210" customFormat="false" ht="12.75" hidden="false" customHeight="false" outlineLevel="0" collapsed="false">
      <c r="B210" s="0" t="s">
        <v>1585</v>
      </c>
    </row>
    <row r="211" customFormat="false" ht="12.75" hidden="false" customHeight="false" outlineLevel="0" collapsed="false">
      <c r="B211" s="0" t="s">
        <v>1586</v>
      </c>
    </row>
    <row r="212" customFormat="false" ht="12.75" hidden="false" customHeight="false" outlineLevel="0" collapsed="false">
      <c r="B212" s="0" t="s">
        <v>1587</v>
      </c>
    </row>
    <row r="213" customFormat="false" ht="12.75" hidden="false" customHeight="false" outlineLevel="0" collapsed="false">
      <c r="B213" s="0" t="s">
        <v>1588</v>
      </c>
    </row>
    <row r="214" customFormat="false" ht="12.75" hidden="false" customHeight="false" outlineLevel="0" collapsed="false">
      <c r="B214" s="0" t="s">
        <v>1589</v>
      </c>
    </row>
    <row r="215" customFormat="false" ht="12.75" hidden="false" customHeight="false" outlineLevel="0" collapsed="false">
      <c r="B215" s="0" t="s">
        <v>1590</v>
      </c>
    </row>
    <row r="216" customFormat="false" ht="12.75" hidden="false" customHeight="false" outlineLevel="0" collapsed="false">
      <c r="B216" s="0" t="s">
        <v>1591</v>
      </c>
    </row>
    <row r="217" customFormat="false" ht="12.75" hidden="false" customHeight="false" outlineLevel="0" collapsed="false">
      <c r="B217" s="0" t="s">
        <v>1592</v>
      </c>
    </row>
    <row r="218" customFormat="false" ht="12.75" hidden="false" customHeight="false" outlineLevel="0" collapsed="false">
      <c r="B218" s="0" t="s">
        <v>1593</v>
      </c>
    </row>
    <row r="219" customFormat="false" ht="12.75" hidden="false" customHeight="false" outlineLevel="0" collapsed="false">
      <c r="B219" s="0" t="s">
        <v>1594</v>
      </c>
    </row>
    <row r="220" customFormat="false" ht="12.75" hidden="false" customHeight="false" outlineLevel="0" collapsed="false">
      <c r="B220" s="0" t="s">
        <v>1595</v>
      </c>
    </row>
    <row r="221" customFormat="false" ht="12.75" hidden="false" customHeight="false" outlineLevel="0" collapsed="false">
      <c r="B221" s="0" t="s">
        <v>1596</v>
      </c>
    </row>
    <row r="222" customFormat="false" ht="12.75" hidden="false" customHeight="false" outlineLevel="0" collapsed="false">
      <c r="B222" s="0" t="s">
        <v>1597</v>
      </c>
    </row>
    <row r="223" customFormat="false" ht="12.75" hidden="false" customHeight="false" outlineLevel="0" collapsed="false">
      <c r="B223" s="0" t="s">
        <v>1598</v>
      </c>
    </row>
    <row r="224" customFormat="false" ht="12.75" hidden="false" customHeight="false" outlineLevel="0" collapsed="false">
      <c r="B224" s="0" t="s">
        <v>1599</v>
      </c>
    </row>
    <row r="225" customFormat="false" ht="12.75" hidden="false" customHeight="false" outlineLevel="0" collapsed="false">
      <c r="B225" s="0" t="s">
        <v>1600</v>
      </c>
    </row>
    <row r="226" customFormat="false" ht="12.75" hidden="false" customHeight="false" outlineLevel="0" collapsed="false">
      <c r="B226" s="0" t="s">
        <v>1601</v>
      </c>
    </row>
    <row r="227" customFormat="false" ht="12.75" hidden="false" customHeight="false" outlineLevel="0" collapsed="false">
      <c r="B227" s="0" t="s">
        <v>1602</v>
      </c>
    </row>
    <row r="228" customFormat="false" ht="12.75" hidden="false" customHeight="false" outlineLevel="0" collapsed="false">
      <c r="B228" s="0" t="s">
        <v>1603</v>
      </c>
    </row>
    <row r="229" customFormat="false" ht="12.75" hidden="false" customHeight="false" outlineLevel="0" collapsed="false">
      <c r="B229" s="0" t="s">
        <v>1604</v>
      </c>
    </row>
    <row r="230" customFormat="false" ht="12.75" hidden="false" customHeight="false" outlineLevel="0" collapsed="false">
      <c r="B230" s="0" t="s">
        <v>1605</v>
      </c>
    </row>
    <row r="231" customFormat="false" ht="12.75" hidden="false" customHeight="false" outlineLevel="0" collapsed="false">
      <c r="B231" s="0" t="s">
        <v>1606</v>
      </c>
    </row>
    <row r="232" customFormat="false" ht="12.75" hidden="false" customHeight="false" outlineLevel="0" collapsed="false">
      <c r="B232" s="0" t="s">
        <v>1607</v>
      </c>
    </row>
    <row r="233" customFormat="false" ht="12.75" hidden="false" customHeight="false" outlineLevel="0" collapsed="false">
      <c r="B233" s="0" t="s">
        <v>1608</v>
      </c>
    </row>
    <row r="234" customFormat="false" ht="12.75" hidden="false" customHeight="false" outlineLevel="0" collapsed="false">
      <c r="B234" s="0" t="s">
        <v>1609</v>
      </c>
    </row>
    <row r="235" customFormat="false" ht="12.75" hidden="false" customHeight="false" outlineLevel="0" collapsed="false">
      <c r="B235" s="0" t="s">
        <v>1610</v>
      </c>
    </row>
    <row r="236" customFormat="false" ht="12.75" hidden="false" customHeight="false" outlineLevel="0" collapsed="false">
      <c r="B236" s="0" t="s">
        <v>1611</v>
      </c>
    </row>
    <row r="237" customFormat="false" ht="12.75" hidden="false" customHeight="false" outlineLevel="0" collapsed="false">
      <c r="B237" s="0" t="s">
        <v>1612</v>
      </c>
    </row>
    <row r="238" customFormat="false" ht="12.75" hidden="false" customHeight="false" outlineLevel="0" collapsed="false">
      <c r="B238" s="0" t="s">
        <v>1613</v>
      </c>
    </row>
    <row r="239" customFormat="false" ht="12.75" hidden="false" customHeight="false" outlineLevel="0" collapsed="false">
      <c r="B239" s="0" t="s">
        <v>1614</v>
      </c>
    </row>
    <row r="240" customFormat="false" ht="12.75" hidden="false" customHeight="false" outlineLevel="0" collapsed="false">
      <c r="B240" s="0" t="s">
        <v>1615</v>
      </c>
    </row>
    <row r="241" customFormat="false" ht="12.75" hidden="false" customHeight="false" outlineLevel="0" collapsed="false">
      <c r="B241" s="0" t="s">
        <v>1616</v>
      </c>
    </row>
    <row r="242" customFormat="false" ht="12.75" hidden="false" customHeight="false" outlineLevel="0" collapsed="false">
      <c r="B242" s="0" t="s">
        <v>1617</v>
      </c>
    </row>
    <row r="243" customFormat="false" ht="12.75" hidden="false" customHeight="false" outlineLevel="0" collapsed="false">
      <c r="B243" s="0" t="s">
        <v>1618</v>
      </c>
    </row>
    <row r="244" customFormat="false" ht="12.75" hidden="false" customHeight="false" outlineLevel="0" collapsed="false">
      <c r="B244" s="0" t="s">
        <v>1619</v>
      </c>
    </row>
    <row r="245" customFormat="false" ht="12.75" hidden="false" customHeight="false" outlineLevel="0" collapsed="false">
      <c r="B245" s="0" t="s">
        <v>1620</v>
      </c>
    </row>
    <row r="246" customFormat="false" ht="12.75" hidden="false" customHeight="false" outlineLevel="0" collapsed="false">
      <c r="B246" s="0" t="s">
        <v>1621</v>
      </c>
    </row>
    <row r="247" customFormat="false" ht="12.75" hidden="false" customHeight="false" outlineLevel="0" collapsed="false">
      <c r="B247" s="0" t="s">
        <v>1622</v>
      </c>
    </row>
    <row r="248" customFormat="false" ht="12.75" hidden="false" customHeight="false" outlineLevel="0" collapsed="false">
      <c r="B248" s="0" t="s">
        <v>1623</v>
      </c>
    </row>
    <row r="249" customFormat="false" ht="12.75" hidden="false" customHeight="false" outlineLevel="0" collapsed="false">
      <c r="B249" s="0" t="s">
        <v>1624</v>
      </c>
    </row>
    <row r="250" customFormat="false" ht="12.75" hidden="false" customHeight="false" outlineLevel="0" collapsed="false">
      <c r="B250" s="0" t="s">
        <v>1625</v>
      </c>
    </row>
    <row r="251" customFormat="false" ht="12.75" hidden="false" customHeight="false" outlineLevel="0" collapsed="false">
      <c r="B251" s="0" t="s">
        <v>1626</v>
      </c>
    </row>
    <row r="252" customFormat="false" ht="12.75" hidden="false" customHeight="false" outlineLevel="0" collapsed="false">
      <c r="B252" s="0" t="s">
        <v>1627</v>
      </c>
    </row>
    <row r="253" customFormat="false" ht="12.75" hidden="false" customHeight="false" outlineLevel="0" collapsed="false">
      <c r="B253" s="0" t="s">
        <v>1628</v>
      </c>
    </row>
    <row r="254" customFormat="false" ht="12.75" hidden="false" customHeight="false" outlineLevel="0" collapsed="false">
      <c r="B254" s="0" t="s">
        <v>1629</v>
      </c>
    </row>
    <row r="255" customFormat="false" ht="12.75" hidden="false" customHeight="false" outlineLevel="0" collapsed="false">
      <c r="B255" s="0" t="s">
        <v>1630</v>
      </c>
    </row>
    <row r="256" customFormat="false" ht="12.75" hidden="false" customHeight="false" outlineLevel="0" collapsed="false">
      <c r="B256" s="0" t="s">
        <v>1631</v>
      </c>
    </row>
    <row r="257" customFormat="false" ht="12.75" hidden="false" customHeight="false" outlineLevel="0" collapsed="false">
      <c r="B257" s="0" t="s">
        <v>1632</v>
      </c>
    </row>
    <row r="258" customFormat="false" ht="12.75" hidden="false" customHeight="false" outlineLevel="0" collapsed="false">
      <c r="B258" s="0" t="s">
        <v>1633</v>
      </c>
    </row>
    <row r="259" customFormat="false" ht="12.75" hidden="false" customHeight="false" outlineLevel="0" collapsed="false">
      <c r="B259" s="0" t="s">
        <v>1634</v>
      </c>
    </row>
    <row r="260" customFormat="false" ht="12.75" hidden="false" customHeight="false" outlineLevel="0" collapsed="false">
      <c r="B260" s="0" t="s">
        <v>1635</v>
      </c>
    </row>
    <row r="261" customFormat="false" ht="12.75" hidden="false" customHeight="false" outlineLevel="0" collapsed="false">
      <c r="B261" s="0" t="s">
        <v>1636</v>
      </c>
    </row>
    <row r="262" customFormat="false" ht="12.75" hidden="false" customHeight="false" outlineLevel="0" collapsed="false">
      <c r="B262" s="0" t="s">
        <v>1637</v>
      </c>
    </row>
    <row r="263" customFormat="false" ht="12.75" hidden="false" customHeight="false" outlineLevel="0" collapsed="false">
      <c r="B263" s="0" t="s">
        <v>1638</v>
      </c>
    </row>
    <row r="264" customFormat="false" ht="12.75" hidden="false" customHeight="false" outlineLevel="0" collapsed="false">
      <c r="B264" s="0" t="s">
        <v>1639</v>
      </c>
    </row>
    <row r="265" customFormat="false" ht="12.75" hidden="false" customHeight="false" outlineLevel="0" collapsed="false">
      <c r="B265" s="0" t="s">
        <v>1640</v>
      </c>
    </row>
    <row r="266" customFormat="false" ht="12.75" hidden="false" customHeight="false" outlineLevel="0" collapsed="false">
      <c r="B266" s="0" t="s">
        <v>1641</v>
      </c>
    </row>
    <row r="267" customFormat="false" ht="12.75" hidden="false" customHeight="false" outlineLevel="0" collapsed="false">
      <c r="B267" s="0" t="s">
        <v>1642</v>
      </c>
    </row>
    <row r="268" customFormat="false" ht="12.75" hidden="false" customHeight="false" outlineLevel="0" collapsed="false">
      <c r="B268" s="0" t="s">
        <v>1643</v>
      </c>
    </row>
    <row r="269" customFormat="false" ht="12.75" hidden="false" customHeight="false" outlineLevel="0" collapsed="false">
      <c r="B269" s="0" t="s">
        <v>1644</v>
      </c>
    </row>
    <row r="270" customFormat="false" ht="12.75" hidden="false" customHeight="false" outlineLevel="0" collapsed="false">
      <c r="B270" s="0" t="s">
        <v>1645</v>
      </c>
    </row>
    <row r="271" customFormat="false" ht="12.75" hidden="false" customHeight="false" outlineLevel="0" collapsed="false">
      <c r="B271" s="0" t="s">
        <v>1646</v>
      </c>
    </row>
    <row r="272" customFormat="false" ht="12.75" hidden="false" customHeight="false" outlineLevel="0" collapsed="false">
      <c r="B272" s="0" t="s">
        <v>1647</v>
      </c>
    </row>
    <row r="273" customFormat="false" ht="12.75" hidden="false" customHeight="false" outlineLevel="0" collapsed="false">
      <c r="B273" s="0" t="s">
        <v>1503</v>
      </c>
    </row>
    <row r="274" customFormat="false" ht="12.75" hidden="false" customHeight="false" outlineLevel="0" collapsed="false">
      <c r="B274" s="0" t="s">
        <v>1648</v>
      </c>
    </row>
    <row r="275" customFormat="false" ht="12.75" hidden="false" customHeight="false" outlineLevel="0" collapsed="false">
      <c r="B275" s="0" t="s">
        <v>1649</v>
      </c>
    </row>
    <row r="276" customFormat="false" ht="12.75" hidden="false" customHeight="false" outlineLevel="0" collapsed="false">
      <c r="B276" s="0" t="s">
        <v>1650</v>
      </c>
    </row>
    <row r="277" customFormat="false" ht="12.75" hidden="false" customHeight="false" outlineLevel="0" collapsed="false">
      <c r="B277" s="0" t="s">
        <v>1651</v>
      </c>
    </row>
    <row r="278" customFormat="false" ht="12.75" hidden="false" customHeight="false" outlineLevel="0" collapsed="false">
      <c r="B278" s="0" t="s">
        <v>1652</v>
      </c>
    </row>
    <row r="279" customFormat="false" ht="12.75" hidden="false" customHeight="false" outlineLevel="0" collapsed="false">
      <c r="B279" s="0" t="s">
        <v>1653</v>
      </c>
    </row>
    <row r="280" customFormat="false" ht="12.75" hidden="false" customHeight="false" outlineLevel="0" collapsed="false">
      <c r="B280" s="0" t="s">
        <v>1654</v>
      </c>
    </row>
    <row r="281" customFormat="false" ht="12.75" hidden="false" customHeight="false" outlineLevel="0" collapsed="false">
      <c r="B281" s="0" t="s">
        <v>1655</v>
      </c>
    </row>
    <row r="282" customFormat="false" ht="12.75" hidden="false" customHeight="false" outlineLevel="0" collapsed="false">
      <c r="B282" s="0" t="s">
        <v>1656</v>
      </c>
    </row>
    <row r="283" customFormat="false" ht="12.75" hidden="false" customHeight="false" outlineLevel="0" collapsed="false">
      <c r="B283" s="0" t="s">
        <v>1657</v>
      </c>
    </row>
    <row r="284" customFormat="false" ht="12.75" hidden="false" customHeight="false" outlineLevel="0" collapsed="false">
      <c r="B284" s="0" t="s">
        <v>1658</v>
      </c>
    </row>
    <row r="285" customFormat="false" ht="12.75" hidden="false" customHeight="false" outlineLevel="0" collapsed="false">
      <c r="B285" s="0" t="s">
        <v>1659</v>
      </c>
    </row>
    <row r="286" customFormat="false" ht="12.75" hidden="false" customHeight="false" outlineLevel="0" collapsed="false">
      <c r="B286" s="0" t="s">
        <v>1660</v>
      </c>
    </row>
    <row r="287" customFormat="false" ht="12.75" hidden="false" customHeight="false" outlineLevel="0" collapsed="false">
      <c r="B287" s="0" t="s">
        <v>1661</v>
      </c>
    </row>
    <row r="288" customFormat="false" ht="12.75" hidden="false" customHeight="false" outlineLevel="0" collapsed="false">
      <c r="B288" s="0" t="s">
        <v>1662</v>
      </c>
    </row>
    <row r="289" customFormat="false" ht="12.75" hidden="false" customHeight="false" outlineLevel="0" collapsed="false">
      <c r="B289" s="0" t="s">
        <v>1663</v>
      </c>
    </row>
    <row r="290" customFormat="false" ht="12.75" hidden="false" customHeight="false" outlineLevel="0" collapsed="false">
      <c r="B290" s="0" t="s">
        <v>1664</v>
      </c>
    </row>
    <row r="291" customFormat="false" ht="12.75" hidden="false" customHeight="false" outlineLevel="0" collapsed="false">
      <c r="B291" s="0" t="s">
        <v>1665</v>
      </c>
    </row>
    <row r="292" customFormat="false" ht="12.75" hidden="false" customHeight="false" outlineLevel="0" collapsed="false">
      <c r="B292" s="0" t="s">
        <v>1666</v>
      </c>
    </row>
    <row r="293" customFormat="false" ht="12.75" hidden="false" customHeight="false" outlineLevel="0" collapsed="false">
      <c r="B293" s="0" t="s">
        <v>1667</v>
      </c>
    </row>
    <row r="294" customFormat="false" ht="12.75" hidden="false" customHeight="false" outlineLevel="0" collapsed="false">
      <c r="B294" s="0" t="s">
        <v>1668</v>
      </c>
    </row>
    <row r="295" customFormat="false" ht="12.75" hidden="false" customHeight="false" outlineLevel="0" collapsed="false">
      <c r="B295" s="0" t="s">
        <v>1669</v>
      </c>
    </row>
    <row r="296" customFormat="false" ht="12.75" hidden="false" customHeight="false" outlineLevel="0" collapsed="false">
      <c r="B296" s="0" t="s">
        <v>1670</v>
      </c>
    </row>
    <row r="297" customFormat="false" ht="12.75" hidden="false" customHeight="false" outlineLevel="0" collapsed="false">
      <c r="B297" s="0" t="s">
        <v>1671</v>
      </c>
    </row>
    <row r="299" s="33" customFormat="true" ht="12.75" hidden="false" customHeight="false" outlineLevel="0" collapsed="false">
      <c r="A299" s="32" t="s">
        <v>1672</v>
      </c>
      <c r="B299" s="33" t="n">
        <f aca="false">COUNTIFS(B3:B297,"&lt;&gt;*/1", B3:B297,"&lt;&gt;*/2",B3:B297,"&lt;&gt;*/3" )</f>
        <v>16</v>
      </c>
    </row>
    <row r="300" customFormat="false" ht="12.75" hidden="false" customHeight="false" outlineLevel="0" collapsed="false">
      <c r="A300" s="0" t="n">
        <v>3</v>
      </c>
      <c r="B300" s="0" t="n">
        <f aca="false">COUNTIF(B4:B298,"*/3")</f>
        <v>14</v>
      </c>
    </row>
    <row r="301" customFormat="false" ht="12.75" hidden="false" customHeight="false" outlineLevel="0" collapsed="false">
      <c r="A301" s="0" t="n">
        <v>2</v>
      </c>
      <c r="B301" s="0" t="n">
        <f aca="false">COUNTIF(B5:B298,"*/2")</f>
        <v>30</v>
      </c>
    </row>
    <row r="302" customFormat="false" ht="12.75" hidden="false" customHeight="false" outlineLevel="0" collapsed="false">
      <c r="A302" s="0" t="n">
        <v>1</v>
      </c>
      <c r="B302" s="0" t="n">
        <f aca="false">COUNTIF(B6:B299,"*/1")</f>
        <v>235</v>
      </c>
    </row>
    <row r="303" customFormat="false" ht="12.75" hidden="false" customHeight="fals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false" showOutlineSymbols="true" defaultGridColor="true" view="normal" topLeftCell="M79" colorId="64" zoomScale="115" zoomScaleNormal="115" zoomScalePageLayoutView="100" workbookViewId="0">
      <selection pane="topLeft" activeCell="U119" activeCellId="0" sqref="U119"/>
    </sheetView>
  </sheetViews>
  <sheetFormatPr defaultColWidth="8.73046875" defaultRowHeight="12.75" zeroHeight="false" outlineLevelRow="0" outlineLevelCol="0"/>
  <cols>
    <col collapsed="false" customWidth="true" hidden="false" outlineLevel="0" max="1" min="1" style="34" width="51.59"/>
    <col collapsed="false" customWidth="true" hidden="false" outlineLevel="0" max="2" min="2" style="0" width="46.42"/>
    <col collapsed="false" customWidth="true" hidden="false" outlineLevel="0" max="3" min="3" style="0" width="42.71"/>
    <col collapsed="false" customWidth="true" hidden="false" outlineLevel="0" max="4" min="4" style="0" width="24.29"/>
    <col collapsed="false" customWidth="true" hidden="false" outlineLevel="0" max="5" min="5" style="0" width="33"/>
    <col collapsed="false" customWidth="true" hidden="false" outlineLevel="0" max="6" min="6" style="0" width="23.28"/>
    <col collapsed="false" customWidth="true" hidden="false" outlineLevel="0" max="7" min="7" style="0" width="23.42"/>
    <col collapsed="false" customWidth="true" hidden="false" outlineLevel="0" max="8" min="8" style="0" width="21.43"/>
    <col collapsed="false" customWidth="true" hidden="false" outlineLevel="0" max="9" min="9" style="0" width="20.57"/>
    <col collapsed="false" customWidth="true" hidden="false" outlineLevel="0" max="10" min="10" style="0" width="13.43"/>
    <col collapsed="false" customWidth="true" hidden="false" outlineLevel="0" max="11" min="11" style="0" width="15.57"/>
    <col collapsed="false" customWidth="true" hidden="false" outlineLevel="0" max="12" min="12" style="0" width="21.43"/>
    <col collapsed="false" customWidth="true" hidden="false" outlineLevel="0" max="16" min="16" style="0" width="16.57"/>
    <col collapsed="false" customWidth="true" hidden="false" outlineLevel="0" max="17" min="17" style="0" width="25.57"/>
    <col collapsed="false" customWidth="false" hidden="false" outlineLevel="0" max="18" min="18" style="35" width="8.71"/>
    <col collapsed="false" customWidth="true" hidden="false" outlineLevel="0" max="20" min="20" style="0" width="33.14"/>
    <col collapsed="false" customWidth="true" hidden="false" outlineLevel="0" max="21" min="21" style="0" width="29.71"/>
    <col collapsed="false" customWidth="true" hidden="false" outlineLevel="0" max="24" min="24" style="0" width="91.75"/>
    <col collapsed="false" customWidth="true" hidden="false" outlineLevel="0" max="25" min="25" style="0" width="20.14"/>
  </cols>
  <sheetData>
    <row r="1" customFormat="false" ht="12.75" hidden="false" customHeight="false" outlineLevel="0" collapsed="false">
      <c r="A1" s="36" t="s">
        <v>1673</v>
      </c>
      <c r="B1" s="37" t="s">
        <v>1674</v>
      </c>
    </row>
    <row r="2" customFormat="false" ht="12.75" hidden="false" customHeight="false" outlineLevel="0" collapsed="false">
      <c r="P2" s="0" t="s">
        <v>1675</v>
      </c>
      <c r="Q2" s="0" t="s">
        <v>1676</v>
      </c>
    </row>
    <row r="3" s="40" customFormat="true" ht="15" hidden="false" customHeight="true" outlineLevel="0" collapsed="false">
      <c r="A3" s="38"/>
      <c r="B3" s="39" t="s">
        <v>1378</v>
      </c>
      <c r="C3" s="39" t="s">
        <v>1413</v>
      </c>
      <c r="D3" s="39" t="s">
        <v>1388</v>
      </c>
      <c r="E3" s="40" t="s">
        <v>1409</v>
      </c>
      <c r="P3" s="40" t="n">
        <f aca="false">COUNTIF(B3:O3,"&lt;&gt;")</f>
        <v>4</v>
      </c>
      <c r="Q3" s="41" t="n">
        <v>69</v>
      </c>
      <c r="R3" s="42"/>
    </row>
    <row r="4" customFormat="false" ht="18" hidden="false" customHeight="true" outlineLevel="0" collapsed="false">
      <c r="A4" s="34" t="s">
        <v>1677</v>
      </c>
      <c r="B4" s="0" t="s">
        <v>1379</v>
      </c>
      <c r="C4" s="0" t="s">
        <v>1660</v>
      </c>
      <c r="D4" s="0" t="s">
        <v>1659</v>
      </c>
      <c r="E4" s="0" t="s">
        <v>1558</v>
      </c>
      <c r="F4" s="0" t="s">
        <v>1469</v>
      </c>
      <c r="G4" s="0" t="s">
        <v>1473</v>
      </c>
      <c r="H4" s="0" t="s">
        <v>1399</v>
      </c>
      <c r="P4" s="0" t="n">
        <f aca="false">COUNTIF(B4:O4,"&lt;&gt;")</f>
        <v>7</v>
      </c>
      <c r="Q4" s="43" t="n">
        <v>20</v>
      </c>
      <c r="T4" s="44" t="s">
        <v>1678</v>
      </c>
      <c r="X4" s="1" t="s">
        <v>1679</v>
      </c>
    </row>
    <row r="5" customFormat="false" ht="13.5" hidden="false" customHeight="true" outlineLevel="0" collapsed="false">
      <c r="A5" s="34" t="s">
        <v>1680</v>
      </c>
      <c r="B5" s="0" t="s">
        <v>1380</v>
      </c>
      <c r="C5" s="0" t="s">
        <v>1407</v>
      </c>
      <c r="P5" s="0" t="n">
        <f aca="false">COUNTIF(B5:O5,"&lt;&gt;")</f>
        <v>2</v>
      </c>
      <c r="Q5" s="43" t="n">
        <v>14</v>
      </c>
      <c r="T5" s="33"/>
      <c r="U5" s="33"/>
      <c r="V5" s="33"/>
      <c r="W5" s="33"/>
      <c r="X5" s="33"/>
      <c r="Y5" s="33"/>
    </row>
    <row r="6" customFormat="false" ht="12.75" hidden="false" customHeight="false" outlineLevel="0" collapsed="false">
      <c r="A6" s="34" t="s">
        <v>1681</v>
      </c>
      <c r="B6" s="0" t="s">
        <v>1382</v>
      </c>
      <c r="C6" s="0" t="s">
        <v>1398</v>
      </c>
      <c r="D6" s="0" t="s">
        <v>1404</v>
      </c>
      <c r="E6" s="0" t="s">
        <v>1592</v>
      </c>
      <c r="F6" s="0" t="s">
        <v>1590</v>
      </c>
      <c r="P6" s="0" t="n">
        <f aca="false">COUNTIF(B6:O6,"&lt;&gt;")</f>
        <v>5</v>
      </c>
      <c r="Q6" s="43" t="n">
        <v>16</v>
      </c>
      <c r="S6" s="0" t="n">
        <v>1</v>
      </c>
      <c r="T6" s="1" t="s">
        <v>1677</v>
      </c>
      <c r="U6" s="0" t="s">
        <v>1677</v>
      </c>
      <c r="V6" s="0" t="n">
        <v>16</v>
      </c>
      <c r="X6" s="0" t="s">
        <v>1682</v>
      </c>
    </row>
    <row r="7" customFormat="false" ht="12.75" hidden="false" customHeight="false" outlineLevel="0" collapsed="false">
      <c r="P7" s="0" t="n">
        <f aca="false">COUNTIF(B7:O7,"&lt;&gt;")</f>
        <v>0</v>
      </c>
      <c r="Q7" s="0" t="n">
        <v>0</v>
      </c>
      <c r="U7" s="0" t="s">
        <v>1680</v>
      </c>
      <c r="V7" s="0" t="n">
        <v>11</v>
      </c>
    </row>
    <row r="8" customFormat="false" ht="12.75" hidden="false" customHeight="false" outlineLevel="0" collapsed="false">
      <c r="A8" s="34" t="s">
        <v>1683</v>
      </c>
      <c r="B8" s="0" t="s">
        <v>1381</v>
      </c>
      <c r="C8" s="0" t="s">
        <v>1670</v>
      </c>
      <c r="D8" s="0" t="s">
        <v>1444</v>
      </c>
      <c r="E8" s="0" t="s">
        <v>1418</v>
      </c>
      <c r="F8" s="0" t="s">
        <v>1616</v>
      </c>
      <c r="G8" s="0" t="s">
        <v>1604</v>
      </c>
      <c r="H8" s="0" t="s">
        <v>1669</v>
      </c>
      <c r="P8" s="0" t="n">
        <f aca="false">COUNTIF(B8:O8,"&lt;&gt;")</f>
        <v>7</v>
      </c>
      <c r="Q8" s="43" t="n">
        <v>15</v>
      </c>
      <c r="U8" s="0" t="s">
        <v>1681</v>
      </c>
      <c r="V8" s="0" t="n">
        <v>8</v>
      </c>
    </row>
    <row r="9" customFormat="false" ht="12.75" hidden="false" customHeight="false" outlineLevel="0" collapsed="false">
      <c r="P9" s="0" t="n">
        <f aca="false">COUNTIF(B9:O9,"&lt;&gt;")</f>
        <v>0</v>
      </c>
      <c r="Q9" s="0" t="n">
        <v>0</v>
      </c>
    </row>
    <row r="10" customFormat="false" ht="12.75" hidden="false" customHeight="false" outlineLevel="0" collapsed="false">
      <c r="A10" s="34" t="s">
        <v>1684</v>
      </c>
      <c r="B10" s="0" t="s">
        <v>1385</v>
      </c>
      <c r="C10" s="0" t="s">
        <v>1403</v>
      </c>
      <c r="D10" s="0" t="s">
        <v>1415</v>
      </c>
      <c r="E10" s="0" t="s">
        <v>1463</v>
      </c>
      <c r="F10" s="0" t="s">
        <v>1464</v>
      </c>
      <c r="G10" s="0" t="s">
        <v>1653</v>
      </c>
      <c r="P10" s="0" t="n">
        <f aca="false">COUNTIF(B10:O10,"&lt;&gt;")</f>
        <v>6</v>
      </c>
      <c r="Q10" s="43" t="n">
        <v>13</v>
      </c>
      <c r="S10" s="0" t="n">
        <v>2</v>
      </c>
      <c r="T10" s="1" t="s">
        <v>1685</v>
      </c>
      <c r="U10" s="0" t="s">
        <v>1685</v>
      </c>
      <c r="V10" s="0" t="n">
        <v>11</v>
      </c>
      <c r="X10" s="0" t="s">
        <v>1686</v>
      </c>
    </row>
    <row r="11" customFormat="false" ht="12.75" hidden="false" customHeight="false" outlineLevel="0" collapsed="false">
      <c r="A11" s="34" t="s">
        <v>1685</v>
      </c>
      <c r="B11" s="0" t="s">
        <v>1386</v>
      </c>
      <c r="C11" s="0" t="s">
        <v>1383</v>
      </c>
      <c r="D11" s="0" t="s">
        <v>1424</v>
      </c>
      <c r="E11" s="0" t="s">
        <v>1426</v>
      </c>
      <c r="F11" s="0" t="s">
        <v>1525</v>
      </c>
      <c r="G11" s="0" t="s">
        <v>1552</v>
      </c>
      <c r="H11" s="0" t="s">
        <v>1497</v>
      </c>
      <c r="I11" s="0" t="s">
        <v>1526</v>
      </c>
      <c r="J11" s="0" t="s">
        <v>1529</v>
      </c>
      <c r="K11" s="0" t="s">
        <v>1666</v>
      </c>
      <c r="L11" s="0" t="s">
        <v>1541</v>
      </c>
      <c r="P11" s="0" t="n">
        <f aca="false">COUNTIF(B11:O11,"&lt;&gt;")</f>
        <v>11</v>
      </c>
      <c r="Q11" s="43" t="n">
        <v>22</v>
      </c>
      <c r="U11" s="0" t="s">
        <v>1687</v>
      </c>
      <c r="V11" s="0" t="n">
        <v>5</v>
      </c>
    </row>
    <row r="12" customFormat="false" ht="12.75" hidden="false" customHeight="false" outlineLevel="0" collapsed="false">
      <c r="A12" s="34" t="s">
        <v>1688</v>
      </c>
      <c r="B12" s="0" t="s">
        <v>1387</v>
      </c>
      <c r="C12" s="0" t="s">
        <v>1414</v>
      </c>
      <c r="D12" s="0" t="s">
        <v>1588</v>
      </c>
      <c r="E12" s="0" t="s">
        <v>1665</v>
      </c>
      <c r="P12" s="0" t="n">
        <f aca="false">COUNTIF(B12:O12,"&lt;&gt;")</f>
        <v>4</v>
      </c>
      <c r="Q12" s="43" t="n">
        <v>8</v>
      </c>
    </row>
    <row r="13" customFormat="false" ht="12.75" hidden="false" customHeight="false" outlineLevel="0" collapsed="false">
      <c r="A13" s="34" t="s">
        <v>1689</v>
      </c>
      <c r="B13" s="0" t="s">
        <v>1391</v>
      </c>
      <c r="C13" s="0" t="s">
        <v>1450</v>
      </c>
      <c r="D13" s="0" t="s">
        <v>1519</v>
      </c>
      <c r="E13" s="0" t="s">
        <v>1530</v>
      </c>
      <c r="F13" s="0" t="s">
        <v>1531</v>
      </c>
      <c r="G13" s="0" t="s">
        <v>1587</v>
      </c>
      <c r="H13" s="0" t="s">
        <v>1585</v>
      </c>
      <c r="P13" s="0" t="n">
        <f aca="false">COUNTIF(B13:O13,"&lt;&gt;")</f>
        <v>7</v>
      </c>
      <c r="Q13" s="43" t="n">
        <v>10</v>
      </c>
    </row>
    <row r="14" customFormat="false" ht="12.75" hidden="false" customHeight="false" outlineLevel="0" collapsed="false">
      <c r="A14" s="34" t="s">
        <v>1687</v>
      </c>
      <c r="B14" s="0" t="s">
        <v>1389</v>
      </c>
      <c r="C14" s="0" t="s">
        <v>1528</v>
      </c>
      <c r="D14" s="0" t="s">
        <v>1559</v>
      </c>
      <c r="E14" s="0" t="s">
        <v>1447</v>
      </c>
      <c r="F14" s="0" t="s">
        <v>1508</v>
      </c>
      <c r="P14" s="0" t="n">
        <f aca="false">COUNTIF(B14:O14,"&lt;&gt;")</f>
        <v>5</v>
      </c>
      <c r="Q14" s="43" t="n">
        <v>8</v>
      </c>
      <c r="S14" s="0" t="n">
        <v>3</v>
      </c>
      <c r="T14" s="1" t="s">
        <v>1690</v>
      </c>
      <c r="U14" s="0" t="s">
        <v>1691</v>
      </c>
      <c r="V14" s="0" t="n">
        <v>9</v>
      </c>
      <c r="X14" s="0" t="s">
        <v>1692</v>
      </c>
    </row>
    <row r="15" customFormat="false" ht="12.75" hidden="false" customHeight="false" outlineLevel="0" collapsed="false">
      <c r="A15" s="34" t="s">
        <v>1693</v>
      </c>
      <c r="B15" s="0" t="s">
        <v>1390</v>
      </c>
      <c r="C15" s="0" t="s">
        <v>1421</v>
      </c>
      <c r="D15" s="0" t="s">
        <v>1484</v>
      </c>
      <c r="E15" s="0" t="s">
        <v>1562</v>
      </c>
      <c r="F15" s="0" t="s">
        <v>1542</v>
      </c>
      <c r="P15" s="0" t="n">
        <f aca="false">COUNTIF(B15:O15,"&lt;&gt;")</f>
        <v>5</v>
      </c>
      <c r="Q15" s="43" t="n">
        <v>9</v>
      </c>
      <c r="U15" s="0" t="s">
        <v>1694</v>
      </c>
      <c r="V15" s="0" t="n">
        <v>7</v>
      </c>
    </row>
    <row r="16" customFormat="false" ht="12.75" hidden="false" customHeight="false" outlineLevel="0" collapsed="false">
      <c r="Q16" s="0" t="n">
        <v>0</v>
      </c>
      <c r="U16" s="0" t="s">
        <v>1695</v>
      </c>
      <c r="V16" s="0" t="n">
        <v>4</v>
      </c>
    </row>
    <row r="17" customFormat="false" ht="12.75" hidden="false" customHeight="false" outlineLevel="0" collapsed="false">
      <c r="A17" s="34" t="s">
        <v>1696</v>
      </c>
      <c r="B17" s="0" t="s">
        <v>1392</v>
      </c>
      <c r="C17" s="0" t="s">
        <v>1433</v>
      </c>
      <c r="D17" s="0" t="s">
        <v>1645</v>
      </c>
      <c r="E17" s="0" t="s">
        <v>1548</v>
      </c>
      <c r="F17" s="0" t="s">
        <v>1515</v>
      </c>
      <c r="G17" s="0" t="s">
        <v>1516</v>
      </c>
      <c r="P17" s="0" t="n">
        <f aca="false">COUNTIF(B17:O17,"&lt;&gt;")</f>
        <v>6</v>
      </c>
      <c r="Q17" s="43" t="n">
        <v>10</v>
      </c>
      <c r="U17" s="0" t="s">
        <v>1697</v>
      </c>
      <c r="V17" s="0" t="n">
        <v>2</v>
      </c>
    </row>
    <row r="18" customFormat="false" ht="12.75" hidden="false" customHeight="false" outlineLevel="0" collapsed="false">
      <c r="A18" s="34" t="s">
        <v>1698</v>
      </c>
      <c r="B18" s="0" t="s">
        <v>1393</v>
      </c>
      <c r="C18" s="0" t="s">
        <v>1400</v>
      </c>
      <c r="D18" s="0" t="s">
        <v>1459</v>
      </c>
      <c r="E18" s="0" t="s">
        <v>1625</v>
      </c>
      <c r="F18" s="0" t="s">
        <v>1627</v>
      </c>
      <c r="G18" s="0" t="s">
        <v>1626</v>
      </c>
      <c r="P18" s="0" t="n">
        <f aca="false">COUNTIF(B18:O18,"&lt;&gt;")</f>
        <v>6</v>
      </c>
      <c r="Q18" s="43" t="n">
        <v>11</v>
      </c>
    </row>
    <row r="19" customFormat="false" ht="12.75" hidden="false" customHeight="false" outlineLevel="0" collapsed="false">
      <c r="P19" s="0" t="n">
        <f aca="false">COUNTIF(B19:O19,"&lt;&gt;")</f>
        <v>0</v>
      </c>
      <c r="Q19" s="0" t="n">
        <v>0</v>
      </c>
      <c r="S19" s="0" t="n">
        <v>4</v>
      </c>
      <c r="T19" s="1" t="s">
        <v>1696</v>
      </c>
      <c r="U19" s="0" t="s">
        <v>1696</v>
      </c>
      <c r="V19" s="0" t="n">
        <v>8</v>
      </c>
      <c r="X19" s="0" t="s">
        <v>1699</v>
      </c>
    </row>
    <row r="20" customFormat="false" ht="12.75" hidden="false" customHeight="false" outlineLevel="0" collapsed="false">
      <c r="A20" s="34" t="s">
        <v>1700</v>
      </c>
      <c r="B20" s="0" t="s">
        <v>1395</v>
      </c>
      <c r="C20" s="0" t="s">
        <v>1419</v>
      </c>
      <c r="D20" s="0" t="s">
        <v>1466</v>
      </c>
      <c r="E20" s="0" t="s">
        <v>1468</v>
      </c>
      <c r="F20" s="0" t="s">
        <v>1640</v>
      </c>
      <c r="G20" s="0" t="s">
        <v>1467</v>
      </c>
      <c r="H20" s="0" t="s">
        <v>1394</v>
      </c>
      <c r="P20" s="0" t="n">
        <f aca="false">COUNTIF(B20:O20,"&lt;&gt;")</f>
        <v>7</v>
      </c>
      <c r="Q20" s="43" t="n">
        <v>12</v>
      </c>
      <c r="U20" s="0" t="s">
        <v>1701</v>
      </c>
      <c r="V20" s="0" t="n">
        <v>4</v>
      </c>
    </row>
    <row r="21" customFormat="false" ht="12.75" hidden="false" customHeight="false" outlineLevel="0" collapsed="false">
      <c r="P21" s="0" t="n">
        <f aca="false">COUNTIF(B21:O21,"&lt;&gt;")</f>
        <v>0</v>
      </c>
      <c r="Q21" s="0" t="n">
        <v>0</v>
      </c>
    </row>
    <row r="22" customFormat="false" ht="12.75" hidden="false" customHeight="false" outlineLevel="0" collapsed="false">
      <c r="A22" s="34" t="s">
        <v>1702</v>
      </c>
      <c r="B22" s="0" t="s">
        <v>1396</v>
      </c>
      <c r="P22" s="0" t="n">
        <f aca="false">COUNTIF(B22:O22,"&lt;&gt;")</f>
        <v>1</v>
      </c>
      <c r="Q22" s="0" t="n">
        <v>3</v>
      </c>
      <c r="S22" s="0" t="n">
        <v>5</v>
      </c>
      <c r="T22" s="1" t="s">
        <v>1689</v>
      </c>
      <c r="U22" s="0" t="s">
        <v>1689</v>
      </c>
      <c r="V22" s="0" t="n">
        <v>7</v>
      </c>
      <c r="X22" s="0" t="s">
        <v>1703</v>
      </c>
    </row>
    <row r="23" customFormat="false" ht="12.75" hidden="false" customHeight="false" outlineLevel="0" collapsed="false">
      <c r="P23" s="0" t="n">
        <f aca="false">COUNTIF(B23:O23,"&lt;&gt;")</f>
        <v>0</v>
      </c>
      <c r="Q23" s="0" t="n">
        <v>0</v>
      </c>
    </row>
    <row r="24" customFormat="false" ht="12.75" hidden="false" customHeight="false" outlineLevel="0" collapsed="false">
      <c r="P24" s="0" t="n">
        <f aca="false">COUNTIF(B24:O24,"&lt;&gt;")</f>
        <v>0</v>
      </c>
      <c r="Q24" s="0" t="n">
        <v>0</v>
      </c>
    </row>
    <row r="25" customFormat="false" ht="12.75" hidden="false" customHeight="false" outlineLevel="0" collapsed="false">
      <c r="A25" s="34" t="s">
        <v>1694</v>
      </c>
      <c r="B25" s="0" t="s">
        <v>1384</v>
      </c>
      <c r="C25" s="0" t="s">
        <v>1416</v>
      </c>
      <c r="P25" s="0" t="n">
        <f aca="false">COUNTIF(B25:O25,"&lt;&gt;")</f>
        <v>2</v>
      </c>
      <c r="Q25" s="43" t="n">
        <v>8</v>
      </c>
      <c r="S25" s="0" t="n">
        <v>6</v>
      </c>
      <c r="T25" s="1" t="s">
        <v>1704</v>
      </c>
      <c r="U25" s="0" t="s">
        <v>1704</v>
      </c>
      <c r="V25" s="0" t="n">
        <v>5</v>
      </c>
      <c r="X25" s="0" t="s">
        <v>1705</v>
      </c>
    </row>
    <row r="26" customFormat="false" ht="12.75" hidden="false" customHeight="false" outlineLevel="0" collapsed="false">
      <c r="A26" s="34" t="s">
        <v>1691</v>
      </c>
      <c r="B26" s="0" t="s">
        <v>1401</v>
      </c>
      <c r="C26" s="0" t="s">
        <v>1502</v>
      </c>
      <c r="D26" s="0" t="s">
        <v>1503</v>
      </c>
      <c r="E26" s="0" t="s">
        <v>1663</v>
      </c>
      <c r="F26" s="0" t="s">
        <v>1397</v>
      </c>
      <c r="G26" s="0" t="s">
        <v>1503</v>
      </c>
      <c r="H26" s="0" t="s">
        <v>1431</v>
      </c>
      <c r="P26" s="0" t="n">
        <f aca="false">COUNTIF(B26:O26,"&lt;&gt;")</f>
        <v>7</v>
      </c>
      <c r="Q26" s="43" t="n">
        <v>12</v>
      </c>
      <c r="U26" s="0" t="s">
        <v>1706</v>
      </c>
      <c r="V26" s="0" t="n">
        <v>2</v>
      </c>
    </row>
    <row r="27" customFormat="false" ht="12.75" hidden="false" customHeight="false" outlineLevel="0" collapsed="false">
      <c r="A27" s="34" t="s">
        <v>1695</v>
      </c>
      <c r="B27" s="0" t="s">
        <v>1402</v>
      </c>
      <c r="C27" s="0" t="s">
        <v>1664</v>
      </c>
      <c r="D27" s="0" t="s">
        <v>1667</v>
      </c>
      <c r="P27" s="0" t="n">
        <f aca="false">COUNTIF(B27:O27,"&lt;&gt;")</f>
        <v>3</v>
      </c>
      <c r="Q27" s="43" t="n">
        <v>5</v>
      </c>
    </row>
    <row r="28" customFormat="false" ht="12.75" hidden="false" customHeight="false" outlineLevel="0" collapsed="false">
      <c r="B28" s="0" t="s">
        <v>1417</v>
      </c>
      <c r="C28" s="0" t="s">
        <v>1429</v>
      </c>
      <c r="D28" s="0" t="s">
        <v>1437</v>
      </c>
      <c r="P28" s="0" t="n">
        <f aca="false">COUNTIF(B28:O28,"&lt;&gt;")</f>
        <v>3</v>
      </c>
      <c r="Q28" s="43" t="n">
        <v>6</v>
      </c>
      <c r="S28" s="0" t="n">
        <v>7</v>
      </c>
      <c r="T28" s="1" t="s">
        <v>1707</v>
      </c>
      <c r="U28" s="0" t="s">
        <v>1707</v>
      </c>
      <c r="V28" s="0" t="n">
        <v>6</v>
      </c>
      <c r="X28" s="0" t="s">
        <v>1708</v>
      </c>
    </row>
    <row r="29" customFormat="false" ht="12.75" hidden="false" customHeight="false" outlineLevel="0" collapsed="false">
      <c r="P29" s="0" t="n">
        <f aca="false">COUNTIF(B29:O29,"&lt;&gt;")</f>
        <v>0</v>
      </c>
      <c r="Q29" s="0" t="n">
        <v>0</v>
      </c>
    </row>
    <row r="30" customFormat="false" ht="12.75" hidden="false" customHeight="false" outlineLevel="0" collapsed="false">
      <c r="A30" s="34" t="s">
        <v>1707</v>
      </c>
      <c r="B30" s="0" t="s">
        <v>1405</v>
      </c>
      <c r="C30" s="0" t="s">
        <v>1544</v>
      </c>
      <c r="D30" s="0" t="s">
        <v>1545</v>
      </c>
      <c r="E30" s="0" t="s">
        <v>1485</v>
      </c>
      <c r="F30" s="0" t="s">
        <v>1494</v>
      </c>
      <c r="P30" s="0" t="n">
        <f aca="false">COUNTIF(B30:O30,"&lt;&gt;")</f>
        <v>5</v>
      </c>
      <c r="Q30" s="43" t="n">
        <v>7</v>
      </c>
      <c r="S30" s="0" t="n">
        <v>8</v>
      </c>
      <c r="T30" s="1" t="s">
        <v>1709</v>
      </c>
      <c r="U30" s="0" t="s">
        <v>1709</v>
      </c>
      <c r="V30" s="0" t="n">
        <v>6</v>
      </c>
      <c r="X30" s="0" t="s">
        <v>1710</v>
      </c>
    </row>
    <row r="31" customFormat="false" ht="12.75" hidden="false" customHeight="false" outlineLevel="0" collapsed="false">
      <c r="A31" s="34" t="s">
        <v>1709</v>
      </c>
      <c r="B31" s="0" t="s">
        <v>1406</v>
      </c>
      <c r="C31" s="0" t="s">
        <v>1553</v>
      </c>
      <c r="D31" s="0" t="s">
        <v>1546</v>
      </c>
      <c r="E31" s="0" t="s">
        <v>1493</v>
      </c>
      <c r="P31" s="0" t="n">
        <f aca="false">COUNTIF(B31:O31,"&lt;&gt;")</f>
        <v>4</v>
      </c>
      <c r="Q31" s="43" t="n">
        <v>6</v>
      </c>
    </row>
    <row r="32" customFormat="false" ht="12.75" hidden="false" customHeight="false" outlineLevel="0" collapsed="false">
      <c r="P32" s="0" t="n">
        <f aca="false">COUNTIF(B32:O32,"&lt;&gt;")</f>
        <v>0</v>
      </c>
      <c r="Q32" s="0" t="n">
        <v>0</v>
      </c>
      <c r="S32" s="0" t="n">
        <v>9</v>
      </c>
      <c r="T32" s="1" t="s">
        <v>1698</v>
      </c>
      <c r="U32" s="0" t="s">
        <v>1698</v>
      </c>
      <c r="V32" s="0" t="n">
        <v>5</v>
      </c>
      <c r="X32" s="0" t="s">
        <v>1711</v>
      </c>
    </row>
    <row r="33" customFormat="false" ht="12.75" hidden="false" customHeight="false" outlineLevel="0" collapsed="false">
      <c r="P33" s="0" t="n">
        <f aca="false">COUNTIF(B33:O33,"&lt;&gt;")</f>
        <v>0</v>
      </c>
      <c r="Q33" s="0" t="n">
        <v>0</v>
      </c>
    </row>
    <row r="34" customFormat="false" ht="12.75" hidden="false" customHeight="false" outlineLevel="0" collapsed="false">
      <c r="P34" s="0" t="n">
        <f aca="false">COUNTIF(B34:O34,"&lt;&gt;")</f>
        <v>0</v>
      </c>
      <c r="Q34" s="0" t="n">
        <v>0</v>
      </c>
      <c r="S34" s="0" t="n">
        <v>10</v>
      </c>
      <c r="T34" s="1" t="s">
        <v>1712</v>
      </c>
      <c r="U34" s="0" t="s">
        <v>1712</v>
      </c>
      <c r="V34" s="0" t="n">
        <v>5</v>
      </c>
      <c r="X34" s="0" t="s">
        <v>1713</v>
      </c>
    </row>
    <row r="35" customFormat="false" ht="12.75" hidden="false" customHeight="false" outlineLevel="0" collapsed="false">
      <c r="A35" s="34" t="s">
        <v>1712</v>
      </c>
      <c r="B35" s="0" t="s">
        <v>1410</v>
      </c>
      <c r="C35" s="0" t="s">
        <v>1427</v>
      </c>
      <c r="D35" s="0" t="s">
        <v>1535</v>
      </c>
      <c r="E35" s="0" t="s">
        <v>1536</v>
      </c>
      <c r="F35" s="0" t="s">
        <v>1534</v>
      </c>
      <c r="G35" s="0" t="s">
        <v>1446</v>
      </c>
      <c r="H35" s="0" t="s">
        <v>1448</v>
      </c>
      <c r="I35" s="0" t="s">
        <v>1571</v>
      </c>
      <c r="P35" s="0" t="n">
        <f aca="false">COUNTIF(B35:O35,"&lt;&gt;")</f>
        <v>8</v>
      </c>
      <c r="Q35" s="43" t="n">
        <v>10</v>
      </c>
    </row>
    <row r="36" customFormat="false" ht="12.75" hidden="false" customHeight="false" outlineLevel="0" collapsed="false">
      <c r="A36" s="34" t="s">
        <v>1714</v>
      </c>
      <c r="B36" s="0" t="s">
        <v>1411</v>
      </c>
      <c r="C36" s="0" t="s">
        <v>1449</v>
      </c>
      <c r="P36" s="0" t="n">
        <f aca="false">COUNTIF(B36:O36,"&lt;&gt;")</f>
        <v>2</v>
      </c>
      <c r="Q36" s="0" t="n">
        <v>3</v>
      </c>
      <c r="S36" s="0" t="n">
        <v>11</v>
      </c>
      <c r="T36" s="1" t="s">
        <v>1684</v>
      </c>
      <c r="U36" s="0" t="s">
        <v>1684</v>
      </c>
      <c r="V36" s="0" t="n">
        <v>8</v>
      </c>
      <c r="X36" s="0" t="s">
        <v>1715</v>
      </c>
    </row>
    <row r="37" customFormat="false" ht="12.75" hidden="false" customHeight="false" outlineLevel="0" collapsed="false">
      <c r="P37" s="0" t="n">
        <f aca="false">COUNTIF(B37:O37,"&lt;&gt;")</f>
        <v>0</v>
      </c>
      <c r="Q37" s="0" t="n">
        <v>0</v>
      </c>
    </row>
    <row r="38" customFormat="false" ht="12.75" hidden="false" customHeight="false" outlineLevel="0" collapsed="false">
      <c r="P38" s="0" t="n">
        <f aca="false">COUNTIF(B38:O38,"&lt;&gt;")</f>
        <v>0</v>
      </c>
      <c r="Q38" s="0" t="n">
        <v>0</v>
      </c>
      <c r="S38" s="0" t="n">
        <v>12</v>
      </c>
      <c r="T38" s="1" t="s">
        <v>1688</v>
      </c>
      <c r="U38" s="0" t="s">
        <v>1688</v>
      </c>
      <c r="V38" s="0" t="n">
        <v>5</v>
      </c>
      <c r="X38" s="0" t="s">
        <v>1716</v>
      </c>
    </row>
    <row r="39" customFormat="false" ht="12.75" hidden="false" customHeight="false" outlineLevel="0" collapsed="false">
      <c r="A39" s="34" t="s">
        <v>1706</v>
      </c>
      <c r="B39" s="0" t="s">
        <v>1412</v>
      </c>
      <c r="C39" s="0" t="s">
        <v>1451</v>
      </c>
      <c r="D39" s="0" t="s">
        <v>1641</v>
      </c>
      <c r="P39" s="0" t="n">
        <f aca="false">COUNTIF(B39:O39,"&lt;&gt;")</f>
        <v>3</v>
      </c>
      <c r="Q39" s="43" t="n">
        <v>4</v>
      </c>
      <c r="T39" s="1"/>
    </row>
    <row r="40" customFormat="false" ht="12.75" hidden="false" customHeight="false" outlineLevel="0" collapsed="false">
      <c r="A40" s="34" t="s">
        <v>1717</v>
      </c>
      <c r="B40" s="0" t="s">
        <v>1408</v>
      </c>
      <c r="C40" s="0" t="s">
        <v>1438</v>
      </c>
      <c r="D40" s="0" t="s">
        <v>1440</v>
      </c>
      <c r="E40" s="0" t="s">
        <v>1441</v>
      </c>
      <c r="F40" s="0" t="s">
        <v>1443</v>
      </c>
      <c r="G40" s="0" t="s">
        <v>1477</v>
      </c>
      <c r="P40" s="0" t="n">
        <f aca="false">COUNTIF(B40:O40,"&lt;&gt;")</f>
        <v>6</v>
      </c>
      <c r="Q40" s="43" t="n">
        <v>7</v>
      </c>
      <c r="S40" s="0" t="n">
        <v>13</v>
      </c>
      <c r="T40" s="1" t="s">
        <v>1718</v>
      </c>
      <c r="U40" s="0" t="s">
        <v>1718</v>
      </c>
      <c r="V40" s="0" t="n">
        <v>6</v>
      </c>
      <c r="X40" s="0" t="s">
        <v>1719</v>
      </c>
    </row>
    <row r="41" customFormat="false" ht="12.75" hidden="false" customHeight="false" outlineLevel="0" collapsed="false">
      <c r="P41" s="0" t="n">
        <f aca="false">COUNTIF(B41:O41,"&lt;&gt;")</f>
        <v>0</v>
      </c>
      <c r="Q41" s="0" t="n">
        <v>0</v>
      </c>
      <c r="T41" s="1"/>
    </row>
    <row r="42" customFormat="false" ht="12.75" hidden="false" customHeight="false" outlineLevel="0" collapsed="false">
      <c r="P42" s="0" t="n">
        <f aca="false">COUNTIF(B42:O42,"&lt;&gt;")</f>
        <v>0</v>
      </c>
      <c r="Q42" s="0" t="n">
        <v>0</v>
      </c>
      <c r="S42" s="0" t="n">
        <v>14</v>
      </c>
      <c r="T42" s="1" t="s">
        <v>1720</v>
      </c>
      <c r="U42" s="0" t="s">
        <v>1720</v>
      </c>
      <c r="V42" s="0" t="n">
        <v>5</v>
      </c>
      <c r="X42" s="0" t="s">
        <v>1721</v>
      </c>
    </row>
    <row r="43" customFormat="false" ht="12.75" hidden="false" customHeight="false" outlineLevel="0" collapsed="false">
      <c r="P43" s="0" t="n">
        <f aca="false">COUNTIF(B43:O43,"&lt;&gt;")</f>
        <v>0</v>
      </c>
      <c r="Q43" s="0" t="n">
        <v>0</v>
      </c>
      <c r="T43" s="1"/>
      <c r="U43" s="0" t="s">
        <v>1722</v>
      </c>
      <c r="V43" s="0" t="n">
        <v>2</v>
      </c>
    </row>
    <row r="44" customFormat="false" ht="12.75" hidden="false" customHeight="false" outlineLevel="0" collapsed="false">
      <c r="P44" s="0" t="n">
        <f aca="false">COUNTIF(B44:O44,"&lt;&gt;")</f>
        <v>0</v>
      </c>
      <c r="Q44" s="0" t="n">
        <v>0</v>
      </c>
      <c r="T44" s="1"/>
    </row>
    <row r="45" customFormat="false" ht="12.75" hidden="false" customHeight="false" outlineLevel="0" collapsed="false">
      <c r="A45" s="34" t="s">
        <v>1723</v>
      </c>
      <c r="B45" s="0" t="s">
        <v>1420</v>
      </c>
      <c r="C45" s="0" t="s">
        <v>1581</v>
      </c>
      <c r="P45" s="0" t="n">
        <f aca="false">COUNTIF(B45:O45,"&lt;&gt;")</f>
        <v>2</v>
      </c>
      <c r="Q45" s="0" t="n">
        <v>3</v>
      </c>
      <c r="T45" s="1"/>
    </row>
    <row r="46" customFormat="false" ht="12.75" hidden="false" customHeight="false" outlineLevel="0" collapsed="false">
      <c r="P46" s="0" t="n">
        <f aca="false">COUNTIF(B46:O46,"&lt;&gt;")</f>
        <v>0</v>
      </c>
      <c r="Q46" s="0" t="n">
        <v>0</v>
      </c>
      <c r="S46" s="0" t="n">
        <v>15</v>
      </c>
      <c r="T46" s="1" t="s">
        <v>1724</v>
      </c>
      <c r="U46" s="0" t="s">
        <v>1725</v>
      </c>
      <c r="V46" s="0" t="n">
        <v>5</v>
      </c>
      <c r="X46" s="0" t="s">
        <v>1726</v>
      </c>
    </row>
    <row r="47" customFormat="false" ht="12.75" hidden="false" customHeight="false" outlineLevel="0" collapsed="false">
      <c r="B47" s="0" t="s">
        <v>1422</v>
      </c>
      <c r="P47" s="0" t="n">
        <f aca="false">COUNTIF(B47:O47,"&lt;&gt;")</f>
        <v>1</v>
      </c>
      <c r="Q47" s="0" t="n">
        <v>2</v>
      </c>
      <c r="T47" s="1"/>
      <c r="U47" s="0" t="s">
        <v>1727</v>
      </c>
      <c r="V47" s="0" t="n">
        <v>5</v>
      </c>
    </row>
    <row r="48" customFormat="false" ht="12.75" hidden="false" customHeight="false" outlineLevel="0" collapsed="false">
      <c r="A48" s="34" t="s">
        <v>1728</v>
      </c>
      <c r="B48" s="0" t="s">
        <v>1423</v>
      </c>
      <c r="C48" s="0" t="s">
        <v>1523</v>
      </c>
      <c r="D48" s="0" t="s">
        <v>1524</v>
      </c>
      <c r="E48" s="0" t="s">
        <v>1591</v>
      </c>
      <c r="P48" s="0" t="n">
        <f aca="false">COUNTIF(B48:O48,"&lt;&gt;")</f>
        <v>4</v>
      </c>
      <c r="Q48" s="43" t="n">
        <v>5</v>
      </c>
      <c r="T48" s="1"/>
      <c r="U48" s="0" t="s">
        <v>1729</v>
      </c>
      <c r="V48" s="0" t="n">
        <v>3</v>
      </c>
    </row>
    <row r="49" customFormat="false" ht="12.75" hidden="false" customHeight="false" outlineLevel="0" collapsed="false">
      <c r="P49" s="0" t="n">
        <f aca="false">COUNTIF(B49:O49,"&lt;&gt;")</f>
        <v>0</v>
      </c>
      <c r="Q49" s="0" t="n">
        <v>0</v>
      </c>
      <c r="T49" s="1"/>
      <c r="U49" s="0" t="s">
        <v>1730</v>
      </c>
      <c r="V49" s="0" t="n">
        <v>2</v>
      </c>
    </row>
    <row r="50" customFormat="false" ht="12.75" hidden="false" customHeight="false" outlineLevel="0" collapsed="false">
      <c r="A50" s="34" t="s">
        <v>1731</v>
      </c>
      <c r="B50" s="0" t="s">
        <v>1486</v>
      </c>
      <c r="C50" s="0" t="s">
        <v>1624</v>
      </c>
      <c r="D50" s="0" t="s">
        <v>1500</v>
      </c>
      <c r="P50" s="0" t="n">
        <f aca="false">COUNTIF(B50:O50,"&lt;&gt;")</f>
        <v>3</v>
      </c>
      <c r="Q50" s="0" t="n">
        <v>3</v>
      </c>
      <c r="T50" s="1"/>
    </row>
    <row r="51" customFormat="false" ht="12.75" hidden="false" customHeight="false" outlineLevel="0" collapsed="false">
      <c r="P51" s="0" t="n">
        <f aca="false">COUNTIF(B51:O51,"&lt;&gt;")</f>
        <v>0</v>
      </c>
      <c r="Q51" s="0" t="n">
        <v>0</v>
      </c>
      <c r="S51" s="0" t="n">
        <v>16</v>
      </c>
      <c r="T51" s="1" t="s">
        <v>1693</v>
      </c>
      <c r="U51" s="0" t="s">
        <v>1693</v>
      </c>
      <c r="V51" s="0" t="n">
        <v>5</v>
      </c>
      <c r="X51" s="0" t="s">
        <v>1732</v>
      </c>
    </row>
    <row r="52" customFormat="false" ht="12.75" hidden="false" customHeight="false" outlineLevel="0" collapsed="false">
      <c r="P52" s="0" t="n">
        <f aca="false">COUNTIF(B52:O52,"&lt;&gt;")</f>
        <v>0</v>
      </c>
      <c r="Q52" s="0" t="n">
        <v>0</v>
      </c>
      <c r="T52" s="1"/>
    </row>
    <row r="53" customFormat="false" ht="12.75" hidden="false" customHeight="false" outlineLevel="0" collapsed="false">
      <c r="B53" s="0" t="s">
        <v>1428</v>
      </c>
      <c r="P53" s="0" t="n">
        <f aca="false">COUNTIF(B53:O53,"&lt;&gt;")</f>
        <v>1</v>
      </c>
      <c r="Q53" s="0" t="n">
        <v>2</v>
      </c>
      <c r="T53" s="1"/>
    </row>
    <row r="54" customFormat="false" ht="12.75" hidden="false" customHeight="false" outlineLevel="0" collapsed="false">
      <c r="P54" s="0" t="n">
        <f aca="false">COUNTIF(B54:O54,"&lt;&gt;")</f>
        <v>0</v>
      </c>
      <c r="Q54" s="0" t="n">
        <v>0</v>
      </c>
      <c r="S54" s="0" t="n">
        <v>17</v>
      </c>
      <c r="T54" s="1" t="s">
        <v>1728</v>
      </c>
      <c r="U54" s="0" t="s">
        <v>1728</v>
      </c>
      <c r="V54" s="0" t="n">
        <v>4</v>
      </c>
      <c r="X54" s="0" t="s">
        <v>1733</v>
      </c>
    </row>
    <row r="55" customFormat="false" ht="12.75" hidden="false" customHeight="false" outlineLevel="0" collapsed="false">
      <c r="A55" s="34" t="s">
        <v>1722</v>
      </c>
      <c r="B55" s="0" t="s">
        <v>1430</v>
      </c>
      <c r="C55" s="0" t="s">
        <v>1601</v>
      </c>
      <c r="D55" s="0" t="s">
        <v>1576</v>
      </c>
      <c r="P55" s="0" t="n">
        <f aca="false">COUNTIF(B55:O55,"&lt;&gt;")</f>
        <v>3</v>
      </c>
      <c r="Q55" s="43" t="n">
        <v>4</v>
      </c>
      <c r="T55" s="1"/>
    </row>
    <row r="56" customFormat="false" ht="12.75" hidden="false" customHeight="false" outlineLevel="0" collapsed="false">
      <c r="P56" s="0" t="n">
        <f aca="false">COUNTIF(B56:O56,"&lt;&gt;")</f>
        <v>0</v>
      </c>
      <c r="Q56" s="0" t="n">
        <v>0</v>
      </c>
      <c r="S56" s="0" t="n">
        <v>18</v>
      </c>
      <c r="T56" s="1" t="s">
        <v>1717</v>
      </c>
      <c r="U56" s="0" t="s">
        <v>1717</v>
      </c>
      <c r="V56" s="0" t="n">
        <v>3</v>
      </c>
      <c r="X56" s="0" t="s">
        <v>1734</v>
      </c>
    </row>
    <row r="57" customFormat="false" ht="12.75" hidden="false" customHeight="false" outlineLevel="0" collapsed="false">
      <c r="A57" s="34" t="s">
        <v>1701</v>
      </c>
      <c r="B57" s="0" t="s">
        <v>1432</v>
      </c>
      <c r="C57" s="0" t="s">
        <v>1498</v>
      </c>
      <c r="D57" s="0" t="s">
        <v>1499</v>
      </c>
      <c r="E57" s="0" t="s">
        <v>1514</v>
      </c>
      <c r="F57" s="0" t="s">
        <v>1605</v>
      </c>
      <c r="G57" s="0" t="s">
        <v>1634</v>
      </c>
      <c r="H57" s="0" t="s">
        <v>1635</v>
      </c>
      <c r="P57" s="0" t="n">
        <f aca="false">COUNTIF(B57:O57,"&lt;&gt;")</f>
        <v>7</v>
      </c>
      <c r="Q57" s="43" t="n">
        <v>8</v>
      </c>
      <c r="T57" s="1"/>
    </row>
    <row r="58" customFormat="false" ht="12.75" hidden="false" customHeight="false" outlineLevel="0" collapsed="false">
      <c r="A58" s="34" t="s">
        <v>1735</v>
      </c>
      <c r="B58" s="0" t="s">
        <v>1611</v>
      </c>
      <c r="C58" s="0" t="s">
        <v>1622</v>
      </c>
      <c r="P58" s="0" t="n">
        <f aca="false">COUNTIF(B58:O58,"&lt;&gt;")</f>
        <v>2</v>
      </c>
      <c r="Q58" s="0" t="n">
        <v>2</v>
      </c>
      <c r="S58" s="0" t="n">
        <v>19</v>
      </c>
      <c r="T58" s="1" t="s">
        <v>1736</v>
      </c>
      <c r="U58" s="0" t="s">
        <v>1737</v>
      </c>
      <c r="V58" s="0" t="n">
        <v>4</v>
      </c>
      <c r="X58" s="0" t="s">
        <v>1738</v>
      </c>
    </row>
    <row r="59" customFormat="false" ht="12.75" hidden="false" customHeight="false" outlineLevel="0" collapsed="false">
      <c r="P59" s="0" t="n">
        <f aca="false">COUNTIF(B59:O59,"&lt;&gt;")</f>
        <v>0</v>
      </c>
      <c r="Q59" s="0" t="n">
        <v>0</v>
      </c>
      <c r="T59" s="1"/>
      <c r="U59" s="0" t="s">
        <v>1739</v>
      </c>
      <c r="V59" s="0" t="n">
        <v>1</v>
      </c>
    </row>
    <row r="60" customFormat="false" ht="12.75" hidden="false" customHeight="false" outlineLevel="0" collapsed="false">
      <c r="P60" s="0" t="n">
        <f aca="false">COUNTIF(B60:O60,"&lt;&gt;")</f>
        <v>0</v>
      </c>
      <c r="Q60" s="0" t="n">
        <v>0</v>
      </c>
      <c r="T60" s="1"/>
    </row>
    <row r="61" customFormat="false" ht="12.75" hidden="false" customHeight="false" outlineLevel="0" collapsed="false">
      <c r="A61" s="34" t="s">
        <v>1718</v>
      </c>
      <c r="B61" s="0" t="s">
        <v>1436</v>
      </c>
      <c r="C61" s="0" t="s">
        <v>1482</v>
      </c>
      <c r="D61" s="0" t="s">
        <v>1671</v>
      </c>
      <c r="E61" s="0" t="s">
        <v>1596</v>
      </c>
      <c r="F61" s="0" t="s">
        <v>1533</v>
      </c>
      <c r="G61" s="0" t="s">
        <v>1532</v>
      </c>
      <c r="P61" s="0" t="n">
        <f aca="false">COUNTIF(B61:O61,"&lt;&gt;")</f>
        <v>6</v>
      </c>
      <c r="Q61" s="43" t="n">
        <v>7</v>
      </c>
      <c r="S61" s="0" t="n">
        <v>20</v>
      </c>
      <c r="T61" s="1" t="s">
        <v>1740</v>
      </c>
      <c r="U61" s="0" t="s">
        <v>1700</v>
      </c>
      <c r="V61" s="0" t="n">
        <v>4</v>
      </c>
      <c r="X61" s="0" t="s">
        <v>1741</v>
      </c>
    </row>
    <row r="62" customFormat="false" ht="12.75" hidden="false" customHeight="false" outlineLevel="0" collapsed="false">
      <c r="P62" s="0" t="n">
        <f aca="false">COUNTIF(B62:O62,"&lt;&gt;")</f>
        <v>0</v>
      </c>
      <c r="Q62" s="0" t="n">
        <v>0</v>
      </c>
      <c r="T62" s="1"/>
      <c r="U62" s="0" t="s">
        <v>1742</v>
      </c>
      <c r="V62" s="0" t="n">
        <v>3</v>
      </c>
    </row>
    <row r="63" customFormat="false" ht="12.75" hidden="false" customHeight="false" outlineLevel="0" collapsed="false">
      <c r="P63" s="0" t="n">
        <f aca="false">COUNTIF(B63:O63,"&lt;&gt;")</f>
        <v>0</v>
      </c>
      <c r="Q63" s="0" t="n">
        <v>0</v>
      </c>
      <c r="T63" s="1"/>
    </row>
    <row r="64" customFormat="false" ht="12.75" hidden="false" customHeight="false" outlineLevel="0" collapsed="false">
      <c r="P64" s="0" t="n">
        <f aca="false">COUNTIF(B64:O64,"&lt;&gt;")</f>
        <v>0</v>
      </c>
      <c r="Q64" s="0" t="n">
        <v>0</v>
      </c>
      <c r="S64" s="0" t="n">
        <v>21</v>
      </c>
      <c r="T64" s="1" t="s">
        <v>1731</v>
      </c>
      <c r="U64" s="0" t="s">
        <v>1731</v>
      </c>
      <c r="V64" s="0" t="n">
        <v>3</v>
      </c>
      <c r="X64" s="0" t="s">
        <v>1743</v>
      </c>
      <c r="Y64" s="1"/>
      <c r="Z64" s="0" t="s">
        <v>1744</v>
      </c>
    </row>
    <row r="65" customFormat="false" ht="12.75" hidden="false" customHeight="false" outlineLevel="0" collapsed="false">
      <c r="P65" s="0" t="n">
        <f aca="false">COUNTIF(B65:O65,"&lt;&gt;")</f>
        <v>0</v>
      </c>
      <c r="Q65" s="0" t="n">
        <v>0</v>
      </c>
      <c r="T65" s="1"/>
    </row>
    <row r="66" customFormat="false" ht="12.75" hidden="false" customHeight="false" outlineLevel="0" collapsed="false">
      <c r="A66" s="34" t="s">
        <v>1704</v>
      </c>
      <c r="B66" s="0" t="s">
        <v>1453</v>
      </c>
      <c r="C66" s="0" t="s">
        <v>1454</v>
      </c>
      <c r="D66" s="0" t="s">
        <v>1442</v>
      </c>
      <c r="E66" s="0" t="s">
        <v>1465</v>
      </c>
      <c r="F66" s="0" t="s">
        <v>1583</v>
      </c>
      <c r="G66" s="0" t="s">
        <v>1582</v>
      </c>
      <c r="H66" s="0" t="s">
        <v>1584</v>
      </c>
      <c r="I66" s="0" t="s">
        <v>1470</v>
      </c>
      <c r="J66" s="0" t="s">
        <v>1452</v>
      </c>
      <c r="P66" s="0" t="n">
        <f aca="false">COUNTIF(B66:O66,"&lt;&gt;")</f>
        <v>9</v>
      </c>
      <c r="Q66" s="43" t="n">
        <v>9</v>
      </c>
      <c r="T66" s="1"/>
    </row>
    <row r="67" customFormat="false" ht="12.75" hidden="false" customHeight="false" outlineLevel="0" collapsed="false">
      <c r="P67" s="0" t="n">
        <f aca="false">COUNTIF(B67:O67,"&lt;&gt;")</f>
        <v>0</v>
      </c>
      <c r="Q67" s="0" t="n">
        <v>0</v>
      </c>
      <c r="T67" s="1"/>
    </row>
    <row r="68" customFormat="false" ht="12.75" hidden="false" customHeight="false" outlineLevel="0" collapsed="false">
      <c r="B68" s="0" t="s">
        <v>1439</v>
      </c>
      <c r="P68" s="0" t="n">
        <f aca="false">COUNTIF(B68:O68,"&lt;&gt;")</f>
        <v>1</v>
      </c>
      <c r="Q68" s="0" t="n">
        <v>1</v>
      </c>
      <c r="S68" s="0" t="n">
        <v>22</v>
      </c>
      <c r="T68" s="1" t="s">
        <v>1745</v>
      </c>
      <c r="U68" s="0" t="s">
        <v>1745</v>
      </c>
      <c r="V68" s="0" t="n">
        <v>3</v>
      </c>
      <c r="X68" s="0" t="s">
        <v>1746</v>
      </c>
    </row>
    <row r="69" customFormat="false" ht="12.75" hidden="false" customHeight="false" outlineLevel="0" collapsed="false">
      <c r="P69" s="0" t="n">
        <f aca="false">COUNTIF(B69:O69,"&lt;&gt;")</f>
        <v>0</v>
      </c>
      <c r="Q69" s="0" t="n">
        <v>0</v>
      </c>
      <c r="T69" s="1"/>
    </row>
    <row r="70" customFormat="false" ht="12.75" hidden="false" customHeight="false" outlineLevel="0" collapsed="false">
      <c r="B70" s="0" t="s">
        <v>1445</v>
      </c>
      <c r="P70" s="0" t="n">
        <f aca="false">COUNTIF(B70:O70,"&lt;&gt;")</f>
        <v>1</v>
      </c>
      <c r="Q70" s="0" t="n">
        <v>1</v>
      </c>
      <c r="S70" s="0" t="n">
        <v>23</v>
      </c>
      <c r="T70" s="1" t="s">
        <v>1702</v>
      </c>
      <c r="U70" s="0" t="s">
        <v>1702</v>
      </c>
      <c r="V70" s="0" t="n">
        <v>3</v>
      </c>
      <c r="X70" s="0" t="s">
        <v>1747</v>
      </c>
    </row>
    <row r="71" customFormat="false" ht="12.75" hidden="false" customHeight="false" outlineLevel="0" collapsed="false">
      <c r="P71" s="0" t="n">
        <f aca="false">COUNTIF(B71:O71,"&lt;&gt;")</f>
        <v>0</v>
      </c>
      <c r="Q71" s="0" t="n">
        <v>0</v>
      </c>
      <c r="T71" s="1"/>
    </row>
    <row r="72" customFormat="false" ht="12.75" hidden="false" customHeight="false" outlineLevel="0" collapsed="false">
      <c r="P72" s="0" t="n">
        <f aca="false">COUNTIF(B72:O72,"&lt;&gt;")</f>
        <v>0</v>
      </c>
      <c r="Q72" s="0" t="n">
        <v>0</v>
      </c>
      <c r="S72" s="0" t="n">
        <v>24</v>
      </c>
      <c r="T72" s="1" t="s">
        <v>1683</v>
      </c>
      <c r="U72" s="0" t="s">
        <v>1683</v>
      </c>
      <c r="V72" s="0" t="n">
        <v>12</v>
      </c>
      <c r="X72" s="0" t="s">
        <v>1748</v>
      </c>
    </row>
    <row r="73" customFormat="false" ht="12.75" hidden="false" customHeight="false" outlineLevel="0" collapsed="false">
      <c r="B73" s="0" t="s">
        <v>1651</v>
      </c>
      <c r="P73" s="0" t="n">
        <f aca="false">COUNTIF(B73:O73,"&lt;&gt;")</f>
        <v>1</v>
      </c>
      <c r="Q73" s="0" t="n">
        <v>1</v>
      </c>
      <c r="T73" s="1"/>
      <c r="U73" s="0" t="s">
        <v>1723</v>
      </c>
      <c r="V73" s="0" t="n">
        <v>3</v>
      </c>
    </row>
    <row r="74" customFormat="false" ht="12.75" hidden="false" customHeight="false" outlineLevel="0" collapsed="false">
      <c r="P74" s="0" t="n">
        <f aca="false">COUNTIF(B74:O74,"&lt;&gt;")</f>
        <v>0</v>
      </c>
      <c r="Q74" s="0" t="n">
        <v>0</v>
      </c>
      <c r="T74" s="1"/>
    </row>
    <row r="75" customFormat="false" ht="12.75" hidden="false" customHeight="false" outlineLevel="0" collapsed="false">
      <c r="B75" s="0" t="s">
        <v>1434</v>
      </c>
      <c r="P75" s="0" t="n">
        <f aca="false">COUNTIF(B75:O75,"&lt;&gt;")</f>
        <v>1</v>
      </c>
      <c r="Q75" s="0" t="n">
        <v>2</v>
      </c>
      <c r="T75" s="1"/>
    </row>
    <row r="76" customFormat="false" ht="12.75" hidden="false" customHeight="false" outlineLevel="0" collapsed="false">
      <c r="P76" s="0" t="n">
        <f aca="false">COUNTIF(B76:O76,"&lt;&gt;")</f>
        <v>0</v>
      </c>
      <c r="Q76" s="0" t="n">
        <v>0</v>
      </c>
      <c r="T76" s="1"/>
    </row>
    <row r="77" customFormat="false" ht="12.75" hidden="false" customHeight="false" outlineLevel="0" collapsed="false">
      <c r="Q77" s="0" t="n">
        <v>0</v>
      </c>
      <c r="T77" s="1"/>
    </row>
    <row r="78" customFormat="false" ht="12.75" hidden="false" customHeight="false" outlineLevel="0" collapsed="false">
      <c r="Q78" s="0" t="n">
        <v>0</v>
      </c>
      <c r="T78" s="1"/>
    </row>
    <row r="79" customFormat="false" ht="12.75" hidden="false" customHeight="false" outlineLevel="0" collapsed="false">
      <c r="P79" s="0" t="n">
        <f aca="false">COUNTIF(B79:O79,"&lt;&gt;")</f>
        <v>0</v>
      </c>
      <c r="Q79" s="0" t="n">
        <v>0</v>
      </c>
      <c r="T79" s="1"/>
    </row>
    <row r="80" customFormat="false" ht="12.75" hidden="false" customHeight="false" outlineLevel="0" collapsed="false">
      <c r="A80" s="34" t="s">
        <v>1739</v>
      </c>
      <c r="B80" s="0" t="s">
        <v>1455</v>
      </c>
      <c r="C80" s="0" t="s">
        <v>1461</v>
      </c>
      <c r="D80" s="0" t="s">
        <v>1458</v>
      </c>
      <c r="E80" s="0" t="s">
        <v>1460</v>
      </c>
      <c r="F80" s="0" t="s">
        <v>1456</v>
      </c>
      <c r="P80" s="0" t="n">
        <f aca="false">COUNTIF(B80:O80,"&lt;&gt;")</f>
        <v>5</v>
      </c>
      <c r="Q80" s="43" t="n">
        <v>5</v>
      </c>
      <c r="S80" s="0" t="n">
        <v>25</v>
      </c>
      <c r="T80" s="1" t="s">
        <v>1749</v>
      </c>
      <c r="U80" s="0" t="s">
        <v>1714</v>
      </c>
      <c r="V80" s="0" t="n">
        <v>2</v>
      </c>
      <c r="X80" s="0" t="s">
        <v>1750</v>
      </c>
    </row>
    <row r="81" customFormat="false" ht="12.75" hidden="false" customHeight="false" outlineLevel="0" collapsed="false">
      <c r="P81" s="0" t="n">
        <f aca="false">COUNTIF(B81:O81,"&lt;&gt;")</f>
        <v>0</v>
      </c>
      <c r="Q81" s="0" t="n">
        <v>0</v>
      </c>
      <c r="U81" s="0" t="s">
        <v>1735</v>
      </c>
      <c r="V81" s="0" t="n">
        <v>2</v>
      </c>
    </row>
    <row r="82" customFormat="false" ht="12.75" hidden="false" customHeight="false" outlineLevel="0" collapsed="false">
      <c r="A82" s="34" t="s">
        <v>1751</v>
      </c>
      <c r="B82" s="0" t="s">
        <v>1457</v>
      </c>
      <c r="C82" s="0" t="s">
        <v>1652</v>
      </c>
      <c r="D82" s="0" t="s">
        <v>1650</v>
      </c>
      <c r="P82" s="0" t="n">
        <f aca="false">COUNTIF(B82:O82,"&lt;&gt;")</f>
        <v>3</v>
      </c>
      <c r="Q82" s="0" t="n">
        <v>3</v>
      </c>
      <c r="U82" s="0" t="s">
        <v>1751</v>
      </c>
      <c r="V82" s="0" t="n">
        <v>2</v>
      </c>
    </row>
    <row r="83" customFormat="false" ht="12.75" hidden="false" customHeight="false" outlineLevel="0" collapsed="false">
      <c r="P83" s="0" t="n">
        <f aca="false">COUNTIF(B83:O83,"&lt;&gt;")</f>
        <v>0</v>
      </c>
      <c r="Q83" s="0" t="n">
        <v>0</v>
      </c>
      <c r="U83" s="0" t="s">
        <v>1752</v>
      </c>
      <c r="V83" s="0" t="n">
        <v>1</v>
      </c>
    </row>
    <row r="84" customFormat="false" ht="12.75" hidden="false" customHeight="false" outlineLevel="0" collapsed="false">
      <c r="B84" s="0" t="s">
        <v>1476</v>
      </c>
      <c r="C84" s="0" t="s">
        <v>1478</v>
      </c>
      <c r="P84" s="0" t="n">
        <f aca="false">COUNTIF(B84:O84,"&lt;&gt;")</f>
        <v>2</v>
      </c>
      <c r="Q84" s="0" t="n">
        <v>2</v>
      </c>
      <c r="U84" s="0" t="s">
        <v>1753</v>
      </c>
      <c r="V84" s="0" t="n">
        <v>1</v>
      </c>
    </row>
    <row r="85" customFormat="false" ht="12.75" hidden="false" customHeight="false" outlineLevel="0" collapsed="false">
      <c r="P85" s="0" t="n">
        <f aca="false">COUNTIF(B85:O85,"&lt;&gt;")</f>
        <v>0</v>
      </c>
      <c r="Q85" s="0" t="n">
        <v>0</v>
      </c>
    </row>
    <row r="86" customFormat="false" ht="12.75" hidden="false" customHeight="false" outlineLevel="0" collapsed="false">
      <c r="P86" s="0" t="n">
        <f aca="false">COUNTIF(B86:O86,"&lt;&gt;")</f>
        <v>0</v>
      </c>
      <c r="Q86" s="0" t="n">
        <v>0</v>
      </c>
    </row>
    <row r="87" customFormat="false" ht="12.75" hidden="false" customHeight="false" outlineLevel="0" collapsed="false">
      <c r="A87" s="34" t="s">
        <v>1720</v>
      </c>
      <c r="B87" s="0" t="s">
        <v>1462</v>
      </c>
      <c r="C87" s="0" t="s">
        <v>1501</v>
      </c>
      <c r="D87" s="0" t="s">
        <v>1537</v>
      </c>
      <c r="E87" s="0" t="s">
        <v>1425</v>
      </c>
      <c r="P87" s="0" t="n">
        <f aca="false">COUNTIF(B87:O87,"&lt;&gt;")</f>
        <v>4</v>
      </c>
      <c r="Q87" s="43" t="n">
        <v>5</v>
      </c>
    </row>
    <row r="88" customFormat="false" ht="12.75" hidden="false" customHeight="false" outlineLevel="0" collapsed="false">
      <c r="P88" s="0" t="n">
        <f aca="false">COUNTIF(B88:O88,"&lt;&gt;")</f>
        <v>0</v>
      </c>
      <c r="Q88" s="0" t="n">
        <v>0</v>
      </c>
    </row>
    <row r="89" customFormat="false" ht="12.75" hidden="false" customHeight="false" outlineLevel="0" collapsed="false">
      <c r="P89" s="0" t="n">
        <f aca="false">COUNTIF(B89:O89,"&lt;&gt;")</f>
        <v>0</v>
      </c>
      <c r="Q89" s="0" t="n">
        <v>0</v>
      </c>
    </row>
    <row r="90" customFormat="false" ht="12.75" hidden="false" customHeight="false" outlineLevel="0" collapsed="false">
      <c r="P90" s="0" t="n">
        <f aca="false">COUNTIF(B90:O90,"&lt;&gt;")</f>
        <v>0</v>
      </c>
      <c r="Q90" s="0" t="n">
        <v>0</v>
      </c>
    </row>
    <row r="91" customFormat="false" ht="12.75" hidden="false" customHeight="false" outlineLevel="0" collapsed="false">
      <c r="P91" s="0" t="n">
        <f aca="false">COUNTIF(B91:O91,"&lt;&gt;")</f>
        <v>0</v>
      </c>
      <c r="Q91" s="0" t="n">
        <v>0</v>
      </c>
    </row>
    <row r="92" customFormat="false" ht="12.75" hidden="false" customHeight="false" outlineLevel="0" collapsed="false">
      <c r="P92" s="0" t="n">
        <f aca="false">COUNTIF(B92:O92,"&lt;&gt;")</f>
        <v>0</v>
      </c>
      <c r="Q92" s="0" t="n">
        <v>0</v>
      </c>
    </row>
    <row r="93" customFormat="false" ht="12.75" hidden="false" customHeight="false" outlineLevel="0" collapsed="false">
      <c r="P93" s="0" t="n">
        <f aca="false">COUNTIF(B93:O93,"&lt;&gt;")</f>
        <v>0</v>
      </c>
      <c r="Q93" s="0" t="n">
        <v>0</v>
      </c>
    </row>
    <row r="94" customFormat="false" ht="12.75" hidden="false" customHeight="false" outlineLevel="0" collapsed="false">
      <c r="P94" s="0" t="n">
        <f aca="false">COUNTIF(B94:O94,"&lt;&gt;")</f>
        <v>0</v>
      </c>
      <c r="Q94" s="0" t="n">
        <v>0</v>
      </c>
    </row>
    <row r="95" customFormat="false" ht="12.75" hidden="false" customHeight="false" outlineLevel="0" collapsed="false">
      <c r="P95" s="0" t="n">
        <f aca="false">COUNTIF(B95:O95,"&lt;&gt;")</f>
        <v>0</v>
      </c>
      <c r="Q95" s="0" t="n">
        <v>0</v>
      </c>
    </row>
    <row r="96" customFormat="false" ht="12.75" hidden="false" customHeight="false" outlineLevel="0" collapsed="false">
      <c r="B96" s="0" t="s">
        <v>1471</v>
      </c>
      <c r="P96" s="0" t="n">
        <f aca="false">COUNTIF(B96:O96,"&lt;&gt;")</f>
        <v>1</v>
      </c>
      <c r="Q96" s="0" t="n">
        <v>1</v>
      </c>
    </row>
    <row r="97" customFormat="false" ht="12.75" hidden="false" customHeight="false" outlineLevel="0" collapsed="false">
      <c r="B97" s="0" t="s">
        <v>1472</v>
      </c>
      <c r="P97" s="0" t="n">
        <f aca="false">COUNTIF(B97:O97,"&lt;&gt;")</f>
        <v>1</v>
      </c>
      <c r="Q97" s="0" t="n">
        <v>1</v>
      </c>
    </row>
    <row r="98" customFormat="false" ht="12.75" hidden="false" customHeight="false" outlineLevel="0" collapsed="false">
      <c r="P98" s="0" t="n">
        <f aca="false">COUNTIF(B98:O98,"&lt;&gt;")</f>
        <v>0</v>
      </c>
      <c r="Q98" s="0" t="n">
        <v>0</v>
      </c>
      <c r="T98" s="33" t="n">
        <f aca="false">COUNTIF(T6:T97, "&lt;&gt;")</f>
        <v>25</v>
      </c>
      <c r="U98" s="33" t="n">
        <f aca="false">COUNTIF(U6:U97, "&lt;&gt;")</f>
        <v>44</v>
      </c>
      <c r="V98" s="33" t="n">
        <f aca="false">SUM(V6:V97)</f>
        <v>218</v>
      </c>
      <c r="W98" s="33"/>
      <c r="X98" s="33"/>
      <c r="Y98" s="33"/>
      <c r="Z98" s="33"/>
      <c r="AA98" s="33"/>
      <c r="AB98" s="33"/>
      <c r="AC98" s="33"/>
      <c r="AD98" s="33"/>
      <c r="AE98" s="33"/>
    </row>
    <row r="99" customFormat="false" ht="12.75" hidden="false" customHeight="false" outlineLevel="0" collapsed="false">
      <c r="P99" s="0" t="n">
        <f aca="false">COUNTIF(B99:O99,"&lt;&gt;")</f>
        <v>0</v>
      </c>
      <c r="Q99" s="0" t="n">
        <v>0</v>
      </c>
    </row>
    <row r="100" customFormat="false" ht="12.75" hidden="false" customHeight="false" outlineLevel="0" collapsed="false">
      <c r="P100" s="0" t="n">
        <f aca="false">COUNTIF(B100:O100,"&lt;&gt;")</f>
        <v>0</v>
      </c>
      <c r="Q100" s="0" t="n">
        <v>0</v>
      </c>
    </row>
    <row r="101" customFormat="false" ht="12.75" hidden="false" customHeight="false" outlineLevel="0" collapsed="false">
      <c r="P101" s="0" t="n">
        <f aca="false">COUNTIF(B101:O101,"&lt;&gt;")</f>
        <v>0</v>
      </c>
      <c r="Q101" s="0" t="n">
        <v>0</v>
      </c>
      <c r="S101" s="45"/>
      <c r="T101" s="45"/>
      <c r="U101" s="45"/>
      <c r="V101" s="45"/>
      <c r="W101" s="45"/>
      <c r="X101" s="45"/>
      <c r="Y101" s="45"/>
      <c r="Z101" s="45"/>
      <c r="AA101" s="45"/>
    </row>
    <row r="102" customFormat="false" ht="12.75" hidden="false" customHeight="false" outlineLevel="0" collapsed="false">
      <c r="P102" s="0" t="n">
        <f aca="false">COUNTIF(B102:O102,"&lt;&gt;")</f>
        <v>0</v>
      </c>
      <c r="Q102" s="0" t="n">
        <v>0</v>
      </c>
      <c r="S102" s="45"/>
      <c r="T102" s="45"/>
      <c r="U102" s="45"/>
      <c r="V102" s="45"/>
      <c r="W102" s="45"/>
      <c r="X102" s="45"/>
      <c r="Y102" s="45"/>
      <c r="Z102" s="45"/>
      <c r="AA102" s="45"/>
    </row>
    <row r="103" customFormat="false" ht="12.75" hidden="false" customHeight="false" outlineLevel="0" collapsed="false">
      <c r="P103" s="0" t="n">
        <f aca="false">COUNTIF(B103:O103,"&lt;&gt;")</f>
        <v>0</v>
      </c>
      <c r="Q103" s="0" t="n">
        <v>0</v>
      </c>
    </row>
    <row r="104" customFormat="false" ht="16.15" hidden="false" customHeight="false" outlineLevel="0" collapsed="false">
      <c r="B104" s="0" t="s">
        <v>1479</v>
      </c>
      <c r="P104" s="0" t="n">
        <f aca="false">COUNTIF(B104:O104,"&lt;&gt;")</f>
        <v>1</v>
      </c>
      <c r="Q104" s="0" t="n">
        <v>1</v>
      </c>
      <c r="T104" s="44" t="s">
        <v>1754</v>
      </c>
    </row>
    <row r="105" customFormat="false" ht="12.75" hidden="false" customHeight="false" outlineLevel="0" collapsed="false">
      <c r="P105" s="0" t="n">
        <f aca="false">COUNTIF(B105:O105,"&lt;&gt;")</f>
        <v>0</v>
      </c>
      <c r="Q105" s="0" t="n">
        <v>0</v>
      </c>
    </row>
    <row r="106" customFormat="false" ht="13.8" hidden="false" customHeight="false" outlineLevel="0" collapsed="false">
      <c r="B106" s="0" t="s">
        <v>1481</v>
      </c>
      <c r="P106" s="0" t="n">
        <f aca="false">COUNTIF(B106:O106,"&lt;&gt;")</f>
        <v>1</v>
      </c>
      <c r="Q106" s="0" t="n">
        <v>1</v>
      </c>
      <c r="T106" s="46" t="s">
        <v>1755</v>
      </c>
    </row>
    <row r="107" customFormat="false" ht="12.75" hidden="false" customHeight="false" outlineLevel="0" collapsed="false">
      <c r="B107" s="0" t="s">
        <v>1480</v>
      </c>
      <c r="C107" s="0" t="s">
        <v>1475</v>
      </c>
      <c r="P107" s="0" t="n">
        <f aca="false">COUNTIF(B107:O107,"&lt;&gt;")</f>
        <v>2</v>
      </c>
      <c r="Q107" s="0" t="n">
        <v>2</v>
      </c>
    </row>
    <row r="108" customFormat="false" ht="12.8" hidden="false" customHeight="false" outlineLevel="0" collapsed="false">
      <c r="B108" s="0" t="s">
        <v>1483</v>
      </c>
      <c r="P108" s="0" t="n">
        <f aca="false">COUNTIF(B108:O108,"&lt;&gt;")</f>
        <v>1</v>
      </c>
      <c r="Q108" s="0" t="n">
        <v>1</v>
      </c>
      <c r="S108" s="0" t="n">
        <v>2</v>
      </c>
      <c r="T108" s="1" t="s">
        <v>1685</v>
      </c>
      <c r="U108" s="0" t="s">
        <v>1756</v>
      </c>
    </row>
    <row r="109" customFormat="false" ht="12.75" hidden="false" customHeight="false" outlineLevel="0" collapsed="false">
      <c r="P109" s="0" t="n">
        <f aca="false">COUNTIF(B109:O109,"&lt;&gt;")</f>
        <v>0</v>
      </c>
      <c r="Q109" s="0" t="n">
        <v>0</v>
      </c>
      <c r="T109" s="0" t="s">
        <v>1757</v>
      </c>
    </row>
    <row r="110" customFormat="false" ht="12.75" hidden="false" customHeight="false" outlineLevel="0" collapsed="false">
      <c r="P110" s="0" t="n">
        <f aca="false">COUNTIF(B110:O110,"&lt;&gt;")</f>
        <v>0</v>
      </c>
      <c r="Q110" s="0" t="n">
        <v>0</v>
      </c>
      <c r="T110" s="0" t="s">
        <v>1758</v>
      </c>
    </row>
    <row r="111" customFormat="false" ht="12.75" hidden="false" customHeight="false" outlineLevel="0" collapsed="false">
      <c r="Q111" s="0" t="n">
        <v>0</v>
      </c>
    </row>
    <row r="112" customFormat="false" ht="12.8" hidden="false" customHeight="false" outlineLevel="0" collapsed="false">
      <c r="B112" s="0" t="s">
        <v>1487</v>
      </c>
      <c r="C112" s="0" t="s">
        <v>1488</v>
      </c>
      <c r="P112" s="0" t="n">
        <f aca="false">COUNTIF(B112:O112,"&lt;&gt;")</f>
        <v>2</v>
      </c>
      <c r="Q112" s="0" t="n">
        <v>2</v>
      </c>
      <c r="S112" s="0" t="n">
        <v>4</v>
      </c>
      <c r="T112" s="1" t="s">
        <v>1696</v>
      </c>
    </row>
    <row r="113" customFormat="false" ht="12.75" hidden="false" customHeight="false" outlineLevel="0" collapsed="false">
      <c r="P113" s="0" t="n">
        <f aca="false">COUNTIF(B113:O113,"&lt;&gt;")</f>
        <v>0</v>
      </c>
      <c r="Q113" s="0" t="n">
        <v>0</v>
      </c>
      <c r="T113" s="0" t="s">
        <v>1759</v>
      </c>
      <c r="U113" s="0" t="s">
        <v>1760</v>
      </c>
    </row>
    <row r="114" customFormat="false" ht="12.75" hidden="false" customHeight="false" outlineLevel="0" collapsed="false">
      <c r="B114" s="0" t="s">
        <v>1489</v>
      </c>
      <c r="P114" s="0" t="n">
        <f aca="false">COUNTIF(B114:O114,"&lt;&gt;")</f>
        <v>1</v>
      </c>
      <c r="Q114" s="0" t="n">
        <v>1</v>
      </c>
    </row>
    <row r="115" customFormat="false" ht="12.8" hidden="false" customHeight="false" outlineLevel="0" collapsed="false">
      <c r="B115" s="0" t="s">
        <v>1490</v>
      </c>
      <c r="P115" s="0" t="n">
        <f aca="false">COUNTIF(B115:O115,"&lt;&gt;")</f>
        <v>1</v>
      </c>
      <c r="Q115" s="0" t="n">
        <v>1</v>
      </c>
      <c r="S115" s="0" t="n">
        <v>21</v>
      </c>
      <c r="T115" s="1" t="s">
        <v>1731</v>
      </c>
      <c r="U115" s="0" t="s">
        <v>1761</v>
      </c>
    </row>
    <row r="116" customFormat="false" ht="12.75" hidden="false" customHeight="false" outlineLevel="0" collapsed="false">
      <c r="B116" s="0" t="s">
        <v>1491</v>
      </c>
      <c r="P116" s="0" t="n">
        <f aca="false">COUNTIF(B116:O116,"&lt;&gt;")</f>
        <v>1</v>
      </c>
      <c r="Q116" s="0" t="n">
        <v>1</v>
      </c>
      <c r="T116" s="0" t="s">
        <v>1762</v>
      </c>
    </row>
    <row r="117" customFormat="false" ht="12.75" hidden="false" customHeight="false" outlineLevel="0" collapsed="false">
      <c r="B117" s="0" t="s">
        <v>1492</v>
      </c>
      <c r="P117" s="0" t="n">
        <f aca="false">COUNTIF(B117:O117,"&lt;&gt;")</f>
        <v>1</v>
      </c>
      <c r="Q117" s="0" t="n">
        <v>1</v>
      </c>
    </row>
    <row r="118" customFormat="false" ht="12.8" hidden="false" customHeight="false" outlineLevel="0" collapsed="false">
      <c r="P118" s="0" t="n">
        <f aca="false">COUNTIF(B118:O118,"&lt;&gt;")</f>
        <v>0</v>
      </c>
      <c r="Q118" s="0" t="n">
        <v>0</v>
      </c>
      <c r="S118" s="0" t="n">
        <v>10</v>
      </c>
      <c r="T118" s="1" t="s">
        <v>1712</v>
      </c>
      <c r="U118" s="0" t="s">
        <v>1763</v>
      </c>
    </row>
    <row r="119" customFormat="false" ht="12.75" hidden="false" customHeight="false" outlineLevel="0" collapsed="false">
      <c r="P119" s="0" t="n">
        <f aca="false">COUNTIF(B119:O119,"&lt;&gt;")</f>
        <v>0</v>
      </c>
      <c r="Q119" s="0" t="n">
        <v>0</v>
      </c>
      <c r="T119" s="0" t="s">
        <v>1764</v>
      </c>
    </row>
    <row r="120" customFormat="false" ht="12.75" hidden="false" customHeight="false" outlineLevel="0" collapsed="false">
      <c r="B120" s="0" t="s">
        <v>1495</v>
      </c>
      <c r="P120" s="0" t="n">
        <f aca="false">COUNTIF(B120:O120,"&lt;&gt;")</f>
        <v>1</v>
      </c>
      <c r="Q120" s="0" t="n">
        <v>1</v>
      </c>
    </row>
    <row r="121" customFormat="false" ht="12.75" hidden="false" customHeight="false" outlineLevel="0" collapsed="false">
      <c r="B121" s="0" t="s">
        <v>1496</v>
      </c>
      <c r="P121" s="0" t="n">
        <f aca="false">COUNTIF(B121:O121,"&lt;&gt;")</f>
        <v>1</v>
      </c>
      <c r="Q121" s="0" t="n">
        <v>1</v>
      </c>
    </row>
    <row r="122" customFormat="false" ht="12.75" hidden="false" customHeight="false" outlineLevel="0" collapsed="false">
      <c r="P122" s="0" t="n">
        <f aca="false">COUNTIF(B122:O122,"&lt;&gt;")</f>
        <v>0</v>
      </c>
      <c r="Q122" s="0" t="n">
        <v>0</v>
      </c>
    </row>
    <row r="123" customFormat="false" ht="12.75" hidden="false" customHeight="false" outlineLevel="0" collapsed="false">
      <c r="P123" s="0" t="n">
        <f aca="false">COUNTIF(B123:O123,"&lt;&gt;")</f>
        <v>0</v>
      </c>
      <c r="Q123" s="0" t="n">
        <v>0</v>
      </c>
    </row>
    <row r="124" customFormat="false" ht="12.75" hidden="false" customHeight="false" outlineLevel="0" collapsed="false">
      <c r="P124" s="0" t="n">
        <f aca="false">COUNTIF(B124:O124,"&lt;&gt;")</f>
        <v>0</v>
      </c>
      <c r="Q124" s="0" t="n">
        <v>0</v>
      </c>
    </row>
    <row r="125" customFormat="false" ht="12.75" hidden="false" customHeight="false" outlineLevel="0" collapsed="false">
      <c r="P125" s="0" t="n">
        <f aca="false">COUNTIF(B125:O125,"&lt;&gt;")</f>
        <v>0</v>
      </c>
      <c r="Q125" s="0" t="n">
        <v>0</v>
      </c>
    </row>
    <row r="126" customFormat="false" ht="12.75" hidden="false" customHeight="false" outlineLevel="0" collapsed="false">
      <c r="P126" s="0" t="n">
        <f aca="false">COUNTIF(B126:O126,"&lt;&gt;")</f>
        <v>0</v>
      </c>
      <c r="Q126" s="0" t="n">
        <v>0</v>
      </c>
    </row>
    <row r="127" customFormat="false" ht="12.75" hidden="false" customHeight="false" outlineLevel="0" collapsed="false">
      <c r="P127" s="0" t="n">
        <f aca="false">COUNTIF(B127:O127,"&lt;&gt;")</f>
        <v>0</v>
      </c>
      <c r="Q127" s="0" t="n">
        <v>0</v>
      </c>
    </row>
    <row r="128" customFormat="false" ht="12.75" hidden="false" customHeight="false" outlineLevel="0" collapsed="false">
      <c r="B128" s="0" t="s">
        <v>1504</v>
      </c>
      <c r="P128" s="0" t="n">
        <f aca="false">COUNTIF(B128:O128,"&lt;&gt;")</f>
        <v>1</v>
      </c>
      <c r="Q128" s="0" t="n">
        <v>1</v>
      </c>
    </row>
    <row r="129" customFormat="false" ht="12.75" hidden="false" customHeight="false" outlineLevel="0" collapsed="false">
      <c r="P129" s="0" t="n">
        <f aca="false">COUNTIF(B129:O129,"&lt;&gt;")</f>
        <v>0</v>
      </c>
      <c r="Q129" s="0" t="n">
        <v>0</v>
      </c>
    </row>
    <row r="130" customFormat="false" ht="12.75" hidden="false" customHeight="false" outlineLevel="0" collapsed="false">
      <c r="P130" s="0" t="n">
        <f aca="false">COUNTIF(B130:O130,"&lt;&gt;")</f>
        <v>0</v>
      </c>
      <c r="Q130" s="0" t="n">
        <v>0</v>
      </c>
    </row>
    <row r="131" customFormat="false" ht="12.75" hidden="false" customHeight="false" outlineLevel="0" collapsed="false">
      <c r="P131" s="0" t="n">
        <f aca="false">COUNTIF(B131:O131,"&lt;&gt;")</f>
        <v>0</v>
      </c>
      <c r="Q131" s="0" t="n">
        <v>0</v>
      </c>
    </row>
    <row r="132" customFormat="false" ht="12.75" hidden="false" customHeight="false" outlineLevel="0" collapsed="false">
      <c r="B132" s="0" t="s">
        <v>1507</v>
      </c>
      <c r="P132" s="0" t="n">
        <f aca="false">COUNTIF(B132:O132,"&lt;&gt;")</f>
        <v>1</v>
      </c>
      <c r="Q132" s="0" t="n">
        <v>1</v>
      </c>
    </row>
    <row r="133" customFormat="false" ht="12.75" hidden="false" customHeight="false" outlineLevel="0" collapsed="false">
      <c r="P133" s="0" t="n">
        <f aca="false">COUNTIF(B133:O133,"&lt;&gt;")</f>
        <v>0</v>
      </c>
      <c r="Q133" s="0" t="n">
        <v>0</v>
      </c>
    </row>
    <row r="134" customFormat="false" ht="12.75" hidden="false" customHeight="false" outlineLevel="0" collapsed="false">
      <c r="B134" s="0" t="s">
        <v>1509</v>
      </c>
      <c r="P134" s="0" t="n">
        <f aca="false">COUNTIF(B134:O134,"&lt;&gt;")</f>
        <v>1</v>
      </c>
      <c r="Q134" s="0" t="n">
        <v>1</v>
      </c>
    </row>
    <row r="135" customFormat="false" ht="12.75" hidden="false" customHeight="false" outlineLevel="0" collapsed="false">
      <c r="B135" s="0" t="s">
        <v>1510</v>
      </c>
      <c r="C135" s="0" t="s">
        <v>1511</v>
      </c>
      <c r="P135" s="0" t="n">
        <f aca="false">COUNTIF(B135:O135,"&lt;&gt;")</f>
        <v>2</v>
      </c>
      <c r="Q135" s="0" t="n">
        <v>2</v>
      </c>
    </row>
    <row r="136" customFormat="false" ht="12.75" hidden="false" customHeight="false" outlineLevel="0" collapsed="false">
      <c r="P136" s="0" t="n">
        <f aca="false">COUNTIF(B136:O136,"&lt;&gt;")</f>
        <v>0</v>
      </c>
      <c r="Q136" s="0" t="n">
        <v>0</v>
      </c>
    </row>
    <row r="137" customFormat="false" ht="12.75" hidden="false" customHeight="false" outlineLevel="0" collapsed="false">
      <c r="P137" s="0" t="n">
        <f aca="false">COUNTIF(B137:O137,"&lt;&gt;")</f>
        <v>0</v>
      </c>
      <c r="Q137" s="0" t="n">
        <v>0</v>
      </c>
    </row>
    <row r="138" customFormat="false" ht="12.75" hidden="false" customHeight="false" outlineLevel="0" collapsed="false">
      <c r="P138" s="0" t="n">
        <f aca="false">COUNTIF(B138:O138,"&lt;&gt;")</f>
        <v>0</v>
      </c>
      <c r="Q138" s="0" t="n">
        <v>0</v>
      </c>
    </row>
    <row r="139" customFormat="false" ht="12.75" hidden="false" customHeight="false" outlineLevel="0" collapsed="false">
      <c r="P139" s="0" t="n">
        <f aca="false">COUNTIF(B139:O139,"&lt;&gt;")</f>
        <v>0</v>
      </c>
      <c r="Q139" s="0" t="n">
        <v>0</v>
      </c>
    </row>
    <row r="140" customFormat="false" ht="12.75" hidden="false" customHeight="false" outlineLevel="0" collapsed="false">
      <c r="P140" s="0" t="n">
        <f aca="false">COUNTIF(B140:O140,"&lt;&gt;")</f>
        <v>0</v>
      </c>
      <c r="Q140" s="0" t="n">
        <v>0</v>
      </c>
    </row>
    <row r="141" customFormat="false" ht="12.75" hidden="false" customHeight="false" outlineLevel="0" collapsed="false">
      <c r="P141" s="0" t="n">
        <f aca="false">COUNTIF(B141:O141,"&lt;&gt;")</f>
        <v>0</v>
      </c>
      <c r="Q141" s="0" t="n">
        <v>0</v>
      </c>
    </row>
    <row r="142" customFormat="false" ht="12.75" hidden="false" customHeight="false" outlineLevel="0" collapsed="false">
      <c r="B142" s="0" t="s">
        <v>1517</v>
      </c>
      <c r="P142" s="0" t="n">
        <f aca="false">COUNTIF(B142:O142,"&lt;&gt;")</f>
        <v>1</v>
      </c>
      <c r="Q142" s="0" t="n">
        <v>1</v>
      </c>
    </row>
    <row r="143" customFormat="false" ht="12.75" hidden="false" customHeight="false" outlineLevel="0" collapsed="false">
      <c r="B143" s="0" t="s">
        <v>1518</v>
      </c>
      <c r="P143" s="0" t="n">
        <f aca="false">COUNTIF(B143:O143,"&lt;&gt;")</f>
        <v>1</v>
      </c>
      <c r="Q143" s="0" t="n">
        <v>1</v>
      </c>
    </row>
    <row r="144" customFormat="false" ht="12.75" hidden="false" customHeight="false" outlineLevel="0" collapsed="false">
      <c r="P144" s="0" t="n">
        <f aca="false">COUNTIF(B144:O144,"&lt;&gt;")</f>
        <v>0</v>
      </c>
      <c r="Q144" s="0" t="n">
        <v>0</v>
      </c>
    </row>
    <row r="145" customFormat="false" ht="12.75" hidden="false" customHeight="false" outlineLevel="0" collapsed="false">
      <c r="B145" s="0" t="s">
        <v>1520</v>
      </c>
      <c r="P145" s="0" t="n">
        <f aca="false">COUNTIF(B145:O145,"&lt;&gt;")</f>
        <v>1</v>
      </c>
      <c r="Q145" s="0" t="n">
        <v>1</v>
      </c>
    </row>
    <row r="146" customFormat="false" ht="12.75" hidden="false" customHeight="false" outlineLevel="0" collapsed="false">
      <c r="B146" s="0" t="s">
        <v>1521</v>
      </c>
      <c r="P146" s="0" t="n">
        <f aca="false">COUNTIF(B146:O146,"&lt;&gt;")</f>
        <v>1</v>
      </c>
      <c r="Q146" s="0" t="n">
        <v>1</v>
      </c>
    </row>
    <row r="147" customFormat="false" ht="12.75" hidden="false" customHeight="false" outlineLevel="0" collapsed="false">
      <c r="B147" s="0" t="s">
        <v>1522</v>
      </c>
      <c r="P147" s="0" t="n">
        <f aca="false">COUNTIF(B147:O147,"&lt;&gt;")</f>
        <v>1</v>
      </c>
      <c r="Q147" s="0" t="n">
        <v>1</v>
      </c>
    </row>
    <row r="148" customFormat="false" ht="12.75" hidden="false" customHeight="false" outlineLevel="0" collapsed="false">
      <c r="P148" s="0" t="n">
        <f aca="false">COUNTIF(B148:O148,"&lt;&gt;")</f>
        <v>0</v>
      </c>
      <c r="Q148" s="0" t="n">
        <v>0</v>
      </c>
    </row>
    <row r="149" customFormat="false" ht="12.75" hidden="false" customHeight="false" outlineLevel="0" collapsed="false">
      <c r="P149" s="0" t="n">
        <f aca="false">COUNTIF(B149:O149,"&lt;&gt;")</f>
        <v>0</v>
      </c>
      <c r="Q149" s="0" t="n">
        <v>0</v>
      </c>
    </row>
    <row r="150" customFormat="false" ht="12.75" hidden="false" customHeight="false" outlineLevel="0" collapsed="false">
      <c r="P150" s="0" t="n">
        <f aca="false">COUNTIF(B150:O150,"&lt;&gt;")</f>
        <v>0</v>
      </c>
      <c r="Q150" s="0" t="n">
        <v>0</v>
      </c>
    </row>
    <row r="151" customFormat="false" ht="12.75" hidden="false" customHeight="false" outlineLevel="0" collapsed="false">
      <c r="P151" s="0" t="n">
        <f aca="false">COUNTIF(B151:O151,"&lt;&gt;")</f>
        <v>0</v>
      </c>
      <c r="Q151" s="0" t="n">
        <v>0</v>
      </c>
    </row>
    <row r="152" customFormat="false" ht="12.75" hidden="false" customHeight="false" outlineLevel="0" collapsed="false">
      <c r="B152" s="0" t="s">
        <v>1527</v>
      </c>
      <c r="P152" s="0" t="n">
        <f aca="false">COUNTIF(B152:O152,"&lt;&gt;")</f>
        <v>1</v>
      </c>
      <c r="Q152" s="0" t="n">
        <v>1</v>
      </c>
    </row>
    <row r="153" customFormat="false" ht="12.75" hidden="false" customHeight="false" outlineLevel="0" collapsed="false">
      <c r="P153" s="0" t="n">
        <f aca="false">COUNTIF(B153:O153,"&lt;&gt;")</f>
        <v>0</v>
      </c>
      <c r="Q153" s="0" t="n">
        <v>0</v>
      </c>
    </row>
    <row r="154" customFormat="false" ht="12.75" hidden="false" customHeight="false" outlineLevel="0" collapsed="false">
      <c r="P154" s="0" t="n">
        <f aca="false">COUNTIF(B154:O154,"&lt;&gt;")</f>
        <v>0</v>
      </c>
      <c r="Q154" s="0" t="n">
        <v>0</v>
      </c>
    </row>
    <row r="155" customFormat="false" ht="12.75" hidden="false" customHeight="false" outlineLevel="0" collapsed="false">
      <c r="P155" s="0" t="n">
        <f aca="false">COUNTIF(B155:O155,"&lt;&gt;")</f>
        <v>0</v>
      </c>
      <c r="Q155" s="0" t="n">
        <v>0</v>
      </c>
    </row>
    <row r="156" customFormat="false" ht="12.75" hidden="false" customHeight="false" outlineLevel="0" collapsed="false">
      <c r="P156" s="0" t="n">
        <f aca="false">COUNTIF(B156:O156,"&lt;&gt;")</f>
        <v>0</v>
      </c>
      <c r="Q156" s="0" t="n">
        <v>0</v>
      </c>
    </row>
    <row r="157" customFormat="false" ht="12.75" hidden="false" customHeight="false" outlineLevel="0" collapsed="false">
      <c r="P157" s="0" t="n">
        <f aca="false">COUNTIF(B157:O157,"&lt;&gt;")</f>
        <v>0</v>
      </c>
      <c r="Q157" s="0" t="n">
        <v>0</v>
      </c>
    </row>
    <row r="158" customFormat="false" ht="12.75" hidden="false" customHeight="false" outlineLevel="0" collapsed="false">
      <c r="P158" s="0" t="n">
        <f aca="false">COUNTIF(B158:O158,"&lt;&gt;")</f>
        <v>0</v>
      </c>
      <c r="Q158" s="0" t="n">
        <v>0</v>
      </c>
    </row>
    <row r="159" customFormat="false" ht="12.75" hidden="false" customHeight="false" outlineLevel="0" collapsed="false">
      <c r="P159" s="0" t="n">
        <f aca="false">COUNTIF(B159:O159,"&lt;&gt;")</f>
        <v>0</v>
      </c>
      <c r="Q159" s="0" t="n">
        <v>0</v>
      </c>
    </row>
    <row r="160" customFormat="false" ht="12.75" hidden="false" customHeight="false" outlineLevel="0" collapsed="false">
      <c r="P160" s="0" t="n">
        <f aca="false">COUNTIF(B160:O160,"&lt;&gt;")</f>
        <v>0</v>
      </c>
      <c r="Q160" s="0" t="n">
        <v>0</v>
      </c>
    </row>
    <row r="161" customFormat="false" ht="12.75" hidden="false" customHeight="false" outlineLevel="0" collapsed="false">
      <c r="P161" s="0" t="n">
        <f aca="false">COUNTIF(B161:O161,"&lt;&gt;")</f>
        <v>0</v>
      </c>
      <c r="Q161" s="0" t="n">
        <v>0</v>
      </c>
    </row>
    <row r="162" customFormat="false" ht="12.75" hidden="false" customHeight="false" outlineLevel="0" collapsed="false">
      <c r="P162" s="0" t="n">
        <f aca="false">COUNTIF(B162:O162,"&lt;&gt;")</f>
        <v>0</v>
      </c>
      <c r="Q162" s="0" t="n">
        <v>0</v>
      </c>
    </row>
    <row r="163" customFormat="false" ht="12.75" hidden="false" customHeight="false" outlineLevel="0" collapsed="false">
      <c r="B163" s="0" t="s">
        <v>1538</v>
      </c>
      <c r="P163" s="0" t="n">
        <f aca="false">COUNTIF(B163:O163,"&lt;&gt;")</f>
        <v>1</v>
      </c>
      <c r="Q163" s="0" t="n">
        <v>1</v>
      </c>
    </row>
    <row r="164" customFormat="false" ht="12.75" hidden="false" customHeight="false" outlineLevel="0" collapsed="false">
      <c r="B164" s="0" t="s">
        <v>1539</v>
      </c>
      <c r="P164" s="0" t="n">
        <f aca="false">COUNTIF(B164:O164,"&lt;&gt;")</f>
        <v>1</v>
      </c>
      <c r="Q164" s="0" t="n">
        <v>1</v>
      </c>
    </row>
    <row r="165" customFormat="false" ht="12.75" hidden="false" customHeight="false" outlineLevel="0" collapsed="false">
      <c r="B165" s="0" t="s">
        <v>1540</v>
      </c>
      <c r="P165" s="0" t="n">
        <f aca="false">COUNTIF(B165:O165,"&lt;&gt;")</f>
        <v>1</v>
      </c>
      <c r="Q165" s="0" t="n">
        <v>1</v>
      </c>
    </row>
    <row r="166" customFormat="false" ht="12.75" hidden="false" customHeight="false" outlineLevel="0" collapsed="false">
      <c r="P166" s="0" t="n">
        <f aca="false">COUNTIF(B166:O166,"&lt;&gt;")</f>
        <v>0</v>
      </c>
      <c r="Q166" s="0" t="n">
        <v>0</v>
      </c>
    </row>
    <row r="167" customFormat="false" ht="12.75" hidden="false" customHeight="false" outlineLevel="0" collapsed="false">
      <c r="P167" s="0" t="n">
        <f aca="false">COUNTIF(B167:O167,"&lt;&gt;")</f>
        <v>0</v>
      </c>
      <c r="Q167" s="0" t="n">
        <v>0</v>
      </c>
    </row>
    <row r="168" customFormat="false" ht="12.75" hidden="false" customHeight="false" outlineLevel="0" collapsed="false">
      <c r="B168" s="0" t="s">
        <v>1543</v>
      </c>
      <c r="P168" s="0" t="n">
        <f aca="false">COUNTIF(B168:O168,"&lt;&gt;")</f>
        <v>1</v>
      </c>
      <c r="Q168" s="0" t="n">
        <v>1</v>
      </c>
    </row>
    <row r="169" customFormat="false" ht="12.75" hidden="false" customHeight="false" outlineLevel="0" collapsed="false">
      <c r="P169" s="0" t="n">
        <f aca="false">COUNTIF(B169:O169,"&lt;&gt;")</f>
        <v>0</v>
      </c>
      <c r="Q169" s="0" t="n">
        <v>0</v>
      </c>
    </row>
    <row r="170" customFormat="false" ht="12.75" hidden="false" customHeight="false" outlineLevel="0" collapsed="false">
      <c r="P170" s="0" t="n">
        <f aca="false">COUNTIF(B170:O170,"&lt;&gt;")</f>
        <v>0</v>
      </c>
      <c r="Q170" s="0" t="n">
        <v>0</v>
      </c>
    </row>
    <row r="171" customFormat="false" ht="12.75" hidden="false" customHeight="false" outlineLevel="0" collapsed="false">
      <c r="P171" s="0" t="n">
        <f aca="false">COUNTIF(B171:O171,"&lt;&gt;")</f>
        <v>0</v>
      </c>
      <c r="Q171" s="0" t="n">
        <v>0</v>
      </c>
    </row>
    <row r="172" customFormat="false" ht="12.75" hidden="false" customHeight="false" outlineLevel="0" collapsed="false">
      <c r="B172" s="0" t="s">
        <v>1547</v>
      </c>
      <c r="P172" s="0" t="n">
        <f aca="false">COUNTIF(B172:O172,"&lt;&gt;")</f>
        <v>1</v>
      </c>
      <c r="Q172" s="0" t="n">
        <v>1</v>
      </c>
    </row>
    <row r="173" customFormat="false" ht="12.75" hidden="false" customHeight="false" outlineLevel="0" collapsed="false">
      <c r="P173" s="0" t="n">
        <f aca="false">COUNTIF(B173:O173,"&lt;&gt;")</f>
        <v>0</v>
      </c>
      <c r="Q173" s="0" t="n">
        <v>0</v>
      </c>
    </row>
    <row r="174" customFormat="false" ht="12.75" hidden="false" customHeight="false" outlineLevel="0" collapsed="false">
      <c r="B174" s="0" t="s">
        <v>1549</v>
      </c>
      <c r="P174" s="0" t="n">
        <f aca="false">COUNTIF(B174:O174,"&lt;&gt;")</f>
        <v>1</v>
      </c>
      <c r="Q174" s="0" t="n">
        <v>1</v>
      </c>
    </row>
    <row r="175" customFormat="false" ht="12.75" hidden="false" customHeight="false" outlineLevel="0" collapsed="false">
      <c r="B175" s="0" t="s">
        <v>1550</v>
      </c>
      <c r="P175" s="0" t="n">
        <f aca="false">COUNTIF(B175:O175,"&lt;&gt;")</f>
        <v>1</v>
      </c>
      <c r="Q175" s="0" t="n">
        <v>1</v>
      </c>
    </row>
    <row r="176" customFormat="false" ht="12.75" hidden="false" customHeight="false" outlineLevel="0" collapsed="false">
      <c r="B176" s="0" t="s">
        <v>1551</v>
      </c>
      <c r="P176" s="0" t="n">
        <f aca="false">COUNTIF(B176:O176,"&lt;&gt;")</f>
        <v>1</v>
      </c>
      <c r="Q176" s="0" t="n">
        <v>1</v>
      </c>
    </row>
    <row r="177" customFormat="false" ht="12.75" hidden="false" customHeight="false" outlineLevel="0" collapsed="false">
      <c r="P177" s="0" t="n">
        <f aca="false">COUNTIF(B177:O177,"&lt;&gt;")</f>
        <v>0</v>
      </c>
      <c r="Q177" s="0" t="n">
        <v>0</v>
      </c>
    </row>
    <row r="178" customFormat="false" ht="12.75" hidden="false" customHeight="false" outlineLevel="0" collapsed="false">
      <c r="Q178" s="0" t="n">
        <v>0</v>
      </c>
    </row>
    <row r="179" customFormat="false" ht="12.75" hidden="false" customHeight="false" outlineLevel="0" collapsed="false">
      <c r="Q179" s="0" t="n">
        <v>0</v>
      </c>
    </row>
    <row r="180" customFormat="false" ht="12.75" hidden="false" customHeight="false" outlineLevel="0" collapsed="false">
      <c r="A180" s="34" t="s">
        <v>1725</v>
      </c>
      <c r="B180" s="0" t="s">
        <v>1632</v>
      </c>
      <c r="C180" s="0" t="s">
        <v>1614</v>
      </c>
      <c r="D180" s="0" t="s">
        <v>1589</v>
      </c>
      <c r="E180" s="0" t="s">
        <v>1505</v>
      </c>
      <c r="F180" s="0" t="s">
        <v>1615</v>
      </c>
      <c r="G180" s="0" t="s">
        <v>1566</v>
      </c>
      <c r="P180" s="0" t="n">
        <f aca="false">COUNTIF(B180:O180,"&lt;&gt;")</f>
        <v>6</v>
      </c>
      <c r="Q180" s="43" t="n">
        <v>6</v>
      </c>
    </row>
    <row r="181" customFormat="false" ht="12.75" hidden="false" customHeight="false" outlineLevel="0" collapsed="false">
      <c r="A181" s="34" t="s">
        <v>1730</v>
      </c>
      <c r="B181" s="0" t="s">
        <v>1556</v>
      </c>
      <c r="C181" s="0" t="s">
        <v>1620</v>
      </c>
      <c r="D181" s="0" t="s">
        <v>1621</v>
      </c>
      <c r="P181" s="0" t="n">
        <f aca="false">COUNTIF(B181:O181,"&lt;&gt;")</f>
        <v>3</v>
      </c>
      <c r="Q181" s="0" t="n">
        <v>3</v>
      </c>
    </row>
    <row r="182" customFormat="false" ht="12.75" hidden="false" customHeight="false" outlineLevel="0" collapsed="false">
      <c r="A182" s="34" t="s">
        <v>1729</v>
      </c>
      <c r="B182" s="0" t="s">
        <v>1575</v>
      </c>
      <c r="C182" s="0" t="s">
        <v>1612</v>
      </c>
      <c r="D182" s="0" t="s">
        <v>1557</v>
      </c>
      <c r="Q182" s="0" t="n">
        <v>3</v>
      </c>
    </row>
    <row r="183" customFormat="false" ht="12.75" hidden="false" customHeight="false" outlineLevel="0" collapsed="false">
      <c r="A183" s="34" t="s">
        <v>1727</v>
      </c>
      <c r="B183" s="0" t="s">
        <v>1506</v>
      </c>
      <c r="C183" s="0" t="s">
        <v>1647</v>
      </c>
      <c r="D183" s="0" t="s">
        <v>1435</v>
      </c>
      <c r="E183" s="0" t="s">
        <v>1573</v>
      </c>
      <c r="F183" s="0" t="s">
        <v>1586</v>
      </c>
      <c r="P183" s="0" t="n">
        <f aca="false">COUNTIF(B183:O183,"&lt;&gt;")</f>
        <v>5</v>
      </c>
      <c r="Q183" s="43" t="n">
        <v>6</v>
      </c>
    </row>
    <row r="184" customFormat="false" ht="12.75" hidden="false" customHeight="false" outlineLevel="0" collapsed="false">
      <c r="Q184" s="0" t="n">
        <v>0</v>
      </c>
    </row>
    <row r="185" customFormat="false" ht="12.75" hidden="false" customHeight="false" outlineLevel="0" collapsed="false">
      <c r="B185" s="0" t="s">
        <v>1560</v>
      </c>
      <c r="P185" s="0" t="n">
        <f aca="false">COUNTIF(B185:O185,"&lt;&gt;")</f>
        <v>1</v>
      </c>
      <c r="Q185" s="0" t="n">
        <v>1</v>
      </c>
    </row>
    <row r="186" customFormat="false" ht="12.75" hidden="false" customHeight="false" outlineLevel="0" collapsed="false">
      <c r="B186" s="0" t="s">
        <v>1561</v>
      </c>
      <c r="P186" s="0" t="n">
        <f aca="false">COUNTIF(B186:O186,"&lt;&gt;")</f>
        <v>1</v>
      </c>
      <c r="Q186" s="0" t="n">
        <v>1</v>
      </c>
    </row>
    <row r="187" customFormat="false" ht="12.75" hidden="false" customHeight="false" outlineLevel="0" collapsed="false">
      <c r="B187" s="0" t="s">
        <v>1563</v>
      </c>
      <c r="P187" s="0" t="n">
        <f aca="false">COUNTIF(B187:O187,"&lt;&gt;")</f>
        <v>1</v>
      </c>
      <c r="Q187" s="0" t="n">
        <v>1</v>
      </c>
    </row>
    <row r="188" customFormat="false" ht="12.75" hidden="false" customHeight="false" outlineLevel="0" collapsed="false">
      <c r="P188" s="0" t="n">
        <f aca="false">COUNTIF(B188:O188,"&lt;&gt;")</f>
        <v>0</v>
      </c>
      <c r="Q188" s="0" t="n">
        <v>0</v>
      </c>
    </row>
    <row r="189" customFormat="false" ht="12.75" hidden="false" customHeight="false" outlineLevel="0" collapsed="false">
      <c r="B189" s="0" t="s">
        <v>1564</v>
      </c>
      <c r="C189" s="0" t="s">
        <v>1565</v>
      </c>
      <c r="P189" s="0" t="n">
        <f aca="false">COUNTIF(B189:O189,"&lt;&gt;")</f>
        <v>2</v>
      </c>
      <c r="Q189" s="0" t="n">
        <v>2</v>
      </c>
    </row>
    <row r="190" customFormat="false" ht="12.75" hidden="false" customHeight="false" outlineLevel="0" collapsed="false">
      <c r="P190" s="0" t="n">
        <f aca="false">COUNTIF(B190:O190,"&lt;&gt;")</f>
        <v>0</v>
      </c>
      <c r="Q190" s="0" t="n">
        <v>0</v>
      </c>
    </row>
    <row r="191" customFormat="false" ht="12.75" hidden="false" customHeight="false" outlineLevel="0" collapsed="false">
      <c r="P191" s="0" t="n">
        <f aca="false">COUNTIF(B191:O191,"&lt;&gt;")</f>
        <v>0</v>
      </c>
      <c r="Q191" s="0" t="n">
        <v>0</v>
      </c>
    </row>
    <row r="192" customFormat="false" ht="12.75" hidden="false" customHeight="false" outlineLevel="0" collapsed="false">
      <c r="P192" s="0" t="n">
        <f aca="false">COUNTIF(B192:O192,"&lt;&gt;")</f>
        <v>0</v>
      </c>
      <c r="Q192" s="0" t="n">
        <v>0</v>
      </c>
    </row>
    <row r="193" customFormat="false" ht="12.75" hidden="false" customHeight="false" outlineLevel="0" collapsed="false">
      <c r="B193" s="0" t="s">
        <v>1568</v>
      </c>
      <c r="C193" s="0" t="s">
        <v>1569</v>
      </c>
      <c r="P193" s="0" t="n">
        <f aca="false">COUNTIF(B193:O193,"&lt;&gt;")</f>
        <v>2</v>
      </c>
      <c r="Q193" s="0" t="n">
        <v>2</v>
      </c>
    </row>
    <row r="194" customFormat="false" ht="12.75" hidden="false" customHeight="false" outlineLevel="0" collapsed="false">
      <c r="P194" s="0" t="n">
        <f aca="false">COUNTIF(B194:O194,"&lt;&gt;")</f>
        <v>0</v>
      </c>
      <c r="Q194" s="0" t="n">
        <v>0</v>
      </c>
    </row>
    <row r="195" customFormat="false" ht="12.75" hidden="false" customHeight="false" outlineLevel="0" collapsed="false">
      <c r="B195" s="0" t="s">
        <v>1570</v>
      </c>
      <c r="P195" s="0" t="n">
        <f aca="false">COUNTIF(B195:O195,"&lt;&gt;")</f>
        <v>1</v>
      </c>
      <c r="Q195" s="0" t="n">
        <v>1</v>
      </c>
    </row>
    <row r="196" customFormat="false" ht="12.75" hidden="false" customHeight="false" outlineLevel="0" collapsed="false">
      <c r="P196" s="0" t="n">
        <f aca="false">COUNTIF(B196:O196,"&lt;&gt;")</f>
        <v>0</v>
      </c>
      <c r="Q196" s="0" t="n">
        <v>0</v>
      </c>
    </row>
    <row r="197" customFormat="false" ht="12.75" hidden="false" customHeight="false" outlineLevel="0" collapsed="false">
      <c r="B197" s="0" t="s">
        <v>1572</v>
      </c>
      <c r="P197" s="0" t="n">
        <f aca="false">COUNTIF(B197:O197,"&lt;&gt;")</f>
        <v>1</v>
      </c>
      <c r="Q197" s="0" t="n">
        <v>1</v>
      </c>
    </row>
    <row r="198" customFormat="false" ht="12.75" hidden="false" customHeight="false" outlineLevel="0" collapsed="false">
      <c r="P198" s="0" t="n">
        <f aca="false">COUNTIF(B198:O198,"&lt;&gt;")</f>
        <v>0</v>
      </c>
      <c r="Q198" s="0" t="n">
        <v>0</v>
      </c>
    </row>
    <row r="199" customFormat="false" ht="12.75" hidden="false" customHeight="false" outlineLevel="0" collapsed="false">
      <c r="B199" s="0" t="s">
        <v>1574</v>
      </c>
      <c r="P199" s="0" t="n">
        <f aca="false">COUNTIF(B199:O199,"&lt;&gt;")</f>
        <v>1</v>
      </c>
      <c r="Q199" s="0" t="n">
        <v>1</v>
      </c>
    </row>
    <row r="200" customFormat="false" ht="12.75" hidden="false" customHeight="false" outlineLevel="0" collapsed="false">
      <c r="P200" s="0" t="n">
        <f aca="false">COUNTIF(B200:O200,"&lt;&gt;")</f>
        <v>0</v>
      </c>
      <c r="Q200" s="0" t="n">
        <v>0</v>
      </c>
    </row>
    <row r="201" customFormat="false" ht="12.75" hidden="false" customHeight="false" outlineLevel="0" collapsed="false">
      <c r="P201" s="0" t="n">
        <f aca="false">COUNTIF(B201:O201,"&lt;&gt;")</f>
        <v>0</v>
      </c>
      <c r="Q201" s="0" t="n">
        <v>0</v>
      </c>
    </row>
    <row r="202" customFormat="false" ht="12.75" hidden="false" customHeight="false" outlineLevel="0" collapsed="false">
      <c r="B202" s="0" t="s">
        <v>1577</v>
      </c>
      <c r="P202" s="0" t="n">
        <f aca="false">COUNTIF(B202:O202,"&lt;&gt;")</f>
        <v>1</v>
      </c>
      <c r="Q202" s="0" t="n">
        <v>1</v>
      </c>
    </row>
    <row r="203" customFormat="false" ht="12.75" hidden="false" customHeight="false" outlineLevel="0" collapsed="false">
      <c r="B203" s="0" t="s">
        <v>1578</v>
      </c>
      <c r="P203" s="0" t="n">
        <f aca="false">COUNTIF(B203:O203,"&lt;&gt;")</f>
        <v>1</v>
      </c>
      <c r="Q203" s="0" t="n">
        <v>1</v>
      </c>
    </row>
    <row r="204" customFormat="false" ht="12.75" hidden="false" customHeight="false" outlineLevel="0" collapsed="false">
      <c r="P204" s="0" t="n">
        <f aca="false">COUNTIF(B204:O204,"&lt;&gt;")</f>
        <v>0</v>
      </c>
      <c r="Q204" s="0" t="n">
        <v>0</v>
      </c>
    </row>
    <row r="205" customFormat="false" ht="12.75" hidden="false" customHeight="false" outlineLevel="0" collapsed="false">
      <c r="B205" s="0" t="s">
        <v>1580</v>
      </c>
      <c r="C205" s="0" t="s">
        <v>1579</v>
      </c>
      <c r="P205" s="0" t="n">
        <f aca="false">COUNTIF(B205:O205,"&lt;&gt;")</f>
        <v>2</v>
      </c>
      <c r="Q205" s="0" t="n">
        <v>2</v>
      </c>
    </row>
    <row r="206" customFormat="false" ht="12.75" hidden="false" customHeight="false" outlineLevel="0" collapsed="false">
      <c r="P206" s="0" t="n">
        <f aca="false">COUNTIF(B206:O206,"&lt;&gt;")</f>
        <v>0</v>
      </c>
      <c r="Q206" s="0" t="n">
        <v>0</v>
      </c>
    </row>
    <row r="207" customFormat="false" ht="12.75" hidden="false" customHeight="false" outlineLevel="0" collapsed="false">
      <c r="B207" s="0" t="s">
        <v>1555</v>
      </c>
      <c r="P207" s="0" t="n">
        <f aca="false">COUNTIF(B207:O207,"&lt;&gt;")</f>
        <v>1</v>
      </c>
      <c r="Q207" s="0" t="n">
        <v>1</v>
      </c>
    </row>
    <row r="208" customFormat="false" ht="12.75" hidden="false" customHeight="false" outlineLevel="0" collapsed="false">
      <c r="B208" s="0" t="s">
        <v>1554</v>
      </c>
      <c r="P208" s="0" t="n">
        <f aca="false">COUNTIF(B208:O208,"&lt;&gt;")</f>
        <v>1</v>
      </c>
      <c r="Q208" s="0" t="n">
        <v>1</v>
      </c>
    </row>
    <row r="209" customFormat="false" ht="12.75" hidden="false" customHeight="false" outlineLevel="0" collapsed="false">
      <c r="P209" s="0" t="n">
        <f aca="false">COUNTIF(B209:O209,"&lt;&gt;")</f>
        <v>0</v>
      </c>
      <c r="Q209" s="0" t="n">
        <v>0</v>
      </c>
    </row>
    <row r="210" customFormat="false" ht="12.75" hidden="false" customHeight="false" outlineLevel="0" collapsed="false">
      <c r="P210" s="0" t="n">
        <f aca="false">COUNTIF(B210:O210,"&lt;&gt;")</f>
        <v>0</v>
      </c>
      <c r="Q210" s="0" t="n">
        <v>0</v>
      </c>
    </row>
    <row r="211" customFormat="false" ht="12.75" hidden="false" customHeight="false" outlineLevel="0" collapsed="false">
      <c r="P211" s="0" t="n">
        <f aca="false">COUNTIF(B211:O211,"&lt;&gt;")</f>
        <v>0</v>
      </c>
      <c r="Q211" s="0" t="n">
        <v>0</v>
      </c>
    </row>
    <row r="212" customFormat="false" ht="12.75" hidden="false" customHeight="false" outlineLevel="0" collapsed="false">
      <c r="P212" s="0" t="n">
        <f aca="false">COUNTIF(B212:O212,"&lt;&gt;")</f>
        <v>0</v>
      </c>
      <c r="Q212" s="0" t="n">
        <v>0</v>
      </c>
    </row>
    <row r="213" customFormat="false" ht="12.75" hidden="false" customHeight="false" outlineLevel="0" collapsed="false">
      <c r="P213" s="0" t="n">
        <f aca="false">COUNTIF(B213:O213,"&lt;&gt;")</f>
        <v>0</v>
      </c>
      <c r="Q213" s="0" t="n">
        <v>0</v>
      </c>
    </row>
    <row r="214" customFormat="false" ht="12.75" hidden="false" customHeight="false" outlineLevel="0" collapsed="false">
      <c r="P214" s="0" t="n">
        <f aca="false">COUNTIF(B214:O214,"&lt;&gt;")</f>
        <v>0</v>
      </c>
      <c r="Q214" s="0" t="n">
        <v>0</v>
      </c>
    </row>
    <row r="215" customFormat="false" ht="12.75" hidden="false" customHeight="false" outlineLevel="0" collapsed="false">
      <c r="P215" s="0" t="n">
        <f aca="false">COUNTIF(B215:O215,"&lt;&gt;")</f>
        <v>0</v>
      </c>
      <c r="Q215" s="0" t="n">
        <v>0</v>
      </c>
    </row>
    <row r="216" customFormat="false" ht="12.75" hidden="false" customHeight="false" outlineLevel="0" collapsed="false">
      <c r="P216" s="0" t="n">
        <f aca="false">COUNTIF(B216:O216,"&lt;&gt;")</f>
        <v>0</v>
      </c>
      <c r="Q216" s="0" t="n">
        <v>0</v>
      </c>
    </row>
    <row r="217" customFormat="false" ht="12.75" hidden="false" customHeight="false" outlineLevel="0" collapsed="false">
      <c r="P217" s="0" t="n">
        <f aca="false">COUNTIF(B217:O217,"&lt;&gt;")</f>
        <v>0</v>
      </c>
      <c r="Q217" s="0" t="n">
        <v>0</v>
      </c>
    </row>
    <row r="218" customFormat="false" ht="12.75" hidden="false" customHeight="false" outlineLevel="0" collapsed="false">
      <c r="B218" s="0" t="s">
        <v>1593</v>
      </c>
      <c r="P218" s="0" t="n">
        <f aca="false">COUNTIF(B218:O218,"&lt;&gt;")</f>
        <v>1</v>
      </c>
      <c r="Q218" s="0" t="n">
        <v>1</v>
      </c>
    </row>
    <row r="219" customFormat="false" ht="12.75" hidden="false" customHeight="false" outlineLevel="0" collapsed="false">
      <c r="A219" s="34" t="s">
        <v>1697</v>
      </c>
      <c r="B219" s="0" t="s">
        <v>1594</v>
      </c>
      <c r="C219" s="0" t="s">
        <v>1595</v>
      </c>
      <c r="D219" s="0" t="s">
        <v>1623</v>
      </c>
      <c r="P219" s="0" t="n">
        <f aca="false">COUNTIF(B219:O219,"&lt;&gt;")</f>
        <v>3</v>
      </c>
      <c r="Q219" s="0" t="n">
        <v>3</v>
      </c>
    </row>
    <row r="220" customFormat="false" ht="12.75" hidden="false" customHeight="false" outlineLevel="0" collapsed="false">
      <c r="P220" s="0" t="n">
        <f aca="false">COUNTIF(B220:O220,"&lt;&gt;")</f>
        <v>0</v>
      </c>
      <c r="Q220" s="0" t="n">
        <v>0</v>
      </c>
    </row>
    <row r="221" customFormat="false" ht="12.75" hidden="false" customHeight="false" outlineLevel="0" collapsed="false">
      <c r="P221" s="0" t="n">
        <f aca="false">COUNTIF(B221:O221,"&lt;&gt;")</f>
        <v>0</v>
      </c>
      <c r="Q221" s="0" t="n">
        <v>0</v>
      </c>
    </row>
    <row r="222" customFormat="false" ht="12.75" hidden="false" customHeight="false" outlineLevel="0" collapsed="false">
      <c r="B222" s="0" t="s">
        <v>1597</v>
      </c>
      <c r="P222" s="0" t="n">
        <f aca="false">COUNTIF(B222:O222,"&lt;&gt;")</f>
        <v>1</v>
      </c>
      <c r="Q222" s="0" t="n">
        <v>1</v>
      </c>
    </row>
    <row r="223" customFormat="false" ht="12.75" hidden="false" customHeight="false" outlineLevel="0" collapsed="false">
      <c r="B223" s="0" t="s">
        <v>1598</v>
      </c>
      <c r="P223" s="0" t="n">
        <f aca="false">COUNTIF(B223:O223,"&lt;&gt;")</f>
        <v>1</v>
      </c>
      <c r="Q223" s="0" t="n">
        <v>1</v>
      </c>
    </row>
    <row r="224" customFormat="false" ht="12.75" hidden="false" customHeight="false" outlineLevel="0" collapsed="false">
      <c r="B224" s="0" t="s">
        <v>1599</v>
      </c>
      <c r="P224" s="0" t="n">
        <f aca="false">COUNTIF(B224:O224,"&lt;&gt;")</f>
        <v>1</v>
      </c>
      <c r="Q224" s="0" t="n">
        <v>1</v>
      </c>
    </row>
    <row r="225" customFormat="false" ht="12.75" hidden="false" customHeight="false" outlineLevel="0" collapsed="false">
      <c r="B225" s="0" t="s">
        <v>1600</v>
      </c>
      <c r="P225" s="0" t="n">
        <f aca="false">COUNTIF(B225:O225,"&lt;&gt;")</f>
        <v>1</v>
      </c>
      <c r="Q225" s="0" t="n">
        <v>1</v>
      </c>
    </row>
    <row r="226" customFormat="false" ht="12.75" hidden="false" customHeight="false" outlineLevel="0" collapsed="false">
      <c r="P226" s="0" t="n">
        <f aca="false">COUNTIF(B226:O226,"&lt;&gt;")</f>
        <v>0</v>
      </c>
      <c r="Q226" s="0" t="n">
        <v>0</v>
      </c>
    </row>
    <row r="227" customFormat="false" ht="12.75" hidden="false" customHeight="false" outlineLevel="0" collapsed="false">
      <c r="B227" s="0" t="s">
        <v>1602</v>
      </c>
      <c r="P227" s="0" t="n">
        <f aca="false">COUNTIF(B227:O227,"&lt;&gt;")</f>
        <v>1</v>
      </c>
      <c r="Q227" s="0" t="n">
        <v>1</v>
      </c>
    </row>
    <row r="228" customFormat="false" ht="12.75" hidden="false" customHeight="false" outlineLevel="0" collapsed="false">
      <c r="P228" s="0" t="n">
        <f aca="false">COUNTIF(B228:O228,"&lt;&gt;")</f>
        <v>0</v>
      </c>
      <c r="Q228" s="0" t="n">
        <v>0</v>
      </c>
    </row>
    <row r="229" customFormat="false" ht="12.75" hidden="false" customHeight="false" outlineLevel="0" collapsed="false">
      <c r="P229" s="0" t="n">
        <f aca="false">COUNTIF(B229:O229,"&lt;&gt;")</f>
        <v>0</v>
      </c>
      <c r="Q229" s="0" t="n">
        <v>0</v>
      </c>
    </row>
    <row r="230" customFormat="false" ht="12.75" hidden="false" customHeight="false" outlineLevel="0" collapsed="false">
      <c r="P230" s="0" t="n">
        <f aca="false">COUNTIF(B230:O230,"&lt;&gt;")</f>
        <v>0</v>
      </c>
      <c r="Q230" s="0" t="n">
        <v>0</v>
      </c>
    </row>
    <row r="231" customFormat="false" ht="12.75" hidden="false" customHeight="false" outlineLevel="0" collapsed="false">
      <c r="B231" s="0" t="s">
        <v>1606</v>
      </c>
      <c r="P231" s="0" t="n">
        <f aca="false">COUNTIF(B231:O231,"&lt;&gt;")</f>
        <v>1</v>
      </c>
      <c r="Q231" s="0" t="n">
        <v>1</v>
      </c>
    </row>
    <row r="232" customFormat="false" ht="12.75" hidden="false" customHeight="false" outlineLevel="0" collapsed="false">
      <c r="A232" s="34" t="s">
        <v>1737</v>
      </c>
      <c r="B232" s="0" t="s">
        <v>1607</v>
      </c>
      <c r="C232" s="0" t="s">
        <v>1662</v>
      </c>
      <c r="D232" s="0" t="s">
        <v>1603</v>
      </c>
      <c r="E232" s="0" t="s">
        <v>1567</v>
      </c>
      <c r="P232" s="0" t="n">
        <f aca="false">COUNTIF(B232:O232,"&lt;&gt;")</f>
        <v>4</v>
      </c>
      <c r="Q232" s="43" t="n">
        <v>4</v>
      </c>
    </row>
    <row r="233" customFormat="false" ht="12.75" hidden="false" customHeight="false" outlineLevel="0" collapsed="false">
      <c r="B233" s="0" t="s">
        <v>1608</v>
      </c>
      <c r="P233" s="0" t="n">
        <f aca="false">COUNTIF(B233:O233,"&lt;&gt;")</f>
        <v>1</v>
      </c>
      <c r="Q233" s="0" t="n">
        <v>1</v>
      </c>
    </row>
    <row r="234" customFormat="false" ht="12.75" hidden="false" customHeight="false" outlineLevel="0" collapsed="false">
      <c r="B234" s="0" t="s">
        <v>1609</v>
      </c>
      <c r="P234" s="0" t="n">
        <f aca="false">COUNTIF(B234:O234,"&lt;&gt;")</f>
        <v>1</v>
      </c>
      <c r="Q234" s="0" t="n">
        <v>1</v>
      </c>
    </row>
    <row r="235" customFormat="false" ht="12.75" hidden="false" customHeight="false" outlineLevel="0" collapsed="false">
      <c r="B235" s="0" t="s">
        <v>1610</v>
      </c>
      <c r="P235" s="0" t="n">
        <f aca="false">COUNTIF(B235:O235,"&lt;&gt;")</f>
        <v>1</v>
      </c>
      <c r="Q235" s="0" t="n">
        <v>1</v>
      </c>
    </row>
    <row r="236" customFormat="false" ht="12.75" hidden="false" customHeight="false" outlineLevel="0" collapsed="false">
      <c r="P236" s="0" t="n">
        <f aca="false">COUNTIF(B236:O236,"&lt;&gt;")</f>
        <v>0</v>
      </c>
      <c r="Q236" s="0" t="n">
        <v>0</v>
      </c>
    </row>
    <row r="237" customFormat="false" ht="12.75" hidden="false" customHeight="false" outlineLevel="0" collapsed="false">
      <c r="P237" s="0" t="n">
        <f aca="false">COUNTIF(B237:O237,"&lt;&gt;")</f>
        <v>0</v>
      </c>
      <c r="Q237" s="0" t="n">
        <v>0</v>
      </c>
    </row>
    <row r="238" customFormat="false" ht="12.75" hidden="false" customHeight="false" outlineLevel="0" collapsed="false">
      <c r="P238" s="0" t="n">
        <f aca="false">COUNTIF(B238:O238,"&lt;&gt;")</f>
        <v>0</v>
      </c>
      <c r="Q238" s="0" t="n">
        <v>0</v>
      </c>
    </row>
    <row r="239" customFormat="false" ht="12.75" hidden="false" customHeight="false" outlineLevel="0" collapsed="false">
      <c r="P239" s="0" t="n">
        <f aca="false">COUNTIF(B239:O239,"&lt;&gt;")</f>
        <v>0</v>
      </c>
      <c r="Q239" s="0" t="n">
        <v>0</v>
      </c>
    </row>
    <row r="240" customFormat="false" ht="12.75" hidden="false" customHeight="false" outlineLevel="0" collapsed="false">
      <c r="P240" s="0" t="n">
        <f aca="false">COUNTIF(B240:O240,"&lt;&gt;")</f>
        <v>0</v>
      </c>
      <c r="Q240" s="0" t="n">
        <v>0</v>
      </c>
    </row>
    <row r="241" customFormat="false" ht="12.75" hidden="false" customHeight="false" outlineLevel="0" collapsed="false">
      <c r="P241" s="0" t="n">
        <f aca="false">COUNTIF(B241:O241,"&lt;&gt;")</f>
        <v>0</v>
      </c>
      <c r="Q241" s="0" t="n">
        <v>0</v>
      </c>
    </row>
    <row r="242" customFormat="false" ht="12.75" hidden="false" customHeight="false" outlineLevel="0" collapsed="false">
      <c r="A242" s="34" t="s">
        <v>1742</v>
      </c>
      <c r="B242" s="0" t="s">
        <v>1617</v>
      </c>
      <c r="C242" s="0" t="s">
        <v>1618</v>
      </c>
      <c r="D242" s="0" t="s">
        <v>1654</v>
      </c>
      <c r="E242" s="0" t="s">
        <v>1512</v>
      </c>
      <c r="P242" s="0" t="n">
        <f aca="false">COUNTIF(B242:O242,"&lt;&gt;")</f>
        <v>4</v>
      </c>
      <c r="Q242" s="43" t="n">
        <v>4</v>
      </c>
    </row>
    <row r="243" customFormat="false" ht="12.75" hidden="false" customHeight="false" outlineLevel="0" collapsed="false">
      <c r="P243" s="0" t="n">
        <f aca="false">COUNTIF(B243:O243,"&lt;&gt;")</f>
        <v>0</v>
      </c>
      <c r="Q243" s="0" t="n">
        <v>0</v>
      </c>
    </row>
    <row r="244" customFormat="false" ht="12.75" hidden="false" customHeight="false" outlineLevel="0" collapsed="false">
      <c r="B244" s="0" t="s">
        <v>1619</v>
      </c>
      <c r="P244" s="0" t="n">
        <f aca="false">COUNTIF(B244:O244,"&lt;&gt;")</f>
        <v>1</v>
      </c>
      <c r="Q244" s="0" t="n">
        <v>1</v>
      </c>
    </row>
    <row r="245" customFormat="false" ht="12.75" hidden="false" customHeight="false" outlineLevel="0" collapsed="false">
      <c r="P245" s="0" t="n">
        <f aca="false">COUNTIF(B245:O245,"&lt;&gt;")</f>
        <v>0</v>
      </c>
      <c r="Q245" s="0" t="n">
        <v>0</v>
      </c>
    </row>
    <row r="246" customFormat="false" ht="12.75" hidden="false" customHeight="false" outlineLevel="0" collapsed="false">
      <c r="P246" s="0" t="n">
        <f aca="false">COUNTIF(B246:O246,"&lt;&gt;")</f>
        <v>0</v>
      </c>
      <c r="Q246" s="0" t="n">
        <v>0</v>
      </c>
    </row>
    <row r="247" customFormat="false" ht="12.75" hidden="false" customHeight="false" outlineLevel="0" collapsed="false">
      <c r="P247" s="0" t="n">
        <f aca="false">COUNTIF(B247:O247,"&lt;&gt;")</f>
        <v>0</v>
      </c>
      <c r="Q247" s="0" t="n">
        <v>0</v>
      </c>
    </row>
    <row r="248" customFormat="false" ht="12.75" hidden="false" customHeight="false" outlineLevel="0" collapsed="false">
      <c r="P248" s="0" t="n">
        <f aca="false">COUNTIF(B248:O248,"&lt;&gt;")</f>
        <v>0</v>
      </c>
      <c r="Q248" s="0" t="n">
        <v>0</v>
      </c>
    </row>
    <row r="249" customFormat="false" ht="12.75" hidden="false" customHeight="false" outlineLevel="0" collapsed="false">
      <c r="P249" s="0" t="n">
        <f aca="false">COUNTIF(B249:O249,"&lt;&gt;")</f>
        <v>0</v>
      </c>
      <c r="Q249" s="0" t="n">
        <v>0</v>
      </c>
    </row>
    <row r="250" customFormat="false" ht="12.75" hidden="false" customHeight="false" outlineLevel="0" collapsed="false">
      <c r="P250" s="0" t="n">
        <f aca="false">COUNTIF(B250:O250,"&lt;&gt;")</f>
        <v>0</v>
      </c>
      <c r="Q250" s="0" t="n">
        <v>0</v>
      </c>
    </row>
    <row r="251" customFormat="false" ht="12.75" hidden="false" customHeight="false" outlineLevel="0" collapsed="false">
      <c r="P251" s="0" t="n">
        <f aca="false">COUNTIF(B251:O251,"&lt;&gt;")</f>
        <v>0</v>
      </c>
      <c r="Q251" s="0" t="n">
        <v>0</v>
      </c>
    </row>
    <row r="252" customFormat="false" ht="12.75" hidden="false" customHeight="false" outlineLevel="0" collapsed="false">
      <c r="P252" s="0" t="n">
        <f aca="false">COUNTIF(B252:O252,"&lt;&gt;")</f>
        <v>0</v>
      </c>
      <c r="Q252" s="0" t="n">
        <v>0</v>
      </c>
    </row>
    <row r="253" customFormat="false" ht="12.75" hidden="false" customHeight="false" outlineLevel="0" collapsed="false">
      <c r="B253" s="0" t="s">
        <v>1628</v>
      </c>
      <c r="P253" s="0" t="n">
        <f aca="false">COUNTIF(B253:O253,"&lt;&gt;")</f>
        <v>1</v>
      </c>
      <c r="Q253" s="0" t="n">
        <v>1</v>
      </c>
    </row>
    <row r="254" customFormat="false" ht="12.75" hidden="false" customHeight="false" outlineLevel="0" collapsed="false">
      <c r="B254" s="0" t="s">
        <v>1629</v>
      </c>
      <c r="P254" s="0" t="n">
        <f aca="false">COUNTIF(B254:O254,"&lt;&gt;")</f>
        <v>1</v>
      </c>
      <c r="Q254" s="0" t="n">
        <v>1</v>
      </c>
    </row>
    <row r="255" customFormat="false" ht="12.75" hidden="false" customHeight="false" outlineLevel="0" collapsed="false">
      <c r="B255" s="0" t="s">
        <v>1630</v>
      </c>
      <c r="P255" s="0" t="n">
        <f aca="false">COUNTIF(B255:O255,"&lt;&gt;")</f>
        <v>1</v>
      </c>
      <c r="Q255" s="0" t="n">
        <v>1</v>
      </c>
    </row>
    <row r="256" customFormat="false" ht="12.75" hidden="false" customHeight="false" outlineLevel="0" collapsed="false">
      <c r="B256" s="0" t="s">
        <v>1631</v>
      </c>
      <c r="P256" s="0" t="n">
        <f aca="false">COUNTIF(B256:O256,"&lt;&gt;")</f>
        <v>1</v>
      </c>
      <c r="Q256" s="0" t="n">
        <v>1</v>
      </c>
    </row>
    <row r="257" customFormat="false" ht="12.75" hidden="false" customHeight="false" outlineLevel="0" collapsed="false">
      <c r="Q257" s="0" t="n">
        <v>0</v>
      </c>
    </row>
    <row r="258" customFormat="false" ht="12.75" hidden="false" customHeight="false" outlineLevel="0" collapsed="false">
      <c r="B258" s="0" t="s">
        <v>1633</v>
      </c>
      <c r="C258" s="0" t="s">
        <v>1474</v>
      </c>
      <c r="P258" s="0" t="n">
        <f aca="false">COUNTIF(B258:O258,"&lt;&gt;")</f>
        <v>2</v>
      </c>
      <c r="Q258" s="0" t="n">
        <v>2</v>
      </c>
    </row>
    <row r="259" customFormat="false" ht="12.75" hidden="false" customHeight="false" outlineLevel="0" collapsed="false">
      <c r="P259" s="0" t="n">
        <f aca="false">COUNTIF(B259:O259,"&lt;&gt;")</f>
        <v>0</v>
      </c>
      <c r="Q259" s="0" t="n">
        <v>0</v>
      </c>
    </row>
    <row r="260" customFormat="false" ht="12.75" hidden="false" customHeight="false" outlineLevel="0" collapsed="false">
      <c r="P260" s="0" t="n">
        <f aca="false">COUNTIF(B260:O260,"&lt;&gt;")</f>
        <v>0</v>
      </c>
      <c r="Q260" s="0" t="n">
        <v>0</v>
      </c>
    </row>
    <row r="261" customFormat="false" ht="12.75" hidden="false" customHeight="false" outlineLevel="0" collapsed="false">
      <c r="A261" s="34" t="s">
        <v>1752</v>
      </c>
      <c r="B261" s="0" t="s">
        <v>1636</v>
      </c>
      <c r="C261" s="0" t="s">
        <v>1637</v>
      </c>
      <c r="P261" s="0" t="n">
        <f aca="false">COUNTIF(B261:O261,"&lt;&gt;")</f>
        <v>2</v>
      </c>
      <c r="Q261" s="0" t="n">
        <v>2</v>
      </c>
    </row>
    <row r="262" customFormat="false" ht="12.75" hidden="false" customHeight="false" outlineLevel="0" collapsed="false">
      <c r="P262" s="0" t="n">
        <f aca="false">COUNTIF(B262:O262,"&lt;&gt;")</f>
        <v>0</v>
      </c>
      <c r="Q262" s="0" t="n">
        <v>0</v>
      </c>
    </row>
    <row r="263" customFormat="false" ht="12.75" hidden="false" customHeight="false" outlineLevel="0" collapsed="false">
      <c r="B263" s="0" t="s">
        <v>1638</v>
      </c>
      <c r="P263" s="0" t="n">
        <f aca="false">COUNTIF(B263:O263,"&lt;&gt;")</f>
        <v>1</v>
      </c>
      <c r="Q263" s="0" t="n">
        <v>1</v>
      </c>
    </row>
    <row r="264" customFormat="false" ht="12.75" hidden="false" customHeight="false" outlineLevel="0" collapsed="false">
      <c r="B264" s="0" t="s">
        <v>1639</v>
      </c>
      <c r="P264" s="0" t="n">
        <f aca="false">COUNTIF(B264:O264,"&lt;&gt;")</f>
        <v>1</v>
      </c>
      <c r="Q264" s="0" t="n">
        <v>1</v>
      </c>
    </row>
    <row r="265" customFormat="false" ht="12.75" hidden="false" customHeight="false" outlineLevel="0" collapsed="false">
      <c r="P265" s="0" t="n">
        <f aca="false">COUNTIF(B265:O265,"&lt;&gt;")</f>
        <v>0</v>
      </c>
      <c r="Q265" s="0" t="n">
        <v>0</v>
      </c>
    </row>
    <row r="266" customFormat="false" ht="12.75" hidden="false" customHeight="false" outlineLevel="0" collapsed="false">
      <c r="P266" s="0" t="n">
        <f aca="false">COUNTIF(B266:O266,"&lt;&gt;")</f>
        <v>0</v>
      </c>
      <c r="Q266" s="0" t="n">
        <v>0</v>
      </c>
    </row>
    <row r="267" customFormat="false" ht="12.75" hidden="false" customHeight="false" outlineLevel="0" collapsed="false">
      <c r="B267" s="0" t="s">
        <v>1642</v>
      </c>
      <c r="P267" s="0" t="n">
        <f aca="false">COUNTIF(B267:O267,"&lt;&gt;")</f>
        <v>1</v>
      </c>
      <c r="Q267" s="0" t="n">
        <v>1</v>
      </c>
    </row>
    <row r="268" customFormat="false" ht="12.75" hidden="false" customHeight="false" outlineLevel="0" collapsed="false">
      <c r="B268" s="0" t="s">
        <v>1643</v>
      </c>
      <c r="P268" s="0" t="n">
        <f aca="false">COUNTIF(B268:O268,"&lt;&gt;")</f>
        <v>1</v>
      </c>
      <c r="Q268" s="0" t="n">
        <v>1</v>
      </c>
    </row>
    <row r="269" customFormat="false" ht="12.75" hidden="false" customHeight="false" outlineLevel="0" collapsed="false">
      <c r="B269" s="0" t="s">
        <v>1644</v>
      </c>
      <c r="C269" s="0" t="s">
        <v>1646</v>
      </c>
      <c r="P269" s="0" t="n">
        <f aca="false">COUNTIF(B269:O269,"&lt;&gt;")</f>
        <v>2</v>
      </c>
      <c r="Q269" s="0" t="n">
        <v>2</v>
      </c>
    </row>
    <row r="270" customFormat="false" ht="12.75" hidden="false" customHeight="false" outlineLevel="0" collapsed="false">
      <c r="P270" s="0" t="n">
        <f aca="false">COUNTIF(B270:O270,"&lt;&gt;")</f>
        <v>0</v>
      </c>
      <c r="Q270" s="0" t="n">
        <v>0</v>
      </c>
    </row>
    <row r="271" customFormat="false" ht="12.75" hidden="false" customHeight="false" outlineLevel="0" collapsed="false">
      <c r="P271" s="0" t="n">
        <f aca="false">COUNTIF(B271:O271,"&lt;&gt;")</f>
        <v>0</v>
      </c>
      <c r="Q271" s="0" t="n">
        <v>0</v>
      </c>
    </row>
    <row r="272" customFormat="false" ht="12.75" hidden="false" customHeight="false" outlineLevel="0" collapsed="false">
      <c r="P272" s="0" t="n">
        <f aca="false">COUNTIF(B272:O272,"&lt;&gt;")</f>
        <v>0</v>
      </c>
      <c r="Q272" s="0" t="n">
        <v>0</v>
      </c>
    </row>
    <row r="273" customFormat="false" ht="12.75" hidden="false" customHeight="false" outlineLevel="0" collapsed="false">
      <c r="P273" s="0" t="n">
        <f aca="false">COUNTIF(B273:O273,"&lt;&gt;")</f>
        <v>0</v>
      </c>
      <c r="Q273" s="0" t="n">
        <v>0</v>
      </c>
    </row>
    <row r="274" customFormat="false" ht="12.75" hidden="false" customHeight="false" outlineLevel="0" collapsed="false">
      <c r="B274" s="0" t="s">
        <v>1648</v>
      </c>
      <c r="P274" s="0" t="n">
        <f aca="false">COUNTIF(B274:O274,"&lt;&gt;")</f>
        <v>1</v>
      </c>
      <c r="Q274" s="0" t="n">
        <v>1</v>
      </c>
    </row>
    <row r="275" customFormat="false" ht="12.75" hidden="false" customHeight="false" outlineLevel="0" collapsed="false">
      <c r="B275" s="0" t="s">
        <v>1649</v>
      </c>
      <c r="P275" s="0" t="n">
        <f aca="false">COUNTIF(B275:O275,"&lt;&gt;")</f>
        <v>1</v>
      </c>
      <c r="Q275" s="0" t="n">
        <v>1</v>
      </c>
    </row>
    <row r="276" customFormat="false" ht="12.75" hidden="false" customHeight="false" outlineLevel="0" collapsed="false">
      <c r="P276" s="0" t="n">
        <f aca="false">COUNTIF(B276:O276,"&lt;&gt;")</f>
        <v>0</v>
      </c>
      <c r="Q276" s="0" t="n">
        <v>0</v>
      </c>
    </row>
    <row r="277" customFormat="false" ht="12.75" hidden="false" customHeight="false" outlineLevel="0" collapsed="false">
      <c r="P277" s="0" t="n">
        <f aca="false">COUNTIF(B277:O277,"&lt;&gt;")</f>
        <v>0</v>
      </c>
      <c r="Q277" s="0" t="n">
        <v>0</v>
      </c>
    </row>
    <row r="278" customFormat="false" ht="12.75" hidden="false" customHeight="false" outlineLevel="0" collapsed="false">
      <c r="P278" s="0" t="n">
        <f aca="false">COUNTIF(B278:O278,"&lt;&gt;")</f>
        <v>0</v>
      </c>
      <c r="Q278" s="0" t="n">
        <v>0</v>
      </c>
    </row>
    <row r="279" customFormat="false" ht="12.75" hidden="false" customHeight="false" outlineLevel="0" collapsed="false">
      <c r="P279" s="0" t="n">
        <f aca="false">COUNTIF(B279:O279,"&lt;&gt;")</f>
        <v>0</v>
      </c>
      <c r="Q279" s="0" t="n">
        <v>0</v>
      </c>
    </row>
    <row r="280" customFormat="false" ht="12.75" hidden="false" customHeight="false" outlineLevel="0" collapsed="false">
      <c r="P280" s="0" t="n">
        <f aca="false">COUNTIF(B280:O280,"&lt;&gt;")</f>
        <v>0</v>
      </c>
      <c r="Q280" s="0" t="n">
        <v>0</v>
      </c>
    </row>
    <row r="281" customFormat="false" ht="12.75" hidden="false" customHeight="false" outlineLevel="0" collapsed="false">
      <c r="A281" s="34" t="s">
        <v>1745</v>
      </c>
      <c r="B281" s="0" t="s">
        <v>1655</v>
      </c>
      <c r="C281" s="0" t="s">
        <v>1656</v>
      </c>
      <c r="D281" s="0" t="s">
        <v>1613</v>
      </c>
      <c r="E281" s="0" t="s">
        <v>1513</v>
      </c>
      <c r="P281" s="0" t="n">
        <f aca="false">COUNTIF(B281:O281,"&lt;&gt;")</f>
        <v>4</v>
      </c>
      <c r="Q281" s="43" t="n">
        <v>4</v>
      </c>
    </row>
    <row r="282" customFormat="false" ht="12.75" hidden="false" customHeight="false" outlineLevel="0" collapsed="false">
      <c r="P282" s="0" t="n">
        <f aca="false">COUNTIF(B282:O282,"&lt;&gt;")</f>
        <v>0</v>
      </c>
      <c r="Q282" s="0" t="n">
        <v>0</v>
      </c>
    </row>
    <row r="283" customFormat="false" ht="12.75" hidden="false" customHeight="false" outlineLevel="0" collapsed="false">
      <c r="A283" s="34" t="s">
        <v>1753</v>
      </c>
      <c r="B283" s="0" t="s">
        <v>1657</v>
      </c>
      <c r="C283" s="0" t="s">
        <v>1658</v>
      </c>
      <c r="P283" s="0" t="n">
        <f aca="false">COUNTIF(B283:O283,"&lt;&gt;")</f>
        <v>2</v>
      </c>
      <c r="Q283" s="0" t="n">
        <v>2</v>
      </c>
    </row>
    <row r="284" customFormat="false" ht="12.75" hidden="false" customHeight="false" outlineLevel="0" collapsed="false">
      <c r="P284" s="0" t="n">
        <f aca="false">COUNTIF(B284:O284,"&lt;&gt;")</f>
        <v>0</v>
      </c>
      <c r="Q284" s="0" t="n">
        <v>0</v>
      </c>
    </row>
    <row r="285" customFormat="false" ht="12.75" hidden="false" customHeight="false" outlineLevel="0" collapsed="false">
      <c r="P285" s="0" t="n">
        <f aca="false">COUNTIF(B285:O285,"&lt;&gt;")</f>
        <v>0</v>
      </c>
      <c r="Q285" s="0" t="n">
        <v>0</v>
      </c>
    </row>
    <row r="286" customFormat="false" ht="12.75" hidden="false" customHeight="false" outlineLevel="0" collapsed="false">
      <c r="P286" s="0" t="n">
        <f aca="false">COUNTIF(B286:O286,"&lt;&gt;")</f>
        <v>0</v>
      </c>
      <c r="Q286" s="0" t="n">
        <v>0</v>
      </c>
    </row>
    <row r="287" customFormat="false" ht="12.75" hidden="false" customHeight="false" outlineLevel="0" collapsed="false">
      <c r="B287" s="0" t="s">
        <v>1661</v>
      </c>
      <c r="P287" s="0" t="n">
        <f aca="false">COUNTIF(B287:O287,"&lt;&gt;")</f>
        <v>1</v>
      </c>
      <c r="Q287" s="0" t="n">
        <v>1</v>
      </c>
    </row>
    <row r="288" customFormat="false" ht="12.75" hidden="false" customHeight="false" outlineLevel="0" collapsed="false">
      <c r="P288" s="0" t="n">
        <f aca="false">COUNTIF(B288:O288,"&lt;&gt;")</f>
        <v>0</v>
      </c>
      <c r="Q288" s="0" t="n">
        <v>0</v>
      </c>
    </row>
    <row r="289" customFormat="false" ht="12.75" hidden="false" customHeight="false" outlineLevel="0" collapsed="false">
      <c r="P289" s="0" t="n">
        <f aca="false">COUNTIF(B289:O289,"&lt;&gt;")</f>
        <v>0</v>
      </c>
      <c r="Q289" s="0" t="n">
        <v>0</v>
      </c>
    </row>
    <row r="290" customFormat="false" ht="12.75" hidden="false" customHeight="false" outlineLevel="0" collapsed="false">
      <c r="P290" s="0" t="n">
        <f aca="false">COUNTIF(B290:O290,"&lt;&gt;")</f>
        <v>0</v>
      </c>
      <c r="Q290" s="0" t="n">
        <v>0</v>
      </c>
    </row>
    <row r="291" customFormat="false" ht="12.75" hidden="false" customHeight="false" outlineLevel="0" collapsed="false">
      <c r="P291" s="0" t="n">
        <f aca="false">COUNTIF(B291:O291,"&lt;&gt;")</f>
        <v>0</v>
      </c>
      <c r="Q291" s="0" t="n">
        <v>0</v>
      </c>
    </row>
    <row r="292" customFormat="false" ht="12.75" hidden="false" customHeight="false" outlineLevel="0" collapsed="false">
      <c r="P292" s="0" t="n">
        <f aca="false">COUNTIF(B292:O292,"&lt;&gt;")</f>
        <v>0</v>
      </c>
      <c r="Q292" s="0" t="n">
        <v>0</v>
      </c>
    </row>
    <row r="293" customFormat="false" ht="12.75" hidden="false" customHeight="false" outlineLevel="0" collapsed="false">
      <c r="P293" s="0" t="n">
        <f aca="false">COUNTIF(B293:O293,"&lt;&gt;")</f>
        <v>0</v>
      </c>
      <c r="Q293" s="0" t="n">
        <v>0</v>
      </c>
    </row>
    <row r="294" customFormat="false" ht="12.75" hidden="false" customHeight="false" outlineLevel="0" collapsed="false">
      <c r="B294" s="0" t="s">
        <v>1668</v>
      </c>
      <c r="P294" s="0" t="n">
        <f aca="false">COUNTIF(B294:O294,"&lt;&gt;")</f>
        <v>1</v>
      </c>
      <c r="Q294" s="0" t="n">
        <v>1</v>
      </c>
    </row>
    <row r="295" customFormat="false" ht="12.75" hidden="false" customHeight="false" outlineLevel="0" collapsed="false">
      <c r="P295" s="0" t="n">
        <f aca="false">COUNTIF(B295:O295,"&lt;&gt;")</f>
        <v>0</v>
      </c>
      <c r="Q295" s="0" t="n">
        <v>0</v>
      </c>
    </row>
    <row r="296" customFormat="false" ht="12.75" hidden="false" customHeight="false" outlineLevel="0" collapsed="false">
      <c r="P296" s="0" t="n">
        <f aca="false">COUNTIF(B296:O296,"&lt;&gt;")</f>
        <v>0</v>
      </c>
      <c r="Q296" s="0" t="n">
        <v>0</v>
      </c>
    </row>
    <row r="297" customFormat="false" ht="12.75" hidden="false" customHeight="false" outlineLevel="0" collapsed="false">
      <c r="P297" s="0" t="n">
        <f aca="false">COUNTIF(B297:O297,"&lt;&gt;")</f>
        <v>0</v>
      </c>
      <c r="Q297" s="0" t="n">
        <v>0</v>
      </c>
    </row>
    <row r="298" s="26" customFormat="true" ht="12.75" hidden="false" customHeight="false" outlineLevel="0" collapsed="false">
      <c r="A298" s="47" t="n">
        <f aca="false">COUNTIF(A3:A297, "&lt;&gt;")</f>
        <v>44</v>
      </c>
      <c r="B298" s="26" t="n">
        <f aca="false">COUNTIF(B3:B297,"&lt;&gt;")</f>
        <v>122</v>
      </c>
      <c r="P298" s="26" t="n">
        <f aca="false">COUNTIF(P3:P297,"&gt;1")</f>
        <v>53</v>
      </c>
      <c r="Q298" s="26" t="n">
        <f aca="false">COUNTIF(Q3:Q297,"&gt;1")</f>
        <v>58</v>
      </c>
      <c r="R298" s="48"/>
      <c r="S298" s="0"/>
    </row>
    <row r="299" customFormat="false" ht="12.75" hidden="false" customHeight="fals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2020-12-09T15:39:09Z</dcterms:modified>
  <cp:revision>466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