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ez\10564320\"/>
    </mc:Choice>
  </mc:AlternateContent>
  <xr:revisionPtr revIDLastSave="0" documentId="13_ncr:1_{FB4A50BA-D9FC-4BE8-B54C-1A88AE89874F}" xr6:coauthVersionLast="47" xr6:coauthVersionMax="47" xr10:uidLastSave="{00000000-0000-0000-0000-000000000000}"/>
  <bookViews>
    <workbookView xWindow="-108" yWindow="-108" windowWidth="23256" windowHeight="12720" xr2:uid="{2B64E08F-20C2-43AE-979A-52E1E3E6596A}"/>
  </bookViews>
  <sheets>
    <sheet name="topl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1" i="2" l="1"/>
  <c r="C149" i="2"/>
  <c r="C150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3" i="2"/>
  <c r="C132" i="2"/>
  <c r="C130" i="2"/>
  <c r="C129" i="2"/>
  <c r="C128" i="2"/>
  <c r="C127" i="2"/>
  <c r="C126" i="2"/>
  <c r="C125" i="2"/>
  <c r="C123" i="2"/>
  <c r="C122" i="2"/>
  <c r="C121" i="2"/>
  <c r="C120" i="2"/>
  <c r="C119" i="2"/>
  <c r="C118" i="2"/>
  <c r="C117" i="2"/>
  <c r="C116" i="2"/>
  <c r="C114" i="2"/>
  <c r="C112" i="2"/>
  <c r="C11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89" i="2"/>
  <c r="C88" i="2"/>
  <c r="C86" i="2"/>
  <c r="C81" i="2"/>
  <c r="C80" i="2"/>
  <c r="C78" i="2"/>
  <c r="C77" i="2"/>
  <c r="C71" i="2"/>
  <c r="C70" i="2"/>
  <c r="C68" i="2"/>
  <c r="C67" i="2"/>
  <c r="C66" i="2"/>
  <c r="C76" i="2"/>
  <c r="C74" i="2"/>
  <c r="C73" i="2"/>
  <c r="C72" i="2"/>
  <c r="C65" i="2"/>
  <c r="C64" i="2"/>
  <c r="C63" i="2"/>
  <c r="C62" i="2"/>
  <c r="C61" i="2"/>
  <c r="C60" i="2"/>
  <c r="C59" i="2"/>
  <c r="C58" i="2"/>
  <c r="C57" i="2"/>
  <c r="C55" i="2"/>
  <c r="C54" i="2"/>
  <c r="C53" i="2"/>
  <c r="C52" i="2"/>
  <c r="C51" i="2"/>
  <c r="C50" i="2"/>
  <c r="C49" i="2"/>
  <c r="C47" i="2"/>
  <c r="C46" i="2"/>
  <c r="C45" i="2"/>
  <c r="C43" i="2"/>
  <c r="C42" i="2"/>
  <c r="C41" i="2"/>
  <c r="C40" i="2"/>
  <c r="C39" i="2"/>
  <c r="C37" i="2"/>
  <c r="C38" i="2"/>
  <c r="C36" i="2"/>
  <c r="C22" i="2"/>
  <c r="C20" i="2"/>
  <c r="C19" i="2"/>
  <c r="C18" i="2"/>
  <c r="C25" i="2"/>
  <c r="C27" i="2"/>
  <c r="C30" i="2"/>
  <c r="C33" i="2"/>
  <c r="C17" i="2"/>
  <c r="C16" i="2"/>
  <c r="C13" i="2"/>
  <c r="C12" i="2"/>
  <c r="C2" i="2"/>
  <c r="C10" i="2"/>
  <c r="C14" i="2" s="1"/>
  <c r="C7" i="2"/>
  <c r="C6" i="2"/>
  <c r="C5" i="2"/>
  <c r="C56" i="2" s="1"/>
  <c r="C4" i="2"/>
  <c r="C69" i="2" s="1"/>
  <c r="C3" i="2"/>
  <c r="C110" i="2" s="1"/>
  <c r="C131" i="2" l="1"/>
  <c r="C44" i="2"/>
  <c r="C48" i="2"/>
  <c r="C31" i="2"/>
  <c r="C11" i="2"/>
  <c r="C84" i="2" s="1"/>
  <c r="D151" i="2"/>
  <c r="D81" i="2"/>
  <c r="D59" i="2"/>
  <c r="D82" i="2"/>
  <c r="D114" i="2"/>
  <c r="D28" i="2"/>
  <c r="D67" i="2"/>
  <c r="D131" i="2"/>
  <c r="D30" i="2"/>
  <c r="D74" i="2"/>
  <c r="D117" i="2"/>
  <c r="D50" i="2"/>
  <c r="D36" i="2"/>
  <c r="D6" i="2"/>
  <c r="D41" i="2"/>
  <c r="D118" i="2"/>
  <c r="D99" i="2"/>
  <c r="D18" i="2"/>
  <c r="D54" i="2"/>
  <c r="D129" i="2"/>
  <c r="D149" i="2"/>
  <c r="D69" i="2"/>
  <c r="D112" i="2"/>
  <c r="D23" i="2"/>
  <c r="D27" i="2"/>
  <c r="D13" i="2"/>
  <c r="D4" i="2"/>
  <c r="D32" i="2"/>
  <c r="D51" i="2"/>
  <c r="D37" i="2"/>
  <c r="D86" i="2"/>
  <c r="D49" i="2"/>
  <c r="D45" i="2"/>
  <c r="D56" i="2"/>
  <c r="D65" i="2"/>
  <c r="D139" i="2"/>
  <c r="D79" i="2"/>
  <c r="D98" i="2"/>
  <c r="D44" i="2"/>
  <c r="D96" i="2"/>
  <c r="D11" i="2"/>
  <c r="D97" i="2"/>
  <c r="D46" i="2"/>
  <c r="D15" i="2"/>
  <c r="D71" i="2"/>
  <c r="D91" i="2"/>
  <c r="D85" i="2"/>
  <c r="D141" i="2"/>
  <c r="D33" i="2"/>
  <c r="D148" i="2"/>
  <c r="D47" i="2"/>
  <c r="D48" i="2"/>
  <c r="D10" i="2"/>
  <c r="D140" i="2"/>
  <c r="D53" i="2"/>
  <c r="D25" i="2"/>
  <c r="D35" i="2"/>
  <c r="D90" i="2"/>
  <c r="D92" i="2"/>
  <c r="D134" i="2"/>
  <c r="D24" i="2"/>
  <c r="D26" i="2"/>
  <c r="D111" i="2"/>
  <c r="D80" i="2"/>
  <c r="D72" i="2"/>
  <c r="D5" i="2"/>
  <c r="D88" i="2"/>
  <c r="D143" i="2"/>
  <c r="D57" i="2"/>
  <c r="D93" i="2"/>
  <c r="D110" i="2"/>
  <c r="D17" i="2"/>
  <c r="D19" i="2"/>
  <c r="D125" i="2"/>
  <c r="D108" i="2"/>
  <c r="D138" i="2"/>
  <c r="D77" i="2"/>
  <c r="D9" i="2"/>
  <c r="D147" i="2"/>
  <c r="D78" i="2"/>
  <c r="D16" i="2"/>
  <c r="D52" i="2"/>
  <c r="D8" i="2"/>
  <c r="D68" i="2"/>
  <c r="D128" i="2"/>
  <c r="D84" i="2"/>
  <c r="D135" i="2"/>
  <c r="D101" i="2"/>
  <c r="D121" i="2"/>
  <c r="D21" i="2"/>
  <c r="D122" i="2"/>
  <c r="D61" i="2"/>
  <c r="D40" i="2"/>
  <c r="D64" i="2"/>
  <c r="D124" i="2"/>
  <c r="D31" i="2"/>
  <c r="D62" i="2"/>
  <c r="D42" i="2"/>
  <c r="D104" i="2"/>
  <c r="D150" i="2"/>
  <c r="D105" i="2"/>
  <c r="D73" i="2"/>
  <c r="D7" i="2"/>
  <c r="D29" i="2"/>
  <c r="D2" i="2"/>
  <c r="D142" i="2"/>
  <c r="D14" i="2"/>
  <c r="D75" i="2"/>
  <c r="D38" i="2"/>
  <c r="D66" i="2"/>
  <c r="D60" i="2"/>
  <c r="D102" i="2"/>
  <c r="D95" i="2"/>
  <c r="D119" i="2"/>
  <c r="D115" i="2"/>
  <c r="D20" i="2"/>
  <c r="D3" i="2"/>
  <c r="D58" i="2"/>
  <c r="D109" i="2"/>
  <c r="D43" i="2"/>
  <c r="D144" i="2"/>
  <c r="D145" i="2"/>
  <c r="D39" i="2"/>
  <c r="D146" i="2"/>
  <c r="D123" i="2"/>
  <c r="D130" i="2"/>
  <c r="D55" i="2"/>
  <c r="D76" i="2"/>
  <c r="D127" i="2"/>
  <c r="D12" i="2"/>
  <c r="D22" i="2"/>
  <c r="D132" i="2"/>
  <c r="D70" i="2"/>
  <c r="D94" i="2"/>
  <c r="D103" i="2"/>
  <c r="D63" i="2"/>
  <c r="D133" i="2"/>
  <c r="D107" i="2"/>
  <c r="D106" i="2"/>
  <c r="D100" i="2"/>
  <c r="D126" i="2"/>
  <c r="D113" i="2"/>
  <c r="D83" i="2"/>
  <c r="D136" i="2"/>
  <c r="D34" i="2"/>
  <c r="D87" i="2"/>
  <c r="D120" i="2"/>
  <c r="D116" i="2"/>
  <c r="D137" i="2"/>
  <c r="D89" i="2"/>
  <c r="C35" i="2" l="1"/>
  <c r="C9" i="2"/>
  <c r="C79" i="2"/>
  <c r="C8" i="2"/>
  <c r="C134" i="2"/>
  <c r="C124" i="2"/>
  <c r="C85" i="2"/>
  <c r="C34" i="2"/>
  <c r="C87" i="2"/>
  <c r="C82" i="2"/>
  <c r="C113" i="2"/>
  <c r="C21" i="2"/>
  <c r="C23" i="2"/>
  <c r="C115" i="2"/>
  <c r="C29" i="2"/>
  <c r="C75" i="2"/>
  <c r="C83" i="2"/>
  <c r="C24" i="2" l="1"/>
  <c r="C28" i="2" s="1"/>
  <c r="C90" i="2"/>
  <c r="C26" i="2"/>
  <c r="C32" i="2"/>
  <c r="C15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<sst xmlns="http://schemas.openxmlformats.org/spreadsheetml/2006/main" count="303" uniqueCount="180">
  <si>
    <t>A sütunundaki hücreleri topla</t>
  </si>
  <si>
    <t>7. satırdaki hücreleri topla</t>
  </si>
  <si>
    <t>A sütunundaki ve 7. satırdaki hücreleri topla</t>
  </si>
  <si>
    <t>topla</t>
  </si>
  <si>
    <t>ABC sütununu birbirine ekle</t>
  </si>
  <si>
    <t>93. satırın toplamını bul</t>
  </si>
  <si>
    <t>ortalama</t>
  </si>
  <si>
    <t>13. satırdaki hücrelerin averajını çıkar</t>
  </si>
  <si>
    <t>BA sütununun averajını al</t>
  </si>
  <si>
    <t>A sütunu ve 3. satır için averaj hesapla</t>
  </si>
  <si>
    <t>C3-C75 arası için ortalamayı yaz</t>
  </si>
  <si>
    <t>A3-A5 ve B8-B12 aralıklarının ortalamasını çıkar</t>
  </si>
  <si>
    <t>A1 A5 arasındaki hücreleri topla</t>
  </si>
  <si>
    <t>A1 A5 ve B1 B5 arasını topla</t>
  </si>
  <si>
    <t>A1 A5 arasındaki hücrelerin toplamını hesapla</t>
  </si>
  <si>
    <t>A1 A5 arasındaki hücrelerin toplamını bul</t>
  </si>
  <si>
    <t>A1 A5 arasındaki hücreleri birbirine ekle</t>
  </si>
  <si>
    <t>A1 A5 aralığının çarpımını bul</t>
  </si>
  <si>
    <t>A1 hücresi ile 15i çarp</t>
  </si>
  <si>
    <t>A1 ve C10 u çarp</t>
  </si>
  <si>
    <t>15. satırdaki tüm hücreleri çarp</t>
  </si>
  <si>
    <t>A1 hücresindeki değeri B1 hücresindeki değer ile çarp</t>
  </si>
  <si>
    <t>B10 ile B40 arasını çarpınca sonuç ne olur?</t>
  </si>
  <si>
    <t>çarpım</t>
  </si>
  <si>
    <t>C20 ve C70 arası dolu değerleri say</t>
  </si>
  <si>
    <t>E sütunundaki dolu hücreleri say</t>
  </si>
  <si>
    <t>17. satırdaki boş olmayanları say</t>
  </si>
  <si>
    <t>23. satırda içinde değer olanların sayısını bul</t>
  </si>
  <si>
    <t>A sütunundaki boş olmayan hücreleri say</t>
  </si>
  <si>
    <t>bağ_değ_dolu_say</t>
  </si>
  <si>
    <t>15. satırda en çok tekrar eden değeri ver</t>
  </si>
  <si>
    <t>C sütununda en sık tekrar eden sayıyı bul</t>
  </si>
  <si>
    <t>E1 ve E10 arasında en fazla tekrarlanan değer nedir?</t>
  </si>
  <si>
    <t>C10 F10 aralığında en fazla tekrar eden sayıyı yaz</t>
  </si>
  <si>
    <t>ençok_olan.tek</t>
  </si>
  <si>
    <t>D sütununda en fazla yinelenen değeri bul</t>
  </si>
  <si>
    <t>A1 A5 arasındaki hücrelerin ortalamasını al</t>
  </si>
  <si>
    <t>A1 A5 arasındaki hücrelerin ortalamasını hesapla</t>
  </si>
  <si>
    <t>AA21 AA95 arasının ortalamasını bul</t>
  </si>
  <si>
    <t>V7 hücresinin mutlak değeri nedir?</t>
  </si>
  <si>
    <t>-8 sayısının mutlak değerini bul</t>
  </si>
  <si>
    <t>A70 in mutlak değerini hesapla</t>
  </si>
  <si>
    <t>3 ün mutlak değerini yaz</t>
  </si>
  <si>
    <t>713 sayısının mutlak değerini bulan fonksiyonu yaz</t>
  </si>
  <si>
    <t>mutlak</t>
  </si>
  <si>
    <t>A1 hücresinin karekökünü bul</t>
  </si>
  <si>
    <t>A1 in kökünü hesapla</t>
  </si>
  <si>
    <t>5 sayısının karekök sonucunu yaz</t>
  </si>
  <si>
    <t>C5 hücresindeki değerin kökü kaçtır?</t>
  </si>
  <si>
    <t>A3 teki sayının karekökünü ver</t>
  </si>
  <si>
    <t>karekök</t>
  </si>
  <si>
    <t>A1 in faktöriyeli nedir?</t>
  </si>
  <si>
    <t>A2 hücresinin faktöriyel değerini göster</t>
  </si>
  <si>
    <t>C10 un faktöriyelini ver</t>
  </si>
  <si>
    <t>F1 in faktöriyel sonucunu bul</t>
  </si>
  <si>
    <t>S21 in çarpınımını bul</t>
  </si>
  <si>
    <t>7 nin çarpınımını hesapla</t>
  </si>
  <si>
    <t>85 in faktöriyeli kaçtır?</t>
  </si>
  <si>
    <t>çarpınım</t>
  </si>
  <si>
    <t>A1 in işaretini döndür</t>
  </si>
  <si>
    <t>BC34 hücresinin işareti nedir?</t>
  </si>
  <si>
    <t>-15 in işaretini bul</t>
  </si>
  <si>
    <t>C5 negatif mi?</t>
  </si>
  <si>
    <t>A8 in sayı değeri pozitif mi?</t>
  </si>
  <si>
    <t>B2 hücresindeki değerin işareti ne?</t>
  </si>
  <si>
    <t>işaret</t>
  </si>
  <si>
    <t>A1 in B2 kuvveti nedir?</t>
  </si>
  <si>
    <t>A1 in 5. kuvvetini hesapla</t>
  </si>
  <si>
    <t>A1 üzeri 23 kaçtır?</t>
  </si>
  <si>
    <t>AB13 üssü BC2 yi hesapla</t>
  </si>
  <si>
    <t>12 üzeri 3 sonucu kaç?</t>
  </si>
  <si>
    <t>5 üzeri A4 hesapla</t>
  </si>
  <si>
    <t>2 nin 8. kuvvetini hesapla</t>
  </si>
  <si>
    <t>kuvvet</t>
  </si>
  <si>
    <t>A5 ile B5 aralığının en büyük ortak bölenini hesapla</t>
  </si>
  <si>
    <t>A1 ve A28 aralığındaki sayıların bölenlerinin en büyüğü hangisidir?</t>
  </si>
  <si>
    <t>85 ile 75 sayılarının en büyük bölenini bul</t>
  </si>
  <si>
    <t>C4 ile 76 sayılarının obebini bul</t>
  </si>
  <si>
    <t>14 ve 24 ün obebini hesapla</t>
  </si>
  <si>
    <t>A5 ile B5 aralığının en küçük ortak katını hesapla</t>
  </si>
  <si>
    <t>36 ile 4 sayılarının katlarından en küçüğü hangisidir?</t>
  </si>
  <si>
    <t>C7 ve C8 in katlarının hangisi en küçüktür?</t>
  </si>
  <si>
    <t>obeb</t>
  </si>
  <si>
    <t>okek</t>
  </si>
  <si>
    <t>15 , 3 ve 4 ün okekini yaz</t>
  </si>
  <si>
    <t>DA3 DB3 ve A1 hücrelerinin ekokunu yaz</t>
  </si>
  <si>
    <t>A4 B4 ve C4 ün ortak bölenlerinin hangisi en büyüktür?</t>
  </si>
  <si>
    <t>A1 A7 arasındaki maksimum değeri bul</t>
  </si>
  <si>
    <t>A sütunundaki en büyük değeri döndür</t>
  </si>
  <si>
    <t>7. satırdaki en büyük değer hangisidir?</t>
  </si>
  <si>
    <t>B5 B10 aralığının maksını yaz</t>
  </si>
  <si>
    <t>A ve B sütunlarındaki maksimum değeri getir</t>
  </si>
  <si>
    <t>10. satırdaki ve A5 B5 aralığındaki en büyük sayıyı bul</t>
  </si>
  <si>
    <t>mak</t>
  </si>
  <si>
    <t>C5 C6 C8 hücrelerinden en küçük olanı bul</t>
  </si>
  <si>
    <t>C10 C20 aralığının en küçüğünü yaz</t>
  </si>
  <si>
    <t>5. satır ve A sütunundaki değerlerden minimumunu bul</t>
  </si>
  <si>
    <t>BA5 ve BA52 aralığındaki en küçük değer hangisidir?</t>
  </si>
  <si>
    <t>D10 D20 aralığı ve E10 E20 aralığındaki minimum sayı kaçtır?</t>
  </si>
  <si>
    <t>min</t>
  </si>
  <si>
    <t>A10 A20 arasındaki ortanca değeri bul</t>
  </si>
  <si>
    <t>B5 B30 aralığının ortancasını göster</t>
  </si>
  <si>
    <t>C4 C30 ile D5 D40 aralıklarının medyanını döndür</t>
  </si>
  <si>
    <t>A5 A10 A15 A20 hücrelerinin orta değerini yaz</t>
  </si>
  <si>
    <t>B sütununun ortancasını bul</t>
  </si>
  <si>
    <t>ortanca</t>
  </si>
  <si>
    <t>A1 A5 hücreleri arasında rastgele sayı bul</t>
  </si>
  <si>
    <t>A1 ve 8 değerleri arasında rastgele sayı ver</t>
  </si>
  <si>
    <t>5 ve 10 arasında random değer ver</t>
  </si>
  <si>
    <t>B20 ve 480 aralığında random sayı bul</t>
  </si>
  <si>
    <t>100 ile 200 arasından herhangi bir sayıyı döndür</t>
  </si>
  <si>
    <t>rastgelearada</t>
  </si>
  <si>
    <t>"A100" ile "B100" metinleri aynı mı?</t>
  </si>
  <si>
    <t>A5 hücresi ile B5 hücresi aynı mı?</t>
  </si>
  <si>
    <t>"A13" metni ile B3 hücresinin aynı olup olmadığını kontrol et</t>
  </si>
  <si>
    <t>"merhaba" metni ile "nasılsın" özdeş mi?</t>
  </si>
  <si>
    <t>B5 ile B6 birbirinin aynısı mı?</t>
  </si>
  <si>
    <t>B5 ve B6 hücrelerinin özdeş olup olmadıklarını yaz</t>
  </si>
  <si>
    <t>B3 hücresi ve "topla" metni birbiriyle özdeş mi değil mi yaz</t>
  </si>
  <si>
    <t>özdeş</t>
  </si>
  <si>
    <t>"merhaba" ve "nasılsın" metinlerini birleştir</t>
  </si>
  <si>
    <t>B3 hücresiyle B4 hücresini birlikte yaz</t>
  </si>
  <si>
    <t>"topla" metnini ve B10 hücresini aynı yere yaz</t>
  </si>
  <si>
    <t>"çarpım" metnini ve "A13" metnini yan yana yaz</t>
  </si>
  <si>
    <t>B1 B2 hücrelerini birleştir</t>
  </si>
  <si>
    <t>C3 ve "C3" metnini birleştir</t>
  </si>
  <si>
    <t>birleştir</t>
  </si>
  <si>
    <t>B10 B15 aralığındaki yazıları birleştir</t>
  </si>
  <si>
    <t>B sütunundaki yazıları birleştir</t>
  </si>
  <si>
    <t>FF sütunu ve 88. satırdaki hücreleri aynı yere yaz</t>
  </si>
  <si>
    <t>A5 A10 ve B5 B10 aralığını aynı hücrede yaz</t>
  </si>
  <si>
    <t>6. satırdaki yazıları peş peşe yaz</t>
  </si>
  <si>
    <t>aralıkbirleştir</t>
  </si>
  <si>
    <t>"merhaba" metnini büyük harfe çevir</t>
  </si>
  <si>
    <t>"nasılsın" yazısını büyük harfle yaz</t>
  </si>
  <si>
    <t>B10 hücresini büyük harfe döndür</t>
  </si>
  <si>
    <t>C1 deki yazıyı büyükharfe dönüştür</t>
  </si>
  <si>
    <t>büyükharf</t>
  </si>
  <si>
    <t>B3 hücresini büyükharfle yaz</t>
  </si>
  <si>
    <t>"ABC3" metnini küçük harfle yaz</t>
  </si>
  <si>
    <t>"TOPLA" yazısını küçük harfe çevir</t>
  </si>
  <si>
    <t>B7 yi küçük harfe dönüştür</t>
  </si>
  <si>
    <t>D8 hücresini küçük harflerle yaz</t>
  </si>
  <si>
    <t>"ÇARPIM" yazısını küçük harfe döndür</t>
  </si>
  <si>
    <t>küçükharf</t>
  </si>
  <si>
    <t>"merhaba nasılsın" metnini ilk harfleri büyük sonrakiler küçük olacak şekilde yaz</t>
  </si>
  <si>
    <t>A5 hücresini birinci harfi büyük diğerleri küçük harf olarak yaz</t>
  </si>
  <si>
    <t>yazım.düzeni</t>
  </si>
  <si>
    <t>A20 deki yazıyı ilk harfi hariç diğerleri küçük olarak yaz</t>
  </si>
  <si>
    <t>A5 teki yazıyı büyük harfle başlayıp küçük harfle devam ederek yaz</t>
  </si>
  <si>
    <t>"topla çarp" yazısını sadece ilk harfi büyük olarak yaz</t>
  </si>
  <si>
    <t>C1 C5 aralığını yazıya çevir</t>
  </si>
  <si>
    <t>A sütununu metne çevir</t>
  </si>
  <si>
    <t>A1 A5 arasını metne dönüştür</t>
  </si>
  <si>
    <t>7. satırı yazıya dönüştür</t>
  </si>
  <si>
    <t>B5 ve B10 aralığındaki hücreleri metne çevir</t>
  </si>
  <si>
    <t>dizimetin</t>
  </si>
  <si>
    <t>B5 hücresini metne dönüştür</t>
  </si>
  <si>
    <t>716 sayısını yazıya çevir</t>
  </si>
  <si>
    <t>B5 teki sayıyı metne çevir</t>
  </si>
  <si>
    <t>B6 hücresindeki sayıyı yazıya dönüştür</t>
  </si>
  <si>
    <t>890 sayısı metne döndürülsün</t>
  </si>
  <si>
    <t>sayıdüzenle</t>
  </si>
  <si>
    <t>"merhaba" metnini 3 kez yinele</t>
  </si>
  <si>
    <t>"nasılsın" metnini 2 kez tekrarla</t>
  </si>
  <si>
    <t>B5 teki yazıyı 3 defa yaz</t>
  </si>
  <si>
    <t>B5 hücresini 2 kere yinele</t>
  </si>
  <si>
    <t>B5 değerini 3 defa tekrar ettir</t>
  </si>
  <si>
    <t>yinele</t>
  </si>
  <si>
    <t>" merhaba   nasılsın  " metnindeki boşlukları temizle</t>
  </si>
  <si>
    <t>B5 teki boşlukları sil</t>
  </si>
  <si>
    <t>B5 teki gereksiz boşlukları sil</t>
  </si>
  <si>
    <t>B10 hücresinde fazladan boşluk varsa kaldır</t>
  </si>
  <si>
    <t>B10 hücresinin boşluklarını ayıkla</t>
  </si>
  <si>
    <t>kırp</t>
  </si>
  <si>
    <t>"  topla  çıkar  " yazısında fazla olan boşlukları sil</t>
  </si>
  <si>
    <t>Turkish text prompt</t>
  </si>
  <si>
    <t>Corresponding function name</t>
  </si>
  <si>
    <t>Corresponding function result</t>
  </si>
  <si>
    <t>Function result as a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</si>
</sst>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648</v>
    <v>9</v>
  </rv>
</rvData>
</file>

<file path=xl/richData/rdrichvaluestructure.xml><?xml version="1.0" encoding="utf-8"?>
<rvStructures xmlns="http://schemas.microsoft.com/office/spreadsheetml/2017/richdata" count="1">
  <s t="_error">
    <k n="errorType" t="i"/>
    <k n="iftab" t="i"/>
    <k n="subType" t="i"/>
  </s>
</rvStructure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4AD2-BDA5-4E49-A522-C58F8D8BCEF9}">
  <dimension ref="A1:D151"/>
  <sheetViews>
    <sheetView tabSelected="1" zoomScale="102" workbookViewId="0">
      <selection activeCell="B8" sqref="B8"/>
    </sheetView>
  </sheetViews>
  <sheetFormatPr defaultRowHeight="14.4" x14ac:dyDescent="0.3"/>
  <cols>
    <col min="1" max="1" width="71.109375" customWidth="1"/>
    <col min="2" max="2" width="27.44140625" customWidth="1"/>
    <col min="3" max="3" width="27.109375" customWidth="1"/>
    <col min="4" max="4" width="31.88671875" customWidth="1"/>
  </cols>
  <sheetData>
    <row r="1" spans="1:4" x14ac:dyDescent="0.3">
      <c r="A1" s="2" t="s">
        <v>176</v>
      </c>
      <c r="B1" s="2" t="s">
        <v>177</v>
      </c>
      <c r="C1" s="2" t="s">
        <v>178</v>
      </c>
      <c r="D1" s="2" t="s">
        <v>179</v>
      </c>
    </row>
    <row r="2" spans="1:4" x14ac:dyDescent="0.3">
      <c r="A2" t="s">
        <v>12</v>
      </c>
      <c r="B2" t="s">
        <v>3</v>
      </c>
      <c r="C2">
        <f>SUM(A1:A5)</f>
        <v>0</v>
      </c>
      <c r="D2" t="str">
        <f ca="1">_xlfn.FORMULATEXT(C2)</f>
        <v>=TOPLA(A1:A5)</v>
      </c>
    </row>
    <row r="3" spans="1:4" x14ac:dyDescent="0.3">
      <c r="A3" t="s">
        <v>13</v>
      </c>
      <c r="B3" t="s">
        <v>3</v>
      </c>
      <c r="C3">
        <f>SUM(A1:A5,B1:B5)</f>
        <v>0</v>
      </c>
      <c r="D3" t="str">
        <f t="shared" ref="D3:D64" ca="1" si="0">_xlfn.FORMULATEXT(C3)</f>
        <v>=TOPLA(A1:A5;B1:B5)</v>
      </c>
    </row>
    <row r="4" spans="1:4" x14ac:dyDescent="0.3">
      <c r="A4" t="s">
        <v>14</v>
      </c>
      <c r="B4" t="s">
        <v>3</v>
      </c>
      <c r="C4">
        <f>SUM(A1:A5)</f>
        <v>0</v>
      </c>
      <c r="D4" t="str">
        <f t="shared" ca="1" si="0"/>
        <v>=TOPLA(A1:A5)</v>
      </c>
    </row>
    <row r="5" spans="1:4" x14ac:dyDescent="0.3">
      <c r="A5" t="s">
        <v>15</v>
      </c>
      <c r="B5" t="s">
        <v>3</v>
      </c>
      <c r="C5">
        <f>SUM(A1:A5)</f>
        <v>0</v>
      </c>
      <c r="D5" t="str">
        <f t="shared" ca="1" si="0"/>
        <v>=TOPLA(A1:A5)</v>
      </c>
    </row>
    <row r="6" spans="1:4" x14ac:dyDescent="0.3">
      <c r="A6" t="s">
        <v>16</v>
      </c>
      <c r="B6" t="s">
        <v>3</v>
      </c>
      <c r="C6">
        <f>SUM(A1:A5)</f>
        <v>0</v>
      </c>
      <c r="D6" t="str">
        <f t="shared" ca="1" si="0"/>
        <v>=TOPLA(A1:A5)</v>
      </c>
    </row>
    <row r="7" spans="1:4" x14ac:dyDescent="0.3">
      <c r="A7" t="s">
        <v>0</v>
      </c>
      <c r="B7" t="s">
        <v>3</v>
      </c>
      <c r="C7">
        <f>SUM(A:A)</f>
        <v>0</v>
      </c>
      <c r="D7" t="str">
        <f t="shared" ca="1" si="0"/>
        <v>=TOPLA(A:A)</v>
      </c>
    </row>
    <row r="8" spans="1:4" x14ac:dyDescent="0.3">
      <c r="A8" t="s">
        <v>1</v>
      </c>
      <c r="B8" t="s">
        <v>3</v>
      </c>
      <c r="C8">
        <f ca="1">SUM(7:7)</f>
        <v>0</v>
      </c>
      <c r="D8" t="str">
        <f t="shared" ca="1" si="0"/>
        <v>=TOPLA(7:7)</v>
      </c>
    </row>
    <row r="9" spans="1:4" x14ac:dyDescent="0.3">
      <c r="A9" t="s">
        <v>2</v>
      </c>
      <c r="B9" t="s">
        <v>3</v>
      </c>
      <c r="C9">
        <f ca="1">SUM(A:A,7:7)</f>
        <v>0</v>
      </c>
      <c r="D9" t="str">
        <f t="shared" ca="1" si="0"/>
        <v>=TOPLA(A:A;7:7)</v>
      </c>
    </row>
    <row r="10" spans="1:4" x14ac:dyDescent="0.3">
      <c r="A10" t="s">
        <v>4</v>
      </c>
      <c r="B10" t="s">
        <v>3</v>
      </c>
      <c r="C10">
        <f>SUM(ABC:ABC)</f>
        <v>0</v>
      </c>
      <c r="D10" t="str">
        <f t="shared" ca="1" si="0"/>
        <v>=TOPLA(ABC:ABC)</v>
      </c>
    </row>
    <row r="11" spans="1:4" x14ac:dyDescent="0.3">
      <c r="A11" t="s">
        <v>5</v>
      </c>
      <c r="B11" t="s">
        <v>3</v>
      </c>
      <c r="C11" t="e">
        <f ca="1">SUM(93:93)</f>
        <v>#VALUE!</v>
      </c>
      <c r="D11" t="str">
        <f t="shared" ca="1" si="0"/>
        <v>=TOPLA(93:93)</v>
      </c>
    </row>
    <row r="12" spans="1:4" x14ac:dyDescent="0.3">
      <c r="A12" t="s">
        <v>17</v>
      </c>
      <c r="B12" t="s">
        <v>23</v>
      </c>
      <c r="C12">
        <f>PRODUCT(A1:A5)</f>
        <v>0</v>
      </c>
      <c r="D12" t="str">
        <f t="shared" ca="1" si="0"/>
        <v>=ÇARPIM(A1:A5)</v>
      </c>
    </row>
    <row r="13" spans="1:4" x14ac:dyDescent="0.3">
      <c r="A13" t="s">
        <v>18</v>
      </c>
      <c r="B13" t="s">
        <v>23</v>
      </c>
      <c r="C13">
        <f>PRODUCT(A1,15)</f>
        <v>15</v>
      </c>
      <c r="D13" t="str">
        <f t="shared" ca="1" si="0"/>
        <v>=ÇARPIM(A1;15)</v>
      </c>
    </row>
    <row r="14" spans="1:4" x14ac:dyDescent="0.3">
      <c r="A14" t="s">
        <v>19</v>
      </c>
      <c r="B14" t="s">
        <v>23</v>
      </c>
      <c r="C14">
        <f>PRODUCT(A1,C10)</f>
        <v>0</v>
      </c>
      <c r="D14" t="str">
        <f t="shared" ca="1" si="0"/>
        <v>=ÇARPIM(A1;C10)</v>
      </c>
    </row>
    <row r="15" spans="1:4" x14ac:dyDescent="0.3">
      <c r="A15" t="s">
        <v>20</v>
      </c>
      <c r="B15" t="s">
        <v>23</v>
      </c>
      <c r="C15">
        <f ca="1">PRODUCT(15:15)</f>
        <v>0</v>
      </c>
      <c r="D15" t="str">
        <f t="shared" ca="1" si="0"/>
        <v>=ÇARPIM(15:15)</v>
      </c>
    </row>
    <row r="16" spans="1:4" x14ac:dyDescent="0.3">
      <c r="A16" t="s">
        <v>21</v>
      </c>
      <c r="B16" t="s">
        <v>23</v>
      </c>
      <c r="C16">
        <f>PRODUCT(A1,B1)</f>
        <v>0</v>
      </c>
      <c r="D16" t="str">
        <f t="shared" ca="1" si="0"/>
        <v>=ÇARPIM(A1;B1)</v>
      </c>
    </row>
    <row r="17" spans="1:4" x14ac:dyDescent="0.3">
      <c r="A17" t="s">
        <v>22</v>
      </c>
      <c r="B17" t="s">
        <v>23</v>
      </c>
      <c r="C17">
        <f>PRODUCT(B10, B40)</f>
        <v>0</v>
      </c>
      <c r="D17" t="str">
        <f t="shared" ca="1" si="0"/>
        <v>=ÇARPIM(B10; B40)</v>
      </c>
    </row>
    <row r="18" spans="1:4" x14ac:dyDescent="0.3">
      <c r="A18" t="s">
        <v>37</v>
      </c>
      <c r="B18" t="s">
        <v>6</v>
      </c>
      <c r="C18" t="e">
        <f>AVERAGE(A1:A5)</f>
        <v>#DIV/0!</v>
      </c>
      <c r="D18" t="str">
        <f t="shared" ca="1" si="0"/>
        <v>=ORTALAMA(A1:A5)</v>
      </c>
    </row>
    <row r="19" spans="1:4" x14ac:dyDescent="0.3">
      <c r="A19" t="s">
        <v>36</v>
      </c>
      <c r="B19" t="s">
        <v>6</v>
      </c>
      <c r="C19" t="e">
        <f>AVERAGE(A1:A5)</f>
        <v>#DIV/0!</v>
      </c>
      <c r="D19" t="str">
        <f t="shared" ca="1" si="0"/>
        <v>=ORTALAMA(A1:A5)</v>
      </c>
    </row>
    <row r="20" spans="1:4" x14ac:dyDescent="0.3">
      <c r="A20" t="s">
        <v>38</v>
      </c>
      <c r="B20" t="s">
        <v>6</v>
      </c>
      <c r="C20" t="e">
        <f>AVERAGE(AA19:AA93)</f>
        <v>#DIV/0!</v>
      </c>
      <c r="D20" t="str">
        <f t="shared" ca="1" si="0"/>
        <v>=ORTALAMA(AA19:AA93)</v>
      </c>
    </row>
    <row r="21" spans="1:4" x14ac:dyDescent="0.3">
      <c r="A21" t="s">
        <v>7</v>
      </c>
      <c r="B21" t="s">
        <v>6</v>
      </c>
      <c r="C21">
        <f ca="1">AVERAGE(13:13)</f>
        <v>15</v>
      </c>
      <c r="D21" t="str">
        <f t="shared" ca="1" si="0"/>
        <v>=ORTALAMA(13:13)</v>
      </c>
    </row>
    <row r="22" spans="1:4" x14ac:dyDescent="0.3">
      <c r="A22" t="s">
        <v>8</v>
      </c>
      <c r="B22" t="s">
        <v>6</v>
      </c>
      <c r="C22" t="e">
        <f>AVERAGE(BA:BA)</f>
        <v>#DIV/0!</v>
      </c>
      <c r="D22" t="str">
        <f t="shared" ca="1" si="0"/>
        <v>=ORTALAMA(BA:BA)</v>
      </c>
    </row>
    <row r="23" spans="1:4" x14ac:dyDescent="0.3">
      <c r="A23" t="s">
        <v>9</v>
      </c>
      <c r="B23" t="s">
        <v>6</v>
      </c>
      <c r="C23">
        <f ca="1">AVERAGE(A:A,13:13)</f>
        <v>15</v>
      </c>
      <c r="D23" t="str">
        <f t="shared" ca="1" si="0"/>
        <v>=ORTALAMA(A:A;13:13)</v>
      </c>
    </row>
    <row r="24" spans="1:4" x14ac:dyDescent="0.3">
      <c r="A24" t="s">
        <v>10</v>
      </c>
      <c r="B24" t="s">
        <v>6</v>
      </c>
      <c r="C24" t="e">
        <f ca="1">AVERAGE(C3:C73)</f>
        <v>#VALUE!</v>
      </c>
      <c r="D24" t="str">
        <f t="shared" ca="1" si="0"/>
        <v>=ORTALAMA(C3:C73)</v>
      </c>
    </row>
    <row r="25" spans="1:4" x14ac:dyDescent="0.3">
      <c r="A25" t="s">
        <v>11</v>
      </c>
      <c r="B25" t="s">
        <v>6</v>
      </c>
      <c r="C25">
        <f>COUNTA(A8:A27)</f>
        <v>20</v>
      </c>
      <c r="D25" t="str">
        <f t="shared" ref="D25:D35" ca="1" si="1">_xlfn.FORMULATEXT(C25)</f>
        <v>=BAĞ_DEĞ_DOLU_SAY(A8:A27)</v>
      </c>
    </row>
    <row r="26" spans="1:4" x14ac:dyDescent="0.3">
      <c r="A26" t="s">
        <v>24</v>
      </c>
      <c r="B26" t="s">
        <v>29</v>
      </c>
      <c r="C26">
        <f ca="1">COUNTA(C27:C77)</f>
        <v>4</v>
      </c>
      <c r="D26" t="str">
        <f t="shared" ca="1" si="1"/>
        <v>=BAĞ_DEĞ_DOLU_SAY(C27:C77)</v>
      </c>
    </row>
    <row r="27" spans="1:4" x14ac:dyDescent="0.3">
      <c r="A27" t="s">
        <v>25</v>
      </c>
      <c r="B27" t="s">
        <v>29</v>
      </c>
      <c r="C27">
        <f>COUNTA(E:E)</f>
        <v>0</v>
      </c>
      <c r="D27" t="str">
        <f t="shared" ca="1" si="1"/>
        <v>=BAĞ_DEĞ_DOLU_SAY(E:E)</v>
      </c>
    </row>
    <row r="28" spans="1:4" x14ac:dyDescent="0.3">
      <c r="A28" t="s">
        <v>26</v>
      </c>
      <c r="B28" t="s">
        <v>29</v>
      </c>
      <c r="C28">
        <f ca="1">COUNTA(24:24)</f>
        <v>4</v>
      </c>
      <c r="D28" t="str">
        <f t="shared" ca="1" si="1"/>
        <v>=BAĞ_DEĞ_DOLU_SAY(24:24)</v>
      </c>
    </row>
    <row r="29" spans="1:4" x14ac:dyDescent="0.3">
      <c r="A29" t="s">
        <v>27</v>
      </c>
      <c r="B29" t="s">
        <v>29</v>
      </c>
      <c r="C29">
        <f ca="1">COUNTA(30:30)</f>
        <v>4</v>
      </c>
      <c r="D29" t="str">
        <f t="shared" ca="1" si="1"/>
        <v>=BAĞ_DEĞ_DOLU_SAY(30:30)</v>
      </c>
    </row>
    <row r="30" spans="1:4" x14ac:dyDescent="0.3">
      <c r="A30" t="s">
        <v>28</v>
      </c>
      <c r="B30" t="s">
        <v>29</v>
      </c>
      <c r="C30">
        <f>COUNTA(A:A)</f>
        <v>151</v>
      </c>
      <c r="D30" t="str">
        <f t="shared" ca="1" si="1"/>
        <v>=BAĞ_DEĞ_DOLU_SAY(A:A)</v>
      </c>
    </row>
    <row r="31" spans="1:4" x14ac:dyDescent="0.3">
      <c r="A31" t="s">
        <v>30</v>
      </c>
      <c r="B31" t="s">
        <v>34</v>
      </c>
      <c r="C31" t="e">
        <f>_xlfn.MODE.SNGL(20:20)</f>
        <v>#DIV/0!</v>
      </c>
      <c r="D31" t="str">
        <f t="shared" ca="1" si="1"/>
        <v>=ENÇOK_OLAN.TEK(20:20)</v>
      </c>
    </row>
    <row r="32" spans="1:4" x14ac:dyDescent="0.3">
      <c r="A32" t="s">
        <v>31</v>
      </c>
      <c r="B32" t="s">
        <v>34</v>
      </c>
      <c r="C32">
        <f ca="1">_xlfn.MODE.SNGL(C:C)</f>
        <v>0</v>
      </c>
      <c r="D32" t="str">
        <f t="shared" ca="1" si="1"/>
        <v>=ENÇOK_OLAN.TEK(C:C)</v>
      </c>
    </row>
    <row r="33" spans="1:4" x14ac:dyDescent="0.3">
      <c r="A33" t="s">
        <v>32</v>
      </c>
      <c r="B33" t="s">
        <v>34</v>
      </c>
      <c r="C33" t="e">
        <f>_xlfn.MODE.SNGL(E8:E16)</f>
        <v>#N/A</v>
      </c>
      <c r="D33" t="str">
        <f t="shared" ca="1" si="1"/>
        <v>=ENÇOK_OLAN.TEK(E8:E16)</v>
      </c>
    </row>
    <row r="34" spans="1:4" x14ac:dyDescent="0.3">
      <c r="A34" t="s">
        <v>33</v>
      </c>
      <c r="B34" t="s">
        <v>34</v>
      </c>
      <c r="C34" t="e">
        <f ca="1">_xlfn.MODE.SNGL(C10:F10)</f>
        <v>#N/A</v>
      </c>
      <c r="D34" t="str">
        <f t="shared" ca="1" si="1"/>
        <v>=ENÇOK_OLAN.TEK(C10:F10)</v>
      </c>
    </row>
    <row r="35" spans="1:4" x14ac:dyDescent="0.3">
      <c r="A35" t="s">
        <v>35</v>
      </c>
      <c r="B35" t="s">
        <v>34</v>
      </c>
      <c r="C35" t="e">
        <f ca="1">_xlfn.MODE.SNGL(D:D)</f>
        <v>#N/A</v>
      </c>
      <c r="D35" t="str">
        <f t="shared" ca="1" si="1"/>
        <v>=ENÇOK_OLAN.TEK(D:D)</v>
      </c>
    </row>
    <row r="36" spans="1:4" x14ac:dyDescent="0.3">
      <c r="A36" t="s">
        <v>39</v>
      </c>
      <c r="B36" t="s">
        <v>44</v>
      </c>
      <c r="C36">
        <f>ABS(V7)</f>
        <v>0</v>
      </c>
      <c r="D36" t="str">
        <f t="shared" ca="1" si="0"/>
        <v>=MUTLAK(V7)</v>
      </c>
    </row>
    <row r="37" spans="1:4" x14ac:dyDescent="0.3">
      <c r="A37" s="1" t="s">
        <v>40</v>
      </c>
      <c r="B37" t="s">
        <v>44</v>
      </c>
      <c r="C37">
        <f>ABS(-8)</f>
        <v>8</v>
      </c>
      <c r="D37" t="str">
        <f t="shared" ca="1" si="0"/>
        <v>=MUTLAK(-8)</v>
      </c>
    </row>
    <row r="38" spans="1:4" x14ac:dyDescent="0.3">
      <c r="A38" t="s">
        <v>41</v>
      </c>
      <c r="B38" t="s">
        <v>44</v>
      </c>
      <c r="C38" t="e">
        <f>ABS(A68)</f>
        <v>#VALUE!</v>
      </c>
      <c r="D38" t="str">
        <f t="shared" ca="1" si="0"/>
        <v>=MUTLAK(A68)</v>
      </c>
    </row>
    <row r="39" spans="1:4" x14ac:dyDescent="0.3">
      <c r="A39" t="s">
        <v>42</v>
      </c>
      <c r="B39" t="s">
        <v>44</v>
      </c>
      <c r="C39">
        <f>ABS(3)</f>
        <v>3</v>
      </c>
      <c r="D39" t="str">
        <f t="shared" ca="1" si="0"/>
        <v>=MUTLAK(3)</v>
      </c>
    </row>
    <row r="40" spans="1:4" x14ac:dyDescent="0.3">
      <c r="A40" t="s">
        <v>43</v>
      </c>
      <c r="B40" t="s">
        <v>44</v>
      </c>
      <c r="C40">
        <f>ABS(713)</f>
        <v>713</v>
      </c>
      <c r="D40" t="str">
        <f t="shared" ca="1" si="0"/>
        <v>=MUTLAK(713)</v>
      </c>
    </row>
    <row r="41" spans="1:4" x14ac:dyDescent="0.3">
      <c r="A41" t="s">
        <v>45</v>
      </c>
      <c r="B41" t="s">
        <v>50</v>
      </c>
      <c r="C41" t="e">
        <f>SQRT(A1)</f>
        <v>#VALUE!</v>
      </c>
      <c r="D41" t="str">
        <f t="shared" ca="1" si="0"/>
        <v>=KAREKÖK(A1)</v>
      </c>
    </row>
    <row r="42" spans="1:4" x14ac:dyDescent="0.3">
      <c r="A42" t="s">
        <v>46</v>
      </c>
      <c r="B42" t="s">
        <v>50</v>
      </c>
      <c r="C42" t="e">
        <f>SQRT(A1)</f>
        <v>#VALUE!</v>
      </c>
      <c r="D42" t="str">
        <f t="shared" ca="1" si="0"/>
        <v>=KAREKÖK(A1)</v>
      </c>
    </row>
    <row r="43" spans="1:4" x14ac:dyDescent="0.3">
      <c r="A43" t="s">
        <v>47</v>
      </c>
      <c r="B43" t="s">
        <v>50</v>
      </c>
      <c r="C43">
        <f>SQRT(5)</f>
        <v>2.2360679774997898</v>
      </c>
      <c r="D43" t="str">
        <f t="shared" ca="1" si="0"/>
        <v>=KAREKÖK(5)</v>
      </c>
    </row>
    <row r="44" spans="1:4" x14ac:dyDescent="0.3">
      <c r="A44" t="s">
        <v>48</v>
      </c>
      <c r="B44" t="s">
        <v>50</v>
      </c>
      <c r="C44">
        <f>SQRT(C5)</f>
        <v>0</v>
      </c>
      <c r="D44" t="str">
        <f t="shared" ca="1" si="0"/>
        <v>=KAREKÖK(C5)</v>
      </c>
    </row>
    <row r="45" spans="1:4" x14ac:dyDescent="0.3">
      <c r="A45" t="s">
        <v>49</v>
      </c>
      <c r="B45" t="s">
        <v>50</v>
      </c>
      <c r="C45" t="e">
        <f>SQRT(A3)</f>
        <v>#VALUE!</v>
      </c>
      <c r="D45" t="str">
        <f t="shared" ca="1" si="0"/>
        <v>=KAREKÖK(A3)</v>
      </c>
    </row>
    <row r="46" spans="1:4" x14ac:dyDescent="0.3">
      <c r="A46" t="s">
        <v>51</v>
      </c>
      <c r="B46" t="s">
        <v>58</v>
      </c>
      <c r="C46" t="e">
        <f>FACT(A1)</f>
        <v>#VALUE!</v>
      </c>
      <c r="D46" t="str">
        <f t="shared" ca="1" si="0"/>
        <v>=ÇARPINIM(A1)</v>
      </c>
    </row>
    <row r="47" spans="1:4" x14ac:dyDescent="0.3">
      <c r="A47" t="s">
        <v>52</v>
      </c>
      <c r="B47" t="s">
        <v>58</v>
      </c>
      <c r="C47" t="e">
        <f>FACT(A2)</f>
        <v>#VALUE!</v>
      </c>
      <c r="D47" t="str">
        <f t="shared" ca="1" si="0"/>
        <v>=ÇARPINIM(A2)</v>
      </c>
    </row>
    <row r="48" spans="1:4" x14ac:dyDescent="0.3">
      <c r="A48" t="s">
        <v>53</v>
      </c>
      <c r="B48" t="s">
        <v>58</v>
      </c>
      <c r="C48">
        <f>FACT(C10)</f>
        <v>1</v>
      </c>
      <c r="D48" t="str">
        <f t="shared" ca="1" si="0"/>
        <v>=ÇARPINIM(C10)</v>
      </c>
    </row>
    <row r="49" spans="1:4" x14ac:dyDescent="0.3">
      <c r="A49" t="s">
        <v>54</v>
      </c>
      <c r="B49" t="s">
        <v>58</v>
      </c>
      <c r="C49">
        <f>FACT(F1)</f>
        <v>1</v>
      </c>
      <c r="D49" t="str">
        <f t="shared" ca="1" si="0"/>
        <v>=ÇARPINIM(F1)</v>
      </c>
    </row>
    <row r="50" spans="1:4" x14ac:dyDescent="0.3">
      <c r="A50" t="s">
        <v>55</v>
      </c>
      <c r="B50" t="s">
        <v>58</v>
      </c>
      <c r="C50">
        <f>FACT(S19)</f>
        <v>1</v>
      </c>
      <c r="D50" t="str">
        <f t="shared" ca="1" si="0"/>
        <v>=ÇARPINIM(S19)</v>
      </c>
    </row>
    <row r="51" spans="1:4" x14ac:dyDescent="0.3">
      <c r="A51" t="s">
        <v>56</v>
      </c>
      <c r="B51" t="s">
        <v>58</v>
      </c>
      <c r="C51">
        <f>FACT(7)</f>
        <v>5040</v>
      </c>
      <c r="D51" t="str">
        <f t="shared" ca="1" si="0"/>
        <v>=ÇARPINIM(7)</v>
      </c>
    </row>
    <row r="52" spans="1:4" x14ac:dyDescent="0.3">
      <c r="A52" t="s">
        <v>57</v>
      </c>
      <c r="B52" t="s">
        <v>58</v>
      </c>
      <c r="C52">
        <f>FACT(85)</f>
        <v>2.8171041143805494E+128</v>
      </c>
      <c r="D52" t="str">
        <f t="shared" ca="1" si="0"/>
        <v>=ÇARPINIM(85)</v>
      </c>
    </row>
    <row r="53" spans="1:4" x14ac:dyDescent="0.3">
      <c r="A53" t="s">
        <v>59</v>
      </c>
      <c r="B53" t="s">
        <v>65</v>
      </c>
      <c r="C53" t="e">
        <f>SIGN(A1)</f>
        <v>#VALUE!</v>
      </c>
      <c r="D53" t="str">
        <f t="shared" ca="1" si="0"/>
        <v>=İŞARET(A1)</v>
      </c>
    </row>
    <row r="54" spans="1:4" x14ac:dyDescent="0.3">
      <c r="A54" t="s">
        <v>60</v>
      </c>
      <c r="B54" t="s">
        <v>65</v>
      </c>
      <c r="C54">
        <f>SIGN(BC32)</f>
        <v>0</v>
      </c>
      <c r="D54" t="str">
        <f t="shared" ca="1" si="0"/>
        <v>=İŞARET(BC32)</v>
      </c>
    </row>
    <row r="55" spans="1:4" x14ac:dyDescent="0.3">
      <c r="A55" s="1" t="s">
        <v>61</v>
      </c>
      <c r="B55" t="s">
        <v>65</v>
      </c>
      <c r="C55">
        <f>SIGN(-15)</f>
        <v>-1</v>
      </c>
      <c r="D55" t="str">
        <f t="shared" ca="1" si="0"/>
        <v>=İŞARET(-15)</v>
      </c>
    </row>
    <row r="56" spans="1:4" x14ac:dyDescent="0.3">
      <c r="A56" t="s">
        <v>62</v>
      </c>
      <c r="B56" t="s">
        <v>65</v>
      </c>
      <c r="C56">
        <f>SIGN(C5)</f>
        <v>0</v>
      </c>
      <c r="D56" t="str">
        <f t="shared" ca="1" si="0"/>
        <v>=İŞARET(C5)</v>
      </c>
    </row>
    <row r="57" spans="1:4" x14ac:dyDescent="0.3">
      <c r="A57" t="s">
        <v>63</v>
      </c>
      <c r="B57" t="s">
        <v>65</v>
      </c>
      <c r="C57" t="e">
        <f>SIGN(A8)</f>
        <v>#VALUE!</v>
      </c>
      <c r="D57" t="str">
        <f t="shared" ca="1" si="0"/>
        <v>=İŞARET(A8)</v>
      </c>
    </row>
    <row r="58" spans="1:4" x14ac:dyDescent="0.3">
      <c r="A58" t="s">
        <v>64</v>
      </c>
      <c r="B58" t="s">
        <v>65</v>
      </c>
      <c r="C58" t="e">
        <f>SIGN(B2)</f>
        <v>#VALUE!</v>
      </c>
      <c r="D58" t="str">
        <f t="shared" ca="1" si="0"/>
        <v>=İŞARET(B2)</v>
      </c>
    </row>
    <row r="59" spans="1:4" x14ac:dyDescent="0.3">
      <c r="A59" t="s">
        <v>66</v>
      </c>
      <c r="B59" t="s">
        <v>73</v>
      </c>
      <c r="C59" t="e">
        <f>POWER(A1,B2)</f>
        <v>#VALUE!</v>
      </c>
      <c r="D59" t="str">
        <f t="shared" ca="1" si="0"/>
        <v>=KUVVET(A1;B2)</v>
      </c>
    </row>
    <row r="60" spans="1:4" x14ac:dyDescent="0.3">
      <c r="A60" t="s">
        <v>67</v>
      </c>
      <c r="B60" t="s">
        <v>73</v>
      </c>
      <c r="C60" t="e">
        <f>POWER(A1, 5)</f>
        <v>#VALUE!</v>
      </c>
      <c r="D60" t="str">
        <f t="shared" ca="1" si="0"/>
        <v>=KUVVET(A1; 5)</v>
      </c>
    </row>
    <row r="61" spans="1:4" x14ac:dyDescent="0.3">
      <c r="A61" t="s">
        <v>68</v>
      </c>
      <c r="B61" t="s">
        <v>73</v>
      </c>
      <c r="C61" t="e">
        <f>POWER(A1, 23)</f>
        <v>#VALUE!</v>
      </c>
      <c r="D61" t="str">
        <f t="shared" ca="1" si="0"/>
        <v>=KUVVET(A1; 23)</v>
      </c>
    </row>
    <row r="62" spans="1:4" x14ac:dyDescent="0.3">
      <c r="A62" t="s">
        <v>69</v>
      </c>
      <c r="B62" t="s">
        <v>73</v>
      </c>
      <c r="C62" t="e">
        <f>POWER(AB13, BC2)</f>
        <v>#NUM!</v>
      </c>
      <c r="D62" t="str">
        <f t="shared" ca="1" si="0"/>
        <v>=KUVVET(AB13; BC2)</v>
      </c>
    </row>
    <row r="63" spans="1:4" x14ac:dyDescent="0.3">
      <c r="A63" t="s">
        <v>70</v>
      </c>
      <c r="B63" t="s">
        <v>73</v>
      </c>
      <c r="C63">
        <f>POWER(12, 3)</f>
        <v>1728</v>
      </c>
      <c r="D63" t="str">
        <f t="shared" ca="1" si="0"/>
        <v>=KUVVET(12; 3)</v>
      </c>
    </row>
    <row r="64" spans="1:4" x14ac:dyDescent="0.3">
      <c r="A64" t="s">
        <v>71</v>
      </c>
      <c r="B64" t="s">
        <v>73</v>
      </c>
      <c r="C64" t="e">
        <f>POWER(5, A4)</f>
        <v>#VALUE!</v>
      </c>
      <c r="D64" t="str">
        <f t="shared" ca="1" si="0"/>
        <v>=KUVVET(5; A4)</v>
      </c>
    </row>
    <row r="65" spans="1:4" x14ac:dyDescent="0.3">
      <c r="A65" t="s">
        <v>72</v>
      </c>
      <c r="B65" t="s">
        <v>73</v>
      </c>
      <c r="C65">
        <f>POWER(2, 8)</f>
        <v>256</v>
      </c>
      <c r="D65" t="str">
        <f t="shared" ref="D65:D128" ca="1" si="2">_xlfn.FORMULATEXT(C65)</f>
        <v>=KUVVET(2; 8)</v>
      </c>
    </row>
    <row r="66" spans="1:4" x14ac:dyDescent="0.3">
      <c r="A66" t="s">
        <v>74</v>
      </c>
      <c r="B66" t="s">
        <v>82</v>
      </c>
      <c r="C66" t="e">
        <f>GCD(A5, B5)</f>
        <v>#VALUE!</v>
      </c>
      <c r="D66" t="str">
        <f t="shared" ca="1" si="2"/>
        <v>=OBEB(A5; B5)</v>
      </c>
    </row>
    <row r="67" spans="1:4" x14ac:dyDescent="0.3">
      <c r="A67" t="s">
        <v>75</v>
      </c>
      <c r="B67" t="s">
        <v>82</v>
      </c>
      <c r="C67" t="e">
        <f>GCD(A1,A26)</f>
        <v>#VALUE!</v>
      </c>
      <c r="D67" t="str">
        <f t="shared" ca="1" si="2"/>
        <v>=OBEB(A1;A26)</v>
      </c>
    </row>
    <row r="68" spans="1:4" x14ac:dyDescent="0.3">
      <c r="A68" t="s">
        <v>76</v>
      </c>
      <c r="B68" t="s">
        <v>82</v>
      </c>
      <c r="C68">
        <f>GCD(85, 75)</f>
        <v>5</v>
      </c>
      <c r="D68" t="str">
        <f t="shared" ca="1" si="2"/>
        <v>=OBEB(85; 75)</v>
      </c>
    </row>
    <row r="69" spans="1:4" x14ac:dyDescent="0.3">
      <c r="A69" t="s">
        <v>77</v>
      </c>
      <c r="B69" t="s">
        <v>82</v>
      </c>
      <c r="C69">
        <f>GCD(C4, 76)</f>
        <v>76</v>
      </c>
      <c r="D69" t="str">
        <f t="shared" ca="1" si="2"/>
        <v>=OBEB(C4; 76)</v>
      </c>
    </row>
    <row r="70" spans="1:4" x14ac:dyDescent="0.3">
      <c r="A70" t="s">
        <v>78</v>
      </c>
      <c r="B70" t="s">
        <v>82</v>
      </c>
      <c r="C70">
        <f>GCD(14, 24)</f>
        <v>2</v>
      </c>
      <c r="D70" t="str">
        <f t="shared" ca="1" si="2"/>
        <v>=OBEB(14; 24)</v>
      </c>
    </row>
    <row r="71" spans="1:4" x14ac:dyDescent="0.3">
      <c r="A71" t="s">
        <v>86</v>
      </c>
      <c r="B71" t="s">
        <v>82</v>
      </c>
      <c r="C71" t="e">
        <f>GCD(A4, B4,C4)</f>
        <v>#VALUE!</v>
      </c>
      <c r="D71" t="str">
        <f t="shared" ca="1" si="2"/>
        <v>=OBEB(A4; B4;C4)</v>
      </c>
    </row>
    <row r="72" spans="1:4" x14ac:dyDescent="0.3">
      <c r="A72" t="s">
        <v>79</v>
      </c>
      <c r="B72" t="s">
        <v>83</v>
      </c>
      <c r="C72" t="e">
        <f>LCM(A5,B5)</f>
        <v>#VALUE!</v>
      </c>
      <c r="D72" t="str">
        <f t="shared" ca="1" si="2"/>
        <v>=OKEK(A5;B5)</v>
      </c>
    </row>
    <row r="73" spans="1:4" x14ac:dyDescent="0.3">
      <c r="A73" t="s">
        <v>80</v>
      </c>
      <c r="B73" t="s">
        <v>83</v>
      </c>
      <c r="C73">
        <f>LCM(36,4)</f>
        <v>36</v>
      </c>
      <c r="D73" t="str">
        <f t="shared" ca="1" si="2"/>
        <v>=OKEK(36;4)</v>
      </c>
    </row>
    <row r="74" spans="1:4" x14ac:dyDescent="0.3">
      <c r="A74" t="s">
        <v>84</v>
      </c>
      <c r="B74" t="s">
        <v>83</v>
      </c>
      <c r="C74">
        <f>LCM(15, 3, 4)</f>
        <v>60</v>
      </c>
      <c r="D74" t="str">
        <f t="shared" ca="1" si="2"/>
        <v>=OKEK(15; 3; 4)</v>
      </c>
    </row>
    <row r="75" spans="1:4" x14ac:dyDescent="0.3">
      <c r="A75" t="s">
        <v>81</v>
      </c>
      <c r="B75" t="s">
        <v>83</v>
      </c>
      <c r="C75">
        <f ca="1">LCM(C7,C8)</f>
        <v>0</v>
      </c>
      <c r="D75" t="str">
        <f t="shared" ca="1" si="2"/>
        <v>=OKEK(C7;C8)</v>
      </c>
    </row>
    <row r="76" spans="1:4" x14ac:dyDescent="0.3">
      <c r="A76" t="s">
        <v>85</v>
      </c>
      <c r="B76" t="s">
        <v>83</v>
      </c>
      <c r="C76" t="e">
        <f>LCM(DA3, DB3, A1)</f>
        <v>#VALUE!</v>
      </c>
      <c r="D76" t="str">
        <f t="shared" ca="1" si="2"/>
        <v>=OKEK(DA3; DB3; A1)</v>
      </c>
    </row>
    <row r="77" spans="1:4" x14ac:dyDescent="0.3">
      <c r="A77" t="s">
        <v>87</v>
      </c>
      <c r="B77" t="s">
        <v>93</v>
      </c>
      <c r="C77">
        <f>MAX(A1:A7)</f>
        <v>0</v>
      </c>
      <c r="D77" t="str">
        <f t="shared" ca="1" si="2"/>
        <v>=MAK(A1:A7)</v>
      </c>
    </row>
    <row r="78" spans="1:4" x14ac:dyDescent="0.3">
      <c r="A78" t="s">
        <v>88</v>
      </c>
      <c r="B78" t="s">
        <v>93</v>
      </c>
      <c r="C78">
        <f>MAX(A:A)</f>
        <v>0</v>
      </c>
      <c r="D78" t="str">
        <f t="shared" ca="1" si="2"/>
        <v>=MAK(A:A)</v>
      </c>
    </row>
    <row r="79" spans="1:4" x14ac:dyDescent="0.3">
      <c r="A79" t="s">
        <v>89</v>
      </c>
      <c r="B79" t="s">
        <v>93</v>
      </c>
      <c r="C79">
        <f ca="1">MAX(7:7)</f>
        <v>0</v>
      </c>
      <c r="D79" t="str">
        <f t="shared" ca="1" si="2"/>
        <v>=MAK(7:7)</v>
      </c>
    </row>
    <row r="80" spans="1:4" x14ac:dyDescent="0.3">
      <c r="A80" t="s">
        <v>90</v>
      </c>
      <c r="B80" t="s">
        <v>93</v>
      </c>
      <c r="C80">
        <f>MAX(B5:B10)</f>
        <v>0</v>
      </c>
      <c r="D80" t="str">
        <f t="shared" ca="1" si="2"/>
        <v>=MAK(B5:B10)</v>
      </c>
    </row>
    <row r="81" spans="1:4" x14ac:dyDescent="0.3">
      <c r="A81" t="s">
        <v>91</v>
      </c>
      <c r="B81" t="s">
        <v>93</v>
      </c>
      <c r="C81">
        <f>MAX(A:A,B:B)</f>
        <v>0</v>
      </c>
      <c r="D81" t="str">
        <f t="shared" ca="1" si="2"/>
        <v>=MAK(A:A;B:B)</v>
      </c>
    </row>
    <row r="82" spans="1:4" x14ac:dyDescent="0.3">
      <c r="A82" t="s">
        <v>92</v>
      </c>
      <c r="B82" t="s">
        <v>93</v>
      </c>
      <c r="C82">
        <f ca="1">MAX(10:10,A5:B5)</f>
        <v>0</v>
      </c>
      <c r="D82" t="str">
        <f t="shared" ca="1" si="2"/>
        <v>=MAK(10:10;A5:B5)</v>
      </c>
    </row>
    <row r="83" spans="1:4" x14ac:dyDescent="0.3">
      <c r="A83" t="s">
        <v>94</v>
      </c>
      <c r="B83" t="s">
        <v>99</v>
      </c>
      <c r="C83">
        <f ca="1">MIN(C5,C6,C8)</f>
        <v>0</v>
      </c>
      <c r="D83" t="str">
        <f t="shared" ca="1" si="2"/>
        <v>=MİN(C5;C6;C8)</v>
      </c>
    </row>
    <row r="84" spans="1:4" x14ac:dyDescent="0.3">
      <c r="A84" t="s">
        <v>95</v>
      </c>
      <c r="B84" t="s">
        <v>99</v>
      </c>
      <c r="C84" t="e">
        <f ca="1">MIN(C10:C18)</f>
        <v>#VALUE!</v>
      </c>
      <c r="D84" t="str">
        <f t="shared" ca="1" si="2"/>
        <v>=MİN(C10:C18)</v>
      </c>
    </row>
    <row r="85" spans="1:4" x14ac:dyDescent="0.3">
      <c r="A85" t="s">
        <v>96</v>
      </c>
      <c r="B85" t="s">
        <v>99</v>
      </c>
      <c r="C85">
        <f ca="1">MIN(5:5,A:A)</f>
        <v>0</v>
      </c>
      <c r="D85" t="str">
        <f t="shared" ca="1" si="2"/>
        <v>=MİN(5:5;A:A)</v>
      </c>
    </row>
    <row r="86" spans="1:4" x14ac:dyDescent="0.3">
      <c r="A86" t="s">
        <v>97</v>
      </c>
      <c r="B86" t="s">
        <v>99</v>
      </c>
      <c r="C86">
        <f>MIN(BA5:BA50)</f>
        <v>0</v>
      </c>
      <c r="D86" t="str">
        <f t="shared" ca="1" si="2"/>
        <v>=MİN(BA5:BA50)</v>
      </c>
    </row>
    <row r="87" spans="1:4" x14ac:dyDescent="0.3">
      <c r="A87" t="s">
        <v>98</v>
      </c>
      <c r="B87" t="s">
        <v>99</v>
      </c>
      <c r="C87">
        <f ca="1">MIN(D10:D18,E10:E18)</f>
        <v>0</v>
      </c>
      <c r="D87" t="str">
        <f t="shared" ca="1" si="2"/>
        <v>=MİN(D10:D18;E10:E18)</v>
      </c>
    </row>
    <row r="88" spans="1:4" x14ac:dyDescent="0.3">
      <c r="A88" t="s">
        <v>100</v>
      </c>
      <c r="B88" t="s">
        <v>105</v>
      </c>
      <c r="C88" t="e">
        <f>MEDIAN(A10:A18)</f>
        <v>#NUM!</v>
      </c>
      <c r="D88" t="str">
        <f t="shared" ca="1" si="2"/>
        <v>=ORTANCA(A10:A18)</v>
      </c>
    </row>
    <row r="89" spans="1:4" x14ac:dyDescent="0.3">
      <c r="A89" t="s">
        <v>101</v>
      </c>
      <c r="B89" t="s">
        <v>105</v>
      </c>
      <c r="C89" t="e">
        <f>MEDIAN(B5:B28)</f>
        <v>#NUM!</v>
      </c>
      <c r="D89" t="str">
        <f t="shared" ca="1" si="2"/>
        <v>=ORTANCA(B5:B28)</v>
      </c>
    </row>
    <row r="90" spans="1:4" x14ac:dyDescent="0.3">
      <c r="A90" t="s">
        <v>102</v>
      </c>
      <c r="B90" t="s">
        <v>105</v>
      </c>
      <c r="C90" t="e">
        <f ca="1">MEDIAN(C4:C28, D5:D38)</f>
        <v>#VALUE!</v>
      </c>
      <c r="D90" t="str">
        <f t="shared" ca="1" si="2"/>
        <v>=ORTANCA(C4:C28; D5:D38)</v>
      </c>
    </row>
    <row r="91" spans="1:4" x14ac:dyDescent="0.3">
      <c r="A91" t="s">
        <v>103</v>
      </c>
      <c r="B91" t="s">
        <v>105</v>
      </c>
      <c r="C91" t="e">
        <f>MEDIAN(A5,A10,A15, A18)</f>
        <v>#NUM!</v>
      </c>
      <c r="D91" t="str">
        <f t="shared" ca="1" si="2"/>
        <v>=ORTANCA(A5;A10;A15; A18)</v>
      </c>
    </row>
    <row r="92" spans="1:4" x14ac:dyDescent="0.3">
      <c r="A92" t="s">
        <v>104</v>
      </c>
      <c r="B92" t="s">
        <v>105</v>
      </c>
      <c r="C92" t="e">
        <f>MEDIAN(B:B)</f>
        <v>#NUM!</v>
      </c>
      <c r="D92" t="str">
        <f t="shared" ca="1" si="2"/>
        <v>=ORTANCA(B:B)</v>
      </c>
    </row>
    <row r="93" spans="1:4" x14ac:dyDescent="0.3">
      <c r="A93" t="s">
        <v>106</v>
      </c>
      <c r="B93" t="s">
        <v>111</v>
      </c>
      <c r="C93" t="e">
        <f ca="1">RANDBETWEEN(A1,A5)</f>
        <v>#VALUE!</v>
      </c>
      <c r="D93" t="str">
        <f t="shared" ca="1" si="2"/>
        <v>=RASTGELEARADA(A1;A5)</v>
      </c>
    </row>
    <row r="94" spans="1:4" x14ac:dyDescent="0.3">
      <c r="A94" t="s">
        <v>107</v>
      </c>
      <c r="B94" t="s">
        <v>111</v>
      </c>
      <c r="C94" t="e">
        <f ca="1">RANDBETWEEN(A1,8)</f>
        <v>#VALUE!</v>
      </c>
      <c r="D94" t="str">
        <f t="shared" ca="1" si="2"/>
        <v>=RASTGELEARADA(A1;8)</v>
      </c>
    </row>
    <row r="95" spans="1:4" x14ac:dyDescent="0.3">
      <c r="A95" t="s">
        <v>108</v>
      </c>
      <c r="B95" t="s">
        <v>111</v>
      </c>
      <c r="C95">
        <f ca="1">RANDBETWEEN(5,10)</f>
        <v>8</v>
      </c>
      <c r="D95" t="str">
        <f t="shared" ca="1" si="2"/>
        <v>=RASTGELEARADA(5;10)</v>
      </c>
    </row>
    <row r="96" spans="1:4" x14ac:dyDescent="0.3">
      <c r="A96" t="s">
        <v>109</v>
      </c>
      <c r="B96" t="s">
        <v>111</v>
      </c>
      <c r="C96" t="e">
        <f ca="1">RANDBETWEEN(B18,480)</f>
        <v>#VALUE!</v>
      </c>
      <c r="D96" t="str">
        <f t="shared" ca="1" si="2"/>
        <v>=RASTGELEARADA(B18;480)</v>
      </c>
    </row>
    <row r="97" spans="1:4" x14ac:dyDescent="0.3">
      <c r="A97" t="s">
        <v>110</v>
      </c>
      <c r="B97" t="s">
        <v>111</v>
      </c>
      <c r="C97">
        <f ca="1">RANDBETWEEN(100, 200)</f>
        <v>149</v>
      </c>
      <c r="D97" t="str">
        <f t="shared" ca="1" si="2"/>
        <v>=RASTGELEARADA(100; 200)</v>
      </c>
    </row>
    <row r="98" spans="1:4" x14ac:dyDescent="0.3">
      <c r="A98" t="s">
        <v>112</v>
      </c>
      <c r="B98" t="s">
        <v>119</v>
      </c>
      <c r="C98" t="b">
        <f>EXACT("A100","B100")</f>
        <v>0</v>
      </c>
      <c r="D98" t="str">
        <f t="shared" ca="1" si="2"/>
        <v>=ÖZDEŞ("A100";"B100")</v>
      </c>
    </row>
    <row r="99" spans="1:4" x14ac:dyDescent="0.3">
      <c r="A99" t="s">
        <v>113</v>
      </c>
      <c r="B99" t="s">
        <v>119</v>
      </c>
      <c r="C99" t="b">
        <f>EXACT(A5,B5)</f>
        <v>0</v>
      </c>
      <c r="D99" t="str">
        <f t="shared" ca="1" si="2"/>
        <v>=ÖZDEŞ(A5;B5)</v>
      </c>
    </row>
    <row r="100" spans="1:4" x14ac:dyDescent="0.3">
      <c r="A100" t="s">
        <v>114</v>
      </c>
      <c r="B100" t="s">
        <v>119</v>
      </c>
      <c r="C100" t="b">
        <f>EXACT("A13",B3)</f>
        <v>0</v>
      </c>
      <c r="D100" t="str">
        <f t="shared" ca="1" si="2"/>
        <v>=ÖZDEŞ("A13";B3)</v>
      </c>
    </row>
    <row r="101" spans="1:4" x14ac:dyDescent="0.3">
      <c r="A101" t="s">
        <v>115</v>
      </c>
      <c r="B101" t="s">
        <v>119</v>
      </c>
      <c r="C101" t="b">
        <f>EXACT("merhaba","nasılsın")</f>
        <v>0</v>
      </c>
      <c r="D101" t="str">
        <f t="shared" ca="1" si="2"/>
        <v>=ÖZDEŞ("merhaba";"nasılsın")</v>
      </c>
    </row>
    <row r="102" spans="1:4" x14ac:dyDescent="0.3">
      <c r="A102" t="s">
        <v>116</v>
      </c>
      <c r="B102" t="s">
        <v>119</v>
      </c>
      <c r="C102" t="b">
        <f>EXACT(B5,B6)</f>
        <v>1</v>
      </c>
      <c r="D102" t="str">
        <f t="shared" ca="1" si="2"/>
        <v>=ÖZDEŞ(B5;B6)</v>
      </c>
    </row>
    <row r="103" spans="1:4" x14ac:dyDescent="0.3">
      <c r="A103" t="s">
        <v>117</v>
      </c>
      <c r="B103" t="s">
        <v>119</v>
      </c>
      <c r="C103" t="b">
        <f>EXACT(B5,B6)</f>
        <v>1</v>
      </c>
      <c r="D103" t="str">
        <f t="shared" ca="1" si="2"/>
        <v>=ÖZDEŞ(B5;B6)</v>
      </c>
    </row>
    <row r="104" spans="1:4" x14ac:dyDescent="0.3">
      <c r="A104" t="s">
        <v>118</v>
      </c>
      <c r="B104" t="s">
        <v>119</v>
      </c>
      <c r="C104" t="b">
        <f>EXACT(B3,"topla")</f>
        <v>1</v>
      </c>
      <c r="D104" t="str">
        <f t="shared" ca="1" si="2"/>
        <v>=ÖZDEŞ(B3;"topla")</v>
      </c>
    </row>
    <row r="105" spans="1:4" x14ac:dyDescent="0.3">
      <c r="A105" t="s">
        <v>120</v>
      </c>
      <c r="B105" t="s">
        <v>126</v>
      </c>
      <c r="C105" t="str">
        <f>CONCATENATE("merhaba","nasılsın")</f>
        <v>merhabanasılsın</v>
      </c>
      <c r="D105" t="str">
        <f t="shared" ca="1" si="2"/>
        <v>=BİRLEŞTİR("merhaba";"nasılsın")</v>
      </c>
    </row>
    <row r="106" spans="1:4" x14ac:dyDescent="0.3">
      <c r="A106" t="s">
        <v>121</v>
      </c>
      <c r="B106" t="s">
        <v>126</v>
      </c>
      <c r="C106" t="str">
        <f>CONCATENATE(B3,B4)</f>
        <v>toplatopla</v>
      </c>
      <c r="D106" t="str">
        <f t="shared" ca="1" si="2"/>
        <v>=BİRLEŞTİR(B3;B4)</v>
      </c>
    </row>
    <row r="107" spans="1:4" x14ac:dyDescent="0.3">
      <c r="A107" t="s">
        <v>122</v>
      </c>
      <c r="B107" t="s">
        <v>126</v>
      </c>
      <c r="C107" t="str">
        <f>CONCATENATE("topla",B10)</f>
        <v>toplatopla</v>
      </c>
      <c r="D107" t="str">
        <f t="shared" ca="1" si="2"/>
        <v>=BİRLEŞTİR("topla";B10)</v>
      </c>
    </row>
    <row r="108" spans="1:4" x14ac:dyDescent="0.3">
      <c r="A108" t="s">
        <v>123</v>
      </c>
      <c r="B108" t="s">
        <v>126</v>
      </c>
      <c r="C108" t="str">
        <f>CONCATENATE("çarpım","A13")</f>
        <v>çarpımA13</v>
      </c>
      <c r="D108" t="str">
        <f t="shared" ca="1" si="2"/>
        <v>=BİRLEŞTİR("çarpım";"A13")</v>
      </c>
    </row>
    <row r="109" spans="1:4" x14ac:dyDescent="0.3">
      <c r="A109" t="s">
        <v>124</v>
      </c>
      <c r="B109" t="s">
        <v>126</v>
      </c>
      <c r="C109" t="str">
        <f>CONCATENATE(B1,B2)</f>
        <v>Corresponding function nametopla</v>
      </c>
      <c r="D109" t="str">
        <f t="shared" ca="1" si="2"/>
        <v>=BİRLEŞTİR(B1;B2)</v>
      </c>
    </row>
    <row r="110" spans="1:4" x14ac:dyDescent="0.3">
      <c r="A110" t="s">
        <v>125</v>
      </c>
      <c r="B110" t="s">
        <v>126</v>
      </c>
      <c r="C110" t="str">
        <f>CONCATENATE(C3,"C3")</f>
        <v>0C3</v>
      </c>
      <c r="D110" t="str">
        <f ca="1">_xlfn.FORMULATEXT(C110)</f>
        <v>=BİRLEŞTİR(C3;"C3")</v>
      </c>
    </row>
    <row r="111" spans="1:4" x14ac:dyDescent="0.3">
      <c r="A111" t="s">
        <v>127</v>
      </c>
      <c r="B111" t="s">
        <v>132</v>
      </c>
      <c r="C111" t="str">
        <f>_xlfn.CONCAT(B5:B15)</f>
        <v>toplatoplatoplatoplatoplatoplatoplaçarpımçarpımçarpımçarpım</v>
      </c>
      <c r="D111" t="str">
        <f t="shared" ca="1" si="2"/>
        <v>=ARALIKBİRLEŞTİR(B5:B15)</v>
      </c>
    </row>
    <row r="112" spans="1:4" x14ac:dyDescent="0.3">
      <c r="A112" t="s">
        <v>128</v>
      </c>
      <c r="B112" t="s">
        <v>132</v>
      </c>
      <c r="C112" t="str">
        <f>_xlfn.CONCAT(B:B)</f>
        <v>Corresponding function nametoplatoplatoplatoplatoplatoplatoplatoplatoplatoplaçarpımçarpımçarpımçarpımçarpımçarpımortalamaortalamaortalamaortalamaortalamaortalamaortalamaortalamabağ_değ_dolu_saybağ_değ_dolu_saybağ_değ_dolu_saybağ_değ_dolu_saybağ_değ_dolu_sayençok_olan.tekençok_olan.tekençok_olan.tekençok_olan.tekençok_olan.tekmutlakmutlakmutlakmutlakmutlakkarekökkarekökkarekökkarekökkarekökçarpınımçarpınımçarpınımçarpınımçarpınımçarpınımçarpınımişaretişaretişaretişaretişaretişaretkuvvetkuvvetkuvvetkuvvetkuvvetkuvvetkuvvetobebobebobebobebobebobebokekokekokekokekokekmakmakmakmakmakmakminminminminminortancaortancaortancaortancaortancarastgelearadarastgelearadarastgelearadarastgelearadarastgelearadaözdeşözdeşözdeşözdeşözdeşözdeşözdeşbirleştirbirleştirbirleştirbirleştirbirleştirbirleştiraralıkbirleştiraralıkbirleştiraralıkbirleştiraralıkbirleştiraralıkbirleştirbüyükharfbüyükharfbüyükharfbüyükharfbüyükharfküçükharfküçükharfküçükharfküçükharfküçükharfyazım.düzeniyazım.düzeniyazım.düzeniyazım.düzeniyazım.düzenidizimetindizimetindizimetindizimetindizimetinsayıdüzenlesayıdüzenlesayıdüzenlesayıdüzenlesayıdüzenleyineleyineleyineleyineleyinelekırpkırpkırpkırpkırp</v>
      </c>
      <c r="D112" t="str">
        <f t="shared" ca="1" si="2"/>
        <v>=ARALIKBİRLEŞTİR(B:B)</v>
      </c>
    </row>
    <row r="113" spans="1:4" x14ac:dyDescent="0.3">
      <c r="A113" t="s">
        <v>129</v>
      </c>
      <c r="B113" t="s">
        <v>132</v>
      </c>
      <c r="C113" t="str">
        <f ca="1">_xlfn.CONCAT(FF:FF,86:86)</f>
        <v>BA5 ve BA52 aralığındaki en küçük değer hangisidir?min0=MİN(BA5:BA50)</v>
      </c>
      <c r="D113" t="str">
        <f t="shared" ca="1" si="2"/>
        <v>=ARALIKBİRLEŞTİR(FF:FF;86:86)</v>
      </c>
    </row>
    <row r="114" spans="1:4" x14ac:dyDescent="0.3">
      <c r="A114" t="s">
        <v>130</v>
      </c>
      <c r="B114" t="s">
        <v>132</v>
      </c>
      <c r="C114" t="str">
        <f>_xlfn.CONCAT(A5:A10,B5:B10)</f>
        <v>A1 A5 arasındaki hücrelerin toplamını bulA1 A5 arasındaki hücreleri birbirine ekleA sütunundaki hücreleri topla7. satırdaki hücreleri toplaA sütunundaki ve 7. satırdaki hücreleri toplaABC sütununu birbirine ekletoplatoplatoplatoplatoplatopla</v>
      </c>
      <c r="D114" t="str">
        <f t="shared" ca="1" si="2"/>
        <v>=ARALIKBİRLEŞTİR(A5:A10;B5:B10)</v>
      </c>
    </row>
    <row r="115" spans="1:4" x14ac:dyDescent="0.3">
      <c r="A115" t="s">
        <v>131</v>
      </c>
      <c r="B115" t="s">
        <v>132</v>
      </c>
      <c r="C115" t="str">
        <f ca="1">_xlfn.CONCAT(6:6)</f>
        <v>A1 A5 arasındaki hücreleri birbirine ekletopla0=TOPLA(A1:A5)</v>
      </c>
      <c r="D115" t="str">
        <f t="shared" ca="1" si="2"/>
        <v>=ARALIKBİRLEŞTİR(6:6)</v>
      </c>
    </row>
    <row r="116" spans="1:4" x14ac:dyDescent="0.3">
      <c r="A116" t="s">
        <v>133</v>
      </c>
      <c r="B116" t="s">
        <v>137</v>
      </c>
      <c r="C116" t="str">
        <f>UPPER("merhaba")</f>
        <v>MERHABA</v>
      </c>
      <c r="D116" t="str">
        <f t="shared" ca="1" si="2"/>
        <v>=BÜYÜKHARF("merhaba")</v>
      </c>
    </row>
    <row r="117" spans="1:4" x14ac:dyDescent="0.3">
      <c r="A117" t="s">
        <v>134</v>
      </c>
      <c r="B117" t="s">
        <v>137</v>
      </c>
      <c r="C117" t="str">
        <f>UPPER("nasılsın")</f>
        <v>NASILSIN</v>
      </c>
      <c r="D117" t="str">
        <f t="shared" ca="1" si="2"/>
        <v>=BÜYÜKHARF("nasılsın")</v>
      </c>
    </row>
    <row r="118" spans="1:4" x14ac:dyDescent="0.3">
      <c r="A118" t="s">
        <v>135</v>
      </c>
      <c r="B118" t="s">
        <v>137</v>
      </c>
      <c r="C118" t="str">
        <f>UPPER(B10)</f>
        <v>TOPLA</v>
      </c>
      <c r="D118" t="str">
        <f t="shared" ca="1" si="2"/>
        <v>=BÜYÜKHARF(B10)</v>
      </c>
    </row>
    <row r="119" spans="1:4" x14ac:dyDescent="0.3">
      <c r="A119" t="s">
        <v>138</v>
      </c>
      <c r="B119" t="s">
        <v>137</v>
      </c>
      <c r="C119" t="str">
        <f>UPPER(B3)</f>
        <v>TOPLA</v>
      </c>
      <c r="D119" t="str">
        <f t="shared" ca="1" si="2"/>
        <v>=BÜYÜKHARF(B3)</v>
      </c>
    </row>
    <row r="120" spans="1:4" x14ac:dyDescent="0.3">
      <c r="A120" t="s">
        <v>136</v>
      </c>
      <c r="B120" t="s">
        <v>137</v>
      </c>
      <c r="C120" t="str">
        <f>UPPER(C1)</f>
        <v>CORRESPONDİNG FUNCTİON RESULT</v>
      </c>
      <c r="D120" t="str">
        <f t="shared" ca="1" si="2"/>
        <v>=BÜYÜKHARF(C1)</v>
      </c>
    </row>
    <row r="121" spans="1:4" x14ac:dyDescent="0.3">
      <c r="A121" t="s">
        <v>139</v>
      </c>
      <c r="B121" t="s">
        <v>144</v>
      </c>
      <c r="C121" t="str">
        <f>LOWER("ABC3")</f>
        <v>abc3</v>
      </c>
      <c r="D121" t="str">
        <f t="shared" ca="1" si="2"/>
        <v>=KÜÇÜKHARF("ABC3")</v>
      </c>
    </row>
    <row r="122" spans="1:4" x14ac:dyDescent="0.3">
      <c r="A122" t="s">
        <v>140</v>
      </c>
      <c r="B122" t="s">
        <v>144</v>
      </c>
      <c r="C122" t="str">
        <f>LOWER("TOPLA")</f>
        <v>topla</v>
      </c>
      <c r="D122" t="str">
        <f t="shared" ca="1" si="2"/>
        <v>=KÜÇÜKHARF("TOPLA")</v>
      </c>
    </row>
    <row r="123" spans="1:4" x14ac:dyDescent="0.3">
      <c r="A123" t="s">
        <v>141</v>
      </c>
      <c r="B123" t="s">
        <v>144</v>
      </c>
      <c r="C123" t="str">
        <f>LOWER(B7)</f>
        <v>topla</v>
      </c>
      <c r="D123" t="str">
        <f t="shared" ca="1" si="2"/>
        <v>=KÜÇÜKHARF(B7)</v>
      </c>
    </row>
    <row r="124" spans="1:4" x14ac:dyDescent="0.3">
      <c r="A124" t="s">
        <v>142</v>
      </c>
      <c r="B124" t="s">
        <v>144</v>
      </c>
      <c r="C124" t="str">
        <f ca="1">LOWER(D8)</f>
        <v>=topla(7:7)</v>
      </c>
      <c r="D124" t="str">
        <f t="shared" ca="1" si="2"/>
        <v>=KÜÇÜKHARF(D8)</v>
      </c>
    </row>
    <row r="125" spans="1:4" x14ac:dyDescent="0.3">
      <c r="A125" t="s">
        <v>143</v>
      </c>
      <c r="B125" t="s">
        <v>144</v>
      </c>
      <c r="C125" t="str">
        <f>LOWER("ÇARPIM")</f>
        <v>çarpım</v>
      </c>
      <c r="D125" t="str">
        <f t="shared" ca="1" si="2"/>
        <v>=KÜÇÜKHARF("ÇARPIM")</v>
      </c>
    </row>
    <row r="126" spans="1:4" x14ac:dyDescent="0.3">
      <c r="A126" t="s">
        <v>145</v>
      </c>
      <c r="B126" t="s">
        <v>147</v>
      </c>
      <c r="C126" t="str">
        <f>PROPER("merhaba nasılsın")</f>
        <v>Merhaba Nasılsın</v>
      </c>
      <c r="D126" t="str">
        <f t="shared" ca="1" si="2"/>
        <v>=YAZIM.DÜZENİ("merhaba nasılsın")</v>
      </c>
    </row>
    <row r="127" spans="1:4" x14ac:dyDescent="0.3">
      <c r="A127" t="s">
        <v>146</v>
      </c>
      <c r="B127" t="s">
        <v>147</v>
      </c>
      <c r="C127" t="str">
        <f>PROPER(A5)</f>
        <v>A1 A5 Arasındaki Hücrelerin Toplamını Bul</v>
      </c>
      <c r="D127" t="str">
        <f t="shared" ca="1" si="2"/>
        <v>=YAZIM.DÜZENİ(A5)</v>
      </c>
    </row>
    <row r="128" spans="1:4" x14ac:dyDescent="0.3">
      <c r="A128" t="s">
        <v>148</v>
      </c>
      <c r="B128" t="s">
        <v>147</v>
      </c>
      <c r="C128" t="str">
        <f>PROPER(A18)</f>
        <v>A1 A5 Arasındaki Hücrelerin Ortalamasını Hesapla</v>
      </c>
      <c r="D128" t="str">
        <f t="shared" ca="1" si="2"/>
        <v>=YAZIM.DÜZENİ(A18)</v>
      </c>
    </row>
    <row r="129" spans="1:4" x14ac:dyDescent="0.3">
      <c r="A129" t="s">
        <v>150</v>
      </c>
      <c r="B129" t="s">
        <v>147</v>
      </c>
      <c r="C129" t="str">
        <f>PROPER("topla çarp")</f>
        <v>Topla Çarp</v>
      </c>
      <c r="D129" t="str">
        <f t="shared" ref="D129:D150" ca="1" si="3">_xlfn.FORMULATEXT(C129)</f>
        <v>=YAZIM.DÜZENİ("topla çarp")</v>
      </c>
    </row>
    <row r="130" spans="1:4" x14ac:dyDescent="0.3">
      <c r="A130" t="s">
        <v>149</v>
      </c>
      <c r="B130" t="s">
        <v>147</v>
      </c>
      <c r="C130" t="str">
        <f>PROPER(A5)</f>
        <v>A1 A5 Arasındaki Hücrelerin Toplamını Bul</v>
      </c>
      <c r="D130" t="str">
        <f t="shared" ca="1" si="3"/>
        <v>=YAZIM.DÜZENİ(A5)</v>
      </c>
    </row>
    <row r="131" spans="1:4" x14ac:dyDescent="0.3">
      <c r="A131" t="s">
        <v>151</v>
      </c>
      <c r="B131" t="s">
        <v>156</v>
      </c>
      <c r="C131" t="str">
        <f>_xlfn.ARRAYTOTEXT(C1:C5, 0)</f>
        <v>Corresponding function result; 0; 0; 0; 0</v>
      </c>
      <c r="D131" t="str">
        <f t="shared" ca="1" si="3"/>
        <v>=DİZİMETİN(C1:C5; 0)</v>
      </c>
    </row>
    <row r="132" spans="1:4" x14ac:dyDescent="0.3">
      <c r="A132" t="s">
        <v>152</v>
      </c>
      <c r="B132" t="s">
        <v>156</v>
      </c>
      <c r="C132" t="e" vm="1">
        <f>_xlfn.ARRAYTOTEXT(A:A,0)</f>
        <v>#VALUE!</v>
      </c>
      <c r="D132" t="str">
        <f t="shared" ca="1" si="3"/>
        <v>=DİZİMETİN(A:A;0)</v>
      </c>
    </row>
    <row r="133" spans="1:4" x14ac:dyDescent="0.3">
      <c r="A133" t="s">
        <v>153</v>
      </c>
      <c r="B133" t="s">
        <v>156</v>
      </c>
      <c r="C133" t="str">
        <f>_xlfn.ARRAYTOTEXT(A1:A5,0)</f>
        <v>Turkish text prompt; A1 A5 arasındaki hücreleri topla; A1 A5 ve B1 B5 arasını topla; A1 A5 arasındaki hücrelerin toplamını hesapla; A1 A5 arasındaki hücrelerin toplamını bul</v>
      </c>
      <c r="D133" t="str">
        <f t="shared" ca="1" si="3"/>
        <v>=DİZİMETİN(A1:A5;0)</v>
      </c>
    </row>
    <row r="134" spans="1:4" x14ac:dyDescent="0.3">
      <c r="A134" t="s">
        <v>154</v>
      </c>
      <c r="B134" t="s">
        <v>156</v>
      </c>
      <c r="C134" t="e" vm="1">
        <f ca="1">_xlfn.ARRAYTOTEXT(7:7,0)</f>
        <v>#VALUE!</v>
      </c>
      <c r="D134" t="str">
        <f t="shared" ca="1" si="3"/>
        <v>=DİZİMETİN(7:7;0)</v>
      </c>
    </row>
    <row r="135" spans="1:4" x14ac:dyDescent="0.3">
      <c r="A135" t="s">
        <v>155</v>
      </c>
      <c r="B135" t="s">
        <v>156</v>
      </c>
      <c r="C135" t="str">
        <f>_xlfn.ARRAYTOTEXT(B5:B10,0)</f>
        <v>topla; topla; topla; topla; topla; topla</v>
      </c>
      <c r="D135" t="str">
        <f t="shared" ca="1" si="3"/>
        <v>=DİZİMETİN(B5:B10;0)</v>
      </c>
    </row>
    <row r="136" spans="1:4" x14ac:dyDescent="0.3">
      <c r="A136" t="s">
        <v>157</v>
      </c>
      <c r="B136" t="s">
        <v>162</v>
      </c>
      <c r="C136" t="e">
        <f>FIXED(B5)</f>
        <v>#VALUE!</v>
      </c>
      <c r="D136" t="str">
        <f t="shared" ca="1" si="3"/>
        <v>=SAYIDÜZENLE(B5)</v>
      </c>
    </row>
    <row r="137" spans="1:4" x14ac:dyDescent="0.3">
      <c r="A137" t="s">
        <v>158</v>
      </c>
      <c r="B137" t="s">
        <v>162</v>
      </c>
      <c r="C137" t="str">
        <f>FIXED(716)</f>
        <v>716,00</v>
      </c>
      <c r="D137" t="str">
        <f t="shared" ca="1" si="3"/>
        <v>=SAYIDÜZENLE(716)</v>
      </c>
    </row>
    <row r="138" spans="1:4" x14ac:dyDescent="0.3">
      <c r="A138" t="s">
        <v>159</v>
      </c>
      <c r="B138" t="s">
        <v>162</v>
      </c>
      <c r="C138" t="e">
        <f>FIXED(B5)</f>
        <v>#VALUE!</v>
      </c>
      <c r="D138" t="str">
        <f t="shared" ca="1" si="3"/>
        <v>=SAYIDÜZENLE(B5)</v>
      </c>
    </row>
    <row r="139" spans="1:4" x14ac:dyDescent="0.3">
      <c r="A139" t="s">
        <v>160</v>
      </c>
      <c r="B139" t="s">
        <v>162</v>
      </c>
      <c r="C139" t="e">
        <f>FIXED(B6)</f>
        <v>#VALUE!</v>
      </c>
      <c r="D139" t="str">
        <f t="shared" ca="1" si="3"/>
        <v>=SAYIDÜZENLE(B6)</v>
      </c>
    </row>
    <row r="140" spans="1:4" x14ac:dyDescent="0.3">
      <c r="A140" t="s">
        <v>161</v>
      </c>
      <c r="B140" t="s">
        <v>162</v>
      </c>
      <c r="C140" t="str">
        <f>FIXED(890)</f>
        <v>890,00</v>
      </c>
      <c r="D140" t="str">
        <f t="shared" ca="1" si="3"/>
        <v>=SAYIDÜZENLE(890)</v>
      </c>
    </row>
    <row r="141" spans="1:4" x14ac:dyDescent="0.3">
      <c r="A141" t="s">
        <v>163</v>
      </c>
      <c r="B141" t="s">
        <v>168</v>
      </c>
      <c r="C141" t="str">
        <f>REPT("merhaba",3)</f>
        <v>merhabamerhabamerhaba</v>
      </c>
      <c r="D141" t="str">
        <f t="shared" ca="1" si="3"/>
        <v>=YİNELE("merhaba";3)</v>
      </c>
    </row>
    <row r="142" spans="1:4" x14ac:dyDescent="0.3">
      <c r="A142" t="s">
        <v>164</v>
      </c>
      <c r="B142" t="s">
        <v>168</v>
      </c>
      <c r="C142" t="str">
        <f>REPT("nasılsın",2)</f>
        <v>nasılsınnasılsın</v>
      </c>
      <c r="D142" t="str">
        <f t="shared" ca="1" si="3"/>
        <v>=YİNELE("nasılsın";2)</v>
      </c>
    </row>
    <row r="143" spans="1:4" x14ac:dyDescent="0.3">
      <c r="A143" t="s">
        <v>165</v>
      </c>
      <c r="B143" t="s">
        <v>168</v>
      </c>
      <c r="C143" t="str">
        <f>REPT(B5,3)</f>
        <v>toplatoplatopla</v>
      </c>
      <c r="D143" t="str">
        <f t="shared" ca="1" si="3"/>
        <v>=YİNELE(B5;3)</v>
      </c>
    </row>
    <row r="144" spans="1:4" x14ac:dyDescent="0.3">
      <c r="A144" t="s">
        <v>166</v>
      </c>
      <c r="B144" t="s">
        <v>168</v>
      </c>
      <c r="C144" t="str">
        <f>REPT(B5,2)</f>
        <v>toplatopla</v>
      </c>
      <c r="D144" t="str">
        <f t="shared" ca="1" si="3"/>
        <v>=YİNELE(B5;2)</v>
      </c>
    </row>
    <row r="145" spans="1:4" x14ac:dyDescent="0.3">
      <c r="A145" t="s">
        <v>167</v>
      </c>
      <c r="B145" t="s">
        <v>168</v>
      </c>
      <c r="C145" t="str">
        <f>REPT(B5,3)</f>
        <v>toplatoplatopla</v>
      </c>
      <c r="D145" t="str">
        <f t="shared" ca="1" si="3"/>
        <v>=YİNELE(B5;3)</v>
      </c>
    </row>
    <row r="146" spans="1:4" x14ac:dyDescent="0.3">
      <c r="A146" t="s">
        <v>169</v>
      </c>
      <c r="B146" t="s">
        <v>174</v>
      </c>
      <c r="C146" t="str">
        <f>TRIM( " merhaba  nasılsın  ")</f>
        <v>merhaba nasılsın</v>
      </c>
      <c r="D146" t="str">
        <f t="shared" ca="1" si="3"/>
        <v>=KIRP( " merhaba  nasılsın  ")</v>
      </c>
    </row>
    <row r="147" spans="1:4" x14ac:dyDescent="0.3">
      <c r="A147" t="s">
        <v>170</v>
      </c>
      <c r="B147" t="s">
        <v>174</v>
      </c>
      <c r="C147" t="str">
        <f>TRIM(B5)</f>
        <v>topla</v>
      </c>
      <c r="D147" t="str">
        <f t="shared" ca="1" si="3"/>
        <v>=KIRP(B5)</v>
      </c>
    </row>
    <row r="148" spans="1:4" x14ac:dyDescent="0.3">
      <c r="A148" t="s">
        <v>171</v>
      </c>
      <c r="B148" t="s">
        <v>174</v>
      </c>
      <c r="C148" t="str">
        <f>TRIM(B5)</f>
        <v>topla</v>
      </c>
      <c r="D148" t="str">
        <f t="shared" ca="1" si="3"/>
        <v>=KIRP(B5)</v>
      </c>
    </row>
    <row r="149" spans="1:4" x14ac:dyDescent="0.3">
      <c r="A149" t="s">
        <v>172</v>
      </c>
      <c r="B149" t="s">
        <v>174</v>
      </c>
      <c r="C149" t="str">
        <f>TRIM(B10)</f>
        <v>topla</v>
      </c>
      <c r="D149" t="str">
        <f t="shared" ca="1" si="3"/>
        <v>=KIRP(B10)</v>
      </c>
    </row>
    <row r="150" spans="1:4" x14ac:dyDescent="0.3">
      <c r="A150" t="s">
        <v>173</v>
      </c>
      <c r="B150" t="s">
        <v>174</v>
      </c>
      <c r="C150" t="str">
        <f>TRIM(B10)</f>
        <v>topla</v>
      </c>
      <c r="D150" t="str">
        <f t="shared" ca="1" si="3"/>
        <v>=KIRP(B10)</v>
      </c>
    </row>
    <row r="151" spans="1:4" x14ac:dyDescent="0.3">
      <c r="A151" t="s">
        <v>175</v>
      </c>
      <c r="C151" t="str">
        <f>TRIM("  topla  çıkar  ")</f>
        <v>topla çıkar</v>
      </c>
      <c r="D151" t="str">
        <f ca="1">_xlfn.FORMULATEXT(C151)</f>
        <v>=KIRP("  topla  çıkar  ")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topla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Özge TEKİN</cp:lastModifiedBy>
  <dcterms:created xsi:type="dcterms:W3CDTF">2023-02-12T11:47:35Z</dcterms:created>
  <dcterms:modified xsi:type="dcterms:W3CDTF">2023-12-04T15:09:23Z</dcterms:modified>
</cp:coreProperties>
</file>