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HP\Documents\UADY\"/>
    </mc:Choice>
  </mc:AlternateContent>
  <xr:revisionPtr revIDLastSave="0" documentId="8_{DD25C6A5-34FD-423E-ACA0-758683276162}" xr6:coauthVersionLast="47" xr6:coauthVersionMax="47" xr10:uidLastSave="{00000000-0000-0000-0000-000000000000}"/>
  <bookViews>
    <workbookView xWindow="-120" yWindow="-120" windowWidth="20730" windowHeight="11310" xr2:uid="{EBC7D541-FA01-1C4A-BE47-9B22FCC9E280}"/>
  </bookViews>
  <sheets>
    <sheet name="Hoja1" sheetId="1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J59" i="1"/>
  <c r="E40" i="1"/>
  <c r="J40" i="1"/>
  <c r="J47" i="1"/>
  <c r="J31" i="1"/>
  <c r="J22" i="1"/>
  <c r="J5" i="1"/>
  <c r="J35" i="1"/>
  <c r="J66" i="1"/>
  <c r="E47" i="1"/>
  <c r="E5" i="1"/>
  <c r="E66" i="1"/>
  <c r="E59" i="1"/>
  <c r="E35" i="1"/>
  <c r="E22" i="1"/>
  <c r="J67" i="1" l="1"/>
  <c r="K59" i="1" s="1"/>
  <c r="P17" i="1" s="1"/>
  <c r="E67" i="1"/>
  <c r="F22" i="1" s="1"/>
  <c r="M7" i="1" s="1"/>
  <c r="O7" i="1" l="1"/>
  <c r="T7" i="1"/>
  <c r="R17" i="1"/>
  <c r="U17" i="1"/>
  <c r="F47" i="1"/>
  <c r="M15" i="1" s="1"/>
  <c r="F5" i="1"/>
  <c r="M5" i="1" s="1"/>
  <c r="F31" i="1"/>
  <c r="M9" i="1" s="1"/>
  <c r="F66" i="1"/>
  <c r="F67" i="1" s="1"/>
  <c r="F35" i="1"/>
  <c r="M11" i="1" s="1"/>
  <c r="F59" i="1"/>
  <c r="M17" i="1" s="1"/>
  <c r="F40" i="1"/>
  <c r="M13" i="1" s="1"/>
  <c r="K22" i="1"/>
  <c r="P7" i="1" s="1"/>
  <c r="K47" i="1"/>
  <c r="P15" i="1" s="1"/>
  <c r="K31" i="1"/>
  <c r="P9" i="1" s="1"/>
  <c r="K66" i="1"/>
  <c r="P19" i="1" s="1"/>
  <c r="K40" i="1"/>
  <c r="P13" i="1" s="1"/>
  <c r="K35" i="1"/>
  <c r="P11" i="1" s="1"/>
  <c r="K5" i="1"/>
  <c r="P5" i="1" s="1"/>
  <c r="R13" i="1" l="1"/>
  <c r="U13" i="1"/>
  <c r="R7" i="1"/>
  <c r="U7" i="1"/>
  <c r="V7" i="1" s="1"/>
  <c r="R19" i="1"/>
  <c r="U19" i="1"/>
  <c r="O13" i="1"/>
  <c r="T13" i="1"/>
  <c r="V13" i="1" s="1"/>
  <c r="O9" i="1"/>
  <c r="T9" i="1"/>
  <c r="R5" i="1"/>
  <c r="U5" i="1"/>
  <c r="V5" i="1" s="1"/>
  <c r="R9" i="1"/>
  <c r="U9" i="1"/>
  <c r="O17" i="1"/>
  <c r="T17" i="1"/>
  <c r="V17" i="1" s="1"/>
  <c r="O5" i="1"/>
  <c r="T5" i="1"/>
  <c r="R11" i="1"/>
  <c r="U11" i="1"/>
  <c r="R15" i="1"/>
  <c r="U15" i="1"/>
  <c r="O11" i="1"/>
  <c r="T11" i="1"/>
  <c r="V11" i="1" s="1"/>
  <c r="O15" i="1"/>
  <c r="T15" i="1"/>
  <c r="V15" i="1" s="1"/>
  <c r="M19" i="1"/>
  <c r="K67" i="1"/>
  <c r="O19" i="1" l="1"/>
  <c r="T19" i="1"/>
  <c r="V9" i="1"/>
  <c r="V19" i="1"/>
</calcChain>
</file>

<file path=xl/sharedStrings.xml><?xml version="1.0" encoding="utf-8"?>
<sst xmlns="http://schemas.openxmlformats.org/spreadsheetml/2006/main" count="230" uniqueCount="167">
  <si>
    <t>UADY</t>
  </si>
  <si>
    <t>Responsabilidad Social Universitaria</t>
  </si>
  <si>
    <t>Cultura Maya</t>
  </si>
  <si>
    <t>Algebra Intermedia</t>
  </si>
  <si>
    <t>Geometría Analitica</t>
  </si>
  <si>
    <t>Algebra superior</t>
  </si>
  <si>
    <t>Calculo diferencial</t>
  </si>
  <si>
    <t>Algebra lineal</t>
  </si>
  <si>
    <t>Calculo integral</t>
  </si>
  <si>
    <t>Probabilidad</t>
  </si>
  <si>
    <t>Arquitectura y organización de computadoras</t>
  </si>
  <si>
    <t>Arquitecturas de software</t>
  </si>
  <si>
    <t>Requisitos de software</t>
  </si>
  <si>
    <t>Sistemas operativos</t>
  </si>
  <si>
    <t>ARQUITECTURA DE COMPUTADORAS</t>
  </si>
  <si>
    <t>MATEMÁTICAS</t>
  </si>
  <si>
    <t>ENTORNO SOCIAL</t>
  </si>
  <si>
    <t>UNIVERSIDADES</t>
  </si>
  <si>
    <t>SOFTWRE DE BASE</t>
  </si>
  <si>
    <t>REDES</t>
  </si>
  <si>
    <t>Mantenimiento del software</t>
  </si>
  <si>
    <t>Algoritmia</t>
  </si>
  <si>
    <t>Construccion de software</t>
  </si>
  <si>
    <t>1er Semestre</t>
  </si>
  <si>
    <t>Algebra intermedia</t>
  </si>
  <si>
    <t>Geometria Analitica</t>
  </si>
  <si>
    <t>Fundamentos de ingenieria en software</t>
  </si>
  <si>
    <t>Responsabilididad social universitaria</t>
  </si>
  <si>
    <t>2do Semestre</t>
  </si>
  <si>
    <t>Algebra Superior</t>
  </si>
  <si>
    <t>Calculo Diferencial</t>
  </si>
  <si>
    <t>Programación Estructurada</t>
  </si>
  <si>
    <t>Matemáticas Discretas</t>
  </si>
  <si>
    <t>3er Semestre</t>
  </si>
  <si>
    <t>Algebra Lineal</t>
  </si>
  <si>
    <t>Cálculo Integral</t>
  </si>
  <si>
    <t>Programación Orientada a Objetos</t>
  </si>
  <si>
    <t>Teoría de la Computación</t>
  </si>
  <si>
    <t>Arquitectura y Organización de Computdoras</t>
  </si>
  <si>
    <t>4to Semestre</t>
  </si>
  <si>
    <t>Diseño de Software</t>
  </si>
  <si>
    <t>Estructuras de Datos</t>
  </si>
  <si>
    <t>Sistemas Operativos</t>
  </si>
  <si>
    <t>Teoría de Lenguajes de Programación</t>
  </si>
  <si>
    <t>5to Semestre</t>
  </si>
  <si>
    <t>6to Semestre</t>
  </si>
  <si>
    <t>7mo Semestre</t>
  </si>
  <si>
    <t>8vo Semestre</t>
  </si>
  <si>
    <t>Inferencia Estadística</t>
  </si>
  <si>
    <t>Arquitecturas de Software</t>
  </si>
  <si>
    <t>Construcción de Software</t>
  </si>
  <si>
    <t>Diseño de Bases de Datos</t>
  </si>
  <si>
    <t>Desarrollo de Aplicaciones Web</t>
  </si>
  <si>
    <t>Metricas de Software</t>
  </si>
  <si>
    <t>Aseguramiento de la Calidad del Software</t>
  </si>
  <si>
    <t>Requisitos de Software</t>
  </si>
  <si>
    <t>Interaccion Humano Computadora</t>
  </si>
  <si>
    <t>Experimentacion en Ingenieria de Software</t>
  </si>
  <si>
    <t>Verificación y Validación de Software</t>
  </si>
  <si>
    <t>Redes y Seguridad de Computadoras</t>
  </si>
  <si>
    <t>Innovacion Tecnologica</t>
  </si>
  <si>
    <t>Administración de Proyectos I</t>
  </si>
  <si>
    <t>Mantenimiento de Software</t>
  </si>
  <si>
    <t>Sistemas Distribuidos</t>
  </si>
  <si>
    <t>9no Semestre</t>
  </si>
  <si>
    <t>Administración de Proyectos II</t>
  </si>
  <si>
    <t>PROGRAMACIÓN E INGENIERÍA DE SOFTWARE</t>
  </si>
  <si>
    <t>Programacion Estructurada</t>
  </si>
  <si>
    <t>Matemáticas discretas</t>
  </si>
  <si>
    <t>TRATAMIENDO DE INFORMACION</t>
  </si>
  <si>
    <t>INTERACCION HOMBRE - MAQUINA</t>
  </si>
  <si>
    <t xml:space="preserve"> Redes y Seguridad de Computadoras</t>
  </si>
  <si>
    <t>UNIVERSIDAD AUTONOMA DE YUCATÁN</t>
  </si>
  <si>
    <t>MT</t>
  </si>
  <si>
    <t>%</t>
  </si>
  <si>
    <t>Variaciones respecto a la Asociación Nacional de Instituciones  de Educación en tecnologias de la Información</t>
  </si>
  <si>
    <t>ANIEI</t>
  </si>
  <si>
    <t>VAR</t>
  </si>
  <si>
    <t>AUEH</t>
  </si>
  <si>
    <r>
      <t xml:space="preserve">UADY </t>
    </r>
    <r>
      <rPr>
        <sz val="8"/>
        <color theme="1"/>
        <rFont val="Aptos Narrow (Cuerpo)"/>
      </rPr>
      <t>Universidad Autonoma de Yucatán</t>
    </r>
  </si>
  <si>
    <r>
      <t xml:space="preserve">UAEH </t>
    </r>
    <r>
      <rPr>
        <sz val="8"/>
        <color theme="1"/>
        <rFont val="Aptos Narrow (Cuerpo)"/>
      </rPr>
      <t>Universidad Autonoma del Estado de Hidalgo</t>
    </r>
  </si>
  <si>
    <t>UNIVERSIDAD AUTONOMA DEL ESTADO DE HIDALGO</t>
  </si>
  <si>
    <t>Aprender a Aprender  </t>
  </si>
  <si>
    <t>Fundamentos de programación           </t>
  </si>
  <si>
    <t xml:space="preserve"> Fundamentos Electrónicos para la computación                   </t>
  </si>
  <si>
    <t xml:space="preserve"> Autómatas y Compiladores         </t>
  </si>
  <si>
    <t xml:space="preserve"> Diseño de Base de Datos               </t>
  </si>
  <si>
    <t xml:space="preserve"> Inteligencia Artificial                     </t>
  </si>
  <si>
    <t xml:space="preserve"> Sistemas Operativos      </t>
  </si>
  <si>
    <t xml:space="preserve"> Administración de la Función Informática    </t>
  </si>
  <si>
    <t xml:space="preserve"> Aprender a Aprender  </t>
  </si>
  <si>
    <t xml:space="preserve"> Algebra Lineal                </t>
  </si>
  <si>
    <t xml:space="preserve"> Programación Orientada a Objetos            </t>
  </si>
  <si>
    <t xml:space="preserve"> Fundamentos de la metodología de la investigación         </t>
  </si>
  <si>
    <t xml:space="preserve"> Graficación          </t>
  </si>
  <si>
    <t xml:space="preserve"> Programación Web   </t>
  </si>
  <si>
    <t xml:space="preserve"> Proyectos Profesionales de Software          </t>
  </si>
  <si>
    <t xml:space="preserve"> Cálculo Diferencial e Integral                        </t>
  </si>
  <si>
    <t xml:space="preserve"> Estadística y Probabilidad          </t>
  </si>
  <si>
    <t xml:space="preserve"> Salud y Nutrición    </t>
  </si>
  <si>
    <t xml:space="preserve"> Administración de Base de datos            </t>
  </si>
  <si>
    <t xml:space="preserve"> Bases de datos Distribuidas         </t>
  </si>
  <si>
    <t xml:space="preserve"> Desarrollo Profesional Empresarial         </t>
  </si>
  <si>
    <t xml:space="preserve"> Desarrollo Sustentable y Medio Ambiente       </t>
  </si>
  <si>
    <t xml:space="preserve"> México Multicultural      </t>
  </si>
  <si>
    <t xml:space="preserve"> Logros y Experiencia Lengua extranjera       </t>
  </si>
  <si>
    <t xml:space="preserve"> Música             </t>
  </si>
  <si>
    <t xml:space="preserve"> Causa y efecto Lengua extranjera               </t>
  </si>
  <si>
    <t xml:space="preserve"> En Otras Palabras, Lengua extranjera         </t>
  </si>
  <si>
    <t xml:space="preserve"> Administración de la Calidad de Software      </t>
  </si>
  <si>
    <t xml:space="preserve"> Conversaciones Introductorias Lengua extranjera             </t>
  </si>
  <si>
    <t xml:space="preserve"> Eventos pasados y futuros Lengua extranjera             </t>
  </si>
  <si>
    <t xml:space="preserve"> Salud y Prevención de Adicciones             </t>
  </si>
  <si>
    <t xml:space="preserve"> Decisiones personales Lengua extranjera          </t>
  </si>
  <si>
    <t xml:space="preserve"> Artes Visuales             </t>
  </si>
  <si>
    <t xml:space="preserve"> Administración y Seguridad en redes            </t>
  </si>
  <si>
    <t xml:space="preserve"> Programación Orientada a Agentes                         </t>
  </si>
  <si>
    <t xml:space="preserve"> Introducción a la Ingeniería de software       </t>
  </si>
  <si>
    <t xml:space="preserve"> Sexualidad responsable      </t>
  </si>
  <si>
    <t xml:space="preserve"> Lenguajes de Programación            </t>
  </si>
  <si>
    <t xml:space="preserve"> Arquitectura de computadoras          </t>
  </si>
  <si>
    <t xml:space="preserve"> Principios y Diseño de Redes              </t>
  </si>
  <si>
    <t xml:space="preserve"> Artes escénicas    </t>
  </si>
  <si>
    <t xml:space="preserve"> Control Digital</t>
  </si>
  <si>
    <t xml:space="preserve"> Programación Visual   </t>
  </si>
  <si>
    <t xml:space="preserve"> Ambientes Multimedia e Hipermedia     </t>
  </si>
  <si>
    <t xml:space="preserve"> Análisis y diseño de software           </t>
  </si>
  <si>
    <t xml:space="preserve"> Tópicos de Programación matemática y simulación  </t>
  </si>
  <si>
    <t>Fundamentos de programación   </t>
  </si>
  <si>
    <t xml:space="preserve"> Precálculo</t>
  </si>
  <si>
    <t>Eventos pasados y futuros Lengua extranjera     </t>
  </si>
  <si>
    <t>Conversaciones Introductorias Lengua extranjera        </t>
  </si>
  <si>
    <t>Desarrollo Sustentable y Medio Ambiente   </t>
  </si>
  <si>
    <t>México Multicultural      </t>
  </si>
  <si>
    <t>Sexualidad responsable    </t>
  </si>
  <si>
    <t>Artes escénicas    </t>
  </si>
  <si>
    <t>Precálculo</t>
  </si>
  <si>
    <t>Algebra Lineal              </t>
  </si>
  <si>
    <t>Cálculo Diferencial e Integral        </t>
  </si>
  <si>
    <t>Fundamentos Electrónicos para la computación   </t>
  </si>
  <si>
    <t xml:space="preserve"> Autómatas y Compiladores      </t>
  </si>
  <si>
    <t xml:space="preserve"> Programación Orientada a Objetos    </t>
  </si>
  <si>
    <t xml:space="preserve"> Estadística y Probabilidad  </t>
  </si>
  <si>
    <t xml:space="preserve"> Logros y Experiencia Lengua extranjera  </t>
  </si>
  <si>
    <t xml:space="preserve"> Salud y Prevención de Adicciones      </t>
  </si>
  <si>
    <t xml:space="preserve"> Lenguajes de Programación        </t>
  </si>
  <si>
    <t xml:space="preserve"> Diseño de Base de Datos             </t>
  </si>
  <si>
    <t xml:space="preserve"> Decisiones personales Lengua extranjera        </t>
  </si>
  <si>
    <t xml:space="preserve"> Fundamentos de la metodología de la investigación</t>
  </si>
  <si>
    <t xml:space="preserve"> Inteligencia Artificial                 </t>
  </si>
  <si>
    <t xml:space="preserve"> Graficación</t>
  </si>
  <si>
    <t>Administración de Base de datos</t>
  </si>
  <si>
    <t xml:space="preserve"> Causa y efecto Lengua extranjera     </t>
  </si>
  <si>
    <t xml:space="preserve"> Artes Visuales</t>
  </si>
  <si>
    <t xml:space="preserve"> Principios y Diseño de Redes</t>
  </si>
  <si>
    <t xml:space="preserve"> Ambientes Multimedia e Hipermedia</t>
  </si>
  <si>
    <t xml:space="preserve"> Sistemas Operativos</t>
  </si>
  <si>
    <t xml:space="preserve"> Programación Web</t>
  </si>
  <si>
    <t xml:space="preserve"> Bases de datos Distribuidas</t>
  </si>
  <si>
    <t xml:space="preserve"> En Otras Palabras, Lengua extranjera </t>
  </si>
  <si>
    <t xml:space="preserve"> Administración y Seguridad en redes</t>
  </si>
  <si>
    <t xml:space="preserve"> Administración de la Función Informática</t>
  </si>
  <si>
    <t xml:space="preserve"> Proyectos Profesionales de Software</t>
  </si>
  <si>
    <t xml:space="preserve"> Desarrollo Profesional Empresarial</t>
  </si>
  <si>
    <t xml:space="preserve"> Administración de la Calidad de Software</t>
  </si>
  <si>
    <t xml:space="preserve"> Programación Orientada a Agentes</t>
  </si>
  <si>
    <t>Variaciones en relación a cada Universidad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</si>
</sst>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&quot;%&quot;"/>
    <numFmt numFmtId="165" formatCode="0.0&quot;%&quot;"/>
    <numFmt numFmtId="166" formatCode="0.00_ ;[Red]\-0.00&quot;%&quot;"/>
    <numFmt numFmtId="167" formatCode="0.00&quot;%&quot;\ ;[Red]\-0.00&quot;%&quot;"/>
    <numFmt numFmtId="168" formatCode="0.0&quot;%&quot;\ ;[Red]\-0.0&quot;%&quot;"/>
  </numFmts>
  <fonts count="19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1"/>
      <name val="Aptos Narrow (Cuerpo)"/>
    </font>
    <font>
      <b/>
      <sz val="20"/>
      <color theme="1"/>
      <name val="Aptos Narrow (Cuerpo)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6"/>
      <color theme="1"/>
      <name val="Aptos Narrow (Cuerpo)"/>
    </font>
    <font>
      <b/>
      <sz val="16"/>
      <color theme="1"/>
      <name val="Aptos Display"/>
      <family val="2"/>
      <scheme val="major"/>
    </font>
    <font>
      <b/>
      <sz val="12"/>
      <color theme="1"/>
      <name val="Aptos Narrow (Cuerpo)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3"/>
      <color theme="1"/>
      <name val="Aptos Narrow (Cuerpo)"/>
    </font>
    <font>
      <sz val="16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22"/>
      <color rgb="FFFFC000"/>
      <name val="Aptos Narrow"/>
      <family val="2"/>
      <scheme val="minor"/>
    </font>
    <font>
      <b/>
      <sz val="12"/>
      <color theme="1"/>
      <name val="Aptos Display"/>
      <family val="2"/>
      <scheme val="major"/>
    </font>
    <font>
      <sz val="8"/>
      <color theme="1"/>
      <name val="Aptos Narrow (Cuerpo)"/>
    </font>
    <font>
      <b/>
      <sz val="22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1FC8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4021A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0" fillId="0" borderId="7" xfId="0" applyBorder="1"/>
    <xf numFmtId="0" fontId="0" fillId="0" borderId="8" xfId="0" applyBorder="1"/>
    <xf numFmtId="0" fontId="8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65" fontId="0" fillId="6" borderId="9" xfId="0" applyNumberFormat="1" applyFill="1" applyBorder="1" applyAlignment="1">
      <alignment horizontal="center" vertical="center"/>
    </xf>
    <xf numFmtId="167" fontId="0" fillId="6" borderId="9" xfId="0" applyNumberFormat="1" applyFill="1" applyBorder="1" applyAlignment="1">
      <alignment horizontal="center" vertical="center"/>
    </xf>
    <xf numFmtId="166" fontId="0" fillId="6" borderId="9" xfId="0" applyNumberFormat="1" applyFill="1" applyBorder="1" applyAlignment="1">
      <alignment horizontal="center" vertical="center"/>
    </xf>
    <xf numFmtId="0" fontId="0" fillId="6" borderId="0" xfId="0" applyFill="1" applyAlignment="1">
      <alignment horizontal="left" vertical="center" wrapText="1"/>
    </xf>
    <xf numFmtId="164" fontId="0" fillId="6" borderId="0" xfId="0" applyNumberFormat="1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0" fillId="6" borderId="9" xfId="0" applyNumberFormat="1" applyFill="1" applyBorder="1" applyAlignment="1">
      <alignment horizontal="center" vertical="center"/>
    </xf>
    <xf numFmtId="168" fontId="0" fillId="6" borderId="6" xfId="0" applyNumberForma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0" fillId="6" borderId="10" xfId="0" applyNumberFormat="1" applyFill="1" applyBorder="1" applyAlignment="1">
      <alignment horizontal="center" vertical="center"/>
    </xf>
    <xf numFmtId="165" fontId="0" fillId="6" borderId="10" xfId="0" applyNumberFormat="1" applyFill="1" applyBorder="1" applyAlignment="1">
      <alignment horizontal="center" vertical="center"/>
    </xf>
    <xf numFmtId="166" fontId="0" fillId="6" borderId="10" xfId="0" applyNumberFormat="1" applyFill="1" applyBorder="1" applyAlignment="1">
      <alignment horizontal="center" vertical="center"/>
    </xf>
    <xf numFmtId="164" fontId="0" fillId="6" borderId="7" xfId="0" applyNumberFormat="1" applyFill="1" applyBorder="1" applyAlignment="1">
      <alignment horizontal="center" vertical="center"/>
    </xf>
    <xf numFmtId="168" fontId="0" fillId="6" borderId="8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vertical="center"/>
    </xf>
    <xf numFmtId="0" fontId="0" fillId="0" borderId="12" xfId="0" applyBorder="1"/>
    <xf numFmtId="164" fontId="0" fillId="0" borderId="13" xfId="0" applyNumberFormat="1" applyBorder="1"/>
    <xf numFmtId="0" fontId="0" fillId="0" borderId="13" xfId="0" applyBorder="1"/>
    <xf numFmtId="0" fontId="0" fillId="0" borderId="13" xfId="0" applyBorder="1" applyAlignment="1">
      <alignment horizontal="center" vertical="center"/>
    </xf>
    <xf numFmtId="164" fontId="0" fillId="0" borderId="14" xfId="0" applyNumberFormat="1" applyBorder="1" applyAlignment="1">
      <alignment vertical="center"/>
    </xf>
    <xf numFmtId="168" fontId="0" fillId="0" borderId="6" xfId="0" applyNumberForma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6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6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3" fillId="0" borderId="12" xfId="0" applyFont="1" applyBorder="1" applyAlignment="1">
      <alignment horizontal="center" wrapText="1"/>
    </xf>
    <xf numFmtId="0" fontId="13" fillId="0" borderId="13" xfId="0" applyFont="1" applyBorder="1" applyAlignment="1">
      <alignment horizont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5" fillId="5" borderId="2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/>
    </xf>
    <xf numFmtId="0" fontId="18" fillId="7" borderId="2" xfId="0" applyFont="1" applyFill="1" applyBorder="1" applyAlignment="1">
      <alignment horizontal="center" vertical="center"/>
    </xf>
    <xf numFmtId="0" fontId="18" fillId="7" borderId="3" xfId="0" applyFont="1" applyFill="1" applyBorder="1" applyAlignment="1">
      <alignment horizontal="center" vertical="center"/>
    </xf>
    <xf numFmtId="0" fontId="18" fillId="7" borderId="4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</dxfs>
  <tableStyles count="0" defaultTableStyle="TableStyleMedium2" defaultPivotStyle="PivotStyleLight16"/>
  <colors>
    <mruColors>
      <color rgb="FF74021A"/>
      <color rgb="FFF1FC84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331AB-2F13-354A-8E06-DBAED42A557E}">
  <dimension ref="B1:V73"/>
  <sheetViews>
    <sheetView tabSelected="1" zoomScaleNormal="100" workbookViewId="0">
      <selection activeCell="W2" sqref="W2"/>
    </sheetView>
  </sheetViews>
  <sheetFormatPr baseColWidth="10" defaultColWidth="11" defaultRowHeight="15.75"/>
  <cols>
    <col min="1" max="1" width="2.125" customWidth="1"/>
    <col min="3" max="3" width="12.5" customWidth="1"/>
    <col min="4" max="4" width="2.125" customWidth="1"/>
    <col min="5" max="5" width="8.75" bestFit="1" customWidth="1"/>
    <col min="6" max="6" width="8" customWidth="1"/>
    <col min="8" max="8" width="14.25" customWidth="1"/>
    <col min="9" max="9" width="1.75" bestFit="1" customWidth="1"/>
    <col min="10" max="10" width="5.5" bestFit="1" customWidth="1"/>
    <col min="11" max="11" width="8.125" customWidth="1"/>
    <col min="12" max="12" width="2.125" customWidth="1"/>
    <col min="15" max="15" width="16.5" bestFit="1" customWidth="1"/>
    <col min="19" max="19" width="2.5" customWidth="1"/>
    <col min="20" max="22" width="16" customWidth="1"/>
  </cols>
  <sheetData>
    <row r="1" spans="2:22" ht="10.5" customHeight="1">
      <c r="J1" s="1"/>
      <c r="K1" s="1"/>
      <c r="L1" s="2"/>
      <c r="M1" s="2"/>
      <c r="N1" s="2"/>
      <c r="O1" s="2"/>
      <c r="P1" s="2"/>
      <c r="Q1" s="2"/>
      <c r="R1" s="2"/>
      <c r="S1" s="2"/>
    </row>
    <row r="2" spans="2:22" ht="45.75" customHeight="1">
      <c r="B2" s="99" t="s">
        <v>17</v>
      </c>
      <c r="C2" s="100"/>
      <c r="D2" s="100"/>
      <c r="E2" s="100"/>
      <c r="F2" s="100"/>
      <c r="G2" s="100"/>
      <c r="H2" s="100"/>
      <c r="I2" s="100"/>
      <c r="J2" s="40"/>
      <c r="K2" s="41"/>
      <c r="M2" s="93" t="s">
        <v>75</v>
      </c>
      <c r="N2" s="94"/>
      <c r="O2" s="94"/>
      <c r="P2" s="94"/>
      <c r="Q2" s="94"/>
      <c r="R2" s="94"/>
      <c r="S2" s="57"/>
      <c r="T2" s="58" t="s">
        <v>166</v>
      </c>
      <c r="U2" s="59"/>
      <c r="V2" s="60"/>
    </row>
    <row r="3" spans="2:22" ht="49.5" customHeight="1">
      <c r="B3" s="87" t="s">
        <v>79</v>
      </c>
      <c r="C3" s="86"/>
      <c r="D3" s="42"/>
      <c r="E3" s="43" t="s">
        <v>73</v>
      </c>
      <c r="F3" s="43" t="s">
        <v>74</v>
      </c>
      <c r="G3" s="86" t="s">
        <v>80</v>
      </c>
      <c r="H3" s="86"/>
      <c r="I3" s="42"/>
      <c r="J3" s="43" t="s">
        <v>73</v>
      </c>
      <c r="K3" s="44" t="s">
        <v>74</v>
      </c>
      <c r="M3" s="29" t="s">
        <v>0</v>
      </c>
      <c r="N3" s="29" t="s">
        <v>76</v>
      </c>
      <c r="O3" s="28" t="s">
        <v>77</v>
      </c>
      <c r="P3" s="3" t="s">
        <v>78</v>
      </c>
      <c r="Q3" s="29" t="s">
        <v>76</v>
      </c>
      <c r="R3" s="28" t="s">
        <v>77</v>
      </c>
      <c r="S3" s="28"/>
      <c r="T3" s="29" t="s">
        <v>0</v>
      </c>
      <c r="U3" s="3" t="s">
        <v>78</v>
      </c>
      <c r="V3" s="28" t="s">
        <v>77</v>
      </c>
    </row>
    <row r="4" spans="2:22" ht="20.25">
      <c r="B4" s="79" t="s">
        <v>16</v>
      </c>
      <c r="C4" s="80"/>
      <c r="D4" s="80"/>
      <c r="E4" s="80"/>
      <c r="F4" s="80"/>
      <c r="G4" s="80"/>
      <c r="H4" s="80"/>
      <c r="I4" s="80"/>
      <c r="J4" s="80"/>
      <c r="K4" s="81"/>
      <c r="M4" s="61" t="s">
        <v>16</v>
      </c>
      <c r="N4" s="62"/>
      <c r="O4" s="62"/>
      <c r="P4" s="62"/>
      <c r="Q4" s="62"/>
      <c r="R4" s="63"/>
      <c r="S4" s="30"/>
      <c r="T4" s="61" t="s">
        <v>16</v>
      </c>
      <c r="U4" s="62"/>
      <c r="V4" s="63"/>
    </row>
    <row r="5" spans="2:22" ht="33.75" customHeight="1">
      <c r="B5" s="95" t="s">
        <v>1</v>
      </c>
      <c r="C5" s="84"/>
      <c r="D5" s="5">
        <v>1</v>
      </c>
      <c r="E5" s="90">
        <f>SUM(D5:D9)</f>
        <v>2</v>
      </c>
      <c r="F5" s="91">
        <f>100*E5/E67</f>
        <v>5.1282051282051286</v>
      </c>
      <c r="G5" s="84" t="s">
        <v>82</v>
      </c>
      <c r="H5" s="84"/>
      <c r="I5" s="5">
        <v>1</v>
      </c>
      <c r="J5" s="82">
        <f>SUM(I5:I20)</f>
        <v>7</v>
      </c>
      <c r="K5" s="83">
        <f>100*J5/J67</f>
        <v>18.918918918918919</v>
      </c>
      <c r="L5" s="3"/>
      <c r="M5" s="31">
        <f>F5</f>
        <v>5.1282051282051286</v>
      </c>
      <c r="N5" s="23">
        <v>12.5</v>
      </c>
      <c r="O5" s="25">
        <f>M5-N5</f>
        <v>-7.3717948717948714</v>
      </c>
      <c r="P5" s="27">
        <f>K5</f>
        <v>18.918918918918919</v>
      </c>
      <c r="Q5" s="23">
        <v>12.5</v>
      </c>
      <c r="R5" s="32">
        <f>P5-Q5</f>
        <v>6.4189189189189193</v>
      </c>
      <c r="S5" s="56"/>
      <c r="T5" s="31">
        <f>M5</f>
        <v>5.1282051282051286</v>
      </c>
      <c r="U5" s="31">
        <f>P5</f>
        <v>18.918918918918919</v>
      </c>
      <c r="V5" s="32">
        <f>T5-U5</f>
        <v>-13.790713790713792</v>
      </c>
    </row>
    <row r="6" spans="2:22" ht="15.95" customHeight="1">
      <c r="B6" s="95" t="s">
        <v>2</v>
      </c>
      <c r="C6" s="84"/>
      <c r="D6" s="5">
        <v>1</v>
      </c>
      <c r="E6" s="90"/>
      <c r="F6" s="91"/>
      <c r="G6" s="84" t="s">
        <v>132</v>
      </c>
      <c r="H6" s="84"/>
      <c r="I6" s="5">
        <v>1</v>
      </c>
      <c r="J6" s="82"/>
      <c r="K6" s="83"/>
      <c r="M6" s="61" t="s">
        <v>15</v>
      </c>
      <c r="N6" s="62"/>
      <c r="O6" s="62"/>
      <c r="P6" s="62"/>
      <c r="Q6" s="62"/>
      <c r="R6" s="63"/>
      <c r="S6" s="30"/>
      <c r="T6" s="61" t="s">
        <v>15</v>
      </c>
      <c r="U6" s="62"/>
      <c r="V6" s="63"/>
    </row>
    <row r="7" spans="2:22" ht="34.5" customHeight="1">
      <c r="B7" s="45"/>
      <c r="C7" s="5"/>
      <c r="D7" s="5"/>
      <c r="E7" s="90"/>
      <c r="F7" s="91"/>
      <c r="G7" s="84" t="s">
        <v>131</v>
      </c>
      <c r="H7" s="84"/>
      <c r="I7" s="5">
        <v>0</v>
      </c>
      <c r="J7" s="82"/>
      <c r="K7" s="83"/>
      <c r="L7" s="3"/>
      <c r="M7" s="31">
        <f>F22</f>
        <v>20.512820512820515</v>
      </c>
      <c r="N7" s="23">
        <v>12.5</v>
      </c>
      <c r="O7" s="24">
        <f>M7-N7</f>
        <v>8.0128205128205146</v>
      </c>
      <c r="P7" s="27">
        <f>K22</f>
        <v>10.810810810810811</v>
      </c>
      <c r="Q7" s="23">
        <v>12.5</v>
      </c>
      <c r="R7" s="32">
        <f>P7-Q7</f>
        <v>-1.6891891891891895</v>
      </c>
      <c r="S7" s="56"/>
      <c r="T7" s="31">
        <f>M7</f>
        <v>20.512820512820515</v>
      </c>
      <c r="U7" s="31">
        <f>P7</f>
        <v>10.810810810810811</v>
      </c>
      <c r="V7" s="32">
        <f>T7-U7</f>
        <v>9.702009702009704</v>
      </c>
    </row>
    <row r="8" spans="2:22" ht="30" customHeight="1">
      <c r="B8" s="45"/>
      <c r="C8" s="5"/>
      <c r="D8" s="5"/>
      <c r="E8" s="90"/>
      <c r="F8" s="91"/>
      <c r="G8" s="84" t="s">
        <v>133</v>
      </c>
      <c r="H8" s="84"/>
      <c r="I8" s="5">
        <v>1</v>
      </c>
      <c r="J8" s="82"/>
      <c r="K8" s="83"/>
      <c r="M8" s="61" t="s">
        <v>14</v>
      </c>
      <c r="N8" s="62"/>
      <c r="O8" s="62"/>
      <c r="P8" s="62"/>
      <c r="Q8" s="62"/>
      <c r="R8" s="63"/>
      <c r="S8" s="30"/>
      <c r="T8" s="61" t="s">
        <v>14</v>
      </c>
      <c r="U8" s="62"/>
      <c r="V8" s="63"/>
    </row>
    <row r="9" spans="2:22" ht="44.25" customHeight="1">
      <c r="B9" s="45"/>
      <c r="C9" s="5"/>
      <c r="D9" s="5"/>
      <c r="E9" s="90"/>
      <c r="F9" s="91"/>
      <c r="G9" s="84" t="s">
        <v>130</v>
      </c>
      <c r="H9" s="84"/>
      <c r="I9" s="5">
        <v>0</v>
      </c>
      <c r="J9" s="82"/>
      <c r="K9" s="83"/>
      <c r="L9" s="3"/>
      <c r="M9" s="31">
        <f>F31</f>
        <v>7.6923076923076925</v>
      </c>
      <c r="N9" s="23">
        <v>7.5</v>
      </c>
      <c r="O9" s="24">
        <f>M9-N9</f>
        <v>0.19230769230769251</v>
      </c>
      <c r="P9" s="27">
        <f>K31</f>
        <v>5.4054054054054053</v>
      </c>
      <c r="Q9" s="23">
        <v>7.5</v>
      </c>
      <c r="R9" s="32">
        <f>P9-Q9</f>
        <v>-2.0945945945945947</v>
      </c>
      <c r="S9" s="56"/>
      <c r="T9" s="31">
        <f>M9</f>
        <v>7.6923076923076925</v>
      </c>
      <c r="U9" s="31">
        <f>P9</f>
        <v>5.4054054054054053</v>
      </c>
      <c r="V9" s="32">
        <f>T9-U9</f>
        <v>2.2869022869022873</v>
      </c>
    </row>
    <row r="10" spans="2:22" ht="44.25" customHeight="1">
      <c r="B10" s="45"/>
      <c r="C10" s="5"/>
      <c r="D10" s="5"/>
      <c r="E10" s="90"/>
      <c r="F10" s="91"/>
      <c r="G10" s="84" t="s">
        <v>134</v>
      </c>
      <c r="H10" s="84"/>
      <c r="I10" s="5">
        <v>1</v>
      </c>
      <c r="J10" s="82"/>
      <c r="K10" s="83"/>
      <c r="L10" s="3"/>
      <c r="M10" s="61" t="s">
        <v>19</v>
      </c>
      <c r="N10" s="62"/>
      <c r="O10" s="62"/>
      <c r="P10" s="62"/>
      <c r="Q10" s="62"/>
      <c r="R10" s="63"/>
      <c r="S10" s="30"/>
      <c r="T10" s="61" t="s">
        <v>19</v>
      </c>
      <c r="U10" s="62"/>
      <c r="V10" s="63"/>
    </row>
    <row r="11" spans="2:22" ht="44.25" customHeight="1">
      <c r="B11" s="45"/>
      <c r="C11" s="5"/>
      <c r="D11" s="5"/>
      <c r="E11" s="90"/>
      <c r="F11" s="91"/>
      <c r="G11" s="84" t="s">
        <v>135</v>
      </c>
      <c r="H11" s="84"/>
      <c r="I11" s="5">
        <v>0</v>
      </c>
      <c r="J11" s="82"/>
      <c r="K11" s="83"/>
      <c r="L11" s="3"/>
      <c r="M11" s="31">
        <f>F35</f>
        <v>7.6923076923076925</v>
      </c>
      <c r="N11" s="23">
        <v>7.5</v>
      </c>
      <c r="O11" s="24">
        <f>M11-N11</f>
        <v>0.19230769230769251</v>
      </c>
      <c r="P11" s="27">
        <f>K35</f>
        <v>10.810810810810811</v>
      </c>
      <c r="Q11" s="23">
        <v>7.5</v>
      </c>
      <c r="R11" s="32">
        <f>P11-Q11</f>
        <v>3.3108108108108105</v>
      </c>
      <c r="S11" s="56"/>
      <c r="T11" s="31">
        <f>M11</f>
        <v>7.6923076923076925</v>
      </c>
      <c r="U11" s="31">
        <f>P11</f>
        <v>10.810810810810811</v>
      </c>
      <c r="V11" s="32">
        <f>T11-U11</f>
        <v>-3.118503118503118</v>
      </c>
    </row>
    <row r="12" spans="2:22" ht="44.25" customHeight="1">
      <c r="B12" s="45"/>
      <c r="C12" s="5"/>
      <c r="D12" s="5"/>
      <c r="E12" s="90"/>
      <c r="F12" s="91"/>
      <c r="G12" s="84" t="s">
        <v>143</v>
      </c>
      <c r="H12" s="84"/>
      <c r="I12" s="5">
        <v>0</v>
      </c>
      <c r="J12" s="82"/>
      <c r="K12" s="83"/>
      <c r="L12" s="3"/>
      <c r="M12" s="64" t="s">
        <v>18</v>
      </c>
      <c r="N12" s="65"/>
      <c r="O12" s="65"/>
      <c r="P12" s="65"/>
      <c r="Q12" s="65"/>
      <c r="R12" s="66"/>
      <c r="S12" s="33"/>
      <c r="T12" s="64" t="s">
        <v>18</v>
      </c>
      <c r="U12" s="65"/>
      <c r="V12" s="66"/>
    </row>
    <row r="13" spans="2:22" ht="44.25" customHeight="1">
      <c r="B13" s="45"/>
      <c r="C13" s="5"/>
      <c r="D13" s="5"/>
      <c r="E13" s="90"/>
      <c r="F13" s="91"/>
      <c r="G13" s="84" t="s">
        <v>144</v>
      </c>
      <c r="H13" s="84"/>
      <c r="I13" s="5">
        <v>1</v>
      </c>
      <c r="J13" s="82"/>
      <c r="K13" s="83"/>
      <c r="L13" s="3"/>
      <c r="M13" s="31">
        <f>F40</f>
        <v>15.384615384615385</v>
      </c>
      <c r="N13" s="23">
        <v>7.5</v>
      </c>
      <c r="O13" s="24">
        <f>M13-N13</f>
        <v>7.884615384615385</v>
      </c>
      <c r="P13" s="27">
        <f>K40</f>
        <v>8.1081081081081088</v>
      </c>
      <c r="Q13" s="23">
        <v>7.5</v>
      </c>
      <c r="R13" s="32">
        <f>P13-Q13</f>
        <v>0.60810810810810878</v>
      </c>
      <c r="S13" s="56"/>
      <c r="T13" s="31">
        <f>M13</f>
        <v>15.384615384615385</v>
      </c>
      <c r="U13" s="31">
        <f>P13</f>
        <v>8.1081081081081088</v>
      </c>
      <c r="V13" s="32">
        <f>T13-U13</f>
        <v>7.2765072765072762</v>
      </c>
    </row>
    <row r="14" spans="2:22" ht="44.25" customHeight="1">
      <c r="B14" s="45"/>
      <c r="C14" s="5"/>
      <c r="D14" s="5"/>
      <c r="E14" s="90"/>
      <c r="F14" s="91"/>
      <c r="G14" s="84" t="s">
        <v>99</v>
      </c>
      <c r="H14" s="84"/>
      <c r="I14" s="5">
        <v>1</v>
      </c>
      <c r="J14" s="82"/>
      <c r="K14" s="83"/>
      <c r="L14" s="3"/>
      <c r="M14" s="61" t="s">
        <v>66</v>
      </c>
      <c r="N14" s="62"/>
      <c r="O14" s="62"/>
      <c r="P14" s="62"/>
      <c r="Q14" s="62"/>
      <c r="R14" s="63"/>
      <c r="S14" s="30"/>
      <c r="T14" s="61" t="s">
        <v>66</v>
      </c>
      <c r="U14" s="62"/>
      <c r="V14" s="63"/>
    </row>
    <row r="15" spans="2:22" ht="44.25" customHeight="1">
      <c r="B15" s="45"/>
      <c r="C15" s="5"/>
      <c r="D15" s="5"/>
      <c r="E15" s="90"/>
      <c r="F15" s="91"/>
      <c r="G15" s="84" t="s">
        <v>106</v>
      </c>
      <c r="H15" s="84"/>
      <c r="I15" s="5">
        <v>0</v>
      </c>
      <c r="J15" s="82"/>
      <c r="K15" s="83"/>
      <c r="L15" s="3"/>
      <c r="M15" s="31">
        <f>F47</f>
        <v>25.641025641025642</v>
      </c>
      <c r="N15" s="23">
        <v>22.5</v>
      </c>
      <c r="O15" s="24">
        <f>M15-N15</f>
        <v>3.1410256410256423</v>
      </c>
      <c r="P15" s="27">
        <f>K47</f>
        <v>29.72972972972973</v>
      </c>
      <c r="Q15" s="23">
        <v>22.5</v>
      </c>
      <c r="R15" s="32">
        <f>P15-Q15</f>
        <v>7.2297297297297298</v>
      </c>
      <c r="S15" s="56"/>
      <c r="T15" s="31">
        <f>M15</f>
        <v>25.641025641025642</v>
      </c>
      <c r="U15" s="31">
        <f>P15</f>
        <v>29.72972972972973</v>
      </c>
      <c r="V15" s="32">
        <f>T15-U15</f>
        <v>-4.0887040887040875</v>
      </c>
    </row>
    <row r="16" spans="2:22" ht="44.25" customHeight="1">
      <c r="B16" s="45"/>
      <c r="C16" s="5"/>
      <c r="D16" s="5"/>
      <c r="E16" s="90"/>
      <c r="F16" s="91"/>
      <c r="G16" s="84" t="s">
        <v>147</v>
      </c>
      <c r="H16" s="84"/>
      <c r="I16" s="5">
        <v>0</v>
      </c>
      <c r="J16" s="82"/>
      <c r="K16" s="83"/>
      <c r="L16" s="3"/>
      <c r="M16" s="67" t="s">
        <v>69</v>
      </c>
      <c r="N16" s="68"/>
      <c r="O16" s="68"/>
      <c r="P16" s="68"/>
      <c r="Q16" s="68"/>
      <c r="R16" s="69"/>
      <c r="S16" s="34"/>
      <c r="T16" s="67" t="s">
        <v>69</v>
      </c>
      <c r="U16" s="68"/>
      <c r="V16" s="69"/>
    </row>
    <row r="17" spans="2:22" ht="44.25" customHeight="1">
      <c r="B17" s="45"/>
      <c r="C17" s="5"/>
      <c r="D17" s="5"/>
      <c r="E17" s="90"/>
      <c r="F17" s="91"/>
      <c r="G17" s="84" t="s">
        <v>152</v>
      </c>
      <c r="H17" s="84"/>
      <c r="I17" s="5">
        <v>0</v>
      </c>
      <c r="J17" s="82"/>
      <c r="K17" s="83"/>
      <c r="L17" s="3"/>
      <c r="M17" s="31">
        <f>F59</f>
        <v>15.384615384615385</v>
      </c>
      <c r="N17" s="23">
        <v>20</v>
      </c>
      <c r="O17" s="25">
        <f>M17-N17</f>
        <v>-4.615384615384615</v>
      </c>
      <c r="P17" s="27">
        <f>K59</f>
        <v>13.513513513513514</v>
      </c>
      <c r="Q17" s="23">
        <v>20</v>
      </c>
      <c r="R17" s="32">
        <f>P17-Q17</f>
        <v>-6.486486486486486</v>
      </c>
      <c r="S17" s="56"/>
      <c r="T17" s="31">
        <f>M17</f>
        <v>15.384615384615385</v>
      </c>
      <c r="U17" s="31">
        <f>P17</f>
        <v>13.513513513513514</v>
      </c>
      <c r="V17" s="32">
        <f>T17-U17</f>
        <v>1.871101871101871</v>
      </c>
    </row>
    <row r="18" spans="2:22" ht="44.25" customHeight="1">
      <c r="B18" s="45"/>
      <c r="C18" s="5"/>
      <c r="D18" s="5"/>
      <c r="E18" s="90"/>
      <c r="F18" s="91"/>
      <c r="G18" s="84" t="s">
        <v>153</v>
      </c>
      <c r="H18" s="84"/>
      <c r="I18" s="5">
        <v>0</v>
      </c>
      <c r="J18" s="82"/>
      <c r="K18" s="83"/>
      <c r="L18" s="3"/>
      <c r="M18" s="67" t="s">
        <v>70</v>
      </c>
      <c r="N18" s="68"/>
      <c r="O18" s="68"/>
      <c r="P18" s="68"/>
      <c r="Q18" s="68"/>
      <c r="R18" s="69"/>
      <c r="S18" s="34"/>
      <c r="T18" s="67" t="s">
        <v>70</v>
      </c>
      <c r="U18" s="68"/>
      <c r="V18" s="69"/>
    </row>
    <row r="19" spans="2:22" ht="44.25" customHeight="1">
      <c r="B19" s="45"/>
      <c r="C19" s="5"/>
      <c r="D19" s="5"/>
      <c r="E19" s="90"/>
      <c r="F19" s="91"/>
      <c r="G19" s="84" t="s">
        <v>159</v>
      </c>
      <c r="H19" s="84"/>
      <c r="I19" s="5">
        <v>0</v>
      </c>
      <c r="J19" s="82"/>
      <c r="K19" s="83"/>
      <c r="L19" s="3"/>
      <c r="M19" s="35">
        <f>F66</f>
        <v>2.5641025641025643</v>
      </c>
      <c r="N19" s="36">
        <v>10</v>
      </c>
      <c r="O19" s="37">
        <f>M19-N19</f>
        <v>-7.4358974358974361</v>
      </c>
      <c r="P19" s="38">
        <f>K66</f>
        <v>2.7027027027027026</v>
      </c>
      <c r="Q19" s="36">
        <v>10</v>
      </c>
      <c r="R19" s="39">
        <f>P19-Q19</f>
        <v>-7.2972972972972974</v>
      </c>
      <c r="S19" s="56"/>
      <c r="T19" s="35">
        <f>M19</f>
        <v>2.5641025641025643</v>
      </c>
      <c r="U19" s="35">
        <f>P19</f>
        <v>2.7027027027027026</v>
      </c>
      <c r="V19" s="39">
        <f>T19-U19</f>
        <v>-0.13860013860013831</v>
      </c>
    </row>
    <row r="20" spans="2:22" ht="44.25" customHeight="1">
      <c r="B20" s="45"/>
      <c r="C20" s="5"/>
      <c r="D20" s="5"/>
      <c r="E20" s="90"/>
      <c r="F20" s="91"/>
      <c r="G20" s="84" t="s">
        <v>163</v>
      </c>
      <c r="H20" s="84"/>
      <c r="I20" s="5">
        <v>1</v>
      </c>
      <c r="J20" s="82"/>
      <c r="K20" s="83"/>
      <c r="L20" s="3"/>
      <c r="T20" s="3"/>
    </row>
    <row r="21" spans="2:22" ht="21.95" customHeight="1">
      <c r="B21" s="79" t="s">
        <v>15</v>
      </c>
      <c r="C21" s="80"/>
      <c r="D21" s="80"/>
      <c r="E21" s="80"/>
      <c r="F21" s="80"/>
      <c r="G21" s="80"/>
      <c r="H21" s="80"/>
      <c r="I21" s="80"/>
      <c r="J21" s="80"/>
      <c r="K21" s="81"/>
      <c r="T21" s="20"/>
      <c r="U21" s="20"/>
    </row>
    <row r="22" spans="2:22" ht="15.95" customHeight="1">
      <c r="B22" s="95" t="s">
        <v>3</v>
      </c>
      <c r="C22" s="84"/>
      <c r="D22" s="5">
        <v>1</v>
      </c>
      <c r="E22" s="82">
        <f>SUM(D22:D29)</f>
        <v>8</v>
      </c>
      <c r="F22" s="85">
        <f>100*E22/E67</f>
        <v>20.512820512820515</v>
      </c>
      <c r="G22" s="84" t="s">
        <v>136</v>
      </c>
      <c r="H22" s="84"/>
      <c r="I22" s="5">
        <v>1</v>
      </c>
      <c r="J22" s="82">
        <f>SUM(I22:I29)</f>
        <v>4</v>
      </c>
      <c r="K22" s="83">
        <f>100*J22/J67</f>
        <v>10.810810810810811</v>
      </c>
      <c r="L22" s="3"/>
      <c r="T22" s="3"/>
    </row>
    <row r="23" spans="2:22" ht="15.95" customHeight="1">
      <c r="B23" s="95" t="s">
        <v>4</v>
      </c>
      <c r="C23" s="84"/>
      <c r="D23" s="5">
        <v>1</v>
      </c>
      <c r="E23" s="82"/>
      <c r="F23" s="85"/>
      <c r="G23" s="84" t="s">
        <v>137</v>
      </c>
      <c r="H23" s="84"/>
      <c r="I23" s="5">
        <v>1</v>
      </c>
      <c r="J23" s="82"/>
      <c r="K23" s="83"/>
      <c r="T23" s="21"/>
    </row>
    <row r="24" spans="2:22" ht="35.25" customHeight="1">
      <c r="B24" s="95" t="s">
        <v>5</v>
      </c>
      <c r="C24" s="84"/>
      <c r="D24" s="5">
        <v>1</v>
      </c>
      <c r="E24" s="82"/>
      <c r="F24" s="85"/>
      <c r="G24" s="84" t="s">
        <v>138</v>
      </c>
      <c r="H24" s="84"/>
      <c r="I24" s="5">
        <v>1</v>
      </c>
      <c r="J24" s="82"/>
      <c r="K24" s="83"/>
      <c r="L24" s="3"/>
      <c r="T24" s="3"/>
    </row>
    <row r="25" spans="2:22">
      <c r="B25" s="95" t="s">
        <v>6</v>
      </c>
      <c r="C25" s="84"/>
      <c r="D25" s="5">
        <v>1</v>
      </c>
      <c r="E25" s="82"/>
      <c r="F25" s="85"/>
      <c r="G25" s="84" t="s">
        <v>142</v>
      </c>
      <c r="H25" s="84"/>
      <c r="I25" s="5">
        <v>1</v>
      </c>
      <c r="J25" s="82"/>
      <c r="K25" s="83"/>
      <c r="T25" s="20"/>
    </row>
    <row r="26" spans="2:22" ht="15.95" customHeight="1">
      <c r="B26" s="95" t="s">
        <v>7</v>
      </c>
      <c r="C26" s="84"/>
      <c r="D26" s="5">
        <v>1</v>
      </c>
      <c r="E26" s="82"/>
      <c r="F26" s="85"/>
      <c r="G26" s="5"/>
      <c r="H26" s="5"/>
      <c r="I26" s="5"/>
      <c r="J26" s="82"/>
      <c r="K26" s="83"/>
      <c r="L26" s="3"/>
      <c r="T26" s="3"/>
    </row>
    <row r="27" spans="2:22" ht="21.95" customHeight="1">
      <c r="B27" s="95" t="s">
        <v>8</v>
      </c>
      <c r="C27" s="84"/>
      <c r="D27" s="5">
        <v>1</v>
      </c>
      <c r="E27" s="82"/>
      <c r="F27" s="85"/>
      <c r="G27" s="5"/>
      <c r="H27" s="5"/>
      <c r="I27" s="5"/>
      <c r="J27" s="82"/>
      <c r="K27" s="83"/>
      <c r="T27" s="22"/>
    </row>
    <row r="28" spans="2:22" ht="18.95" customHeight="1">
      <c r="B28" s="95" t="s">
        <v>9</v>
      </c>
      <c r="C28" s="84"/>
      <c r="D28" s="5">
        <v>1</v>
      </c>
      <c r="E28" s="82"/>
      <c r="F28" s="85"/>
      <c r="G28" s="5"/>
      <c r="H28" s="5"/>
      <c r="I28" s="5"/>
      <c r="J28" s="82"/>
      <c r="K28" s="83"/>
      <c r="L28" s="3"/>
      <c r="T28" s="3"/>
    </row>
    <row r="29" spans="2:22" ht="18.95" customHeight="1">
      <c r="B29" s="95" t="s">
        <v>48</v>
      </c>
      <c r="C29" s="84"/>
      <c r="D29" s="5">
        <v>1</v>
      </c>
      <c r="E29" s="82"/>
      <c r="F29" s="85"/>
      <c r="G29" s="5"/>
      <c r="H29" s="5"/>
      <c r="I29" s="5"/>
      <c r="J29" s="82"/>
      <c r="K29" s="83"/>
      <c r="T29" s="22"/>
    </row>
    <row r="30" spans="2:22" ht="20.25">
      <c r="B30" s="79" t="s">
        <v>14</v>
      </c>
      <c r="C30" s="80"/>
      <c r="D30" s="80"/>
      <c r="E30" s="80"/>
      <c r="F30" s="80"/>
      <c r="G30" s="80"/>
      <c r="H30" s="80"/>
      <c r="I30" s="80"/>
      <c r="J30" s="80"/>
      <c r="K30" s="81"/>
      <c r="L30" s="3"/>
      <c r="T30" s="3"/>
    </row>
    <row r="31" spans="2:22" ht="30" customHeight="1">
      <c r="B31" s="95" t="s">
        <v>10</v>
      </c>
      <c r="C31" s="84"/>
      <c r="D31" s="5">
        <v>1</v>
      </c>
      <c r="E31" s="82">
        <f>SUM(D31:D33)</f>
        <v>3</v>
      </c>
      <c r="F31" s="85">
        <f>100*E31/E67</f>
        <v>7.6923076923076925</v>
      </c>
      <c r="G31" s="92" t="s">
        <v>139</v>
      </c>
      <c r="H31" s="92"/>
      <c r="I31" s="5">
        <v>1</v>
      </c>
      <c r="J31" s="82">
        <f>SUM(I31:I33)</f>
        <v>2</v>
      </c>
      <c r="K31" s="83">
        <f>100*J31/J67</f>
        <v>5.4054054054054053</v>
      </c>
    </row>
    <row r="32" spans="2:22" ht="32.25" customHeight="1">
      <c r="B32" s="95" t="s">
        <v>11</v>
      </c>
      <c r="C32" s="84"/>
      <c r="D32" s="5">
        <v>1</v>
      </c>
      <c r="E32" s="82"/>
      <c r="F32" s="85"/>
      <c r="G32" s="92" t="s">
        <v>120</v>
      </c>
      <c r="H32" s="92"/>
      <c r="I32" s="5">
        <v>1</v>
      </c>
      <c r="J32" s="82"/>
      <c r="K32" s="83"/>
    </row>
    <row r="33" spans="2:11" ht="15.95" customHeight="1">
      <c r="B33" s="95" t="s">
        <v>60</v>
      </c>
      <c r="C33" s="84"/>
      <c r="D33" s="5">
        <v>1</v>
      </c>
      <c r="E33" s="82"/>
      <c r="F33" s="85"/>
      <c r="G33" s="46"/>
      <c r="H33" s="46"/>
      <c r="I33" s="5"/>
      <c r="J33" s="82"/>
      <c r="K33" s="83"/>
    </row>
    <row r="34" spans="2:11" ht="15.95" customHeight="1">
      <c r="B34" s="79" t="s">
        <v>19</v>
      </c>
      <c r="C34" s="80"/>
      <c r="D34" s="80"/>
      <c r="E34" s="80"/>
      <c r="F34" s="80"/>
      <c r="G34" s="80"/>
      <c r="H34" s="80"/>
      <c r="I34" s="80"/>
      <c r="J34" s="80"/>
      <c r="K34" s="81"/>
    </row>
    <row r="35" spans="2:11" ht="15.95" customHeight="1">
      <c r="B35" s="95" t="s">
        <v>71</v>
      </c>
      <c r="C35" s="84"/>
      <c r="D35" s="5">
        <v>1</v>
      </c>
      <c r="E35" s="82">
        <f>SUM(D35:D37)</f>
        <v>3</v>
      </c>
      <c r="F35" s="85">
        <f>100*E35/E67</f>
        <v>7.6923076923076925</v>
      </c>
      <c r="G35" s="89" t="s">
        <v>154</v>
      </c>
      <c r="H35" s="89"/>
      <c r="I35" s="5">
        <v>1</v>
      </c>
      <c r="J35" s="82">
        <f>SUM(I35:I38)</f>
        <v>4</v>
      </c>
      <c r="K35" s="83">
        <f>100*J35/J67</f>
        <v>10.810810810810811</v>
      </c>
    </row>
    <row r="36" spans="2:11" ht="24" customHeight="1">
      <c r="B36" s="95" t="s">
        <v>52</v>
      </c>
      <c r="C36" s="84"/>
      <c r="D36" s="5">
        <v>1</v>
      </c>
      <c r="E36" s="82"/>
      <c r="F36" s="85"/>
      <c r="G36" s="88" t="s">
        <v>157</v>
      </c>
      <c r="H36" s="88"/>
      <c r="I36" s="5">
        <v>1</v>
      </c>
      <c r="J36" s="82"/>
      <c r="K36" s="83"/>
    </row>
    <row r="37" spans="2:11" ht="15.95" customHeight="1">
      <c r="B37" s="95" t="s">
        <v>63</v>
      </c>
      <c r="C37" s="84"/>
      <c r="D37" s="5">
        <v>1</v>
      </c>
      <c r="E37" s="82"/>
      <c r="F37" s="85"/>
      <c r="G37" s="88" t="s">
        <v>158</v>
      </c>
      <c r="H37" s="88"/>
      <c r="I37" s="5">
        <v>1</v>
      </c>
      <c r="J37" s="82"/>
      <c r="K37" s="83"/>
    </row>
    <row r="38" spans="2:11" ht="15.95" customHeight="1">
      <c r="B38" s="45"/>
      <c r="C38" s="5"/>
      <c r="D38" s="5"/>
      <c r="E38" s="82"/>
      <c r="F38" s="85"/>
      <c r="G38" s="88" t="s">
        <v>160</v>
      </c>
      <c r="H38" s="88"/>
      <c r="I38" s="5">
        <v>1</v>
      </c>
      <c r="J38" s="82"/>
      <c r="K38" s="83"/>
    </row>
    <row r="39" spans="2:11" ht="21">
      <c r="B39" s="76" t="s">
        <v>18</v>
      </c>
      <c r="C39" s="77"/>
      <c r="D39" s="77"/>
      <c r="E39" s="77"/>
      <c r="F39" s="77"/>
      <c r="G39" s="77"/>
      <c r="H39" s="77"/>
      <c r="I39" s="77"/>
      <c r="J39" s="77"/>
      <c r="K39" s="78"/>
    </row>
    <row r="40" spans="2:11" ht="30.75" customHeight="1">
      <c r="B40" s="95" t="s">
        <v>13</v>
      </c>
      <c r="C40" s="84"/>
      <c r="D40" s="5">
        <v>1</v>
      </c>
      <c r="E40" s="82">
        <f>SUM(D40:D45)</f>
        <v>6</v>
      </c>
      <c r="F40" s="85">
        <f>100*E40/E67</f>
        <v>15.384615384615385</v>
      </c>
      <c r="G40" s="88" t="s">
        <v>140</v>
      </c>
      <c r="H40" s="88"/>
      <c r="I40" s="5">
        <v>1</v>
      </c>
      <c r="J40" s="82">
        <f>SUM(I40:I45)</f>
        <v>3</v>
      </c>
      <c r="K40" s="83">
        <f>100*J40/J67</f>
        <v>8.1081081081081088</v>
      </c>
    </row>
    <row r="41" spans="2:11" ht="33" customHeight="1">
      <c r="B41" s="95" t="s">
        <v>20</v>
      </c>
      <c r="C41" s="84"/>
      <c r="D41" s="5">
        <v>1</v>
      </c>
      <c r="E41" s="82"/>
      <c r="F41" s="85"/>
      <c r="G41" s="84" t="s">
        <v>156</v>
      </c>
      <c r="H41" s="84"/>
      <c r="I41" s="5">
        <v>1</v>
      </c>
      <c r="J41" s="82"/>
      <c r="K41" s="83"/>
    </row>
    <row r="42" spans="2:11" ht="33" customHeight="1">
      <c r="B42" s="95" t="s">
        <v>12</v>
      </c>
      <c r="C42" s="84"/>
      <c r="D42" s="5">
        <v>1</v>
      </c>
      <c r="E42" s="82"/>
      <c r="F42" s="85"/>
      <c r="G42" s="84" t="s">
        <v>164</v>
      </c>
      <c r="H42" s="84"/>
      <c r="I42" s="5">
        <v>1</v>
      </c>
      <c r="J42" s="82"/>
      <c r="K42" s="83"/>
    </row>
    <row r="43" spans="2:11" ht="33" customHeight="1">
      <c r="B43" s="95" t="s">
        <v>54</v>
      </c>
      <c r="C43" s="84"/>
      <c r="D43" s="5">
        <v>1</v>
      </c>
      <c r="E43" s="82"/>
      <c r="F43" s="85"/>
      <c r="G43" s="5"/>
      <c r="H43" s="5"/>
      <c r="I43" s="5"/>
      <c r="J43" s="82"/>
      <c r="K43" s="83"/>
    </row>
    <row r="44" spans="2:11">
      <c r="B44" s="95" t="s">
        <v>58</v>
      </c>
      <c r="C44" s="84"/>
      <c r="D44" s="5">
        <v>1</v>
      </c>
      <c r="E44" s="82"/>
      <c r="F44" s="85"/>
      <c r="G44" s="5"/>
      <c r="H44" s="5"/>
      <c r="I44" s="5"/>
      <c r="J44" s="82"/>
      <c r="K44" s="83"/>
    </row>
    <row r="45" spans="2:11">
      <c r="B45" s="95" t="s">
        <v>62</v>
      </c>
      <c r="C45" s="84"/>
      <c r="D45" s="5">
        <v>1</v>
      </c>
      <c r="E45" s="82"/>
      <c r="F45" s="85"/>
      <c r="G45" s="5"/>
      <c r="H45" s="5"/>
      <c r="I45" s="5"/>
      <c r="J45" s="82"/>
      <c r="K45" s="83"/>
    </row>
    <row r="46" spans="2:11" ht="32.25" customHeight="1">
      <c r="B46" s="73" t="s">
        <v>66</v>
      </c>
      <c r="C46" s="74"/>
      <c r="D46" s="74"/>
      <c r="E46" s="74"/>
      <c r="F46" s="74"/>
      <c r="G46" s="74"/>
      <c r="H46" s="74"/>
      <c r="I46" s="74"/>
      <c r="J46" s="74"/>
      <c r="K46" s="75"/>
    </row>
    <row r="47" spans="2:11" ht="15.95" customHeight="1">
      <c r="B47" s="95" t="s">
        <v>21</v>
      </c>
      <c r="C47" s="84"/>
      <c r="D47" s="5">
        <v>1</v>
      </c>
      <c r="E47" s="82">
        <f>SUM(D47:D56)</f>
        <v>10</v>
      </c>
      <c r="F47" s="85">
        <f>100*E47/E67</f>
        <v>25.641025641025642</v>
      </c>
      <c r="G47" s="84" t="s">
        <v>128</v>
      </c>
      <c r="H47" s="84"/>
      <c r="I47" s="5">
        <v>1</v>
      </c>
      <c r="J47" s="82">
        <f>SUM(I47:I57)</f>
        <v>11</v>
      </c>
      <c r="K47" s="83">
        <f>100*J47/J67</f>
        <v>29.72972972972973</v>
      </c>
    </row>
    <row r="48" spans="2:11" ht="31.5" customHeight="1">
      <c r="B48" s="95" t="s">
        <v>26</v>
      </c>
      <c r="C48" s="84"/>
      <c r="D48" s="5">
        <v>1</v>
      </c>
      <c r="E48" s="82"/>
      <c r="F48" s="85"/>
      <c r="G48" s="84" t="s">
        <v>117</v>
      </c>
      <c r="H48" s="84"/>
      <c r="I48" s="5">
        <v>1</v>
      </c>
      <c r="J48" s="82"/>
      <c r="K48" s="83"/>
    </row>
    <row r="49" spans="2:11" ht="31.5" customHeight="1">
      <c r="B49" s="95" t="s">
        <v>67</v>
      </c>
      <c r="C49" s="84"/>
      <c r="D49" s="5">
        <v>1</v>
      </c>
      <c r="E49" s="82"/>
      <c r="F49" s="85"/>
      <c r="G49" s="98" t="s">
        <v>126</v>
      </c>
      <c r="H49" s="98"/>
      <c r="I49" s="5">
        <v>1</v>
      </c>
      <c r="J49" s="82"/>
      <c r="K49" s="83"/>
    </row>
    <row r="50" spans="2:11" ht="31.5" customHeight="1">
      <c r="B50" s="95" t="s">
        <v>22</v>
      </c>
      <c r="C50" s="84"/>
      <c r="D50" s="5">
        <v>1</v>
      </c>
      <c r="E50" s="82"/>
      <c r="F50" s="85"/>
      <c r="G50" s="84" t="s">
        <v>141</v>
      </c>
      <c r="H50" s="84"/>
      <c r="I50" s="5">
        <v>1</v>
      </c>
      <c r="J50" s="82"/>
      <c r="K50" s="83"/>
    </row>
    <row r="51" spans="2:11" ht="18.75" customHeight="1">
      <c r="B51" s="95" t="s">
        <v>68</v>
      </c>
      <c r="C51" s="84"/>
      <c r="D51" s="5">
        <v>1</v>
      </c>
      <c r="E51" s="82"/>
      <c r="F51" s="85"/>
      <c r="G51" s="84" t="s">
        <v>145</v>
      </c>
      <c r="H51" s="84"/>
      <c r="I51" s="5">
        <v>1</v>
      </c>
      <c r="J51" s="82"/>
      <c r="K51" s="83"/>
    </row>
    <row r="52" spans="2:11" ht="36" customHeight="1">
      <c r="B52" s="95" t="s">
        <v>36</v>
      </c>
      <c r="C52" s="84"/>
      <c r="D52" s="5">
        <v>1</v>
      </c>
      <c r="E52" s="82"/>
      <c r="F52" s="85"/>
      <c r="G52" s="84" t="s">
        <v>124</v>
      </c>
      <c r="H52" s="84"/>
      <c r="I52" s="5">
        <v>1</v>
      </c>
      <c r="J52" s="82"/>
      <c r="K52" s="83"/>
    </row>
    <row r="53" spans="2:11" ht="32.25" customHeight="1">
      <c r="B53" s="95" t="s">
        <v>37</v>
      </c>
      <c r="C53" s="84"/>
      <c r="D53" s="5">
        <v>1</v>
      </c>
      <c r="E53" s="82"/>
      <c r="F53" s="85"/>
      <c r="G53" s="84" t="s">
        <v>127</v>
      </c>
      <c r="H53" s="84"/>
      <c r="I53" s="5">
        <v>1</v>
      </c>
      <c r="J53" s="82"/>
      <c r="K53" s="83"/>
    </row>
    <row r="54" spans="2:11" ht="63" customHeight="1">
      <c r="B54" s="95" t="s">
        <v>40</v>
      </c>
      <c r="C54" s="84"/>
      <c r="D54" s="5">
        <v>1</v>
      </c>
      <c r="E54" s="82"/>
      <c r="F54" s="85"/>
      <c r="G54" s="84" t="s">
        <v>149</v>
      </c>
      <c r="H54" s="84"/>
      <c r="I54" s="5">
        <v>1</v>
      </c>
      <c r="J54" s="82"/>
      <c r="K54" s="83"/>
    </row>
    <row r="55" spans="2:11" ht="31.5" customHeight="1">
      <c r="B55" s="95" t="s">
        <v>43</v>
      </c>
      <c r="C55" s="84"/>
      <c r="D55" s="5">
        <v>1</v>
      </c>
      <c r="E55" s="82"/>
      <c r="F55" s="85"/>
      <c r="G55" s="84" t="s">
        <v>161</v>
      </c>
      <c r="H55" s="84"/>
      <c r="I55" s="5">
        <v>1</v>
      </c>
      <c r="J55" s="82"/>
      <c r="K55" s="83"/>
    </row>
    <row r="56" spans="2:11">
      <c r="B56" s="95" t="s">
        <v>50</v>
      </c>
      <c r="C56" s="84"/>
      <c r="D56" s="5">
        <v>1</v>
      </c>
      <c r="E56" s="82"/>
      <c r="F56" s="85"/>
      <c r="G56" s="84" t="s">
        <v>162</v>
      </c>
      <c r="H56" s="84"/>
      <c r="I56" s="5">
        <v>1</v>
      </c>
      <c r="J56" s="82"/>
      <c r="K56" s="83"/>
    </row>
    <row r="57" spans="2:11" ht="27.75" customHeight="1">
      <c r="B57" s="45"/>
      <c r="C57" s="5"/>
      <c r="D57" s="5"/>
      <c r="E57" s="82"/>
      <c r="F57" s="85"/>
      <c r="G57" s="84" t="s">
        <v>165</v>
      </c>
      <c r="H57" s="84"/>
      <c r="I57" s="5">
        <v>1</v>
      </c>
      <c r="J57" s="82"/>
      <c r="K57" s="83"/>
    </row>
    <row r="58" spans="2:11" ht="36" customHeight="1">
      <c r="B58" s="70" t="s">
        <v>69</v>
      </c>
      <c r="C58" s="71"/>
      <c r="D58" s="71"/>
      <c r="E58" s="71"/>
      <c r="F58" s="71"/>
      <c r="G58" s="71"/>
      <c r="H58" s="71"/>
      <c r="I58" s="71"/>
      <c r="J58" s="71"/>
      <c r="K58" s="72"/>
    </row>
    <row r="59" spans="2:11" ht="45" customHeight="1">
      <c r="B59" s="95" t="s">
        <v>41</v>
      </c>
      <c r="C59" s="84"/>
      <c r="D59" s="5">
        <v>1</v>
      </c>
      <c r="E59" s="82">
        <f>SUM(D59:D64)</f>
        <v>6</v>
      </c>
      <c r="F59" s="85">
        <f>100*E59/E67</f>
        <v>15.384615384615385</v>
      </c>
      <c r="G59" s="84" t="s">
        <v>146</v>
      </c>
      <c r="H59" s="84"/>
      <c r="I59" s="5">
        <v>1</v>
      </c>
      <c r="J59" s="82">
        <f>SUM(I59:I64)</f>
        <v>5</v>
      </c>
      <c r="K59" s="83">
        <f>100*J59/J67</f>
        <v>13.513513513513514</v>
      </c>
    </row>
    <row r="60" spans="2:11" ht="48.75" customHeight="1">
      <c r="B60" s="95" t="s">
        <v>51</v>
      </c>
      <c r="C60" s="84"/>
      <c r="D60" s="5">
        <v>1</v>
      </c>
      <c r="E60" s="82"/>
      <c r="F60" s="85"/>
      <c r="G60" s="84" t="s">
        <v>148</v>
      </c>
      <c r="H60" s="84"/>
      <c r="I60" s="5">
        <v>1</v>
      </c>
      <c r="J60" s="82"/>
      <c r="K60" s="83"/>
    </row>
    <row r="61" spans="2:11" ht="60" customHeight="1">
      <c r="B61" s="95" t="s">
        <v>53</v>
      </c>
      <c r="C61" s="84"/>
      <c r="D61" s="5">
        <v>1</v>
      </c>
      <c r="E61" s="82"/>
      <c r="F61" s="85"/>
      <c r="G61" s="84" t="s">
        <v>150</v>
      </c>
      <c r="H61" s="84"/>
      <c r="I61" s="5">
        <v>1</v>
      </c>
      <c r="J61" s="82"/>
      <c r="K61" s="83"/>
    </row>
    <row r="62" spans="2:11" ht="60" customHeight="1">
      <c r="B62" s="95" t="s">
        <v>57</v>
      </c>
      <c r="C62" s="84"/>
      <c r="D62" s="5">
        <v>1</v>
      </c>
      <c r="E62" s="82"/>
      <c r="F62" s="85"/>
      <c r="G62" s="84" t="s">
        <v>151</v>
      </c>
      <c r="H62" s="84"/>
      <c r="I62" s="5">
        <v>1</v>
      </c>
      <c r="J62" s="82"/>
      <c r="K62" s="83"/>
    </row>
    <row r="63" spans="2:11" ht="36" customHeight="1">
      <c r="B63" s="95" t="s">
        <v>61</v>
      </c>
      <c r="C63" s="84"/>
      <c r="D63" s="5">
        <v>1</v>
      </c>
      <c r="E63" s="82"/>
      <c r="F63" s="85"/>
      <c r="G63" s="84" t="s">
        <v>155</v>
      </c>
      <c r="H63" s="84"/>
      <c r="I63" s="5">
        <v>1</v>
      </c>
      <c r="J63" s="82"/>
      <c r="K63" s="83"/>
    </row>
    <row r="64" spans="2:11">
      <c r="B64" s="95" t="s">
        <v>65</v>
      </c>
      <c r="C64" s="84"/>
      <c r="D64" s="5">
        <v>1</v>
      </c>
      <c r="E64" s="82"/>
      <c r="F64" s="85"/>
      <c r="G64" s="5"/>
      <c r="H64" s="5"/>
      <c r="I64" s="5"/>
      <c r="J64" s="82"/>
      <c r="K64" s="83"/>
    </row>
    <row r="65" spans="2:12" ht="41.25" customHeight="1">
      <c r="B65" s="70" t="s">
        <v>70</v>
      </c>
      <c r="C65" s="71"/>
      <c r="D65" s="71"/>
      <c r="E65" s="71"/>
      <c r="F65" s="71"/>
      <c r="G65" s="71"/>
      <c r="H65" s="71"/>
      <c r="I65" s="71"/>
      <c r="J65" s="71"/>
      <c r="K65" s="72"/>
      <c r="L65" s="3"/>
    </row>
    <row r="66" spans="2:12" ht="30">
      <c r="B66" s="96" t="s">
        <v>56</v>
      </c>
      <c r="C66" s="97"/>
      <c r="D66" s="47">
        <v>1</v>
      </c>
      <c r="E66" s="48">
        <f>SUM(D66)</f>
        <v>1</v>
      </c>
      <c r="F66" s="49">
        <f>100*E66/E67</f>
        <v>2.5641025641025643</v>
      </c>
      <c r="G66" s="47" t="s">
        <v>123</v>
      </c>
      <c r="H66" s="47"/>
      <c r="I66" s="47">
        <v>1</v>
      </c>
      <c r="J66" s="48">
        <f>SUM(I66:I72)</f>
        <v>1</v>
      </c>
      <c r="K66" s="50">
        <f>100*J66/J67</f>
        <v>2.7027027027027026</v>
      </c>
      <c r="L66" s="3"/>
    </row>
    <row r="67" spans="2:12" ht="35.25" customHeight="1">
      <c r="B67" s="5"/>
      <c r="E67" s="51">
        <f>SUM(E66,E59,E47,E40,E35,E31,E22,E5)</f>
        <v>39</v>
      </c>
      <c r="F67" s="52">
        <f>SUM(F66,F59,F47,F40,F35,F31,F22,F5)</f>
        <v>100</v>
      </c>
      <c r="G67" s="53"/>
      <c r="H67" s="53"/>
      <c r="I67" s="53"/>
      <c r="J67" s="54">
        <f>SUM(J66,J59,J47,J40,J35,J31,J22,J5)</f>
        <v>37</v>
      </c>
      <c r="K67" s="55">
        <f>SUM(K5,K22,K31,K35,K40,K47,K59,K66)</f>
        <v>100.00000000000001</v>
      </c>
      <c r="L67" s="3"/>
    </row>
    <row r="68" spans="2:12" ht="38.25" customHeight="1">
      <c r="B68" s="5"/>
      <c r="C68" s="5"/>
      <c r="D68" s="5"/>
      <c r="L68" s="3"/>
    </row>
    <row r="69" spans="2:12">
      <c r="B69" s="5"/>
      <c r="C69" s="5"/>
      <c r="D69" s="5"/>
      <c r="E69" s="5"/>
      <c r="F69" s="5"/>
      <c r="G69" s="5"/>
      <c r="H69" s="5"/>
      <c r="I69" s="5"/>
      <c r="L69" s="3"/>
    </row>
    <row r="70" spans="2:12">
      <c r="B70" s="5"/>
      <c r="C70" s="5"/>
      <c r="D70" s="5"/>
      <c r="E70" s="5"/>
      <c r="F70" s="5"/>
      <c r="G70" s="5"/>
      <c r="H70" s="5"/>
      <c r="I70" s="5"/>
    </row>
    <row r="71" spans="2:12" ht="32.25" customHeight="1">
      <c r="B71" s="5"/>
      <c r="C71" s="5"/>
      <c r="D71" s="5"/>
      <c r="E71" s="5"/>
      <c r="F71" s="5"/>
      <c r="G71" s="5"/>
      <c r="H71" s="5"/>
      <c r="I71" s="5"/>
    </row>
    <row r="73" spans="2:12">
      <c r="C73" s="5"/>
    </row>
  </sheetData>
  <mergeCells count="141">
    <mergeCell ref="B2:I2"/>
    <mergeCell ref="B5:C5"/>
    <mergeCell ref="B6:C6"/>
    <mergeCell ref="G5:H5"/>
    <mergeCell ref="G6:H6"/>
    <mergeCell ref="G7:H7"/>
    <mergeCell ref="G8:H8"/>
    <mergeCell ref="G9:H9"/>
    <mergeCell ref="B36:C36"/>
    <mergeCell ref="B42:C42"/>
    <mergeCell ref="B41:C41"/>
    <mergeCell ref="B32:C32"/>
    <mergeCell ref="B31:C31"/>
    <mergeCell ref="B22:C22"/>
    <mergeCell ref="B23:C23"/>
    <mergeCell ref="B24:C24"/>
    <mergeCell ref="G11:H11"/>
    <mergeCell ref="G12:H12"/>
    <mergeCell ref="G22:H22"/>
    <mergeCell ref="G24:H24"/>
    <mergeCell ref="B28:C28"/>
    <mergeCell ref="B25:C25"/>
    <mergeCell ref="B26:C26"/>
    <mergeCell ref="B27:C27"/>
    <mergeCell ref="F59:F64"/>
    <mergeCell ref="G47:H47"/>
    <mergeCell ref="G48:H48"/>
    <mergeCell ref="G49:H49"/>
    <mergeCell ref="B55:C55"/>
    <mergeCell ref="B29:C29"/>
    <mergeCell ref="B56:C56"/>
    <mergeCell ref="B43:C43"/>
    <mergeCell ref="B37:C37"/>
    <mergeCell ref="B33:C33"/>
    <mergeCell ref="G31:H31"/>
    <mergeCell ref="G51:H51"/>
    <mergeCell ref="G52:H52"/>
    <mergeCell ref="G53:H53"/>
    <mergeCell ref="G54:H54"/>
    <mergeCell ref="B48:C48"/>
    <mergeCell ref="B50:C50"/>
    <mergeCell ref="B49:C49"/>
    <mergeCell ref="B52:C52"/>
    <mergeCell ref="B53:C53"/>
    <mergeCell ref="B40:C40"/>
    <mergeCell ref="B47:C47"/>
    <mergeCell ref="G40:H40"/>
    <mergeCell ref="B35:C35"/>
    <mergeCell ref="B44:C44"/>
    <mergeCell ref="B45:C45"/>
    <mergeCell ref="B66:C66"/>
    <mergeCell ref="B64:C64"/>
    <mergeCell ref="B63:C63"/>
    <mergeCell ref="B62:C62"/>
    <mergeCell ref="B61:C61"/>
    <mergeCell ref="B60:C60"/>
    <mergeCell ref="B59:C59"/>
    <mergeCell ref="B54:C54"/>
    <mergeCell ref="B51:C51"/>
    <mergeCell ref="M10:R10"/>
    <mergeCell ref="M12:R12"/>
    <mergeCell ref="M14:R14"/>
    <mergeCell ref="M16:R16"/>
    <mergeCell ref="M18:R18"/>
    <mergeCell ref="M2:R2"/>
    <mergeCell ref="M4:R4"/>
    <mergeCell ref="M6:R6"/>
    <mergeCell ref="M8:R8"/>
    <mergeCell ref="K5:K20"/>
    <mergeCell ref="E5:E20"/>
    <mergeCell ref="F5:F20"/>
    <mergeCell ref="G13:H13"/>
    <mergeCell ref="G50:H50"/>
    <mergeCell ref="G32:H32"/>
    <mergeCell ref="G25:H25"/>
    <mergeCell ref="G16:H16"/>
    <mergeCell ref="G14:H14"/>
    <mergeCell ref="G15:H15"/>
    <mergeCell ref="G23:H23"/>
    <mergeCell ref="E22:E29"/>
    <mergeCell ref="F22:F29"/>
    <mergeCell ref="E40:E45"/>
    <mergeCell ref="F40:F45"/>
    <mergeCell ref="G10:H10"/>
    <mergeCell ref="K22:K29"/>
    <mergeCell ref="F35:F38"/>
    <mergeCell ref="E35:E38"/>
    <mergeCell ref="E31:E33"/>
    <mergeCell ref="F31:F33"/>
    <mergeCell ref="J31:J33"/>
    <mergeCell ref="K31:K33"/>
    <mergeCell ref="G3:H3"/>
    <mergeCell ref="B3:C3"/>
    <mergeCell ref="J22:J29"/>
    <mergeCell ref="B4:K4"/>
    <mergeCell ref="B30:K30"/>
    <mergeCell ref="G38:H38"/>
    <mergeCell ref="G37:H37"/>
    <mergeCell ref="G36:H36"/>
    <mergeCell ref="G35:H35"/>
    <mergeCell ref="B21:K21"/>
    <mergeCell ref="J35:J38"/>
    <mergeCell ref="K35:K38"/>
    <mergeCell ref="G17:H17"/>
    <mergeCell ref="G18:H18"/>
    <mergeCell ref="G19:H19"/>
    <mergeCell ref="G20:H20"/>
    <mergeCell ref="J5:J20"/>
    <mergeCell ref="B65:K65"/>
    <mergeCell ref="B58:K58"/>
    <mergeCell ref="B46:K46"/>
    <mergeCell ref="B39:K39"/>
    <mergeCell ref="B34:K34"/>
    <mergeCell ref="J59:J64"/>
    <mergeCell ref="K59:K64"/>
    <mergeCell ref="G63:H63"/>
    <mergeCell ref="G57:H57"/>
    <mergeCell ref="G55:H55"/>
    <mergeCell ref="G56:H56"/>
    <mergeCell ref="G61:H61"/>
    <mergeCell ref="G62:H62"/>
    <mergeCell ref="J47:J57"/>
    <mergeCell ref="K47:K57"/>
    <mergeCell ref="F47:F57"/>
    <mergeCell ref="E47:E57"/>
    <mergeCell ref="J40:J45"/>
    <mergeCell ref="K40:K45"/>
    <mergeCell ref="G42:H42"/>
    <mergeCell ref="G41:H41"/>
    <mergeCell ref="G60:H60"/>
    <mergeCell ref="G59:H59"/>
    <mergeCell ref="E59:E64"/>
    <mergeCell ref="T2:V2"/>
    <mergeCell ref="T4:V4"/>
    <mergeCell ref="T6:V6"/>
    <mergeCell ref="T8:V8"/>
    <mergeCell ref="T10:V10"/>
    <mergeCell ref="T12:V12"/>
    <mergeCell ref="T14:V14"/>
    <mergeCell ref="T16:V16"/>
    <mergeCell ref="T18:V18"/>
  </mergeCells>
  <conditionalFormatting sqref="O7 O9 O11 O13 O15 R17:S17">
    <cfRule type="cellIs" dxfId="3" priority="5" operator="greaterThan">
      <formula>0</formula>
    </cfRule>
  </conditionalFormatting>
  <conditionalFormatting sqref="R5:S5 R7:S7 R9:S9 R11:S11 R13:S13 R15:S15 R19:S19">
    <cfRule type="cellIs" dxfId="2" priority="4" operator="greaterThan">
      <formula>0</formula>
    </cfRule>
  </conditionalFormatting>
  <conditionalFormatting sqref="V5 V7 V9 V11 V13 V15 V19">
    <cfRule type="cellIs" dxfId="1" priority="2" operator="greaterThan">
      <formula>0</formula>
    </cfRule>
  </conditionalFormatting>
  <conditionalFormatting sqref="V17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13E2C-6F82-4DB9-AB55-44BBCC808891}">
  <dimension ref="A1:Q33"/>
  <sheetViews>
    <sheetView topLeftCell="A14" zoomScale="85" zoomScaleNormal="85" workbookViewId="0">
      <selection activeCell="M27" sqref="M27"/>
    </sheetView>
  </sheetViews>
  <sheetFormatPr baseColWidth="10" defaultRowHeight="15.75"/>
  <cols>
    <col min="1" max="1" width="14.75" bestFit="1" customWidth="1"/>
    <col min="2" max="2" width="2" customWidth="1"/>
    <col min="3" max="3" width="14.75" bestFit="1" customWidth="1"/>
    <col min="4" max="4" width="2" customWidth="1"/>
    <col min="5" max="5" width="14.25" bestFit="1" customWidth="1"/>
    <col min="6" max="6" width="2" customWidth="1"/>
    <col min="7" max="7" width="14.25" bestFit="1" customWidth="1"/>
    <col min="8" max="8" width="2" customWidth="1"/>
    <col min="9" max="9" width="14.25" bestFit="1" customWidth="1"/>
    <col min="10" max="10" width="2" customWidth="1"/>
    <col min="11" max="11" width="14.25" bestFit="1" customWidth="1"/>
    <col min="12" max="12" width="2" customWidth="1"/>
    <col min="13" max="13" width="15.375" bestFit="1" customWidth="1"/>
    <col min="14" max="14" width="2" customWidth="1"/>
    <col min="15" max="15" width="14.5" bestFit="1" customWidth="1"/>
    <col min="16" max="16" width="2" customWidth="1"/>
    <col min="17" max="17" width="14.75" bestFit="1" customWidth="1"/>
  </cols>
  <sheetData>
    <row r="1" spans="1:17" ht="31.5" customHeight="1">
      <c r="A1" s="101" t="s">
        <v>72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</row>
    <row r="2" spans="1:17">
      <c r="A2" s="12"/>
      <c r="Q2" s="13"/>
    </row>
    <row r="3" spans="1:17" ht="18.75">
      <c r="A3" s="10" t="s">
        <v>23</v>
      </c>
      <c r="C3" s="10" t="s">
        <v>28</v>
      </c>
      <c r="E3" s="10" t="s">
        <v>33</v>
      </c>
      <c r="G3" s="11" t="s">
        <v>39</v>
      </c>
      <c r="I3" s="11" t="s">
        <v>44</v>
      </c>
      <c r="K3" s="11" t="s">
        <v>45</v>
      </c>
      <c r="M3" s="11" t="s">
        <v>46</v>
      </c>
      <c r="O3" s="11" t="s">
        <v>47</v>
      </c>
      <c r="Q3" s="11" t="s">
        <v>64</v>
      </c>
    </row>
    <row r="4" spans="1:17" ht="6.75" customHeight="1">
      <c r="A4" s="12"/>
      <c r="Q4" s="13"/>
    </row>
    <row r="5" spans="1:17" ht="47.25">
      <c r="A5" s="6" t="s">
        <v>24</v>
      </c>
      <c r="B5" s="14"/>
      <c r="C5" s="6" t="s">
        <v>29</v>
      </c>
      <c r="E5" s="6" t="s">
        <v>34</v>
      </c>
      <c r="G5" s="7" t="s">
        <v>9</v>
      </c>
      <c r="I5" s="7" t="s">
        <v>48</v>
      </c>
      <c r="K5" s="7" t="s">
        <v>53</v>
      </c>
      <c r="M5" s="7" t="s">
        <v>57</v>
      </c>
      <c r="O5" s="7" t="s">
        <v>61</v>
      </c>
      <c r="P5" s="4"/>
      <c r="Q5" s="7" t="s">
        <v>65</v>
      </c>
    </row>
    <row r="6" spans="1:17" ht="9" customHeight="1">
      <c r="A6" s="15"/>
      <c r="B6" s="14"/>
      <c r="C6" s="14"/>
      <c r="E6" s="4"/>
      <c r="G6" s="4"/>
      <c r="I6" s="4"/>
      <c r="K6" s="4"/>
      <c r="M6" s="4"/>
      <c r="O6" s="4"/>
      <c r="P6" s="4"/>
      <c r="Q6" s="16"/>
    </row>
    <row r="7" spans="1:17" ht="47.25">
      <c r="A7" s="6" t="s">
        <v>25</v>
      </c>
      <c r="B7" s="14"/>
      <c r="C7" s="6" t="s">
        <v>30</v>
      </c>
      <c r="E7" s="6" t="s">
        <v>35</v>
      </c>
      <c r="G7" s="7" t="s">
        <v>40</v>
      </c>
      <c r="I7" s="7" t="s">
        <v>49</v>
      </c>
      <c r="K7" s="7" t="s">
        <v>54</v>
      </c>
      <c r="M7" s="7" t="s">
        <v>58</v>
      </c>
      <c r="O7" s="7" t="s">
        <v>62</v>
      </c>
      <c r="P7" s="4"/>
      <c r="Q7" s="16"/>
    </row>
    <row r="8" spans="1:17" ht="9" customHeight="1">
      <c r="A8" s="15"/>
      <c r="B8" s="14"/>
      <c r="C8" s="14"/>
      <c r="E8" s="4"/>
      <c r="G8" s="4"/>
      <c r="I8" s="4"/>
      <c r="K8" s="4"/>
      <c r="M8" s="4"/>
      <c r="O8" s="4"/>
      <c r="P8" s="4"/>
      <c r="Q8" s="16"/>
    </row>
    <row r="9" spans="1:17" ht="47.25">
      <c r="A9" s="6" t="s">
        <v>21</v>
      </c>
      <c r="B9" s="14"/>
      <c r="C9" s="6" t="s">
        <v>31</v>
      </c>
      <c r="E9" s="7" t="s">
        <v>36</v>
      </c>
      <c r="G9" s="7" t="s">
        <v>41</v>
      </c>
      <c r="I9" s="7" t="s">
        <v>50</v>
      </c>
      <c r="K9" s="7" t="s">
        <v>55</v>
      </c>
      <c r="M9" s="7" t="s">
        <v>59</v>
      </c>
      <c r="O9" s="7" t="s">
        <v>63</v>
      </c>
      <c r="P9" s="4"/>
      <c r="Q9" s="16"/>
    </row>
    <row r="10" spans="1:17" ht="9" customHeight="1">
      <c r="A10" s="15"/>
      <c r="B10" s="14"/>
      <c r="C10" s="14"/>
      <c r="E10" s="4"/>
      <c r="G10" s="4"/>
      <c r="I10" s="4"/>
      <c r="K10" s="4"/>
      <c r="M10" s="4"/>
      <c r="O10" s="4"/>
      <c r="P10" s="4"/>
      <c r="Q10" s="16"/>
    </row>
    <row r="11" spans="1:17" ht="47.25">
      <c r="A11" s="7" t="s">
        <v>26</v>
      </c>
      <c r="B11" s="14"/>
      <c r="C11" s="6" t="s">
        <v>32</v>
      </c>
      <c r="E11" s="7" t="s">
        <v>37</v>
      </c>
      <c r="G11" s="7" t="s">
        <v>42</v>
      </c>
      <c r="I11" s="7" t="s">
        <v>51</v>
      </c>
      <c r="K11" s="7" t="s">
        <v>56</v>
      </c>
      <c r="M11" s="7" t="s">
        <v>60</v>
      </c>
      <c r="O11" s="4"/>
      <c r="P11" s="4"/>
      <c r="Q11" s="16"/>
    </row>
    <row r="12" spans="1:17" ht="9" customHeight="1">
      <c r="A12" s="15"/>
      <c r="B12" s="14"/>
      <c r="C12" s="14"/>
      <c r="E12" s="4"/>
      <c r="G12" s="4"/>
      <c r="I12" s="4"/>
      <c r="Q12" s="13"/>
    </row>
    <row r="13" spans="1:17" ht="47.25">
      <c r="A13" s="8" t="s">
        <v>27</v>
      </c>
      <c r="B13" s="17"/>
      <c r="C13" s="9" t="s">
        <v>2</v>
      </c>
      <c r="D13" s="18"/>
      <c r="E13" s="7" t="s">
        <v>38</v>
      </c>
      <c r="F13" s="18"/>
      <c r="G13" s="7" t="s">
        <v>43</v>
      </c>
      <c r="H13" s="18"/>
      <c r="I13" s="7" t="s">
        <v>52</v>
      </c>
      <c r="J13" s="18"/>
      <c r="K13" s="18"/>
      <c r="L13" s="18"/>
      <c r="M13" s="18"/>
      <c r="N13" s="18"/>
      <c r="O13" s="18"/>
      <c r="P13" s="18"/>
      <c r="Q13" s="19"/>
    </row>
    <row r="15" spans="1:17" ht="28.5">
      <c r="A15" s="104" t="s">
        <v>81</v>
      </c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6"/>
    </row>
    <row r="17" spans="1:17" ht="18.75">
      <c r="A17" s="10" t="s">
        <v>23</v>
      </c>
      <c r="C17" s="10" t="s">
        <v>28</v>
      </c>
      <c r="E17" s="10" t="s">
        <v>33</v>
      </c>
      <c r="G17" s="11" t="s">
        <v>39</v>
      </c>
      <c r="I17" s="11" t="s">
        <v>44</v>
      </c>
      <c r="K17" s="11" t="s">
        <v>45</v>
      </c>
      <c r="M17" s="11" t="s">
        <v>46</v>
      </c>
      <c r="O17" s="11" t="s">
        <v>47</v>
      </c>
      <c r="Q17" s="11" t="s">
        <v>64</v>
      </c>
    </row>
    <row r="18" spans="1:17" ht="9.75" customHeight="1"/>
    <row r="19" spans="1:17" ht="78.75">
      <c r="A19" s="26" t="s">
        <v>83</v>
      </c>
      <c r="C19" s="26" t="s">
        <v>84</v>
      </c>
      <c r="E19" s="26" t="s">
        <v>85</v>
      </c>
      <c r="G19" s="26" t="s">
        <v>86</v>
      </c>
      <c r="H19" s="4"/>
      <c r="I19" s="4" t="s">
        <v>87</v>
      </c>
      <c r="J19" s="4"/>
      <c r="K19" s="4" t="s">
        <v>88</v>
      </c>
      <c r="L19" s="4"/>
      <c r="M19" s="4" t="s">
        <v>89</v>
      </c>
    </row>
    <row r="20" spans="1:17">
      <c r="C20" s="4"/>
      <c r="E20" s="4"/>
      <c r="G20" s="4"/>
      <c r="H20" s="4"/>
      <c r="I20" s="4"/>
      <c r="J20" s="4"/>
      <c r="K20" s="4"/>
      <c r="L20" s="4"/>
      <c r="M20" s="4"/>
    </row>
    <row r="21" spans="1:17" ht="94.5">
      <c r="A21" s="26" t="s">
        <v>90</v>
      </c>
      <c r="C21" s="26" t="s">
        <v>91</v>
      </c>
      <c r="E21" s="26" t="s">
        <v>92</v>
      </c>
      <c r="G21" s="26" t="s">
        <v>93</v>
      </c>
      <c r="H21" s="4"/>
      <c r="I21" s="4" t="s">
        <v>94</v>
      </c>
      <c r="J21" s="4"/>
      <c r="K21" s="4" t="s">
        <v>95</v>
      </c>
      <c r="L21" s="4"/>
      <c r="M21" s="4" t="s">
        <v>96</v>
      </c>
    </row>
    <row r="22" spans="1:17">
      <c r="C22" s="4"/>
      <c r="E22" s="4"/>
      <c r="G22" s="4"/>
      <c r="H22" s="4"/>
      <c r="I22" s="4"/>
      <c r="J22" s="4"/>
      <c r="K22" s="4"/>
      <c r="L22" s="4"/>
      <c r="M22" s="4"/>
    </row>
    <row r="23" spans="1:17" ht="63">
      <c r="A23" s="26" t="s">
        <v>129</v>
      </c>
      <c r="C23" s="26" t="s">
        <v>97</v>
      </c>
      <c r="E23" s="26" t="s">
        <v>98</v>
      </c>
      <c r="G23" s="26" t="s">
        <v>99</v>
      </c>
      <c r="H23" s="4"/>
      <c r="I23" s="4" t="s">
        <v>100</v>
      </c>
      <c r="J23" s="4"/>
      <c r="K23" s="4" t="s">
        <v>101</v>
      </c>
      <c r="L23" s="4"/>
      <c r="M23" s="4" t="s">
        <v>102</v>
      </c>
    </row>
    <row r="24" spans="1:17">
      <c r="C24" s="4"/>
      <c r="E24" s="4"/>
      <c r="G24" s="4"/>
      <c r="H24" s="4"/>
      <c r="I24" s="4"/>
      <c r="J24" s="4"/>
      <c r="K24" s="4"/>
      <c r="L24" s="4"/>
      <c r="M24" s="4"/>
    </row>
    <row r="25" spans="1:17" ht="63">
      <c r="A25" s="26" t="s">
        <v>103</v>
      </c>
      <c r="C25" s="26" t="s">
        <v>104</v>
      </c>
      <c r="E25" s="26" t="s">
        <v>105</v>
      </c>
      <c r="G25" s="26" t="s">
        <v>106</v>
      </c>
      <c r="H25" s="4"/>
      <c r="I25" s="4" t="s">
        <v>107</v>
      </c>
      <c r="J25" s="4"/>
      <c r="K25" s="4" t="s">
        <v>108</v>
      </c>
      <c r="L25" s="4"/>
      <c r="M25" s="4" t="s">
        <v>109</v>
      </c>
    </row>
    <row r="26" spans="1:17">
      <c r="C26" s="4"/>
      <c r="E26" s="4"/>
      <c r="G26" s="4"/>
      <c r="H26" s="4"/>
      <c r="I26" s="4"/>
      <c r="J26" s="4"/>
      <c r="K26" s="4"/>
      <c r="L26" s="4"/>
      <c r="M26" s="4"/>
    </row>
    <row r="27" spans="1:17" ht="63">
      <c r="A27" s="26" t="s">
        <v>110</v>
      </c>
      <c r="C27" s="26" t="s">
        <v>111</v>
      </c>
      <c r="E27" s="26" t="s">
        <v>112</v>
      </c>
      <c r="G27" s="26" t="s">
        <v>113</v>
      </c>
      <c r="H27" s="4"/>
      <c r="I27" s="4" t="s">
        <v>114</v>
      </c>
      <c r="J27" s="4"/>
      <c r="K27" s="4" t="s">
        <v>115</v>
      </c>
      <c r="L27" s="4"/>
      <c r="M27" s="4" t="s">
        <v>116</v>
      </c>
    </row>
    <row r="28" spans="1:17">
      <c r="C28" s="4"/>
      <c r="E28" s="4"/>
      <c r="G28" s="4"/>
      <c r="H28" s="4"/>
      <c r="I28" s="4"/>
      <c r="J28" s="4"/>
      <c r="K28" s="4"/>
      <c r="L28" s="4"/>
      <c r="M28" s="4"/>
    </row>
    <row r="29" spans="1:17" ht="47.25">
      <c r="A29" s="26" t="s">
        <v>117</v>
      </c>
      <c r="C29" s="26" t="s">
        <v>118</v>
      </c>
      <c r="E29" s="26" t="s">
        <v>119</v>
      </c>
      <c r="G29" s="26" t="s">
        <v>120</v>
      </c>
      <c r="H29" s="4"/>
      <c r="I29" s="4" t="s">
        <v>121</v>
      </c>
      <c r="J29" s="4"/>
      <c r="K29" s="4"/>
      <c r="L29" s="4"/>
      <c r="M29" s="4"/>
    </row>
    <row r="30" spans="1:17">
      <c r="C30" s="4"/>
      <c r="E30" s="4"/>
      <c r="G30" s="4"/>
      <c r="H30" s="4"/>
      <c r="I30" s="4"/>
      <c r="J30" s="4"/>
      <c r="K30" s="4"/>
      <c r="L30" s="4"/>
      <c r="M30" s="4"/>
    </row>
    <row r="31" spans="1:17" ht="47.25">
      <c r="C31" s="26" t="s">
        <v>122</v>
      </c>
      <c r="E31" s="26" t="s">
        <v>123</v>
      </c>
      <c r="G31" s="26" t="s">
        <v>124</v>
      </c>
      <c r="H31" s="4"/>
      <c r="I31" s="4" t="s">
        <v>125</v>
      </c>
      <c r="J31" s="4"/>
      <c r="K31" s="4"/>
      <c r="L31" s="4"/>
      <c r="M31" s="4"/>
    </row>
    <row r="32" spans="1:17">
      <c r="C32" s="4"/>
      <c r="G32" s="4"/>
      <c r="H32" s="4"/>
      <c r="I32" s="4"/>
      <c r="J32" s="4"/>
      <c r="K32" s="4"/>
      <c r="L32" s="4"/>
      <c r="M32" s="4"/>
    </row>
    <row r="33" spans="3:13" ht="63">
      <c r="C33" s="26" t="s">
        <v>126</v>
      </c>
      <c r="G33" s="26" t="s">
        <v>127</v>
      </c>
      <c r="H33" s="4"/>
      <c r="I33" s="4"/>
      <c r="J33" s="4"/>
      <c r="K33" s="4"/>
      <c r="L33" s="4"/>
      <c r="M33" s="4"/>
    </row>
  </sheetData>
  <mergeCells count="2">
    <mergeCell ref="A1:Q1"/>
    <mergeCell ref="A15:Q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ALVARO  JOSE PANTOJA BARRAGAN</dc:creator>
  <cp:keywords/>
  <dc:description/>
  <cp:lastModifiedBy>ISAAC ALEJANDRO ORTIZ ZALDIVAR</cp:lastModifiedBy>
  <cp:revision/>
  <dcterms:created xsi:type="dcterms:W3CDTF">2024-08-27T15:44:12Z</dcterms:created>
  <dcterms:modified xsi:type="dcterms:W3CDTF">2024-08-29T03:05:52Z</dcterms:modified>
  <cp:category/>
  <cp:contentStatus/>
</cp:coreProperties>
</file>