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HP\Documents\Blog\Learn\R\archive\Kedelai\"/>
    </mc:Choice>
  </mc:AlternateContent>
  <xr:revisionPtr revIDLastSave="0" documentId="13_ncr:1_{71D16FCC-3E63-404A-A245-07855626EBFA}" xr6:coauthVersionLast="47" xr6:coauthVersionMax="47" xr10:uidLastSave="{00000000-0000-0000-0000-000000000000}"/>
  <bookViews>
    <workbookView xWindow="-100" yWindow="-100" windowWidth="21467" windowHeight="12163" activeTab="3" xr2:uid="{00000000-000D-0000-FFFF-FFFF00000000}"/>
  </bookViews>
  <sheets>
    <sheet name="Sheet1" sheetId="1" r:id="rId1"/>
    <sheet name="Sheet2" sheetId="3" r:id="rId2"/>
    <sheet name="Notasi" sheetId="5" r:id="rId3"/>
    <sheet name="Notasi (2)" sheetId="7" r:id="rId4"/>
    <sheet name="Sheet5" sheetId="6" r:id="rId5"/>
    <sheet name="Backup" sheetId="2" r:id="rId6"/>
  </sheets>
  <calcPr calcId="191029"/>
</workbook>
</file>

<file path=xl/calcChain.xml><?xml version="1.0" encoding="utf-8"?>
<calcChain xmlns="http://schemas.openxmlformats.org/spreadsheetml/2006/main">
  <c r="AP39" i="7" l="1"/>
  <c r="AN39" i="7"/>
  <c r="AL39" i="7"/>
  <c r="AJ39" i="7"/>
  <c r="AH39" i="7"/>
  <c r="AF39" i="7"/>
  <c r="AD39" i="7"/>
  <c r="AB39" i="7"/>
  <c r="Z39" i="7"/>
  <c r="X39" i="7"/>
  <c r="V39" i="7"/>
  <c r="T39" i="7"/>
  <c r="R39" i="7"/>
  <c r="N39" i="7"/>
  <c r="L39" i="7"/>
  <c r="J39" i="7"/>
  <c r="H39" i="7"/>
  <c r="F39" i="7"/>
  <c r="D39" i="7"/>
  <c r="B39" i="7"/>
  <c r="AN39" i="5"/>
  <c r="AL39" i="5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B39" i="5"/>
  <c r="D39" i="5"/>
  <c r="AM39" i="1"/>
  <c r="AK39" i="1"/>
  <c r="AI39" i="1"/>
  <c r="AG39" i="1"/>
  <c r="AE39" i="1"/>
  <c r="AC39" i="1"/>
  <c r="AA39" i="1"/>
  <c r="Y39" i="1"/>
  <c r="W39" i="1"/>
  <c r="U39" i="1"/>
  <c r="S39" i="1"/>
  <c r="Q39" i="1"/>
  <c r="O39" i="1"/>
  <c r="M39" i="1"/>
  <c r="K39" i="1"/>
  <c r="I39" i="1"/>
  <c r="G39" i="1"/>
  <c r="E39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9" i="1"/>
  <c r="C3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41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40" i="3"/>
</calcChain>
</file>

<file path=xl/sharedStrings.xml><?xml version="1.0" encoding="utf-8"?>
<sst xmlns="http://schemas.openxmlformats.org/spreadsheetml/2006/main" count="1856" uniqueCount="98">
  <si>
    <t>Genotipe</t>
  </si>
  <si>
    <t>TT</t>
  </si>
  <si>
    <t>JD</t>
  </si>
  <si>
    <t>DB</t>
  </si>
  <si>
    <t>JCL</t>
  </si>
  <si>
    <t>CP</t>
  </si>
  <si>
    <t>JR</t>
  </si>
  <si>
    <t>JAR</t>
  </si>
  <si>
    <t>JPT</t>
  </si>
  <si>
    <t>BPT</t>
  </si>
  <si>
    <t>BPL</t>
  </si>
  <si>
    <t>PP</t>
  </si>
  <si>
    <t>LP</t>
  </si>
  <si>
    <t>TP</t>
  </si>
  <si>
    <t>JBP</t>
  </si>
  <si>
    <t>JBT</t>
  </si>
  <si>
    <t>BBT</t>
  </si>
  <si>
    <t>BBL</t>
  </si>
  <si>
    <t>PB</t>
  </si>
  <si>
    <t>LB</t>
  </si>
  <si>
    <t>TB</t>
  </si>
  <si>
    <t>B100</t>
  </si>
  <si>
    <t>Anjasmoro</t>
  </si>
  <si>
    <t>UB2</t>
  </si>
  <si>
    <t>UBASK16</t>
  </si>
  <si>
    <t>UBASK13</t>
  </si>
  <si>
    <t>UBASK14</t>
  </si>
  <si>
    <t>UBASK12</t>
  </si>
  <si>
    <t>UBASK15</t>
  </si>
  <si>
    <t>UBASK61</t>
  </si>
  <si>
    <t>UBASK63</t>
  </si>
  <si>
    <t>UBASK64</t>
  </si>
  <si>
    <t>UBASK62</t>
  </si>
  <si>
    <t>UBASK65</t>
  </si>
  <si>
    <t>Argopuro</t>
  </si>
  <si>
    <t>Grobogan</t>
  </si>
  <si>
    <t>UBASK31</t>
  </si>
  <si>
    <t>UBASK36</t>
  </si>
  <si>
    <t>UBASK34</t>
  </si>
  <si>
    <t>UBASK32</t>
  </si>
  <si>
    <t>UBASK35</t>
  </si>
  <si>
    <t>UBASK41</t>
  </si>
  <si>
    <t>UBASK46</t>
  </si>
  <si>
    <t>UBASK43</t>
  </si>
  <si>
    <t>UBASK42</t>
  </si>
  <si>
    <t>UBASK45</t>
  </si>
  <si>
    <t>TGM</t>
  </si>
  <si>
    <t>UB1</t>
  </si>
  <si>
    <t>UBASK21</t>
  </si>
  <si>
    <t>UBASK 26</t>
  </si>
  <si>
    <t xml:space="preserve">UBASK23 </t>
  </si>
  <si>
    <t xml:space="preserve">UBASK24 </t>
  </si>
  <si>
    <t xml:space="preserve">UBASK25 </t>
  </si>
  <si>
    <t xml:space="preserve">UBASK51 </t>
  </si>
  <si>
    <t xml:space="preserve">UBASK56 </t>
  </si>
  <si>
    <t xml:space="preserve">UBASK53 </t>
  </si>
  <si>
    <t xml:space="preserve">UBASK54 </t>
  </si>
  <si>
    <t xml:space="preserve">UBASK52 </t>
  </si>
  <si>
    <t>UBASK26</t>
  </si>
  <si>
    <t>AJM</t>
  </si>
  <si>
    <t>AGP</t>
  </si>
  <si>
    <t>GBG</t>
  </si>
  <si>
    <t>PH</t>
  </si>
  <si>
    <t>SD</t>
  </si>
  <si>
    <t>NN</t>
  </si>
  <si>
    <t>ND</t>
  </si>
  <si>
    <t>BT</t>
  </si>
  <si>
    <t>BP</t>
  </si>
  <si>
    <t>LN</t>
  </si>
  <si>
    <t>PL</t>
  </si>
  <si>
    <t>PW</t>
  </si>
  <si>
    <t>SL</t>
  </si>
  <si>
    <t>SW</t>
  </si>
  <si>
    <t>PNL</t>
  </si>
  <si>
    <t>PWL</t>
  </si>
  <si>
    <t>PC</t>
  </si>
  <si>
    <t>SNP</t>
  </si>
  <si>
    <t>SNL</t>
  </si>
  <si>
    <t>SWL</t>
  </si>
  <si>
    <t>SC</t>
  </si>
  <si>
    <t>S100</t>
  </si>
  <si>
    <t>UBASK53</t>
  </si>
  <si>
    <t>a</t>
  </si>
  <si>
    <t>UBASK52</t>
  </si>
  <si>
    <t>UBASK56</t>
  </si>
  <si>
    <t>b</t>
  </si>
  <si>
    <t>UBASK25</t>
  </si>
  <si>
    <t>UBASK23</t>
  </si>
  <si>
    <t>c</t>
  </si>
  <si>
    <t>UBASK51</t>
  </si>
  <si>
    <t>d</t>
  </si>
  <si>
    <t>UBASK54</t>
  </si>
  <si>
    <t>UBASK24</t>
  </si>
  <si>
    <t>e</t>
  </si>
  <si>
    <t>f</t>
  </si>
  <si>
    <t>g</t>
  </si>
  <si>
    <t>x</t>
  </si>
  <si>
    <r>
      <t xml:space="preserve">PH: </t>
    </r>
    <r>
      <rPr>
        <sz val="12"/>
        <color theme="1"/>
        <rFont val="Times New Roman"/>
        <family val="1"/>
      </rPr>
      <t xml:space="preserve">Plant Height, </t>
    </r>
    <r>
      <rPr>
        <b/>
        <sz val="12"/>
        <color theme="1"/>
        <rFont val="Times New Roman"/>
        <family val="1"/>
      </rPr>
      <t>LN:</t>
    </r>
    <r>
      <rPr>
        <sz val="12"/>
        <color theme="1"/>
        <rFont val="Times New Roman"/>
        <family val="1"/>
      </rPr>
      <t xml:space="preserve"> Number of Leaves, </t>
    </r>
    <r>
      <rPr>
        <b/>
        <sz val="12"/>
        <color theme="1"/>
        <rFont val="Times New Roman"/>
        <family val="1"/>
      </rPr>
      <t>SD:</t>
    </r>
    <r>
      <rPr>
        <sz val="12"/>
        <color theme="1"/>
        <rFont val="Times New Roman"/>
        <family val="1"/>
      </rPr>
      <t xml:space="preserve"> Stem Diameter, </t>
    </r>
    <r>
      <rPr>
        <b/>
        <sz val="12"/>
        <color theme="1"/>
        <rFont val="Times New Roman"/>
        <family val="1"/>
      </rPr>
      <t>BT:</t>
    </r>
    <r>
      <rPr>
        <sz val="12"/>
        <color theme="1"/>
        <rFont val="Times New Roman"/>
        <family val="1"/>
      </rPr>
      <t xml:space="preserve"> Total Number of Branches, </t>
    </r>
    <r>
      <rPr>
        <b/>
        <sz val="12"/>
        <color theme="1"/>
        <rFont val="Times New Roman"/>
        <family val="1"/>
      </rPr>
      <t>BP:</t>
    </r>
    <r>
      <rPr>
        <sz val="12"/>
        <color theme="1"/>
        <rFont val="Times New Roman"/>
        <family val="1"/>
      </rPr>
      <t xml:space="preserve"> Productive Branches, </t>
    </r>
    <r>
      <rPr>
        <b/>
        <sz val="12"/>
        <color theme="1"/>
        <rFont val="Times New Roman"/>
        <family val="1"/>
      </rPr>
      <t>NN:</t>
    </r>
    <r>
      <rPr>
        <sz val="12"/>
        <color theme="1"/>
        <rFont val="Times New Roman"/>
        <family val="1"/>
      </rPr>
      <t xml:space="preserve"> Number of Nodes, </t>
    </r>
    <r>
      <rPr>
        <b/>
        <sz val="12"/>
        <color theme="1"/>
        <rFont val="Times New Roman"/>
        <family val="1"/>
      </rPr>
      <t>ND:</t>
    </r>
    <r>
      <rPr>
        <sz val="12"/>
        <color theme="1"/>
        <rFont val="Times New Roman"/>
        <family val="1"/>
      </rPr>
      <t xml:space="preserve"> Distance between Nodes, </t>
    </r>
    <r>
      <rPr>
        <b/>
        <sz val="12"/>
        <color theme="1"/>
        <rFont val="Times New Roman"/>
        <family val="1"/>
      </rPr>
      <t>PNL:</t>
    </r>
    <r>
      <rPr>
        <sz val="12"/>
        <color theme="1"/>
        <rFont val="Times New Roman"/>
        <family val="1"/>
      </rPr>
      <t xml:space="preserve"> Number of Pods per Plant, </t>
    </r>
    <r>
      <rPr>
        <b/>
        <sz val="12"/>
        <color theme="1"/>
        <rFont val="Times New Roman"/>
        <family val="1"/>
      </rPr>
      <t>PWL:</t>
    </r>
    <r>
      <rPr>
        <sz val="12"/>
        <color theme="1"/>
        <rFont val="Times New Roman"/>
        <family val="1"/>
      </rPr>
      <t xml:space="preserve"> Pod Weight per Plant, </t>
    </r>
    <r>
      <rPr>
        <b/>
        <sz val="12"/>
        <color theme="1"/>
        <rFont val="Times New Roman"/>
        <family val="1"/>
      </rPr>
      <t>PL:</t>
    </r>
    <r>
      <rPr>
        <sz val="12"/>
        <color theme="1"/>
        <rFont val="Times New Roman"/>
        <family val="1"/>
      </rPr>
      <t xml:space="preserve"> Pod Length, </t>
    </r>
    <r>
      <rPr>
        <b/>
        <sz val="12"/>
        <color theme="1"/>
        <rFont val="Times New Roman"/>
        <family val="1"/>
      </rPr>
      <t>PW:</t>
    </r>
    <r>
      <rPr>
        <sz val="12"/>
        <color theme="1"/>
        <rFont val="Times New Roman"/>
        <family val="1"/>
      </rPr>
      <t xml:space="preserve"> Pod Width, </t>
    </r>
    <r>
      <rPr>
        <b/>
        <sz val="12"/>
        <color theme="1"/>
        <rFont val="Times New Roman"/>
        <family val="1"/>
      </rPr>
      <t>PC:</t>
    </r>
    <r>
      <rPr>
        <sz val="12"/>
        <color theme="1"/>
        <rFont val="Times New Roman"/>
        <family val="1"/>
      </rPr>
      <t xml:space="preserve"> Pod Thickness, </t>
    </r>
    <r>
      <rPr>
        <b/>
        <sz val="12"/>
        <color theme="1"/>
        <rFont val="Times New Roman"/>
        <family val="1"/>
      </rPr>
      <t>SNP:</t>
    </r>
    <r>
      <rPr>
        <sz val="12"/>
        <color theme="1"/>
        <rFont val="Times New Roman"/>
        <family val="1"/>
      </rPr>
      <t xml:space="preserve"> Number of Pods per Plant, </t>
    </r>
    <r>
      <rPr>
        <b/>
        <sz val="12"/>
        <color theme="1"/>
        <rFont val="Times New Roman"/>
        <family val="1"/>
      </rPr>
      <t>SNL:</t>
    </r>
    <r>
      <rPr>
        <sz val="12"/>
        <color theme="1"/>
        <rFont val="Times New Roman"/>
        <family val="1"/>
      </rPr>
      <t xml:space="preserve"> Number of Seeds per Plant, </t>
    </r>
    <r>
      <rPr>
        <b/>
        <sz val="12"/>
        <color theme="1"/>
        <rFont val="Times New Roman"/>
        <family val="1"/>
      </rPr>
      <t>SWL:</t>
    </r>
    <r>
      <rPr>
        <sz val="12"/>
        <color theme="1"/>
        <rFont val="Times New Roman"/>
        <family val="1"/>
      </rPr>
      <t xml:space="preserve"> Seed Weight per Plant, </t>
    </r>
    <r>
      <rPr>
        <b/>
        <sz val="12"/>
        <color theme="1"/>
        <rFont val="Times New Roman"/>
        <family val="1"/>
      </rPr>
      <t>SL:</t>
    </r>
    <r>
      <rPr>
        <sz val="12"/>
        <color theme="1"/>
        <rFont val="Times New Roman"/>
        <family val="1"/>
      </rPr>
      <t xml:space="preserve"> Seed Length, </t>
    </r>
    <r>
      <rPr>
        <b/>
        <sz val="12"/>
        <color theme="1"/>
        <rFont val="Times New Roman"/>
        <family val="1"/>
      </rPr>
      <t>SW:</t>
    </r>
    <r>
      <rPr>
        <sz val="12"/>
        <color theme="1"/>
        <rFont val="Times New Roman"/>
        <family val="1"/>
      </rPr>
      <t xml:space="preserve"> Seed Width, </t>
    </r>
    <r>
      <rPr>
        <b/>
        <sz val="12"/>
        <color theme="1"/>
        <rFont val="Times New Roman"/>
        <family val="1"/>
      </rPr>
      <t>SC:</t>
    </r>
    <r>
      <rPr>
        <sz val="12"/>
        <color theme="1"/>
        <rFont val="Times New Roman"/>
        <family val="1"/>
      </rPr>
      <t xml:space="preserve"> Seed Thickness, </t>
    </r>
    <r>
      <rPr>
        <b/>
        <sz val="12"/>
        <color theme="1"/>
        <rFont val="Times New Roman"/>
        <family val="1"/>
      </rPr>
      <t>S100:</t>
    </r>
    <r>
      <rPr>
        <sz val="12"/>
        <color theme="1"/>
        <rFont val="Times New Roman"/>
        <family val="1"/>
      </rPr>
      <t xml:space="preserve"> Weight of 100 Seeds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</si>
</sst>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left"/>
    </xf>
    <xf numFmtId="4" fontId="2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" fontId="2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" fontId="3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" fontId="3" fillId="0" borderId="0" xfId="0" applyNumberFormat="1" applyFont="1" applyFill="1" applyBorder="1" applyAlignment="1">
      <alignment horizontal="left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N39"/>
  <sheetViews>
    <sheetView workbookViewId="0">
      <pane ySplit="1" topLeftCell="A8" activePane="bottomLeft" state="frozen"/>
      <selection pane="bottomLeft" activeCell="E39" sqref="E39"/>
    </sheetView>
  </sheetViews>
  <sheetFormatPr defaultRowHeight="14.4" x14ac:dyDescent="0.3"/>
  <cols>
    <col min="1" max="1" width="12.69921875" style="4" bestFit="1" customWidth="1"/>
    <col min="2" max="2" width="9.69921875" style="5" bestFit="1" customWidth="1"/>
    <col min="3" max="3" width="9.69921875" style="5" customWidth="1"/>
    <col min="4" max="4" width="9.69921875" style="5" bestFit="1" customWidth="1"/>
    <col min="5" max="5" width="9.69921875" style="5" customWidth="1"/>
    <col min="6" max="6" width="9.69921875" style="5" bestFit="1" customWidth="1"/>
    <col min="7" max="7" width="9.69921875" style="5" customWidth="1"/>
    <col min="8" max="8" width="9.69921875" style="5" bestFit="1" customWidth="1"/>
    <col min="9" max="9" width="9.69921875" style="5" customWidth="1"/>
    <col min="10" max="10" width="9.69921875" style="5" bestFit="1" customWidth="1"/>
    <col min="11" max="11" width="9.69921875" style="5" customWidth="1"/>
    <col min="12" max="12" width="9.69921875" style="5" bestFit="1" customWidth="1"/>
    <col min="13" max="13" width="9.69921875" style="5" customWidth="1"/>
    <col min="14" max="14" width="9.69921875" style="5" bestFit="1" customWidth="1"/>
    <col min="15" max="15" width="9.69921875" style="5" customWidth="1"/>
    <col min="16" max="16" width="9.69921875" style="5" bestFit="1" customWidth="1"/>
    <col min="17" max="17" width="9.69921875" style="5" customWidth="1"/>
    <col min="18" max="18" width="9.69921875" style="5" bestFit="1" customWidth="1"/>
    <col min="19" max="19" width="9.69921875" style="5" customWidth="1"/>
    <col min="20" max="20" width="9.69921875" style="5" bestFit="1" customWidth="1"/>
    <col min="21" max="21" width="9.69921875" style="5" customWidth="1"/>
    <col min="22" max="22" width="9.69921875" style="5" bestFit="1" customWidth="1"/>
    <col min="23" max="23" width="9.69921875" style="5" customWidth="1"/>
    <col min="24" max="24" width="9.69921875" style="5" bestFit="1" customWidth="1"/>
    <col min="25" max="25" width="9.69921875" style="5" customWidth="1"/>
    <col min="26" max="26" width="9.69921875" style="5" bestFit="1" customWidth="1"/>
    <col min="27" max="27" width="9.69921875" style="5" customWidth="1"/>
    <col min="28" max="28" width="9.69921875" style="5" bestFit="1" customWidth="1"/>
    <col min="29" max="29" width="9.69921875" style="5" customWidth="1"/>
    <col min="30" max="30" width="9.69921875" style="5" bestFit="1" customWidth="1"/>
    <col min="31" max="31" width="9.69921875" style="5" customWidth="1"/>
    <col min="32" max="32" width="9.69921875" style="5" bestFit="1" customWidth="1"/>
    <col min="33" max="33" width="9.69921875" style="5" customWidth="1"/>
    <col min="34" max="34" width="9.69921875" style="5" bestFit="1" customWidth="1"/>
    <col min="35" max="35" width="9.69921875" style="5" customWidth="1"/>
    <col min="36" max="36" width="9.69921875" style="5" bestFit="1" customWidth="1"/>
    <col min="37" max="37" width="9.69921875" style="5" customWidth="1"/>
    <col min="38" max="38" width="9.69921875" style="5" bestFit="1" customWidth="1"/>
    <col min="39" max="39" width="9.69921875" style="5" customWidth="1"/>
  </cols>
  <sheetData>
    <row r="1" spans="1:40" ht="19.55" customHeight="1" x14ac:dyDescent="0.3">
      <c r="A1" s="6" t="s">
        <v>0</v>
      </c>
      <c r="B1" s="11" t="s">
        <v>1</v>
      </c>
      <c r="C1" s="11"/>
      <c r="D1" s="11" t="s">
        <v>2</v>
      </c>
      <c r="E1" s="11"/>
      <c r="F1" s="11" t="s">
        <v>3</v>
      </c>
      <c r="G1" s="11"/>
      <c r="H1" s="11" t="s">
        <v>4</v>
      </c>
      <c r="I1" s="11"/>
      <c r="J1" s="7" t="s">
        <v>5</v>
      </c>
      <c r="K1" s="11"/>
      <c r="L1" s="7" t="s">
        <v>6</v>
      </c>
      <c r="M1" s="11"/>
      <c r="N1" s="7" t="s">
        <v>7</v>
      </c>
      <c r="O1" s="11"/>
      <c r="P1" s="7" t="s">
        <v>8</v>
      </c>
      <c r="Q1" s="11"/>
      <c r="R1" s="7" t="s">
        <v>9</v>
      </c>
      <c r="S1" s="11"/>
      <c r="T1" s="7" t="s">
        <v>11</v>
      </c>
      <c r="U1" s="11"/>
      <c r="V1" s="7" t="s">
        <v>12</v>
      </c>
      <c r="W1" s="11"/>
      <c r="X1" s="7" t="s">
        <v>13</v>
      </c>
      <c r="Y1" s="11"/>
      <c r="Z1" s="7" t="s">
        <v>14</v>
      </c>
      <c r="AA1" s="11"/>
      <c r="AB1" s="7" t="s">
        <v>15</v>
      </c>
      <c r="AC1" s="11"/>
      <c r="AD1" s="7" t="s">
        <v>16</v>
      </c>
      <c r="AE1" s="11"/>
      <c r="AF1" s="7" t="s">
        <v>18</v>
      </c>
      <c r="AG1" s="11"/>
      <c r="AH1" s="7" t="s">
        <v>19</v>
      </c>
      <c r="AI1" s="11"/>
      <c r="AJ1" s="7" t="s">
        <v>20</v>
      </c>
      <c r="AK1" s="11"/>
      <c r="AL1" s="7" t="s">
        <v>21</v>
      </c>
      <c r="AM1" s="11"/>
    </row>
    <row r="2" spans="1:40" ht="19.55" customHeight="1" x14ac:dyDescent="0.3">
      <c r="A2" s="6" t="s">
        <v>24</v>
      </c>
      <c r="B2" s="7">
        <v>87.625</v>
      </c>
      <c r="C2" s="10" t="str">
        <f>$A2 &amp; " = " &amp; B2 &amp; ", "</f>
        <v xml:space="preserve">UBASK16 = 87.625, </v>
      </c>
      <c r="D2" s="7">
        <v>0.75</v>
      </c>
      <c r="E2" s="10" t="str">
        <f>$A2 &amp; " = " &amp; D2 &amp; ", "</f>
        <v xml:space="preserve">UBASK16 = 0.75, </v>
      </c>
      <c r="F2" s="7">
        <v>0.54333333333333333</v>
      </c>
      <c r="G2" s="10" t="str">
        <f>$A2 &amp; " = " &amp; F2 &amp; ", "</f>
        <v xml:space="preserve">UBASK16 = 0.543333333333333, </v>
      </c>
      <c r="H2" s="7">
        <v>6.333333333333333</v>
      </c>
      <c r="I2" s="10" t="str">
        <f>$A2 &amp; " = " &amp; H2 &amp; ", "</f>
        <v xml:space="preserve">UBASK16 = 6.33333333333333, </v>
      </c>
      <c r="J2" s="7">
        <v>4</v>
      </c>
      <c r="K2" s="10" t="str">
        <f>$A2 &amp; " = " &amp; J2 &amp; ", "</f>
        <v xml:space="preserve">UBASK16 = 4, </v>
      </c>
      <c r="L2" s="7">
        <v>23.916666666666668</v>
      </c>
      <c r="M2" s="10" t="str">
        <f>$A2 &amp; " = " &amp; L2 &amp; ", "</f>
        <v xml:space="preserve">UBASK16 = 23.9166666666667, </v>
      </c>
      <c r="N2" s="7">
        <v>6.10018376049279</v>
      </c>
      <c r="O2" s="10" t="str">
        <f>$A2 &amp; " = " &amp; N2 &amp; ", "</f>
        <v xml:space="preserve">UBASK16 = 6.10018376049279, </v>
      </c>
      <c r="P2" s="7">
        <v>61.416666666666664</v>
      </c>
      <c r="Q2" s="10" t="str">
        <f>$A2 &amp; " = " &amp; P2 &amp; ", "</f>
        <v xml:space="preserve">UBASK16 = 61.4166666666667, </v>
      </c>
      <c r="R2" s="7">
        <v>23.783333333333331</v>
      </c>
      <c r="S2" s="10" t="str">
        <f>$A2 &amp; " = " &amp; R2 &amp; ", "</f>
        <v xml:space="preserve">UBASK16 = 23.7833333333333, </v>
      </c>
      <c r="T2" s="7">
        <v>3.5779166666666669</v>
      </c>
      <c r="U2" s="10" t="str">
        <f>$A2 &amp; " = " &amp; T2 &amp; ", "</f>
        <v xml:space="preserve">UBASK16 = 3.57791666666667, </v>
      </c>
      <c r="V2" s="7">
        <v>0.92708333333333337</v>
      </c>
      <c r="W2" s="10" t="str">
        <f>$A2 &amp; " = " &amp; V2 &amp; ", "</f>
        <v xml:space="preserve">UBASK16 = 0.927083333333333, </v>
      </c>
      <c r="X2" s="7">
        <v>0.56516666666666671</v>
      </c>
      <c r="Y2" s="10" t="str">
        <f>$A2 &amp; " = " &amp; X2 &amp; ", "</f>
        <v xml:space="preserve">UBASK16 = 0.565166666666667, </v>
      </c>
      <c r="Z2" s="7">
        <v>2.276757721225056</v>
      </c>
      <c r="AA2" s="10" t="str">
        <f>$A2 &amp; " = " &amp; Z2 &amp; ", "</f>
        <v xml:space="preserve">UBASK16 = 2.27675772122506, </v>
      </c>
      <c r="AB2" s="7">
        <v>117.25</v>
      </c>
      <c r="AC2" s="10" t="str">
        <f>$A2 &amp; " = " &amp; AB2 &amp; ", "</f>
        <v xml:space="preserve">UBASK16 = 117.25, </v>
      </c>
      <c r="AD2" s="7">
        <v>14.866666666666667</v>
      </c>
      <c r="AE2" s="10" t="str">
        <f>$A2 &amp; " = " &amp; AD2 &amp; ", "</f>
        <v xml:space="preserve">UBASK16 = 14.8666666666667, </v>
      </c>
      <c r="AF2" s="7">
        <v>0.70500755536733806</v>
      </c>
      <c r="AG2" s="10" t="str">
        <f>$A2 &amp; " = " &amp; AF2 &amp; ", "</f>
        <v xml:space="preserve">UBASK16 = 0.705007555367338, </v>
      </c>
      <c r="AH2" s="7">
        <v>0.46366790057768315</v>
      </c>
      <c r="AI2" s="10" t="str">
        <f>$A2 &amp; " = " &amp; AH2 &amp; ", "</f>
        <v xml:space="preserve">UBASK16 = 0.463667900577683, </v>
      </c>
      <c r="AJ2" s="7">
        <v>0.56781066306881522</v>
      </c>
      <c r="AK2" s="10" t="str">
        <f>$A2 &amp; " = " &amp; AJ2 &amp; ", "</f>
        <v xml:space="preserve">UBASK16 = 0.567810663068815, </v>
      </c>
      <c r="AL2" s="7">
        <v>13.466666666666669</v>
      </c>
      <c r="AM2" s="10" t="str">
        <f>$A2 &amp; " = " &amp; AL2 &amp; ", "</f>
        <v xml:space="preserve">UBASK16 = 13.4666666666667, </v>
      </c>
      <c r="AN2" s="4" t="s">
        <v>96</v>
      </c>
    </row>
    <row r="3" spans="1:40" ht="19.55" customHeight="1" x14ac:dyDescent="0.3">
      <c r="A3" s="6" t="s">
        <v>25</v>
      </c>
      <c r="B3" s="7">
        <v>76.291666666666671</v>
      </c>
      <c r="C3" s="10" t="str">
        <f t="shared" ref="C3:E37" si="0">$A3 &amp; " = " &amp; B3 &amp; ", "</f>
        <v xml:space="preserve">UBASK13 = 76.2916666666667, </v>
      </c>
      <c r="D3" s="7">
        <v>0.83333333333333337</v>
      </c>
      <c r="E3" s="10" t="str">
        <f t="shared" ref="E3" si="1">$A3 &amp; " = " &amp; D3 &amp; ", "</f>
        <v xml:space="preserve">UBASK13 = 0.833333333333333, </v>
      </c>
      <c r="F3" s="7">
        <v>0.52333333333333332</v>
      </c>
      <c r="G3" s="10" t="str">
        <f t="shared" ref="G3" si="2">$A3 &amp; " = " &amp; F3 &amp; ", "</f>
        <v xml:space="preserve">UBASK13 = 0.523333333333333, </v>
      </c>
      <c r="H3" s="7">
        <v>6.333333333333333</v>
      </c>
      <c r="I3" s="10" t="str">
        <f t="shared" ref="I3" si="3">$A3 &amp; " = " &amp; H3 &amp; ", "</f>
        <v xml:space="preserve">UBASK13 = 6.33333333333333, </v>
      </c>
      <c r="J3" s="7">
        <v>3.5833333333333335</v>
      </c>
      <c r="K3" s="10" t="str">
        <f t="shared" ref="K3" si="4">$A3 &amp; " = " &amp; J3 &amp; ", "</f>
        <v xml:space="preserve">UBASK13 = 3.58333333333333, </v>
      </c>
      <c r="L3" s="7">
        <v>24</v>
      </c>
      <c r="M3" s="10" t="str">
        <f t="shared" ref="M3" si="5">$A3 &amp; " = " &amp; L3 &amp; ", "</f>
        <v xml:space="preserve">UBASK13 = 24, </v>
      </c>
      <c r="N3" s="7">
        <v>5.6019778934233555</v>
      </c>
      <c r="O3" s="10" t="str">
        <f t="shared" ref="O3" si="6">$A3 &amp; " = " &amp; N3 &amp; ", "</f>
        <v xml:space="preserve">UBASK13 = 5.60197789342336, </v>
      </c>
      <c r="P3" s="7">
        <v>56.916666666666664</v>
      </c>
      <c r="Q3" s="10" t="str">
        <f t="shared" ref="Q3" si="7">$A3 &amp; " = " &amp; P3 &amp; ", "</f>
        <v xml:space="preserve">UBASK13 = 56.9166666666667, </v>
      </c>
      <c r="R3" s="7">
        <v>18.599999999999998</v>
      </c>
      <c r="S3" s="10" t="str">
        <f t="shared" ref="S3" si="8">$A3 &amp; " = " &amp; R3 &amp; ", "</f>
        <v xml:space="preserve">UBASK13 = 18.6, </v>
      </c>
      <c r="T3" s="7">
        <v>3.5</v>
      </c>
      <c r="U3" s="10" t="str">
        <f t="shared" ref="U3" si="9">$A3 &amp; " = " &amp; T3 &amp; ", "</f>
        <v xml:space="preserve">UBASK13 = 3.5, </v>
      </c>
      <c r="V3" s="7">
        <v>0.87625000000000008</v>
      </c>
      <c r="W3" s="10" t="str">
        <f t="shared" ref="W3" si="10">$A3 &amp; " = " &amp; V3 &amp; ", "</f>
        <v xml:space="preserve">UBASK13 = 0.87625, </v>
      </c>
      <c r="X3" s="7">
        <v>0.53666666666666663</v>
      </c>
      <c r="Y3" s="10" t="str">
        <f t="shared" ref="Y3" si="11">$A3 &amp; " = " &amp; X3 &amp; ", "</f>
        <v xml:space="preserve">UBASK13 = 0.536666666666667, </v>
      </c>
      <c r="Z3" s="7">
        <v>2.5035951554797244</v>
      </c>
      <c r="AA3" s="10" t="str">
        <f t="shared" ref="AA3" si="12">$A3 &amp; " = " &amp; Z3 &amp; ", "</f>
        <v xml:space="preserve">UBASK13 = 2.50359515547972, </v>
      </c>
      <c r="AB3" s="7">
        <v>113.41666666666667</v>
      </c>
      <c r="AC3" s="10" t="str">
        <f t="shared" ref="AC3" si="13">$A3 &amp; " = " &amp; AB3 &amp; ", "</f>
        <v xml:space="preserve">UBASK13 = 113.416666666667, </v>
      </c>
      <c r="AD3" s="7">
        <v>11.883333333333333</v>
      </c>
      <c r="AE3" s="10" t="str">
        <f t="shared" ref="AE3" si="14">$A3 &amp; " = " &amp; AD3 &amp; ", "</f>
        <v xml:space="preserve">UBASK13 = 11.8833333333333, </v>
      </c>
      <c r="AF3" s="7">
        <v>0.65372968933950393</v>
      </c>
      <c r="AG3" s="10" t="str">
        <f t="shared" ref="AG3" si="15">$A3 &amp; " = " &amp; AF3 &amp; ", "</f>
        <v xml:space="preserve">UBASK13 = 0.653729689339504, </v>
      </c>
      <c r="AH3" s="7">
        <v>0.44254906072425254</v>
      </c>
      <c r="AI3" s="10" t="str">
        <f t="shared" ref="AI3" si="16">$A3 &amp; " = " &amp; AH3 &amp; ", "</f>
        <v xml:space="preserve">UBASK13 = 0.442549060724253, </v>
      </c>
      <c r="AJ3" s="7">
        <v>0.54465819662127213</v>
      </c>
      <c r="AK3" s="10" t="str">
        <f t="shared" ref="AK3" si="17">$A3 &amp; " = " &amp; AJ3 &amp; ", "</f>
        <v xml:space="preserve">UBASK13 = 0.544658196621272, </v>
      </c>
      <c r="AL3" s="7">
        <v>10.366666666666667</v>
      </c>
      <c r="AM3" s="10" t="str">
        <f t="shared" ref="AM3" si="18">$A3 &amp; " = " &amp; AL3 &amp; ", "</f>
        <v xml:space="preserve">UBASK13 = 10.3666666666667, </v>
      </c>
      <c r="AN3" s="4" t="s">
        <v>96</v>
      </c>
    </row>
    <row r="4" spans="1:40" ht="19.55" customHeight="1" x14ac:dyDescent="0.3">
      <c r="A4" s="6" t="s">
        <v>26</v>
      </c>
      <c r="B4" s="7">
        <v>75.791666666666671</v>
      </c>
      <c r="C4" s="10" t="str">
        <f t="shared" si="0"/>
        <v xml:space="preserve">UBASK14 = 75.7916666666667, </v>
      </c>
      <c r="D4" s="7">
        <v>1.0833333333333333</v>
      </c>
      <c r="E4" s="10" t="str">
        <f t="shared" ref="E4" si="19">$A4 &amp; " = " &amp; D4 &amp; ", "</f>
        <v xml:space="preserve">UBASK14 = 1.08333333333333, </v>
      </c>
      <c r="F4" s="7">
        <v>0.50749999999999995</v>
      </c>
      <c r="G4" s="10" t="str">
        <f t="shared" ref="G4" si="20">$A4 &amp; " = " &amp; F4 &amp; ", "</f>
        <v xml:space="preserve">UBASK14 = 0.5075, </v>
      </c>
      <c r="H4" s="7">
        <v>4.833333333333333</v>
      </c>
      <c r="I4" s="10" t="str">
        <f t="shared" ref="I4" si="21">$A4 &amp; " = " &amp; H4 &amp; ", "</f>
        <v xml:space="preserve">UBASK14 = 4.83333333333333, </v>
      </c>
      <c r="J4" s="7">
        <v>2.75</v>
      </c>
      <c r="K4" s="10" t="str">
        <f t="shared" ref="K4" si="22">$A4 &amp; " = " &amp; J4 &amp; ", "</f>
        <v xml:space="preserve">UBASK14 = 2.75, </v>
      </c>
      <c r="L4" s="7">
        <v>18.833333333333332</v>
      </c>
      <c r="M4" s="10" t="str">
        <f t="shared" ref="M4" si="23">$A4 &amp; " = " &amp; L4 &amp; ", "</f>
        <v xml:space="preserve">UBASK14 = 18.8333333333333, </v>
      </c>
      <c r="N4" s="7">
        <v>6.3064715965722158</v>
      </c>
      <c r="O4" s="10" t="str">
        <f t="shared" ref="O4" si="24">$A4 &amp; " = " &amp; N4 &amp; ", "</f>
        <v xml:space="preserve">UBASK14 = 6.30647159657222, </v>
      </c>
      <c r="P4" s="7">
        <v>34.583333333333336</v>
      </c>
      <c r="Q4" s="10" t="str">
        <f t="shared" ref="Q4" si="25">$A4 &amp; " = " &amp; P4 &amp; ", "</f>
        <v xml:space="preserve">UBASK14 = 34.5833333333333, </v>
      </c>
      <c r="R4" s="7">
        <v>18.533333333333335</v>
      </c>
      <c r="S4" s="10" t="str">
        <f t="shared" ref="S4" si="26">$A4 &amp; " = " &amp; R4 &amp; ", "</f>
        <v xml:space="preserve">UBASK14 = 18.5333333333333, </v>
      </c>
      <c r="T4" s="7">
        <v>4.6804166666666669</v>
      </c>
      <c r="U4" s="10" t="str">
        <f t="shared" ref="U4" si="27">$A4 &amp; " = " &amp; T4 &amp; ", "</f>
        <v xml:space="preserve">UBASK14 = 4.68041666666667, </v>
      </c>
      <c r="V4" s="7">
        <v>0.99791666666666679</v>
      </c>
      <c r="W4" s="10" t="str">
        <f t="shared" ref="W4" si="28">$A4 &amp; " = " &amp; V4 &amp; ", "</f>
        <v xml:space="preserve">UBASK14 = 0.997916666666667, </v>
      </c>
      <c r="X4" s="7">
        <v>0.55266666666666675</v>
      </c>
      <c r="Y4" s="10" t="str">
        <f t="shared" ref="Y4" si="29">$A4 &amp; " = " &amp; X4 &amp; ", "</f>
        <v xml:space="preserve">UBASK14 = 0.552666666666667, </v>
      </c>
      <c r="Z4" s="7">
        <v>2.9943023939727005</v>
      </c>
      <c r="AA4" s="10" t="str">
        <f t="shared" ref="AA4" si="30">$A4 &amp; " = " &amp; Z4 &amp; ", "</f>
        <v xml:space="preserve">UBASK14 = 2.9943023939727, </v>
      </c>
      <c r="AB4" s="7">
        <v>94</v>
      </c>
      <c r="AC4" s="10" t="str">
        <f t="shared" ref="AC4" si="31">$A4 &amp; " = " &amp; AB4 &amp; ", "</f>
        <v xml:space="preserve">UBASK14 = 94, </v>
      </c>
      <c r="AD4" s="7">
        <v>12.108333333333333</v>
      </c>
      <c r="AE4" s="10" t="str">
        <f t="shared" ref="AE4" si="32">$A4 &amp; " = " &amp; AD4 &amp; ", "</f>
        <v xml:space="preserve">UBASK14 = 12.1083333333333, </v>
      </c>
      <c r="AF4" s="7">
        <v>0.68647593546300445</v>
      </c>
      <c r="AG4" s="10" t="str">
        <f t="shared" ref="AG4" si="33">$A4 &amp; " = " &amp; AF4 &amp; ", "</f>
        <v xml:space="preserve">UBASK14 = 0.686475935463004, </v>
      </c>
      <c r="AH4" s="7">
        <v>0.46911858554849561</v>
      </c>
      <c r="AI4" s="10" t="str">
        <f t="shared" ref="AI4" si="34">$A4 &amp; " = " &amp; AH4 &amp; ", "</f>
        <v xml:space="preserve">UBASK14 = 0.469118585548496, </v>
      </c>
      <c r="AJ4" s="7">
        <v>0.57658258829545117</v>
      </c>
      <c r="AK4" s="10" t="str">
        <f t="shared" ref="AK4" si="35">$A4 &amp; " = " &amp; AJ4 &amp; ", "</f>
        <v xml:space="preserve">UBASK14 = 0.576582588295451, </v>
      </c>
      <c r="AL4" s="7">
        <v>13.1</v>
      </c>
      <c r="AM4" s="10" t="str">
        <f t="shared" ref="AM4" si="36">$A4 &amp; " = " &amp; AL4 &amp; ", "</f>
        <v xml:space="preserve">UBASK14 = 13.1, </v>
      </c>
      <c r="AN4" s="4" t="s">
        <v>96</v>
      </c>
    </row>
    <row r="5" spans="1:40" ht="19.55" customHeight="1" x14ac:dyDescent="0.3">
      <c r="A5" s="6" t="s">
        <v>27</v>
      </c>
      <c r="B5" s="7">
        <v>72.458333333333329</v>
      </c>
      <c r="C5" s="10" t="str">
        <f t="shared" si="0"/>
        <v xml:space="preserve">UBASK12 = 72.4583333333333, </v>
      </c>
      <c r="D5" s="7">
        <v>4.25</v>
      </c>
      <c r="E5" s="10" t="str">
        <f t="shared" ref="E5" si="37">$A5 &amp; " = " &amp; D5 &amp; ", "</f>
        <v xml:space="preserve">UBASK12 = 4.25, </v>
      </c>
      <c r="F5" s="7">
        <v>0.53166666666666662</v>
      </c>
      <c r="G5" s="10" t="str">
        <f t="shared" ref="G5" si="38">$A5 &amp; " = " &amp; F5 &amp; ", "</f>
        <v xml:space="preserve">UBASK12 = 0.531666666666667, </v>
      </c>
      <c r="H5" s="7">
        <v>9.4166666666666661</v>
      </c>
      <c r="I5" s="10" t="str">
        <f t="shared" ref="I5" si="39">$A5 &amp; " = " &amp; H5 &amp; ", "</f>
        <v xml:space="preserve">UBASK12 = 9.41666666666667, </v>
      </c>
      <c r="J5" s="7">
        <v>4.333333333333333</v>
      </c>
      <c r="K5" s="10" t="str">
        <f t="shared" ref="K5" si="40">$A5 &amp; " = " &amp; J5 &amp; ", "</f>
        <v xml:space="preserve">UBASK12 = 4.33333333333333, </v>
      </c>
      <c r="L5" s="7">
        <v>27.916666666666668</v>
      </c>
      <c r="M5" s="10" t="str">
        <f t="shared" ref="M5" si="41">$A5 &amp; " = " &amp; L5 &amp; ", "</f>
        <v xml:space="preserve">UBASK12 = 27.9166666666667, </v>
      </c>
      <c r="N5" s="7">
        <v>6.0786467162735276</v>
      </c>
      <c r="O5" s="10" t="str">
        <f t="shared" ref="O5" si="42">$A5 &amp; " = " &amp; N5 &amp; ", "</f>
        <v xml:space="preserve">UBASK12 = 6.07864671627353, </v>
      </c>
      <c r="P5" s="7">
        <v>71.25</v>
      </c>
      <c r="Q5" s="10" t="str">
        <f t="shared" ref="Q5" si="43">$A5 &amp; " = " &amp; P5 &amp; ", "</f>
        <v xml:space="preserve">UBASK12 = 71.25, </v>
      </c>
      <c r="R5" s="7">
        <v>20.75</v>
      </c>
      <c r="S5" s="10" t="str">
        <f t="shared" ref="S5" si="44">$A5 &amp; " = " &amp; R5 &amp; ", "</f>
        <v xml:space="preserve">UBASK12 = 20.75, </v>
      </c>
      <c r="T5" s="7">
        <v>3.4170833333333328</v>
      </c>
      <c r="U5" s="10" t="str">
        <f t="shared" ref="U5" si="45">$A5 &amp; " = " &amp; T5 &amp; ", "</f>
        <v xml:space="preserve">UBASK12 = 3.41708333333333, </v>
      </c>
      <c r="V5" s="7">
        <v>0.97083333333333321</v>
      </c>
      <c r="W5" s="10" t="str">
        <f t="shared" ref="W5" si="46">$A5 &amp; " = " &amp; V5 &amp; ", "</f>
        <v xml:space="preserve">UBASK12 = 0.970833333333333, </v>
      </c>
      <c r="X5" s="7">
        <v>0.54816666666666658</v>
      </c>
      <c r="Y5" s="10" t="str">
        <f t="shared" ref="Y5" si="47">$A5 &amp; " = " &amp; X5 &amp; ", "</f>
        <v xml:space="preserve">UBASK12 = 0.548166666666667, </v>
      </c>
      <c r="Z5" s="7">
        <v>2.1986452934723224</v>
      </c>
      <c r="AA5" s="10" t="str">
        <f t="shared" ref="AA5" si="48">$A5 &amp; " = " &amp; Z5 &amp; ", "</f>
        <v xml:space="preserve">UBASK12 = 2.19864529347232, </v>
      </c>
      <c r="AB5" s="7">
        <v>132.75</v>
      </c>
      <c r="AC5" s="10" t="str">
        <f t="shared" ref="AC5" si="49">$A5 &amp; " = " &amp; AB5 &amp; ", "</f>
        <v xml:space="preserve">UBASK12 = 132.75, </v>
      </c>
      <c r="AD5" s="7">
        <v>15.591666666666667</v>
      </c>
      <c r="AE5" s="10" t="str">
        <f t="shared" ref="AE5" si="50">$A5 &amp; " = " &amp; AD5 &amp; ", "</f>
        <v xml:space="preserve">UBASK12 = 15.5916666666667, </v>
      </c>
      <c r="AF5" s="7">
        <v>0.62599324286824287</v>
      </c>
      <c r="AG5" s="10" t="str">
        <f t="shared" ref="AG5" si="51">$A5 &amp; " = " &amp; AF5 &amp; ", "</f>
        <v xml:space="preserve">UBASK12 = 0.625993242868243, </v>
      </c>
      <c r="AH5" s="7">
        <v>0.46923461381613557</v>
      </c>
      <c r="AI5" s="10" t="str">
        <f t="shared" ref="AI5" si="52">$A5 &amp; " = " &amp; AH5 &amp; ", "</f>
        <v xml:space="preserve">UBASK12 = 0.469234613816136, </v>
      </c>
      <c r="AJ5" s="7">
        <v>0.55712146877545432</v>
      </c>
      <c r="AK5" s="10" t="str">
        <f t="shared" ref="AK5" si="53">$A5 &amp; " = " &amp; AJ5 &amp; ", "</f>
        <v xml:space="preserve">UBASK12 = 0.557121468775454, </v>
      </c>
      <c r="AL5" s="7">
        <v>12.166666666666666</v>
      </c>
      <c r="AM5" s="10" t="str">
        <f t="shared" ref="AM5" si="54">$A5 &amp; " = " &amp; AL5 &amp; ", "</f>
        <v xml:space="preserve">UBASK12 = 12.1666666666667, </v>
      </c>
      <c r="AN5" s="4" t="s">
        <v>96</v>
      </c>
    </row>
    <row r="6" spans="1:40" ht="19.55" customHeight="1" x14ac:dyDescent="0.3">
      <c r="A6" s="6" t="s">
        <v>28</v>
      </c>
      <c r="B6" s="7">
        <v>83.166666666666671</v>
      </c>
      <c r="C6" s="10" t="str">
        <f t="shared" si="0"/>
        <v xml:space="preserve">UBASK15 = 83.1666666666667, </v>
      </c>
      <c r="D6" s="7">
        <v>3.6666666666666665</v>
      </c>
      <c r="E6" s="10" t="str">
        <f t="shared" ref="E6" si="55">$A6 &amp; " = " &amp; D6 &amp; ", "</f>
        <v xml:space="preserve">UBASK15 = 3.66666666666667, </v>
      </c>
      <c r="F6" s="7">
        <v>0.54666666666666652</v>
      </c>
      <c r="G6" s="10" t="str">
        <f t="shared" ref="G6" si="56">$A6 &amp; " = " &amp; F6 &amp; ", "</f>
        <v xml:space="preserve">UBASK15 = 0.546666666666667, </v>
      </c>
      <c r="H6" s="7">
        <v>7.666666666666667</v>
      </c>
      <c r="I6" s="10" t="str">
        <f t="shared" ref="I6" si="57">$A6 &amp; " = " &amp; H6 &amp; ", "</f>
        <v xml:space="preserve">UBASK15 = 7.66666666666667, </v>
      </c>
      <c r="J6" s="7">
        <v>4.25</v>
      </c>
      <c r="K6" s="10" t="str">
        <f t="shared" ref="K6" si="58">$A6 &amp; " = " &amp; J6 &amp; ", "</f>
        <v xml:space="preserve">UBASK15 = 4.25, </v>
      </c>
      <c r="L6" s="7">
        <v>25.416666666666668</v>
      </c>
      <c r="M6" s="10" t="str">
        <f t="shared" ref="M6" si="59">$A6 &amp; " = " &amp; L6 &amp; ", "</f>
        <v xml:space="preserve">UBASK15 = 25.4166666666667, </v>
      </c>
      <c r="N6" s="7">
        <v>6.5702416512279038</v>
      </c>
      <c r="O6" s="10" t="str">
        <f t="shared" ref="O6" si="60">$A6 &amp; " = " &amp; N6 &amp; ", "</f>
        <v xml:space="preserve">UBASK15 = 6.5702416512279, </v>
      </c>
      <c r="P6" s="7">
        <v>53.75</v>
      </c>
      <c r="Q6" s="10" t="str">
        <f t="shared" ref="Q6" si="61">$A6 &amp; " = " &amp; P6 &amp; ", "</f>
        <v xml:space="preserve">UBASK15 = 53.75, </v>
      </c>
      <c r="R6" s="7">
        <v>21.024999999999999</v>
      </c>
      <c r="S6" s="10" t="str">
        <f t="shared" ref="S6" si="62">$A6 &amp; " = " &amp; R6 &amp; ", "</f>
        <v xml:space="preserve">UBASK15 = 21.025, </v>
      </c>
      <c r="T6" s="7">
        <v>3.6374999999999997</v>
      </c>
      <c r="U6" s="10" t="str">
        <f t="shared" ref="U6" si="63">$A6 &amp; " = " &amp; T6 &amp; ", "</f>
        <v xml:space="preserve">UBASK15 = 3.6375, </v>
      </c>
      <c r="V6" s="7">
        <v>0.96666666666666667</v>
      </c>
      <c r="W6" s="10" t="str">
        <f t="shared" ref="W6" si="64">$A6 &amp; " = " &amp; V6 &amp; ", "</f>
        <v xml:space="preserve">UBASK15 = 0.966666666666667, </v>
      </c>
      <c r="X6" s="7">
        <v>0.55408333333333337</v>
      </c>
      <c r="Y6" s="10" t="str">
        <f t="shared" ref="Y6" si="65">$A6 &amp; " = " &amp; X6 &amp; ", "</f>
        <v xml:space="preserve">UBASK15 = 0.554083333333333, </v>
      </c>
      <c r="Z6" s="7">
        <v>2.3024316176948152</v>
      </c>
      <c r="AA6" s="10" t="str">
        <f t="shared" ref="AA6" si="66">$A6 &amp; " = " &amp; Z6 &amp; ", "</f>
        <v xml:space="preserve">UBASK15 = 2.30243161769482, </v>
      </c>
      <c r="AB6" s="7">
        <v>98.5</v>
      </c>
      <c r="AC6" s="10" t="str">
        <f t="shared" ref="AC6" si="67">$A6 &amp; " = " &amp; AB6 &amp; ", "</f>
        <v xml:space="preserve">UBASK15 = 98.5, </v>
      </c>
      <c r="AD6" s="7">
        <v>13.008333333333335</v>
      </c>
      <c r="AE6" s="10" t="str">
        <f t="shared" ref="AE6" si="68">$A6 &amp; " = " &amp; AD6 &amp; ", "</f>
        <v xml:space="preserve">UBASK15 = 13.0083333333333, </v>
      </c>
      <c r="AF6" s="7">
        <v>0.7426959282263631</v>
      </c>
      <c r="AG6" s="10" t="str">
        <f t="shared" ref="AG6" si="69">$A6 &amp; " = " &amp; AF6 &amp; ", "</f>
        <v xml:space="preserve">UBASK15 = 0.742695928226363, </v>
      </c>
      <c r="AH6" s="7">
        <v>0.46541355323420541</v>
      </c>
      <c r="AI6" s="10" t="str">
        <f t="shared" ref="AI6" si="70">$A6 &amp; " = " &amp; AH6 &amp; ", "</f>
        <v xml:space="preserve">UBASK15 = 0.465413553234205, </v>
      </c>
      <c r="AJ6" s="7">
        <v>0.57581380105401847</v>
      </c>
      <c r="AK6" s="10" t="str">
        <f t="shared" ref="AK6" si="71">$A6 &amp; " = " &amp; AJ6 &amp; ", "</f>
        <v xml:space="preserve">UBASK15 = 0.575813801054018, </v>
      </c>
      <c r="AL6" s="7">
        <v>13.666666666666666</v>
      </c>
      <c r="AM6" s="10" t="str">
        <f t="shared" ref="AM6" si="72">$A6 &amp; " = " &amp; AL6 &amp; ", "</f>
        <v xml:space="preserve">UBASK15 = 13.6666666666667, </v>
      </c>
      <c r="AN6" s="4" t="s">
        <v>96</v>
      </c>
    </row>
    <row r="7" spans="1:40" ht="19.55" customHeight="1" x14ac:dyDescent="0.3">
      <c r="A7" s="6" t="s">
        <v>29</v>
      </c>
      <c r="B7" s="7">
        <v>82.125</v>
      </c>
      <c r="C7" s="10" t="str">
        <f t="shared" si="0"/>
        <v xml:space="preserve">UBASK61 = 82.125, </v>
      </c>
      <c r="D7" s="7">
        <v>2.9166666666666665</v>
      </c>
      <c r="E7" s="10" t="str">
        <f t="shared" ref="E7" si="73">$A7 &amp; " = " &amp; D7 &amp; ", "</f>
        <v xml:space="preserve">UBASK61 = 2.91666666666667, </v>
      </c>
      <c r="F7" s="7">
        <v>0.57499999999999984</v>
      </c>
      <c r="G7" s="10" t="str">
        <f t="shared" ref="G7" si="74">$A7 &amp; " = " &amp; F7 &amp; ", "</f>
        <v xml:space="preserve">UBASK61 = 0.575, </v>
      </c>
      <c r="H7" s="7">
        <v>8.8333333333333339</v>
      </c>
      <c r="I7" s="10" t="str">
        <f t="shared" ref="I7" si="75">$A7 &amp; " = " &amp; H7 &amp; ", "</f>
        <v xml:space="preserve">UBASK61 = 8.83333333333333, </v>
      </c>
      <c r="J7" s="7">
        <v>4.333333333333333</v>
      </c>
      <c r="K7" s="10" t="str">
        <f t="shared" ref="K7" si="76">$A7 &amp; " = " &amp; J7 &amp; ", "</f>
        <v xml:space="preserve">UBASK61 = 4.33333333333333, </v>
      </c>
      <c r="L7" s="7">
        <v>23.666666666666668</v>
      </c>
      <c r="M7" s="10" t="str">
        <f t="shared" ref="M7" si="77">$A7 &amp; " = " &amp; L7 &amp; ", "</f>
        <v xml:space="preserve">UBASK61 = 23.6666666666667, </v>
      </c>
      <c r="N7" s="7">
        <v>7.1693366114561767</v>
      </c>
      <c r="O7" s="10" t="str">
        <f t="shared" ref="O7" si="78">$A7 &amp; " = " &amp; N7 &amp; ", "</f>
        <v xml:space="preserve">UBASK61 = 7.16933661145618, </v>
      </c>
      <c r="P7" s="7">
        <v>49.5</v>
      </c>
      <c r="Q7" s="10" t="str">
        <f t="shared" ref="Q7" si="79">$A7 &amp; " = " &amp; P7 &amp; ", "</f>
        <v xml:space="preserve">UBASK61 = 49.5, </v>
      </c>
      <c r="R7" s="7">
        <v>17.000000000000004</v>
      </c>
      <c r="S7" s="10" t="str">
        <f t="shared" ref="S7" si="80">$A7 &amp; " = " &amp; R7 &amp; ", "</f>
        <v xml:space="preserve">UBASK61 = 17, </v>
      </c>
      <c r="T7" s="7">
        <v>3.5487499999999996</v>
      </c>
      <c r="U7" s="10" t="str">
        <f t="shared" ref="U7" si="81">$A7 &amp; " = " &amp; T7 &amp; ", "</f>
        <v xml:space="preserve">UBASK61 = 3.54875, </v>
      </c>
      <c r="V7" s="7">
        <v>0.99833333333333318</v>
      </c>
      <c r="W7" s="10" t="str">
        <f t="shared" ref="W7" si="82">$A7 &amp; " = " &amp; V7 &amp; ", "</f>
        <v xml:space="preserve">UBASK61 = 0.998333333333333, </v>
      </c>
      <c r="X7" s="7">
        <v>0.52500000000000002</v>
      </c>
      <c r="Y7" s="10" t="str">
        <f t="shared" ref="Y7" si="83">$A7 &amp; " = " &amp; X7 &amp; ", "</f>
        <v xml:space="preserve">UBASK61 = 0.525, </v>
      </c>
      <c r="Z7" s="7">
        <v>2.2957707185456182</v>
      </c>
      <c r="AA7" s="10" t="str">
        <f t="shared" ref="AA7" si="84">$A7 &amp; " = " &amp; Z7 &amp; ", "</f>
        <v xml:space="preserve">UBASK61 = 2.29577071854562, </v>
      </c>
      <c r="AB7" s="7">
        <v>89.166666666666671</v>
      </c>
      <c r="AC7" s="10" t="str">
        <f t="shared" ref="AC7" si="85">$A7 &amp; " = " &amp; AB7 &amp; ", "</f>
        <v xml:space="preserve">UBASK61 = 89.1666666666667, </v>
      </c>
      <c r="AD7" s="7">
        <v>10.9</v>
      </c>
      <c r="AE7" s="10" t="str">
        <f t="shared" ref="AE7" si="86">$A7 &amp; " = " &amp; AD7 &amp; ", "</f>
        <v xml:space="preserve">UBASK61 = 10.9, </v>
      </c>
      <c r="AF7" s="7">
        <v>0.66274908058188942</v>
      </c>
      <c r="AG7" s="10" t="str">
        <f t="shared" ref="AG7" si="87">$A7 &amp; " = " &amp; AF7 &amp; ", "</f>
        <v xml:space="preserve">UBASK61 = 0.662749080581889, </v>
      </c>
      <c r="AH7" s="7">
        <v>0.45730988567433073</v>
      </c>
      <c r="AI7" s="10" t="str">
        <f t="shared" ref="AI7" si="88">$A7 &amp; " = " &amp; AH7 &amp; ", "</f>
        <v xml:space="preserve">UBASK61 = 0.457309885674331, </v>
      </c>
      <c r="AJ7" s="7">
        <v>0.57316667673795829</v>
      </c>
      <c r="AK7" s="10" t="str">
        <f t="shared" ref="AK7" si="89">$A7 &amp; " = " &amp; AJ7 &amp; ", "</f>
        <v xml:space="preserve">UBASK61 = 0.573166676737958, </v>
      </c>
      <c r="AL7" s="7">
        <v>11.233333333333334</v>
      </c>
      <c r="AM7" s="10" t="str">
        <f t="shared" ref="AM7" si="90">$A7 &amp; " = " &amp; AL7 &amp; ", "</f>
        <v xml:space="preserve">UBASK61 = 11.2333333333333, </v>
      </c>
      <c r="AN7" s="4" t="s">
        <v>96</v>
      </c>
    </row>
    <row r="8" spans="1:40" ht="19.55" customHeight="1" x14ac:dyDescent="0.3">
      <c r="A8" s="6" t="s">
        <v>30</v>
      </c>
      <c r="B8" s="7">
        <v>78.5</v>
      </c>
      <c r="C8" s="10" t="str">
        <f t="shared" si="0"/>
        <v xml:space="preserve">UBASK63 = 78.5, </v>
      </c>
      <c r="D8" s="7">
        <v>1.9166666666666667</v>
      </c>
      <c r="E8" s="10" t="str">
        <f t="shared" ref="E8" si="91">$A8 &amp; " = " &amp; D8 &amp; ", "</f>
        <v xml:space="preserve">UBASK63 = 1.91666666666667, </v>
      </c>
      <c r="F8" s="7">
        <v>0.45750000000000002</v>
      </c>
      <c r="G8" s="10" t="str">
        <f t="shared" ref="G8" si="92">$A8 &amp; " = " &amp; F8 &amp; ", "</f>
        <v xml:space="preserve">UBASK63 = 0.4575, </v>
      </c>
      <c r="H8" s="7">
        <v>7.083333333333333</v>
      </c>
      <c r="I8" s="10" t="str">
        <f t="shared" ref="I8" si="93">$A8 &amp; " = " &amp; H8 &amp; ", "</f>
        <v xml:space="preserve">UBASK63 = 7.08333333333333, </v>
      </c>
      <c r="J8" s="7">
        <v>2.3333333333333335</v>
      </c>
      <c r="K8" s="10" t="str">
        <f t="shared" ref="K8" si="94">$A8 &amp; " = " &amp; J8 &amp; ", "</f>
        <v xml:space="preserve">UBASK63 = 2.33333333333333, </v>
      </c>
      <c r="L8" s="7">
        <v>20.833333333333332</v>
      </c>
      <c r="M8" s="10" t="str">
        <f t="shared" ref="M8" si="95">$A8 &amp; " = " &amp; L8 &amp; ", "</f>
        <v xml:space="preserve">UBASK63 = 20.8333333333333, </v>
      </c>
      <c r="N8" s="7">
        <v>5.207098662789452</v>
      </c>
      <c r="O8" s="10" t="str">
        <f t="shared" ref="O8" si="96">$A8 &amp; " = " &amp; N8 &amp; ", "</f>
        <v xml:space="preserve">UBASK63 = 5.20709866278945, </v>
      </c>
      <c r="P8" s="7">
        <v>40.75</v>
      </c>
      <c r="Q8" s="10" t="str">
        <f t="shared" ref="Q8" si="97">$A8 &amp; " = " &amp; P8 &amp; ", "</f>
        <v xml:space="preserve">UBASK63 = 40.75, </v>
      </c>
      <c r="R8" s="7">
        <v>15.908333333333337</v>
      </c>
      <c r="S8" s="10" t="str">
        <f t="shared" ref="S8" si="98">$A8 &amp; " = " &amp; R8 &amp; ", "</f>
        <v xml:space="preserve">UBASK63 = 15.9083333333333, </v>
      </c>
      <c r="T8" s="7">
        <v>4.0587499999999999</v>
      </c>
      <c r="U8" s="10" t="str">
        <f t="shared" ref="U8" si="99">$A8 &amp; " = " &amp; T8 &amp; ", "</f>
        <v xml:space="preserve">UBASK63 = 4.05875, </v>
      </c>
      <c r="V8" s="7">
        <v>1.0254999999999999</v>
      </c>
      <c r="W8" s="10" t="str">
        <f t="shared" ref="W8" si="100">$A8 &amp; " = " &amp; V8 &amp; ", "</f>
        <v xml:space="preserve">UBASK63 = 1.0255, </v>
      </c>
      <c r="X8" s="7">
        <v>0.59258333333333335</v>
      </c>
      <c r="Y8" s="10" t="str">
        <f t="shared" ref="Y8" si="101">$A8 &amp; " = " &amp; X8 &amp; ", "</f>
        <v xml:space="preserve">UBASK63 = 0.592583333333333, </v>
      </c>
      <c r="Z8" s="7">
        <v>2.9125539595669419</v>
      </c>
      <c r="AA8" s="10" t="str">
        <f t="shared" ref="AA8" si="102">$A8 &amp; " = " &amp; Z8 &amp; ", "</f>
        <v xml:space="preserve">UBASK63 = 2.91255395956694, </v>
      </c>
      <c r="AB8" s="7">
        <v>84.166666666666671</v>
      </c>
      <c r="AC8" s="10" t="str">
        <f t="shared" ref="AC8" si="103">$A8 &amp; " = " &amp; AB8 &amp; ", "</f>
        <v xml:space="preserve">UBASK63 = 84.1666666666667, </v>
      </c>
      <c r="AD8" s="7">
        <v>9.5249999999999986</v>
      </c>
      <c r="AE8" s="10" t="str">
        <f t="shared" ref="AE8" si="104">$A8 &amp; " = " &amp; AD8 &amp; ", "</f>
        <v xml:space="preserve">UBASK63 = 9.525, </v>
      </c>
      <c r="AF8" s="7">
        <v>0.66990339548437461</v>
      </c>
      <c r="AG8" s="10" t="str">
        <f t="shared" ref="AG8" si="105">$A8 &amp; " = " &amp; AF8 &amp; ", "</f>
        <v xml:space="preserve">UBASK63 = 0.669903395484375, </v>
      </c>
      <c r="AH8" s="7">
        <v>0.52697026888803211</v>
      </c>
      <c r="AI8" s="10" t="str">
        <f t="shared" ref="AI8" si="106">$A8 &amp; " = " &amp; AH8 &amp; ", "</f>
        <v xml:space="preserve">UBASK63 = 0.526970268888032, </v>
      </c>
      <c r="AJ8" s="7">
        <v>0.57720618748511554</v>
      </c>
      <c r="AK8" s="10" t="str">
        <f t="shared" ref="AK8" si="107">$A8 &amp; " = " &amp; AJ8 &amp; ", "</f>
        <v xml:space="preserve">UBASK63 = 0.577206187485116, </v>
      </c>
      <c r="AL8" s="7">
        <v>13.299999999999999</v>
      </c>
      <c r="AM8" s="10" t="str">
        <f t="shared" ref="AM8" si="108">$A8 &amp; " = " &amp; AL8 &amp; ", "</f>
        <v xml:space="preserve">UBASK63 = 13.3, </v>
      </c>
      <c r="AN8" s="4" t="s">
        <v>96</v>
      </c>
    </row>
    <row r="9" spans="1:40" ht="19.55" customHeight="1" x14ac:dyDescent="0.3">
      <c r="A9" s="6" t="s">
        <v>31</v>
      </c>
      <c r="B9" s="7">
        <v>82.25</v>
      </c>
      <c r="C9" s="10" t="str">
        <f t="shared" si="0"/>
        <v xml:space="preserve">UBASK64 = 82.25, </v>
      </c>
      <c r="D9" s="7">
        <v>1.1666666666666667</v>
      </c>
      <c r="E9" s="10" t="str">
        <f t="shared" ref="E9" si="109">$A9 &amp; " = " &amp; D9 &amp; ", "</f>
        <v xml:space="preserve">UBASK64 = 1.16666666666667, </v>
      </c>
      <c r="F9" s="7">
        <v>0.56250000000000011</v>
      </c>
      <c r="G9" s="10" t="str">
        <f t="shared" ref="G9" si="110">$A9 &amp; " = " &amp; F9 &amp; ", "</f>
        <v xml:space="preserve">UBASK64 = 0.5625, </v>
      </c>
      <c r="H9" s="7">
        <v>7.75</v>
      </c>
      <c r="I9" s="10" t="str">
        <f t="shared" ref="I9" si="111">$A9 &amp; " = " &amp; H9 &amp; ", "</f>
        <v xml:space="preserve">UBASK64 = 7.75, </v>
      </c>
      <c r="J9" s="7">
        <v>3.8333333333333335</v>
      </c>
      <c r="K9" s="10" t="str">
        <f t="shared" ref="K9" si="112">$A9 &amp; " = " &amp; J9 &amp; ", "</f>
        <v xml:space="preserve">UBASK64 = 3.83333333333333, </v>
      </c>
      <c r="L9" s="7">
        <v>22.5</v>
      </c>
      <c r="M9" s="10" t="str">
        <f t="shared" ref="M9" si="113">$A9 &amp; " = " &amp; L9 &amp; ", "</f>
        <v xml:space="preserve">UBASK64 = 22.5, </v>
      </c>
      <c r="N9" s="7">
        <v>6.81710428014597</v>
      </c>
      <c r="O9" s="10" t="str">
        <f t="shared" ref="O9" si="114">$A9 &amp; " = " &amp; N9 &amp; ", "</f>
        <v xml:space="preserve">UBASK64 = 6.81710428014597, </v>
      </c>
      <c r="P9" s="7">
        <v>46.666666666666664</v>
      </c>
      <c r="Q9" s="10" t="str">
        <f t="shared" ref="Q9" si="115">$A9 &amp; " = " &amp; P9 &amp; ", "</f>
        <v xml:space="preserve">UBASK64 = 46.6666666666667, </v>
      </c>
      <c r="R9" s="7">
        <v>19.599999999999998</v>
      </c>
      <c r="S9" s="10" t="str">
        <f t="shared" ref="S9" si="116">$A9 &amp; " = " &amp; R9 &amp; ", "</f>
        <v xml:space="preserve">UBASK64 = 19.6, </v>
      </c>
      <c r="T9" s="7">
        <v>4.0004166666666663</v>
      </c>
      <c r="U9" s="10" t="str">
        <f t="shared" ref="U9" si="117">$A9 &amp; " = " &amp; T9 &amp; ", "</f>
        <v xml:space="preserve">UBASK64 = 4.00041666666667, </v>
      </c>
      <c r="V9" s="7">
        <v>1.2029166666666666</v>
      </c>
      <c r="W9" s="10" t="str">
        <f t="shared" ref="W9" si="118">$A9 &amp; " = " &amp; V9 &amp; ", "</f>
        <v xml:space="preserve">UBASK64 = 1.20291666666667, </v>
      </c>
      <c r="X9" s="7">
        <v>0.53983333333333328</v>
      </c>
      <c r="Y9" s="10" t="str">
        <f t="shared" ref="Y9" si="119">$A9 &amp; " = " &amp; X9 &amp; ", "</f>
        <v xml:space="preserve">UBASK64 = 0.539833333333333, </v>
      </c>
      <c r="Z9" s="7">
        <v>2.5442845776894605</v>
      </c>
      <c r="AA9" s="10" t="str">
        <f t="shared" ref="AA9" si="120">$A9 &amp; " = " &amp; Z9 &amp; ", "</f>
        <v xml:space="preserve">UBASK64 = 2.54428457768946, </v>
      </c>
      <c r="AB9" s="7">
        <v>90.75</v>
      </c>
      <c r="AC9" s="10" t="str">
        <f t="shared" ref="AC9" si="121">$A9 &amp; " = " &amp; AB9 &amp; ", "</f>
        <v xml:space="preserve">UBASK64 = 90.75, </v>
      </c>
      <c r="AD9" s="7">
        <v>12.5</v>
      </c>
      <c r="AE9" s="10" t="str">
        <f t="shared" ref="AE9" si="122">$A9 &amp; " = " &amp; AD9 &amp; ", "</f>
        <v xml:space="preserve">UBASK64 = 12.5, </v>
      </c>
      <c r="AF9" s="7">
        <v>0.73012928704645341</v>
      </c>
      <c r="AG9" s="10" t="str">
        <f t="shared" ref="AG9" si="123">$A9 &amp; " = " &amp; AF9 &amp; ", "</f>
        <v xml:space="preserve">UBASK64 = 0.730129287046453, </v>
      </c>
      <c r="AH9" s="7">
        <v>0.47189171549548242</v>
      </c>
      <c r="AI9" s="10" t="str">
        <f t="shared" ref="AI9" si="124">$A9 &amp; " = " &amp; AH9 &amp; ", "</f>
        <v xml:space="preserve">UBASK64 = 0.471891715495482, </v>
      </c>
      <c r="AJ9" s="7">
        <v>0.58868703256897292</v>
      </c>
      <c r="AK9" s="10" t="str">
        <f t="shared" ref="AK9" si="125">$A9 &amp; " = " &amp; AJ9 &amp; ", "</f>
        <v xml:space="preserve">UBASK64 = 0.588687032568973, </v>
      </c>
      <c r="AL9" s="7">
        <v>12.5</v>
      </c>
      <c r="AM9" s="10" t="str">
        <f t="shared" ref="AM9" si="126">$A9 &amp; " = " &amp; AL9 &amp; ", "</f>
        <v xml:space="preserve">UBASK64 = 12.5, </v>
      </c>
      <c r="AN9" s="4" t="s">
        <v>96</v>
      </c>
    </row>
    <row r="10" spans="1:40" ht="19.55" customHeight="1" x14ac:dyDescent="0.3">
      <c r="A10" s="6" t="s">
        <v>32</v>
      </c>
      <c r="B10" s="7">
        <v>90.375</v>
      </c>
      <c r="C10" s="10" t="str">
        <f t="shared" si="0"/>
        <v xml:space="preserve">UBASK62 = 90.375, </v>
      </c>
      <c r="D10" s="7">
        <v>1.8333333333333333</v>
      </c>
      <c r="E10" s="10" t="str">
        <f t="shared" ref="E10" si="127">$A10 &amp; " = " &amp; D10 &amp; ", "</f>
        <v xml:space="preserve">UBASK62 = 1.83333333333333, </v>
      </c>
      <c r="F10" s="7">
        <v>0.54500000000000004</v>
      </c>
      <c r="G10" s="10" t="str">
        <f t="shared" ref="G10" si="128">$A10 &amp; " = " &amp; F10 &amp; ", "</f>
        <v xml:space="preserve">UBASK62 = 0.545, </v>
      </c>
      <c r="H10" s="7">
        <v>6.916666666666667</v>
      </c>
      <c r="I10" s="10" t="str">
        <f t="shared" ref="I10" si="129">$A10 &amp; " = " &amp; H10 &amp; ", "</f>
        <v xml:space="preserve">UBASK62 = 6.91666666666667, </v>
      </c>
      <c r="J10" s="7">
        <v>3.9166666666666665</v>
      </c>
      <c r="K10" s="10" t="str">
        <f t="shared" ref="K10" si="130">$A10 &amp; " = " &amp; J10 &amp; ", "</f>
        <v xml:space="preserve">UBASK62 = 3.91666666666667, </v>
      </c>
      <c r="L10" s="7">
        <v>26.416666666666668</v>
      </c>
      <c r="M10" s="10" t="str">
        <f t="shared" ref="M10" si="131">$A10 &amp; " = " &amp; L10 &amp; ", "</f>
        <v xml:space="preserve">UBASK62 = 26.4166666666667, </v>
      </c>
      <c r="N10" s="7">
        <v>6.1989495095296059</v>
      </c>
      <c r="O10" s="10" t="str">
        <f t="shared" ref="O10" si="132">$A10 &amp; " = " &amp; N10 &amp; ", "</f>
        <v xml:space="preserve">UBASK62 = 6.19894950952961, </v>
      </c>
      <c r="P10" s="7">
        <v>62.916666666666664</v>
      </c>
      <c r="Q10" s="10" t="str">
        <f t="shared" ref="Q10" si="133">$A10 &amp; " = " &amp; P10 &amp; ", "</f>
        <v xml:space="preserve">UBASK62 = 62.9166666666667, </v>
      </c>
      <c r="R10" s="7">
        <v>23.341666666666669</v>
      </c>
      <c r="S10" s="10" t="str">
        <f t="shared" ref="S10" si="134">$A10 &amp; " = " &amp; R10 &amp; ", "</f>
        <v xml:space="preserve">UBASK62 = 23.3416666666667, </v>
      </c>
      <c r="T10" s="7">
        <v>3.4983333333333335</v>
      </c>
      <c r="U10" s="10" t="str">
        <f t="shared" ref="U10" si="135">$A10 &amp; " = " &amp; T10 &amp; ", "</f>
        <v xml:space="preserve">UBASK62 = 3.49833333333333, </v>
      </c>
      <c r="V10" s="7">
        <v>0.91999999999999993</v>
      </c>
      <c r="W10" s="10" t="str">
        <f t="shared" ref="W10" si="136">$A10 &amp; " = " &amp; V10 &amp; ", "</f>
        <v xml:space="preserve">UBASK62 = 0.92, </v>
      </c>
      <c r="X10" s="7">
        <v>0.57674999999999998</v>
      </c>
      <c r="Y10" s="10" t="str">
        <f t="shared" ref="Y10" si="137">$A10 &amp; " = " &amp; X10 &amp; ", "</f>
        <v xml:space="preserve">UBASK62 = 0.57675, </v>
      </c>
      <c r="Z10" s="7">
        <v>2.2780304890376972</v>
      </c>
      <c r="AA10" s="10" t="str">
        <f t="shared" ref="AA10" si="138">$A10 &amp; " = " &amp; Z10 &amp; ", "</f>
        <v xml:space="preserve">UBASK62 = 2.2780304890377, </v>
      </c>
      <c r="AB10" s="7">
        <v>117.16666666666667</v>
      </c>
      <c r="AC10" s="10" t="str">
        <f t="shared" ref="AC10" si="139">$A10 &amp; " = " &amp; AB10 &amp; ", "</f>
        <v xml:space="preserve">UBASK62 = 117.166666666667, </v>
      </c>
      <c r="AD10" s="7">
        <v>15.758333333333335</v>
      </c>
      <c r="AE10" s="10" t="str">
        <f t="shared" ref="AE10" si="140">$A10 &amp; " = " &amp; AD10 &amp; ", "</f>
        <v xml:space="preserve">UBASK62 = 15.7583333333333, </v>
      </c>
      <c r="AF10" s="7">
        <v>0.71179109338728896</v>
      </c>
      <c r="AG10" s="10" t="str">
        <f t="shared" ref="AG10" si="141">$A10 &amp; " = " &amp; AF10 &amp; ", "</f>
        <v xml:space="preserve">UBASK62 = 0.711791093387289, </v>
      </c>
      <c r="AH10" s="7">
        <v>0.48682714568040647</v>
      </c>
      <c r="AI10" s="10" t="str">
        <f t="shared" ref="AI10" si="142">$A10 &amp; " = " &amp; AH10 &amp; ", "</f>
        <v xml:space="preserve">UBASK62 = 0.486827145680406, </v>
      </c>
      <c r="AJ10" s="7">
        <v>0.56861897965158825</v>
      </c>
      <c r="AK10" s="10" t="str">
        <f t="shared" ref="AK10" si="143">$A10 &amp; " = " &amp; AJ10 &amp; ", "</f>
        <v xml:space="preserve">UBASK62 = 0.568618979651588, </v>
      </c>
      <c r="AL10" s="7">
        <v>13.366666666666667</v>
      </c>
      <c r="AM10" s="10" t="str">
        <f t="shared" ref="AM10" si="144">$A10 &amp; " = " &amp; AL10 &amp; ", "</f>
        <v xml:space="preserve">UBASK62 = 13.3666666666667, </v>
      </c>
      <c r="AN10" s="4" t="s">
        <v>96</v>
      </c>
    </row>
    <row r="11" spans="1:40" ht="19.55" customHeight="1" x14ac:dyDescent="0.3">
      <c r="A11" s="6" t="s">
        <v>33</v>
      </c>
      <c r="B11" s="7">
        <v>56</v>
      </c>
      <c r="C11" s="10" t="str">
        <f t="shared" si="0"/>
        <v xml:space="preserve">UBASK65 = 56, </v>
      </c>
      <c r="D11" s="7">
        <v>0.91666666666666663</v>
      </c>
      <c r="E11" s="10" t="str">
        <f t="shared" ref="E11" si="145">$A11 &amp; " = " &amp; D11 &amp; ", "</f>
        <v xml:space="preserve">UBASK65 = 0.916666666666667, </v>
      </c>
      <c r="F11" s="7">
        <v>0.58333333333333326</v>
      </c>
      <c r="G11" s="10" t="str">
        <f t="shared" ref="G11" si="146">$A11 &amp; " = " &amp; F11 &amp; ", "</f>
        <v xml:space="preserve">UBASK65 = 0.583333333333333, </v>
      </c>
      <c r="H11" s="7">
        <v>5.333333333333333</v>
      </c>
      <c r="I11" s="10" t="str">
        <f t="shared" ref="I11" si="147">$A11 &amp; " = " &amp; H11 &amp; ", "</f>
        <v xml:space="preserve">UBASK65 = 5.33333333333333, </v>
      </c>
      <c r="J11" s="7">
        <v>3.75</v>
      </c>
      <c r="K11" s="10" t="str">
        <f t="shared" ref="K11" si="148">$A11 &amp; " = " &amp; J11 &amp; ", "</f>
        <v xml:space="preserve">UBASK65 = 3.75, </v>
      </c>
      <c r="L11" s="7">
        <v>25.75</v>
      </c>
      <c r="M11" s="10" t="str">
        <f t="shared" ref="M11" si="149">$A11 &amp; " = " &amp; L11 &amp; ", "</f>
        <v xml:space="preserve">UBASK65 = 25.75, </v>
      </c>
      <c r="N11" s="7">
        <v>5.2623113723603927</v>
      </c>
      <c r="O11" s="10" t="str">
        <f t="shared" ref="O11" si="150">$A11 &amp; " = " &amp; N11 &amp; ", "</f>
        <v xml:space="preserve">UBASK65 = 5.26231137236039, </v>
      </c>
      <c r="P11" s="7">
        <v>38.416666666666664</v>
      </c>
      <c r="Q11" s="10" t="str">
        <f t="shared" ref="Q11" si="151">$A11 &amp; " = " &amp; P11 &amp; ", "</f>
        <v xml:space="preserve">UBASK65 = 38.4166666666667, </v>
      </c>
      <c r="R11" s="7">
        <v>17.974999999999998</v>
      </c>
      <c r="S11" s="10" t="str">
        <f t="shared" ref="S11" si="152">$A11 &amp; " = " &amp; R11 &amp; ", "</f>
        <v xml:space="preserve">UBASK65 = 17.975, </v>
      </c>
      <c r="T11" s="7">
        <v>4.1391666666666671</v>
      </c>
      <c r="U11" s="10" t="str">
        <f t="shared" ref="U11" si="153">$A11 &amp; " = " &amp; T11 &amp; ", "</f>
        <v xml:space="preserve">UBASK65 = 4.13916666666667, </v>
      </c>
      <c r="V11" s="7">
        <v>0.98499999999999999</v>
      </c>
      <c r="W11" s="10" t="str">
        <f t="shared" ref="W11" si="154">$A11 &amp; " = " &amp; V11 &amp; ", "</f>
        <v xml:space="preserve">UBASK65 = 0.985, </v>
      </c>
      <c r="X11" s="7">
        <v>0.59100000000000008</v>
      </c>
      <c r="Y11" s="10" t="str">
        <f t="shared" ref="Y11" si="155">$A11 &amp; " = " &amp; X11 &amp; ", "</f>
        <v xml:space="preserve">UBASK65 = 0.591, </v>
      </c>
      <c r="Z11" s="7">
        <v>2.3642115085786992</v>
      </c>
      <c r="AA11" s="10" t="str">
        <f t="shared" ref="AA11" si="156">$A11 &amp; " = " &amp; Z11 &amp; ", "</f>
        <v xml:space="preserve">UBASK65 = 2.3642115085787, </v>
      </c>
      <c r="AB11" s="7">
        <v>89.166666666666671</v>
      </c>
      <c r="AC11" s="10" t="str">
        <f t="shared" ref="AC11" si="157">$A11 &amp; " = " &amp; AB11 &amp; ", "</f>
        <v xml:space="preserve">UBASK65 = 89.1666666666667, </v>
      </c>
      <c r="AD11" s="7">
        <v>11.958333333333334</v>
      </c>
      <c r="AE11" s="10" t="str">
        <f t="shared" ref="AE11" si="158">$A11 &amp; " = " &amp; AD11 &amp; ", "</f>
        <v xml:space="preserve">UBASK65 = 11.9583333333333, </v>
      </c>
      <c r="AF11" s="7">
        <v>0.65244407814407823</v>
      </c>
      <c r="AG11" s="10" t="str">
        <f t="shared" ref="AG11" si="159">$A11 &amp; " = " &amp; AF11 &amp; ", "</f>
        <v xml:space="preserve">UBASK65 = 0.652444078144078, </v>
      </c>
      <c r="AH11" s="7">
        <v>0.49859821784149744</v>
      </c>
      <c r="AI11" s="10" t="str">
        <f t="shared" ref="AI11" si="160">$A11 &amp; " = " &amp; AH11 &amp; ", "</f>
        <v xml:space="preserve">UBASK65 = 0.498598217841497, </v>
      </c>
      <c r="AJ11" s="7">
        <v>0.59709679348835054</v>
      </c>
      <c r="AK11" s="10" t="str">
        <f t="shared" ref="AK11" si="161">$A11 &amp; " = " &amp; AJ11 &amp; ", "</f>
        <v xml:space="preserve">UBASK65 = 0.597096793488351, </v>
      </c>
      <c r="AL11" s="7">
        <v>13.799999999999999</v>
      </c>
      <c r="AM11" s="10" t="str">
        <f t="shared" ref="AM11" si="162">$A11 &amp; " = " &amp; AL11 &amp; ", "</f>
        <v xml:space="preserve">UBASK65 = 13.8, </v>
      </c>
      <c r="AN11" s="4" t="s">
        <v>96</v>
      </c>
    </row>
    <row r="12" spans="1:40" ht="19.55" customHeight="1" x14ac:dyDescent="0.3">
      <c r="A12" s="6" t="s">
        <v>36</v>
      </c>
      <c r="B12" s="7">
        <v>88.667000000000002</v>
      </c>
      <c r="C12" s="10" t="str">
        <f t="shared" si="0"/>
        <v xml:space="preserve">UBASK31 = 88.667, </v>
      </c>
      <c r="D12" s="7">
        <v>1.75</v>
      </c>
      <c r="E12" s="10" t="str">
        <f t="shared" ref="E12" si="163">$A12 &amp; " = " &amp; D12 &amp; ", "</f>
        <v xml:space="preserve">UBASK31 = 1.75, </v>
      </c>
      <c r="F12" s="7">
        <v>5.9</v>
      </c>
      <c r="G12" s="10" t="str">
        <f t="shared" ref="G12" si="164">$A12 &amp; " = " &amp; F12 &amp; ", "</f>
        <v xml:space="preserve">UBASK31 = 5.9, </v>
      </c>
      <c r="H12" s="7">
        <v>10.08</v>
      </c>
      <c r="I12" s="10" t="str">
        <f t="shared" ref="I12" si="165">$A12 &amp; " = " &amp; H12 &amp; ", "</f>
        <v xml:space="preserve">UBASK31 = 10.08, </v>
      </c>
      <c r="J12" s="7">
        <v>2.9166669999999999</v>
      </c>
      <c r="K12" s="10" t="str">
        <f t="shared" ref="K12" si="166">$A12 &amp; " = " &amp; J12 &amp; ", "</f>
        <v xml:space="preserve">UBASK31 = 2.916667, </v>
      </c>
      <c r="L12" s="7">
        <v>21</v>
      </c>
      <c r="M12" s="10" t="str">
        <f t="shared" ref="M12" si="167">$A12 &amp; " = " &amp; L12 &amp; ", "</f>
        <v xml:space="preserve">UBASK31 = 21, </v>
      </c>
      <c r="N12" s="7">
        <v>5.9233330000000004</v>
      </c>
      <c r="O12" s="10" t="str">
        <f t="shared" ref="O12" si="168">$A12 &amp; " = " &amp; N12 &amp; ", "</f>
        <v xml:space="preserve">UBASK31 = 5.923333, </v>
      </c>
      <c r="P12" s="7">
        <v>40.166670000000003</v>
      </c>
      <c r="Q12" s="10" t="str">
        <f t="shared" ref="Q12" si="169">$A12 &amp; " = " &amp; P12 &amp; ", "</f>
        <v xml:space="preserve">UBASK31 = 40.16667, </v>
      </c>
      <c r="R12" s="7">
        <v>24.33333</v>
      </c>
      <c r="S12" s="10" t="str">
        <f t="shared" ref="S12" si="170">$A12 &amp; " = " &amp; R12 &amp; ", "</f>
        <v xml:space="preserve">UBASK31 = 24.33333, </v>
      </c>
      <c r="T12" s="7">
        <v>40.98</v>
      </c>
      <c r="U12" s="10" t="str">
        <f t="shared" ref="U12" si="171">$A12 &amp; " = " &amp; T12 &amp; ", "</f>
        <v xml:space="preserve">UBASK31 = 40.98, </v>
      </c>
      <c r="V12" s="7">
        <v>8.8833330000000004</v>
      </c>
      <c r="W12" s="10" t="str">
        <f t="shared" ref="W12" si="172">$A12 &amp; " = " &amp; V12 &amp; ", "</f>
        <v xml:space="preserve">UBASK31 = 8.883333, </v>
      </c>
      <c r="X12" s="7">
        <v>5.6233329999999997</v>
      </c>
      <c r="Y12" s="10" t="str">
        <f t="shared" ref="Y12" si="173">$A12 &amp; " = " &amp; X12 &amp; ", "</f>
        <v xml:space="preserve">UBASK31 = 5.623333, </v>
      </c>
      <c r="Z12" s="7">
        <v>2.4500000000000002</v>
      </c>
      <c r="AA12" s="10" t="str">
        <f t="shared" ref="AA12" si="174">$A12 &amp; " = " &amp; Z12 &amp; ", "</f>
        <v xml:space="preserve">UBASK31 = 2.45, </v>
      </c>
      <c r="AB12" s="7">
        <v>89.083330000000004</v>
      </c>
      <c r="AC12" s="10" t="str">
        <f t="shared" ref="AC12" si="175">$A12 &amp; " = " &amp; AB12 &amp; ", "</f>
        <v xml:space="preserve">UBASK31 = 89.08333, </v>
      </c>
      <c r="AD12" s="7">
        <v>25.08</v>
      </c>
      <c r="AE12" s="10" t="str">
        <f t="shared" ref="AE12" si="176">$A12 &amp; " = " &amp; AD12 &amp; ", "</f>
        <v xml:space="preserve">UBASK31 = 25.08, </v>
      </c>
      <c r="AF12" s="7">
        <v>7.1733330000000004</v>
      </c>
      <c r="AG12" s="10" t="str">
        <f t="shared" ref="AG12" si="177">$A12 &amp; " = " &amp; AF12 &amp; ", "</f>
        <v xml:space="preserve">UBASK31 = 7.173333, </v>
      </c>
      <c r="AH12" s="7">
        <v>5.8733329999999997</v>
      </c>
      <c r="AI12" s="10" t="str">
        <f t="shared" ref="AI12" si="178">$A12 &amp; " = " &amp; AH12 &amp; ", "</f>
        <v xml:space="preserve">UBASK31 = 5.873333, </v>
      </c>
      <c r="AJ12" s="7">
        <v>4.6733330000000004</v>
      </c>
      <c r="AK12" s="10" t="str">
        <f t="shared" ref="AK12" si="179">$A12 &amp; " = " &amp; AJ12 &amp; ", "</f>
        <v xml:space="preserve">UBASK31 = 4.673333, </v>
      </c>
      <c r="AL12" s="7">
        <v>13.706670000000001</v>
      </c>
      <c r="AM12" s="10" t="str">
        <f t="shared" ref="AM12" si="180">$A12 &amp; " = " &amp; AL12 &amp; ", "</f>
        <v xml:space="preserve">UBASK31 = 13.70667, </v>
      </c>
      <c r="AN12" s="4" t="s">
        <v>96</v>
      </c>
    </row>
    <row r="13" spans="1:40" ht="19.55" customHeight="1" x14ac:dyDescent="0.3">
      <c r="A13" s="6" t="s">
        <v>37</v>
      </c>
      <c r="B13" s="7">
        <v>77.832999999999998</v>
      </c>
      <c r="C13" s="10" t="str">
        <f t="shared" si="0"/>
        <v xml:space="preserve">UBASK36 = 77.833, </v>
      </c>
      <c r="D13" s="7">
        <v>1</v>
      </c>
      <c r="E13" s="10" t="str">
        <f t="shared" ref="E13" si="181">$A13 &amp; " = " &amp; D13 &amp; ", "</f>
        <v xml:space="preserve">UBASK36 = 1, </v>
      </c>
      <c r="F13" s="7">
        <v>5.4249999999999998</v>
      </c>
      <c r="G13" s="10" t="str">
        <f t="shared" ref="G13" si="182">$A13 &amp; " = " &amp; F13 &amp; ", "</f>
        <v xml:space="preserve">UBASK36 = 5.425, </v>
      </c>
      <c r="H13" s="7">
        <v>10.33</v>
      </c>
      <c r="I13" s="10" t="str">
        <f t="shared" ref="I13" si="183">$A13 &amp; " = " &amp; H13 &amp; ", "</f>
        <v xml:space="preserve">UBASK36 = 10.33, </v>
      </c>
      <c r="J13" s="7">
        <v>4.25</v>
      </c>
      <c r="K13" s="10" t="str">
        <f t="shared" ref="K13" si="184">$A13 &amp; " = " &amp; J13 &amp; ", "</f>
        <v xml:space="preserve">UBASK36 = 4.25, </v>
      </c>
      <c r="L13" s="7">
        <v>29.08333</v>
      </c>
      <c r="M13" s="10" t="str">
        <f t="shared" ref="M13" si="185">$A13 &amp; " = " &amp; L13 &amp; ", "</f>
        <v xml:space="preserve">UBASK36 = 29.08333, </v>
      </c>
      <c r="N13" s="7">
        <v>5.9066669999999997</v>
      </c>
      <c r="O13" s="10" t="str">
        <f t="shared" ref="O13" si="186">$A13 &amp; " = " &amp; N13 &amp; ", "</f>
        <v xml:space="preserve">UBASK36 = 5.906667, </v>
      </c>
      <c r="P13" s="7">
        <v>66.75</v>
      </c>
      <c r="Q13" s="10" t="str">
        <f t="shared" ref="Q13" si="187">$A13 &amp; " = " &amp; P13 &amp; ", "</f>
        <v xml:space="preserve">UBASK36 = 66.75, </v>
      </c>
      <c r="R13" s="7">
        <v>22.633330000000001</v>
      </c>
      <c r="S13" s="10" t="str">
        <f t="shared" ref="S13" si="188">$A13 &amp; " = " &amp; R13 &amp; ", "</f>
        <v xml:space="preserve">UBASK36 = 22.63333, </v>
      </c>
      <c r="T13" s="7">
        <v>34.556669999999997</v>
      </c>
      <c r="U13" s="10" t="str">
        <f t="shared" ref="U13" si="189">$A13 &amp; " = " &amp; T13 &amp; ", "</f>
        <v xml:space="preserve">UBASK36 = 34.55667, </v>
      </c>
      <c r="V13" s="7">
        <v>8.1366669999999992</v>
      </c>
      <c r="W13" s="10" t="str">
        <f t="shared" ref="W13" si="190">$A13 &amp; " = " &amp; V13 &amp; ", "</f>
        <v xml:space="preserve">UBASK36 = 8.136667, </v>
      </c>
      <c r="X13" s="7">
        <v>4.72</v>
      </c>
      <c r="Y13" s="10" t="str">
        <f t="shared" ref="Y13" si="191">$A13 &amp; " = " &amp; X13 &amp; ", "</f>
        <v xml:space="preserve">UBASK36 = 4.72, </v>
      </c>
      <c r="Z13" s="7">
        <v>2.326667</v>
      </c>
      <c r="AA13" s="10" t="str">
        <f t="shared" ref="AA13" si="192">$A13 &amp; " = " &amp; Z13 &amp; ", "</f>
        <v xml:space="preserve">UBASK36 = 2.326667, </v>
      </c>
      <c r="AB13" s="7">
        <v>129.71666999999999</v>
      </c>
      <c r="AC13" s="10" t="str">
        <f t="shared" ref="AC13" si="193">$A13 &amp; " = " &amp; AB13 &amp; ", "</f>
        <v xml:space="preserve">UBASK36 = 129.71667, </v>
      </c>
      <c r="AD13" s="7">
        <v>27.58</v>
      </c>
      <c r="AE13" s="10" t="str">
        <f t="shared" ref="AE13" si="194">$A13 &amp; " = " &amp; AD13 &amp; ", "</f>
        <v xml:space="preserve">UBASK36 = 27.58, </v>
      </c>
      <c r="AF13" s="7">
        <v>6.47</v>
      </c>
      <c r="AG13" s="10" t="str">
        <f t="shared" ref="AG13" si="195">$A13 &amp; " = " &amp; AF13 &amp; ", "</f>
        <v xml:space="preserve">UBASK36 = 6.47, </v>
      </c>
      <c r="AH13" s="7">
        <v>5.03</v>
      </c>
      <c r="AI13" s="10" t="str">
        <f t="shared" ref="AI13" si="196">$A13 &amp; " = " &amp; AH13 &amp; ", "</f>
        <v xml:space="preserve">UBASK36 = 5.03, </v>
      </c>
      <c r="AJ13" s="7">
        <v>4.29</v>
      </c>
      <c r="AK13" s="10" t="str">
        <f t="shared" ref="AK13" si="197">$A13 &amp; " = " &amp; AJ13 &amp; ", "</f>
        <v xml:space="preserve">UBASK36 = 4.29, </v>
      </c>
      <c r="AL13" s="7">
        <v>10.38</v>
      </c>
      <c r="AM13" s="10" t="str">
        <f t="shared" ref="AM13" si="198">$A13 &amp; " = " &amp; AL13 &amp; ", "</f>
        <v xml:space="preserve">UBASK36 = 10.38, </v>
      </c>
      <c r="AN13" s="4" t="s">
        <v>96</v>
      </c>
    </row>
    <row r="14" spans="1:40" ht="19.55" customHeight="1" x14ac:dyDescent="0.3">
      <c r="A14" s="6" t="s">
        <v>38</v>
      </c>
      <c r="B14" s="7">
        <v>60.75</v>
      </c>
      <c r="C14" s="10" t="str">
        <f t="shared" si="0"/>
        <v xml:space="preserve">UBASK34 = 60.75, </v>
      </c>
      <c r="D14" s="7">
        <v>1.5833330000000001</v>
      </c>
      <c r="E14" s="10" t="str">
        <f t="shared" ref="E14" si="199">$A14 &amp; " = " &amp; D14 &amp; ", "</f>
        <v xml:space="preserve">UBASK34 = 1.583333, </v>
      </c>
      <c r="F14" s="7">
        <v>5.0666669999999998</v>
      </c>
      <c r="G14" s="10" t="str">
        <f t="shared" ref="G14" si="200">$A14 &amp; " = " &amp; F14 &amp; ", "</f>
        <v xml:space="preserve">UBASK34 = 5.066667, </v>
      </c>
      <c r="H14" s="7">
        <v>6.16</v>
      </c>
      <c r="I14" s="10" t="str">
        <f t="shared" ref="I14" si="201">$A14 &amp; " = " &amp; H14 &amp; ", "</f>
        <v xml:space="preserve">UBASK34 = 6.16, </v>
      </c>
      <c r="J14" s="7">
        <v>3.1666669999999999</v>
      </c>
      <c r="K14" s="10" t="str">
        <f t="shared" ref="K14" si="202">$A14 &amp; " = " &amp; J14 &amp; ", "</f>
        <v xml:space="preserve">UBASK34 = 3.166667, </v>
      </c>
      <c r="L14" s="7">
        <v>20.16667</v>
      </c>
      <c r="M14" s="10" t="str">
        <f t="shared" ref="M14" si="203">$A14 &amp; " = " &amp; L14 &amp; ", "</f>
        <v xml:space="preserve">UBASK34 = 20.16667, </v>
      </c>
      <c r="N14" s="7">
        <v>6.4066669999999997</v>
      </c>
      <c r="O14" s="10" t="str">
        <f t="shared" ref="O14" si="204">$A14 &amp; " = " &amp; N14 &amp; ", "</f>
        <v xml:space="preserve">UBASK34 = 6.406667, </v>
      </c>
      <c r="P14" s="7">
        <v>37.666670000000003</v>
      </c>
      <c r="Q14" s="10" t="str">
        <f t="shared" ref="Q14" si="205">$A14 &amp; " = " &amp; P14 &amp; ", "</f>
        <v xml:space="preserve">UBASK34 = 37.66667, </v>
      </c>
      <c r="R14" s="7">
        <v>25.34</v>
      </c>
      <c r="S14" s="10" t="str">
        <f t="shared" ref="S14" si="206">$A14 &amp; " = " &amp; R14 &amp; ", "</f>
        <v xml:space="preserve">UBASK34 = 25.34, </v>
      </c>
      <c r="T14" s="7">
        <v>45.32667</v>
      </c>
      <c r="U14" s="10" t="str">
        <f t="shared" ref="U14" si="207">$A14 &amp; " = " &amp; T14 &amp; ", "</f>
        <v xml:space="preserve">UBASK34 = 45.32667, </v>
      </c>
      <c r="V14" s="7">
        <v>10.063333</v>
      </c>
      <c r="W14" s="10" t="str">
        <f t="shared" ref="W14" si="208">$A14 &amp; " = " &amp; V14 &amp; ", "</f>
        <v xml:space="preserve">UBASK34 = 10.063333, </v>
      </c>
      <c r="X14" s="7">
        <v>5.8666669999999996</v>
      </c>
      <c r="Y14" s="10" t="str">
        <f t="shared" ref="Y14" si="209">$A14 &amp; " = " &amp; X14 &amp; ", "</f>
        <v xml:space="preserve">UBASK34 = 5.866667, </v>
      </c>
      <c r="Z14" s="7">
        <v>2.5266670000000002</v>
      </c>
      <c r="AA14" s="10" t="str">
        <f t="shared" ref="AA14" si="210">$A14 &amp; " = " &amp; Z14 &amp; ", "</f>
        <v xml:space="preserve">UBASK34 = 2.526667, </v>
      </c>
      <c r="AB14" s="7">
        <v>98.833330000000004</v>
      </c>
      <c r="AC14" s="10" t="str">
        <f t="shared" ref="AC14" si="211">$A14 &amp; " = " &amp; AB14 &amp; ", "</f>
        <v xml:space="preserve">UBASK34 = 98.83333, </v>
      </c>
      <c r="AD14" s="7">
        <v>31.32</v>
      </c>
      <c r="AE14" s="10" t="str">
        <f t="shared" ref="AE14" si="212">$A14 &amp; " = " &amp; AD14 &amp; ", "</f>
        <v xml:space="preserve">UBASK34 = 31.32, </v>
      </c>
      <c r="AF14" s="7">
        <v>7.68</v>
      </c>
      <c r="AG14" s="10" t="str">
        <f t="shared" ref="AG14" si="213">$A14 &amp; " = " &amp; AF14 &amp; ", "</f>
        <v xml:space="preserve">UBASK34 = 7.68, </v>
      </c>
      <c r="AH14" s="7">
        <v>6.693333</v>
      </c>
      <c r="AI14" s="10" t="str">
        <f t="shared" ref="AI14" si="214">$A14 &amp; " = " &amp; AH14 &amp; ", "</f>
        <v xml:space="preserve">UBASK34 = 6.693333, </v>
      </c>
      <c r="AJ14" s="7">
        <v>5.5433329999999996</v>
      </c>
      <c r="AK14" s="10" t="str">
        <f t="shared" ref="AK14" si="215">$A14 &amp; " = " &amp; AJ14 &amp; ", "</f>
        <v xml:space="preserve">UBASK34 = 5.543333, </v>
      </c>
      <c r="AL14" s="7">
        <v>18.663329999999998</v>
      </c>
      <c r="AM14" s="10" t="str">
        <f t="shared" ref="AM14" si="216">$A14 &amp; " = " &amp; AL14 &amp; ", "</f>
        <v xml:space="preserve">UBASK34 = 18.66333, </v>
      </c>
      <c r="AN14" s="4" t="s">
        <v>96</v>
      </c>
    </row>
    <row r="15" spans="1:40" ht="19.55" customHeight="1" x14ac:dyDescent="0.3">
      <c r="A15" s="6" t="s">
        <v>39</v>
      </c>
      <c r="B15" s="7">
        <v>89.082999999999998</v>
      </c>
      <c r="C15" s="10" t="str">
        <f t="shared" si="0"/>
        <v xml:space="preserve">UBASK32 = 89.083, </v>
      </c>
      <c r="D15" s="7">
        <v>2.25</v>
      </c>
      <c r="E15" s="10" t="str">
        <f t="shared" ref="E15" si="217">$A15 &amp; " = " &amp; D15 &amp; ", "</f>
        <v xml:space="preserve">UBASK32 = 2.25, </v>
      </c>
      <c r="F15" s="7">
        <v>6.1749999999999998</v>
      </c>
      <c r="G15" s="10" t="str">
        <f t="shared" ref="G15" si="218">$A15 &amp; " = " &amp; F15 &amp; ", "</f>
        <v xml:space="preserve">UBASK32 = 6.175, </v>
      </c>
      <c r="H15" s="7">
        <v>10.5</v>
      </c>
      <c r="I15" s="10" t="str">
        <f t="shared" ref="I15" si="219">$A15 &amp; " = " &amp; H15 &amp; ", "</f>
        <v xml:space="preserve">UBASK32 = 10.5, </v>
      </c>
      <c r="J15" s="7">
        <v>4.5666669999999998</v>
      </c>
      <c r="K15" s="10" t="str">
        <f t="shared" ref="K15" si="220">$A15 &amp; " = " &amp; J15 &amp; ", "</f>
        <v xml:space="preserve">UBASK32 = 4.566667, </v>
      </c>
      <c r="L15" s="7">
        <v>23.08333</v>
      </c>
      <c r="M15" s="10" t="str">
        <f t="shared" ref="M15" si="221">$A15 &amp; " = " &amp; L15 &amp; ", "</f>
        <v xml:space="preserve">UBASK32 = 23.08333, </v>
      </c>
      <c r="N15" s="7">
        <v>4.9533329999999998</v>
      </c>
      <c r="O15" s="10" t="str">
        <f t="shared" ref="O15" si="222">$A15 &amp; " = " &amp; N15 &amp; ", "</f>
        <v xml:space="preserve">UBASK32 = 4.953333, </v>
      </c>
      <c r="P15" s="7">
        <v>51.25</v>
      </c>
      <c r="Q15" s="10" t="str">
        <f t="shared" ref="Q15" si="223">$A15 &amp; " = " &amp; P15 &amp; ", "</f>
        <v xml:space="preserve">UBASK32 = 51.25, </v>
      </c>
      <c r="R15" s="7">
        <v>45.583329999999997</v>
      </c>
      <c r="S15" s="10" t="str">
        <f t="shared" ref="S15" si="224">$A15 &amp; " = " &amp; R15 &amp; ", "</f>
        <v xml:space="preserve">UBASK32 = 45.58333, </v>
      </c>
      <c r="T15" s="7">
        <v>47.456670000000003</v>
      </c>
      <c r="U15" s="10" t="str">
        <f t="shared" ref="U15" si="225">$A15 &amp; " = " &amp; T15 &amp; ", "</f>
        <v xml:space="preserve">UBASK32 = 47.45667, </v>
      </c>
      <c r="V15" s="7">
        <v>9.6233330000000006</v>
      </c>
      <c r="W15" s="10" t="str">
        <f t="shared" ref="W15" si="226">$A15 &amp; " = " &amp; V15 &amp; ", "</f>
        <v xml:space="preserve">UBASK32 = 9.623333, </v>
      </c>
      <c r="X15" s="7">
        <v>6.5833329999999997</v>
      </c>
      <c r="Y15" s="10" t="str">
        <f t="shared" ref="Y15" si="227">$A15 &amp; " = " &amp; X15 &amp; ", "</f>
        <v xml:space="preserve">UBASK32 = 6.583333, </v>
      </c>
      <c r="Z15" s="7">
        <v>2.3666670000000001</v>
      </c>
      <c r="AA15" s="10" t="str">
        <f t="shared" ref="AA15" si="228">$A15 &amp; " = " &amp; Z15 &amp; ", "</f>
        <v xml:space="preserve">UBASK32 = 2.366667, </v>
      </c>
      <c r="AB15" s="7">
        <v>132.42332999999999</v>
      </c>
      <c r="AC15" s="10" t="str">
        <f t="shared" ref="AC15" si="229">$A15 &amp; " = " &amp; AB15 &amp; ", "</f>
        <v xml:space="preserve">UBASK32 = 132.42333, </v>
      </c>
      <c r="AD15" s="7">
        <v>20.5</v>
      </c>
      <c r="AE15" s="10" t="str">
        <f t="shared" ref="AE15" si="230">$A15 &amp; " = " &amp; AD15 &amp; ", "</f>
        <v xml:space="preserve">UBASK32 = 20.5, </v>
      </c>
      <c r="AF15" s="7">
        <v>8.2733329999999992</v>
      </c>
      <c r="AG15" s="10" t="str">
        <f t="shared" ref="AG15" si="231">$A15 &amp; " = " &amp; AF15 &amp; ", "</f>
        <v xml:space="preserve">UBASK32 = 8.273333, </v>
      </c>
      <c r="AH15" s="7">
        <v>6.6266670000000003</v>
      </c>
      <c r="AI15" s="10" t="str">
        <f t="shared" ref="AI15" si="232">$A15 &amp; " = " &amp; AH15 &amp; ", "</f>
        <v xml:space="preserve">UBASK32 = 6.626667, </v>
      </c>
      <c r="AJ15" s="7">
        <v>5.53</v>
      </c>
      <c r="AK15" s="10" t="str">
        <f t="shared" ref="AK15" si="233">$A15 &amp; " = " &amp; AJ15 &amp; ", "</f>
        <v xml:space="preserve">UBASK32 = 5.53, </v>
      </c>
      <c r="AL15" s="7">
        <v>21.16</v>
      </c>
      <c r="AM15" s="10" t="str">
        <f t="shared" ref="AM15" si="234">$A15 &amp; " = " &amp; AL15 &amp; ", "</f>
        <v xml:space="preserve">UBASK32 = 21.16, </v>
      </c>
      <c r="AN15" s="4" t="s">
        <v>96</v>
      </c>
    </row>
    <row r="16" spans="1:40" ht="19.55" customHeight="1" x14ac:dyDescent="0.3">
      <c r="A16" s="6" t="s">
        <v>40</v>
      </c>
      <c r="B16" s="7">
        <v>68.582999999999998</v>
      </c>
      <c r="C16" s="10" t="str">
        <f t="shared" si="0"/>
        <v xml:space="preserve">UBASK35 = 68.583, </v>
      </c>
      <c r="D16" s="7">
        <v>2.4166669999999999</v>
      </c>
      <c r="E16" s="10" t="str">
        <f t="shared" ref="E16" si="235">$A16 &amp; " = " &amp; D16 &amp; ", "</f>
        <v xml:space="preserve">UBASK35 = 2.416667, </v>
      </c>
      <c r="F16" s="7">
        <v>4.8416670000000002</v>
      </c>
      <c r="G16" s="10" t="str">
        <f t="shared" ref="G16" si="236">$A16 &amp; " = " &amp; F16 &amp; ", "</f>
        <v xml:space="preserve">UBASK35 = 4.841667, </v>
      </c>
      <c r="H16" s="7">
        <v>14.25</v>
      </c>
      <c r="I16" s="10" t="str">
        <f t="shared" ref="I16" si="237">$A16 &amp; " = " &amp; H16 &amp; ", "</f>
        <v xml:space="preserve">UBASK35 = 14.25, </v>
      </c>
      <c r="J16" s="7">
        <v>4.25</v>
      </c>
      <c r="K16" s="10" t="str">
        <f t="shared" ref="K16" si="238">$A16 &amp; " = " &amp; J16 &amp; ", "</f>
        <v xml:space="preserve">UBASK35 = 4.25, </v>
      </c>
      <c r="L16" s="7">
        <v>28.33333</v>
      </c>
      <c r="M16" s="10" t="str">
        <f t="shared" ref="M16" si="239">$A16 &amp; " = " &amp; L16 &amp; ", "</f>
        <v xml:space="preserve">UBASK35 = 28.33333, </v>
      </c>
      <c r="N16" s="7">
        <v>6.8033330000000003</v>
      </c>
      <c r="O16" s="10" t="str">
        <f t="shared" ref="O16" si="240">$A16 &amp; " = " &amp; N16 &amp; ", "</f>
        <v xml:space="preserve">UBASK35 = 6.803333, </v>
      </c>
      <c r="P16" s="7">
        <v>74.083330000000004</v>
      </c>
      <c r="Q16" s="10" t="str">
        <f t="shared" ref="Q16" si="241">$A16 &amp; " = " &amp; P16 &amp; ", "</f>
        <v xml:space="preserve">UBASK35 = 74.08333, </v>
      </c>
      <c r="R16" s="7">
        <v>22.613330000000001</v>
      </c>
      <c r="S16" s="10" t="str">
        <f t="shared" ref="S16" si="242">$A16 &amp; " = " &amp; R16 &amp; ", "</f>
        <v xml:space="preserve">UBASK35 = 22.61333, </v>
      </c>
      <c r="T16" s="7">
        <v>35.35333</v>
      </c>
      <c r="U16" s="10" t="str">
        <f t="shared" ref="U16" si="243">$A16 &amp; " = " &amp; T16 &amp; ", "</f>
        <v xml:space="preserve">UBASK35 = 35.35333, </v>
      </c>
      <c r="V16" s="7">
        <v>7.8966669999999999</v>
      </c>
      <c r="W16" s="10" t="str">
        <f t="shared" ref="W16" si="244">$A16 &amp; " = " &amp; V16 &amp; ", "</f>
        <v xml:space="preserve">UBASK35 = 7.896667, </v>
      </c>
      <c r="X16" s="7">
        <v>5.6033330000000001</v>
      </c>
      <c r="Y16" s="10" t="str">
        <f t="shared" ref="Y16" si="245">$A16 &amp; " = " &amp; X16 &amp; ", "</f>
        <v xml:space="preserve">UBASK35 = 5.603333, </v>
      </c>
      <c r="Z16" s="7">
        <v>2.3766669999999999</v>
      </c>
      <c r="AA16" s="10" t="str">
        <f t="shared" ref="AA16" si="246">$A16 &amp; " = " &amp; Z16 &amp; ", "</f>
        <v xml:space="preserve">UBASK35 = 2.376667, </v>
      </c>
      <c r="AB16" s="7">
        <v>138.41667000000001</v>
      </c>
      <c r="AC16" s="10" t="str">
        <f t="shared" ref="AC16" si="247">$A16 &amp; " = " &amp; AB16 &amp; ", "</f>
        <v xml:space="preserve">UBASK35 = 138.41667, </v>
      </c>
      <c r="AD16" s="7">
        <v>38.19</v>
      </c>
      <c r="AE16" s="10" t="str">
        <f t="shared" ref="AE16" si="248">$A16 &amp; " = " &amp; AD16 &amp; ", "</f>
        <v xml:space="preserve">UBASK35 = 38.19, </v>
      </c>
      <c r="AF16" s="7">
        <v>6.766667</v>
      </c>
      <c r="AG16" s="10" t="str">
        <f t="shared" ref="AG16" si="249">$A16 &amp; " = " &amp; AF16 &amp; ", "</f>
        <v xml:space="preserve">UBASK35 = 6.766667, </v>
      </c>
      <c r="AH16" s="7">
        <v>5.5533330000000003</v>
      </c>
      <c r="AI16" s="10" t="str">
        <f t="shared" ref="AI16" si="250">$A16 &amp; " = " &amp; AH16 &amp; ", "</f>
        <v xml:space="preserve">UBASK35 = 5.553333, </v>
      </c>
      <c r="AJ16" s="7">
        <v>4.6733330000000004</v>
      </c>
      <c r="AK16" s="10" t="str">
        <f t="shared" ref="AK16" si="251">$A16 &amp; " = " &amp; AJ16 &amp; ", "</f>
        <v xml:space="preserve">UBASK35 = 4.673333, </v>
      </c>
      <c r="AL16" s="7">
        <v>12.35</v>
      </c>
      <c r="AM16" s="10" t="str">
        <f t="shared" ref="AM16" si="252">$A16 &amp; " = " &amp; AL16 &amp; ", "</f>
        <v xml:space="preserve">UBASK35 = 12.35, </v>
      </c>
      <c r="AN16" s="4" t="s">
        <v>96</v>
      </c>
    </row>
    <row r="17" spans="1:40" ht="19.55" customHeight="1" x14ac:dyDescent="0.3">
      <c r="A17" s="6" t="s">
        <v>41</v>
      </c>
      <c r="B17" s="7">
        <v>65.917000000000002</v>
      </c>
      <c r="C17" s="10" t="str">
        <f t="shared" si="0"/>
        <v xml:space="preserve">UBASK41 = 65.917, </v>
      </c>
      <c r="D17" s="7">
        <v>2.9166669999999999</v>
      </c>
      <c r="E17" s="10" t="str">
        <f t="shared" ref="E17" si="253">$A17 &amp; " = " &amp; D17 &amp; ", "</f>
        <v xml:space="preserve">UBASK41 = 2.916667, </v>
      </c>
      <c r="F17" s="7">
        <v>5.233333</v>
      </c>
      <c r="G17" s="10" t="str">
        <f t="shared" ref="G17" si="254">$A17 &amp; " = " &amp; F17 &amp; ", "</f>
        <v xml:space="preserve">UBASK41 = 5.233333, </v>
      </c>
      <c r="H17" s="7">
        <v>9.75</v>
      </c>
      <c r="I17" s="10" t="str">
        <f t="shared" ref="I17" si="255">$A17 &amp; " = " &amp; H17 &amp; ", "</f>
        <v xml:space="preserve">UBASK41 = 9.75, </v>
      </c>
      <c r="J17" s="7">
        <v>4.5</v>
      </c>
      <c r="K17" s="10" t="str">
        <f t="shared" ref="K17" si="256">$A17 &amp; " = " &amp; J17 &amp; ", "</f>
        <v xml:space="preserve">UBASK41 = 4.5, </v>
      </c>
      <c r="L17" s="7">
        <v>25.25</v>
      </c>
      <c r="M17" s="10" t="str">
        <f t="shared" ref="M17" si="257">$A17 &amp; " = " &amp; L17 &amp; ", "</f>
        <v xml:space="preserve">UBASK41 = 25.25, </v>
      </c>
      <c r="N17" s="7">
        <v>7.0933330000000003</v>
      </c>
      <c r="O17" s="10" t="str">
        <f t="shared" ref="O17" si="258">$A17 &amp; " = " &amp; N17 &amp; ", "</f>
        <v xml:space="preserve">UBASK41 = 7.093333, </v>
      </c>
      <c r="P17" s="7">
        <v>49.833329999999997</v>
      </c>
      <c r="Q17" s="10" t="str">
        <f t="shared" ref="Q17" si="259">$A17 &amp; " = " &amp; P17 &amp; ", "</f>
        <v xml:space="preserve">UBASK41 = 49.83333, </v>
      </c>
      <c r="R17" s="7">
        <v>23.973330000000001</v>
      </c>
      <c r="S17" s="10" t="str">
        <f t="shared" ref="S17" si="260">$A17 &amp; " = " &amp; R17 &amp; ", "</f>
        <v xml:space="preserve">UBASK41 = 23.97333, </v>
      </c>
      <c r="T17" s="7">
        <v>50.533329999999999</v>
      </c>
      <c r="U17" s="10" t="str">
        <f t="shared" ref="U17" si="261">$A17 &amp; " = " &amp; T17 &amp; ", "</f>
        <v xml:space="preserve">UBASK41 = 50.53333, </v>
      </c>
      <c r="V17" s="7">
        <v>9.266667</v>
      </c>
      <c r="W17" s="10" t="str">
        <f t="shared" ref="W17" si="262">$A17 &amp; " = " &amp; V17 &amp; ", "</f>
        <v xml:space="preserve">UBASK41 = 9.266667, </v>
      </c>
      <c r="X17" s="7">
        <v>6.13</v>
      </c>
      <c r="Y17" s="10" t="str">
        <f t="shared" ref="Y17" si="263">$A17 &amp; " = " &amp; X17 &amp; ", "</f>
        <v xml:space="preserve">UBASK41 = 6.13, </v>
      </c>
      <c r="Z17" s="7">
        <v>2.6566670000000001</v>
      </c>
      <c r="AA17" s="10" t="str">
        <f t="shared" ref="AA17" si="264">$A17 &amp; " = " &amp; Z17 &amp; ", "</f>
        <v xml:space="preserve">UBASK41 = 2.656667, </v>
      </c>
      <c r="AB17" s="7">
        <v>124.5</v>
      </c>
      <c r="AC17" s="10" t="str">
        <f t="shared" ref="AC17" si="265">$A17 &amp; " = " &amp; AB17 &amp; ", "</f>
        <v xml:space="preserve">UBASK41 = 124.5, </v>
      </c>
      <c r="AD17" s="7">
        <v>32.32</v>
      </c>
      <c r="AE17" s="10" t="str">
        <f t="shared" ref="AE17" si="266">$A17 &amp; " = " &amp; AD17 &amp; ", "</f>
        <v xml:space="preserve">UBASK41 = 32.32, </v>
      </c>
      <c r="AF17" s="7">
        <v>7.85</v>
      </c>
      <c r="AG17" s="10" t="str">
        <f t="shared" ref="AG17" si="267">$A17 &amp; " = " &amp; AF17 &amp; ", "</f>
        <v xml:space="preserve">UBASK41 = 7.85, </v>
      </c>
      <c r="AH17" s="7">
        <v>6.2466670000000004</v>
      </c>
      <c r="AI17" s="10" t="str">
        <f t="shared" ref="AI17" si="268">$A17 &amp; " = " &amp; AH17 &amp; ", "</f>
        <v xml:space="preserve">UBASK41 = 6.246667, </v>
      </c>
      <c r="AJ17" s="7">
        <v>4.766667</v>
      </c>
      <c r="AK17" s="10" t="str">
        <f t="shared" ref="AK17" si="269">$A17 &amp; " = " &amp; AJ17 &amp; ", "</f>
        <v xml:space="preserve">UBASK41 = 4.766667, </v>
      </c>
      <c r="AL17" s="7">
        <v>17.463329999999999</v>
      </c>
      <c r="AM17" s="10" t="str">
        <f t="shared" ref="AM17" si="270">$A17 &amp; " = " &amp; AL17 &amp; ", "</f>
        <v xml:space="preserve">UBASK41 = 17.46333, </v>
      </c>
      <c r="AN17" s="4" t="s">
        <v>96</v>
      </c>
    </row>
    <row r="18" spans="1:40" ht="19.55" customHeight="1" x14ac:dyDescent="0.3">
      <c r="A18" s="6" t="s">
        <v>42</v>
      </c>
      <c r="B18" s="7">
        <v>74</v>
      </c>
      <c r="C18" s="10" t="str">
        <f t="shared" si="0"/>
        <v xml:space="preserve">UBASK46 = 74, </v>
      </c>
      <c r="D18" s="7">
        <v>3.05</v>
      </c>
      <c r="E18" s="10" t="str">
        <f t="shared" ref="E18" si="271">$A18 &amp; " = " &amp; D18 &amp; ", "</f>
        <v xml:space="preserve">UBASK46 = 3.05, </v>
      </c>
      <c r="F18" s="7">
        <v>6.141667</v>
      </c>
      <c r="G18" s="10" t="str">
        <f t="shared" ref="G18" si="272">$A18 &amp; " = " &amp; F18 &amp; ", "</f>
        <v xml:space="preserve">UBASK46 = 6.141667, </v>
      </c>
      <c r="H18" s="7">
        <v>12.75</v>
      </c>
      <c r="I18" s="10" t="str">
        <f t="shared" ref="I18" si="273">$A18 &amp; " = " &amp; H18 &amp; ", "</f>
        <v xml:space="preserve">UBASK46 = 12.75, </v>
      </c>
      <c r="J18" s="7">
        <v>3.5833330000000001</v>
      </c>
      <c r="K18" s="10" t="str">
        <f t="shared" ref="K18" si="274">$A18 &amp; " = " &amp; J18 &amp; ", "</f>
        <v xml:space="preserve">UBASK46 = 3.583333, </v>
      </c>
      <c r="L18" s="7">
        <v>23.08333</v>
      </c>
      <c r="M18" s="10" t="str">
        <f t="shared" ref="M18" si="275">$A18 &amp; " = " &amp; L18 &amp; ", "</f>
        <v xml:space="preserve">UBASK46 = 23.08333, </v>
      </c>
      <c r="N18" s="7">
        <v>5.5266669999999998</v>
      </c>
      <c r="O18" s="10" t="str">
        <f t="shared" ref="O18" si="276">$A18 &amp; " = " &amp; N18 &amp; ", "</f>
        <v xml:space="preserve">UBASK46 = 5.526667, </v>
      </c>
      <c r="P18" s="7">
        <v>37.75</v>
      </c>
      <c r="Q18" s="10" t="str">
        <f t="shared" ref="Q18" si="277">$A18 &amp; " = " &amp; P18 &amp; ", "</f>
        <v xml:space="preserve">UBASK46 = 37.75, </v>
      </c>
      <c r="R18" s="7">
        <v>24.16667</v>
      </c>
      <c r="S18" s="10" t="str">
        <f t="shared" ref="S18" si="278">$A18 &amp; " = " &amp; R18 &amp; ", "</f>
        <v xml:space="preserve">UBASK46 = 24.16667, </v>
      </c>
      <c r="T18" s="7">
        <v>37.866669999999999</v>
      </c>
      <c r="U18" s="10" t="str">
        <f t="shared" ref="U18" si="279">$A18 &amp; " = " &amp; T18 &amp; ", "</f>
        <v xml:space="preserve">UBASK46 = 37.86667, </v>
      </c>
      <c r="V18" s="7">
        <v>7.2933329999999996</v>
      </c>
      <c r="W18" s="10" t="str">
        <f t="shared" ref="W18" si="280">$A18 &amp; " = " &amp; V18 &amp; ", "</f>
        <v xml:space="preserve">UBASK46 = 7.293333, </v>
      </c>
      <c r="X18" s="7">
        <v>4.5866670000000003</v>
      </c>
      <c r="Y18" s="10" t="str">
        <f t="shared" ref="Y18" si="281">$A18 &amp; " = " &amp; X18 &amp; ", "</f>
        <v xml:space="preserve">UBASK46 = 4.586667, </v>
      </c>
      <c r="Z18" s="7">
        <v>2.693333</v>
      </c>
      <c r="AA18" s="10" t="str">
        <f t="shared" ref="AA18" si="282">$A18 &amp; " = " &amp; Z18 &amp; ", "</f>
        <v xml:space="preserve">UBASK46 = 2.693333, </v>
      </c>
      <c r="AB18" s="7">
        <v>83.133330000000001</v>
      </c>
      <c r="AC18" s="10" t="str">
        <f t="shared" ref="AC18" si="283">$A18 &amp; " = " &amp; AB18 &amp; ", "</f>
        <v xml:space="preserve">UBASK46 = 83.13333, </v>
      </c>
      <c r="AD18" s="7">
        <v>15.17</v>
      </c>
      <c r="AE18" s="10" t="str">
        <f t="shared" ref="AE18" si="284">$A18 &amp; " = " &amp; AD18 &amp; ", "</f>
        <v xml:space="preserve">UBASK46 = 15.17, </v>
      </c>
      <c r="AF18" s="7">
        <v>6.5066670000000002</v>
      </c>
      <c r="AG18" s="10" t="str">
        <f t="shared" ref="AG18" si="285">$A18 &amp; " = " &amp; AF18 &amp; ", "</f>
        <v xml:space="preserve">UBASK46 = 6.506667, </v>
      </c>
      <c r="AH18" s="7">
        <v>5.1166669999999996</v>
      </c>
      <c r="AI18" s="10" t="str">
        <f t="shared" ref="AI18" si="286">$A18 &amp; " = " &amp; AH18 &amp; ", "</f>
        <v xml:space="preserve">UBASK46 = 5.116667, </v>
      </c>
      <c r="AJ18" s="7">
        <v>4.3633329999999999</v>
      </c>
      <c r="AK18" s="10" t="str">
        <f t="shared" ref="AK18" si="287">$A18 &amp; " = " &amp; AJ18 &amp; ", "</f>
        <v xml:space="preserve">UBASK46 = 4.363333, </v>
      </c>
      <c r="AL18" s="7">
        <v>13.303330000000001</v>
      </c>
      <c r="AM18" s="10" t="str">
        <f t="shared" ref="AM18" si="288">$A18 &amp; " = " &amp; AL18 &amp; ", "</f>
        <v xml:space="preserve">UBASK46 = 13.30333, </v>
      </c>
      <c r="AN18" s="4" t="s">
        <v>96</v>
      </c>
    </row>
    <row r="19" spans="1:40" ht="19.55" customHeight="1" x14ac:dyDescent="0.3">
      <c r="A19" s="6" t="s">
        <v>43</v>
      </c>
      <c r="B19" s="7">
        <v>81.417000000000002</v>
      </c>
      <c r="C19" s="10" t="str">
        <f t="shared" si="0"/>
        <v xml:space="preserve">UBASK43 = 81.417, </v>
      </c>
      <c r="D19" s="7">
        <v>2.75</v>
      </c>
      <c r="E19" s="10" t="str">
        <f t="shared" ref="E19" si="289">$A19 &amp; " = " &amp; D19 &amp; ", "</f>
        <v xml:space="preserve">UBASK43 = 2.75, </v>
      </c>
      <c r="F19" s="7">
        <v>4.9000000000000004</v>
      </c>
      <c r="G19" s="10" t="str">
        <f t="shared" ref="G19" si="290">$A19 &amp; " = " &amp; F19 &amp; ", "</f>
        <v xml:space="preserve">UBASK43 = 4.9, </v>
      </c>
      <c r="H19" s="7">
        <v>7.08</v>
      </c>
      <c r="I19" s="10" t="str">
        <f t="shared" ref="I19" si="291">$A19 &amp; " = " &amp; H19 &amp; ", "</f>
        <v xml:space="preserve">UBASK43 = 7.08, </v>
      </c>
      <c r="J19" s="7">
        <v>2.1666669999999999</v>
      </c>
      <c r="K19" s="10" t="str">
        <f t="shared" ref="K19" si="292">$A19 &amp; " = " &amp; J19 &amp; ", "</f>
        <v xml:space="preserve">UBASK43 = 2.166667, </v>
      </c>
      <c r="L19" s="7">
        <v>18.41667</v>
      </c>
      <c r="M19" s="10" t="str">
        <f t="shared" ref="M19" si="293">$A19 &amp; " = " &amp; L19 &amp; ", "</f>
        <v xml:space="preserve">UBASK43 = 18.41667, </v>
      </c>
      <c r="N19" s="7">
        <v>5.4233330000000004</v>
      </c>
      <c r="O19" s="10" t="str">
        <f t="shared" ref="O19" si="294">$A19 &amp; " = " &amp; N19 &amp; ", "</f>
        <v xml:space="preserve">UBASK43 = 5.423333, </v>
      </c>
      <c r="P19" s="7">
        <v>32.833329999999997</v>
      </c>
      <c r="Q19" s="10" t="str">
        <f t="shared" ref="Q19" si="295">$A19 &amp; " = " &amp; P19 &amp; ", "</f>
        <v xml:space="preserve">UBASK43 = 32.83333, </v>
      </c>
      <c r="R19" s="7">
        <v>24.26</v>
      </c>
      <c r="S19" s="10" t="str">
        <f t="shared" ref="S19" si="296">$A19 &amp; " = " &amp; R19 &amp; ", "</f>
        <v xml:space="preserve">UBASK43 = 24.26, </v>
      </c>
      <c r="T19" s="7">
        <v>46.556669999999997</v>
      </c>
      <c r="U19" s="10" t="str">
        <f t="shared" ref="U19" si="297">$A19 &amp; " = " &amp; T19 &amp; ", "</f>
        <v xml:space="preserve">UBASK43 = 46.55667, </v>
      </c>
      <c r="V19" s="7">
        <v>9.18</v>
      </c>
      <c r="W19" s="10" t="str">
        <f t="shared" ref="W19" si="298">$A19 &amp; " = " &amp; V19 &amp; ", "</f>
        <v xml:space="preserve">UBASK43 = 9.18, </v>
      </c>
      <c r="X19" s="7">
        <v>6.1133329999999999</v>
      </c>
      <c r="Y19" s="10" t="str">
        <f t="shared" ref="Y19" si="299">$A19 &amp; " = " &amp; X19 &amp; ", "</f>
        <v xml:space="preserve">UBASK43 = 6.113333, </v>
      </c>
      <c r="Z19" s="7">
        <v>3.01</v>
      </c>
      <c r="AA19" s="10" t="str">
        <f t="shared" ref="AA19" si="300">$A19 &amp; " = " &amp; Z19 &amp; ", "</f>
        <v xml:space="preserve">UBASK43 = 3.01, </v>
      </c>
      <c r="AB19" s="7">
        <v>85.75</v>
      </c>
      <c r="AC19" s="10" t="str">
        <f t="shared" ref="AC19" si="301">$A19 &amp; " = " &amp; AB19 &amp; ", "</f>
        <v xml:space="preserve">UBASK43 = 85.75, </v>
      </c>
      <c r="AD19" s="7">
        <v>30.06</v>
      </c>
      <c r="AE19" s="10" t="str">
        <f t="shared" ref="AE19" si="302">$A19 &amp; " = " &amp; AD19 &amp; ", "</f>
        <v xml:space="preserve">UBASK43 = 30.06, </v>
      </c>
      <c r="AF19" s="7">
        <v>7.3433330000000003</v>
      </c>
      <c r="AG19" s="10" t="str">
        <f t="shared" ref="AG19" si="303">$A19 &amp; " = " &amp; AF19 &amp; ", "</f>
        <v xml:space="preserve">UBASK43 = 7.343333, </v>
      </c>
      <c r="AH19" s="7">
        <v>6.2233330000000002</v>
      </c>
      <c r="AI19" s="10" t="str">
        <f t="shared" ref="AI19" si="304">$A19 &amp; " = " &amp; AH19 &amp; ", "</f>
        <v xml:space="preserve">UBASK43 = 6.223333, </v>
      </c>
      <c r="AJ19" s="7">
        <v>5.2833329999999998</v>
      </c>
      <c r="AK19" s="10" t="str">
        <f t="shared" ref="AK19" si="305">$A19 &amp; " = " &amp; AJ19 &amp; ", "</f>
        <v xml:space="preserve">UBASK43 = 5.283333, </v>
      </c>
      <c r="AL19" s="7">
        <v>17.473330000000001</v>
      </c>
      <c r="AM19" s="10" t="str">
        <f t="shared" ref="AM19" si="306">$A19 &amp; " = " &amp; AL19 &amp; ", "</f>
        <v xml:space="preserve">UBASK43 = 17.47333, </v>
      </c>
      <c r="AN19" s="4" t="s">
        <v>96</v>
      </c>
    </row>
    <row r="20" spans="1:40" ht="19.55" customHeight="1" x14ac:dyDescent="0.3">
      <c r="A20" s="6" t="s">
        <v>44</v>
      </c>
      <c r="B20" s="7">
        <v>75.332999999999998</v>
      </c>
      <c r="C20" s="10" t="str">
        <f t="shared" si="0"/>
        <v xml:space="preserve">UBASK42 = 75.333, </v>
      </c>
      <c r="D20" s="7">
        <v>3.1666669999999999</v>
      </c>
      <c r="E20" s="10" t="str">
        <f t="shared" ref="E20" si="307">$A20 &amp; " = " &amp; D20 &amp; ", "</f>
        <v xml:space="preserve">UBASK42 = 3.166667, </v>
      </c>
      <c r="F20" s="7">
        <v>6.1749999999999998</v>
      </c>
      <c r="G20" s="10" t="str">
        <f t="shared" ref="G20" si="308">$A20 &amp; " = " &amp; F20 &amp; ", "</f>
        <v xml:space="preserve">UBASK42 = 6.175, </v>
      </c>
      <c r="H20" s="7">
        <v>10.58</v>
      </c>
      <c r="I20" s="10" t="str">
        <f t="shared" ref="I20" si="309">$A20 &amp; " = " &amp; H20 &amp; ", "</f>
        <v xml:space="preserve">UBASK42 = 10.58, </v>
      </c>
      <c r="J20" s="7">
        <v>4.6666670000000003</v>
      </c>
      <c r="K20" s="10" t="str">
        <f t="shared" ref="K20" si="310">$A20 &amp; " = " &amp; J20 &amp; ", "</f>
        <v xml:space="preserve">UBASK42 = 4.666667, </v>
      </c>
      <c r="L20" s="7">
        <v>23.91667</v>
      </c>
      <c r="M20" s="10" t="str">
        <f t="shared" ref="M20" si="311">$A20 &amp; " = " &amp; L20 &amp; ", "</f>
        <v xml:space="preserve">UBASK42 = 23.91667, </v>
      </c>
      <c r="N20" s="7">
        <v>6.41</v>
      </c>
      <c r="O20" s="10" t="str">
        <f t="shared" ref="O20" si="312">$A20 &amp; " = " &amp; N20 &amp; ", "</f>
        <v xml:space="preserve">UBASK42 = 6.41, </v>
      </c>
      <c r="P20" s="7">
        <v>51.666670000000003</v>
      </c>
      <c r="Q20" s="10" t="str">
        <f t="shared" ref="Q20" si="313">$A20 &amp; " = " &amp; P20 &amp; ", "</f>
        <v xml:space="preserve">UBASK42 = 51.66667, </v>
      </c>
      <c r="R20" s="7">
        <v>19.079999999999998</v>
      </c>
      <c r="S20" s="10" t="str">
        <f t="shared" ref="S20" si="314">$A20 &amp; " = " &amp; R20 &amp; ", "</f>
        <v xml:space="preserve">UBASK42 = 19.08, </v>
      </c>
      <c r="T20" s="7">
        <v>44.046669999999999</v>
      </c>
      <c r="U20" s="10" t="str">
        <f t="shared" ref="U20" si="315">$A20 &amp; " = " &amp; T20 &amp; ", "</f>
        <v xml:space="preserve">UBASK42 = 44.04667, </v>
      </c>
      <c r="V20" s="7">
        <v>9.1766670000000001</v>
      </c>
      <c r="W20" s="10" t="str">
        <f t="shared" ref="W20" si="316">$A20 &amp; " = " &amp; V20 &amp; ", "</f>
        <v xml:space="preserve">UBASK42 = 9.176667, </v>
      </c>
      <c r="X20" s="7">
        <v>4.8633329999999999</v>
      </c>
      <c r="Y20" s="10" t="str">
        <f t="shared" ref="Y20" si="317">$A20 &amp; " = " &amp; X20 &amp; ", "</f>
        <v xml:space="preserve">UBASK42 = 4.863333, </v>
      </c>
      <c r="Z20" s="7">
        <v>2.76</v>
      </c>
      <c r="AA20" s="10" t="str">
        <f t="shared" ref="AA20" si="318">$A20 &amp; " = " &amp; Z20 &amp; ", "</f>
        <v xml:space="preserve">UBASK42 = 2.76, </v>
      </c>
      <c r="AB20" s="7">
        <v>99.496669999999995</v>
      </c>
      <c r="AC20" s="10" t="str">
        <f t="shared" ref="AC20" si="319">$A20 &amp; " = " &amp; AB20 &amp; ", "</f>
        <v xml:space="preserve">UBASK42 = 99.49667, </v>
      </c>
      <c r="AD20" s="7">
        <v>35.21</v>
      </c>
      <c r="AE20" s="10" t="str">
        <f t="shared" ref="AE20" si="320">$A20 &amp; " = " &amp; AD20 &amp; ", "</f>
        <v xml:space="preserve">UBASK42 = 35.21, </v>
      </c>
      <c r="AF20" s="7">
        <v>7.2566670000000002</v>
      </c>
      <c r="AG20" s="10" t="str">
        <f t="shared" ref="AG20" si="321">$A20 &amp; " = " &amp; AF20 &amp; ", "</f>
        <v xml:space="preserve">UBASK42 = 7.256667, </v>
      </c>
      <c r="AH20" s="7">
        <v>5.8533330000000001</v>
      </c>
      <c r="AI20" s="10" t="str">
        <f t="shared" ref="AI20" si="322">$A20 &amp; " = " &amp; AH20 &amp; ", "</f>
        <v xml:space="preserve">UBASK42 = 5.853333, </v>
      </c>
      <c r="AJ20" s="7">
        <v>4.5133330000000003</v>
      </c>
      <c r="AK20" s="10" t="str">
        <f t="shared" ref="AK20" si="323">$A20 &amp; " = " &amp; AJ20 &amp; ", "</f>
        <v xml:space="preserve">UBASK42 = 4.513333, </v>
      </c>
      <c r="AL20" s="7">
        <v>14.546670000000001</v>
      </c>
      <c r="AM20" s="10" t="str">
        <f t="shared" ref="AM20" si="324">$A20 &amp; " = " &amp; AL20 &amp; ", "</f>
        <v xml:space="preserve">UBASK42 = 14.54667, </v>
      </c>
      <c r="AN20" s="4" t="s">
        <v>96</v>
      </c>
    </row>
    <row r="21" spans="1:40" ht="19.55" customHeight="1" x14ac:dyDescent="0.3">
      <c r="A21" s="6" t="s">
        <v>45</v>
      </c>
      <c r="B21" s="7">
        <v>76.582999999999998</v>
      </c>
      <c r="C21" s="10" t="str">
        <f t="shared" si="0"/>
        <v xml:space="preserve">UBASK45 = 76.583, </v>
      </c>
      <c r="D21" s="7">
        <v>1</v>
      </c>
      <c r="E21" s="10" t="str">
        <f t="shared" ref="E21" si="325">$A21 &amp; " = " &amp; D21 &amp; ", "</f>
        <v xml:space="preserve">UBASK45 = 1, </v>
      </c>
      <c r="F21" s="7">
        <v>6.05</v>
      </c>
      <c r="G21" s="10" t="str">
        <f t="shared" ref="G21" si="326">$A21 &amp; " = " &amp; F21 &amp; ", "</f>
        <v xml:space="preserve">UBASK45 = 6.05, </v>
      </c>
      <c r="H21" s="7">
        <v>10.83</v>
      </c>
      <c r="I21" s="10" t="str">
        <f t="shared" ref="I21" si="327">$A21 &amp; " = " &amp; H21 &amp; ", "</f>
        <v xml:space="preserve">UBASK45 = 10.83, </v>
      </c>
      <c r="J21" s="7">
        <v>4.4166670000000003</v>
      </c>
      <c r="K21" s="10" t="str">
        <f t="shared" ref="K21" si="328">$A21 &amp; " = " &amp; J21 &amp; ", "</f>
        <v xml:space="preserve">UBASK45 = 4.416667, </v>
      </c>
      <c r="L21" s="7">
        <v>25.08333</v>
      </c>
      <c r="M21" s="10" t="str">
        <f t="shared" ref="M21" si="329">$A21 &amp; " = " &amp; L21 &amp; ", "</f>
        <v xml:space="preserve">UBASK45 = 25.08333, </v>
      </c>
      <c r="N21" s="7">
        <v>6.6666670000000003</v>
      </c>
      <c r="O21" s="10" t="str">
        <f t="shared" ref="O21" si="330">$A21 &amp; " = " &amp; N21 &amp; ", "</f>
        <v xml:space="preserve">UBASK45 = 6.666667, </v>
      </c>
      <c r="P21" s="7">
        <v>68.416669999999996</v>
      </c>
      <c r="Q21" s="10" t="str">
        <f t="shared" ref="Q21" si="331">$A21 &amp; " = " &amp; P21 &amp; ", "</f>
        <v xml:space="preserve">UBASK45 = 68.41667, </v>
      </c>
      <c r="R21" s="7">
        <v>25.3</v>
      </c>
      <c r="S21" s="10" t="str">
        <f t="shared" ref="S21" si="332">$A21 &amp; " = " &amp; R21 &amp; ", "</f>
        <v xml:space="preserve">UBASK45 = 25.3, </v>
      </c>
      <c r="T21" s="7">
        <v>41.21</v>
      </c>
      <c r="U21" s="10" t="str">
        <f t="shared" ref="U21" si="333">$A21 &amp; " = " &amp; T21 &amp; ", "</f>
        <v xml:space="preserve">UBASK45 = 41.21, </v>
      </c>
      <c r="V21" s="7">
        <v>8.1766670000000001</v>
      </c>
      <c r="W21" s="10" t="str">
        <f t="shared" ref="W21" si="334">$A21 &amp; " = " &amp; V21 &amp; ", "</f>
        <v xml:space="preserve">UBASK45 = 8.176667, </v>
      </c>
      <c r="X21" s="7">
        <v>5.4066669999999997</v>
      </c>
      <c r="Y21" s="10" t="str">
        <f t="shared" ref="Y21" si="335">$A21 &amp; " = " &amp; X21 &amp; ", "</f>
        <v xml:space="preserve">UBASK45 = 5.406667, </v>
      </c>
      <c r="Z21" s="7">
        <v>2.2400000000000002</v>
      </c>
      <c r="AA21" s="10" t="str">
        <f t="shared" ref="AA21" si="336">$A21 &amp; " = " &amp; Z21 &amp; ", "</f>
        <v xml:space="preserve">UBASK45 = 2.24, </v>
      </c>
      <c r="AB21" s="7">
        <v>98.333330000000004</v>
      </c>
      <c r="AC21" s="10" t="str">
        <f t="shared" ref="AC21" si="337">$A21 &amp; " = " &amp; AB21 &amp; ", "</f>
        <v xml:space="preserve">UBASK45 = 98.33333, </v>
      </c>
      <c r="AD21" s="7">
        <v>29.73</v>
      </c>
      <c r="AE21" s="10" t="str">
        <f t="shared" ref="AE21" si="338">$A21 &amp; " = " &amp; AD21 &amp; ", "</f>
        <v xml:space="preserve">UBASK45 = 29.73, </v>
      </c>
      <c r="AF21" s="7">
        <v>6.976667</v>
      </c>
      <c r="AG21" s="10" t="str">
        <f t="shared" ref="AG21" si="339">$A21 &amp; " = " &amp; AF21 &amp; ", "</f>
        <v xml:space="preserve">UBASK45 = 6.976667, </v>
      </c>
      <c r="AH21" s="7">
        <v>5.08</v>
      </c>
      <c r="AI21" s="10" t="str">
        <f t="shared" ref="AI21" si="340">$A21 &amp; " = " &amp; AH21 &amp; ", "</f>
        <v xml:space="preserve">UBASK45 = 5.08, </v>
      </c>
      <c r="AJ21" s="7">
        <v>4.3</v>
      </c>
      <c r="AK21" s="10" t="str">
        <f t="shared" ref="AK21" si="341">$A21 &amp; " = " &amp; AJ21 &amp; ", "</f>
        <v xml:space="preserve">UBASK45 = 4.3, </v>
      </c>
      <c r="AL21" s="7">
        <v>11.93</v>
      </c>
      <c r="AM21" s="10" t="str">
        <f t="shared" ref="AM21" si="342">$A21 &amp; " = " &amp; AL21 &amp; ", "</f>
        <v xml:space="preserve">UBASK45 = 11.93, </v>
      </c>
      <c r="AN21" s="4" t="s">
        <v>96</v>
      </c>
    </row>
    <row r="22" spans="1:40" ht="19.55" customHeight="1" x14ac:dyDescent="0.3">
      <c r="A22" s="6" t="s">
        <v>48</v>
      </c>
      <c r="B22" s="7">
        <v>90.25</v>
      </c>
      <c r="C22" s="10" t="str">
        <f t="shared" si="0"/>
        <v xml:space="preserve">UBASK21 = 90.25, </v>
      </c>
      <c r="D22" s="7">
        <v>12.333333333333334</v>
      </c>
      <c r="E22" s="10" t="str">
        <f t="shared" ref="E22" si="343">$A22 &amp; " = " &amp; D22 &amp; ", "</f>
        <v xml:space="preserve">UBASK21 = 12.3333333333333, </v>
      </c>
      <c r="F22" s="7">
        <v>5.4083333333333341</v>
      </c>
      <c r="G22" s="10" t="str">
        <f t="shared" ref="G22" si="344">$A22 &amp; " = " &amp; F22 &amp; ", "</f>
        <v xml:space="preserve">UBASK21 = 5.40833333333333, </v>
      </c>
      <c r="H22" s="7">
        <v>4.833333333333333</v>
      </c>
      <c r="I22" s="10" t="str">
        <f t="shared" ref="I22" si="345">$A22 &amp; " = " &amp; H22 &amp; ", "</f>
        <v xml:space="preserve">UBASK21 = 4.83333333333333, </v>
      </c>
      <c r="J22" s="7">
        <v>3.1666666666666665</v>
      </c>
      <c r="K22" s="10" t="str">
        <f t="shared" ref="K22" si="346">$A22 &amp; " = " &amp; J22 &amp; ", "</f>
        <v xml:space="preserve">UBASK21 = 3.16666666666667, </v>
      </c>
      <c r="L22" s="7">
        <v>12.583333333333334</v>
      </c>
      <c r="M22" s="10" t="str">
        <f t="shared" ref="M22" si="347">$A22 &amp; " = " &amp; L22 &amp; ", "</f>
        <v xml:space="preserve">UBASK21 = 12.5833333333333, </v>
      </c>
      <c r="N22" s="7">
        <v>6.3414409664409659</v>
      </c>
      <c r="O22" s="10" t="str">
        <f t="shared" ref="O22" si="348">$A22 &amp; " = " &amp; N22 &amp; ", "</f>
        <v xml:space="preserve">UBASK21 = 6.34144096644097, </v>
      </c>
      <c r="P22" s="7">
        <v>59.333333333333336</v>
      </c>
      <c r="Q22" s="10" t="str">
        <f t="shared" ref="Q22" si="349">$A22 &amp; " = " &amp; P22 &amp; ", "</f>
        <v xml:space="preserve">UBASK21 = 59.3333333333333, </v>
      </c>
      <c r="R22" s="7">
        <v>12.944442768222354</v>
      </c>
      <c r="S22" s="10" t="str">
        <f t="shared" ref="S22" si="350">$A22 &amp; " = " &amp; R22 &amp; ", "</f>
        <v xml:space="preserve">UBASK21 = 12.9444427682224, </v>
      </c>
      <c r="T22" s="7">
        <v>39.197916666666664</v>
      </c>
      <c r="U22" s="10" t="str">
        <f t="shared" ref="U22" si="351">$A22 &amp; " = " &amp; T22 &amp; ", "</f>
        <v xml:space="preserve">UBASK21 = 39.1979166666667, </v>
      </c>
      <c r="V22" s="7">
        <v>8.5520833333333339</v>
      </c>
      <c r="W22" s="10" t="str">
        <f t="shared" ref="W22" si="352">$A22 &amp; " = " &amp; V22 &amp; ", "</f>
        <v xml:space="preserve">UBASK21 = 8.55208333333333, </v>
      </c>
      <c r="X22" s="7">
        <v>4.925416666666667</v>
      </c>
      <c r="Y22" s="10" t="str">
        <f t="shared" ref="Y22" si="353">$A22 &amp; " = " &amp; X22 &amp; ", "</f>
        <v xml:space="preserve">UBASK21 = 4.92541666666667, </v>
      </c>
      <c r="Z22" s="7">
        <v>2.3666666666666667</v>
      </c>
      <c r="AA22" s="10" t="str">
        <f t="shared" ref="AA22" si="354">$A22 &amp; " = " &amp; Z22 &amp; ", "</f>
        <v xml:space="preserve">UBASK21 = 2.36666666666667, </v>
      </c>
      <c r="AB22" s="7">
        <v>119.08333333333333</v>
      </c>
      <c r="AC22" s="10" t="str">
        <f t="shared" ref="AC22" si="355">$A22 &amp; " = " &amp; AB22 &amp; ", "</f>
        <v xml:space="preserve">UBASK21 = 119.083333333333, </v>
      </c>
      <c r="AD22" s="7">
        <v>10.476388050777842</v>
      </c>
      <c r="AE22" s="10" t="str">
        <f t="shared" ref="AE22" si="356">$A22 &amp; " = " &amp; AD22 &amp; ", "</f>
        <v xml:space="preserve">UBASK21 = 10.4763880507778, </v>
      </c>
      <c r="AF22" s="7">
        <v>7.2875000000000005</v>
      </c>
      <c r="AG22" s="10" t="str">
        <f t="shared" ref="AG22" si="357">$A22 &amp; " = " &amp; AF22 &amp; ", "</f>
        <v xml:space="preserve">UBASK21 = 7.2875, </v>
      </c>
      <c r="AH22" s="7">
        <v>5.7720833333333337</v>
      </c>
      <c r="AI22" s="10" t="str">
        <f t="shared" ref="AI22" si="358">$A22 &amp; " = " &amp; AH22 &amp; ", "</f>
        <v xml:space="preserve">UBASK21 = 5.77208333333333, </v>
      </c>
      <c r="AJ22" s="7">
        <v>4.5049999999999999</v>
      </c>
      <c r="AK22" s="10" t="str">
        <f t="shared" ref="AK22" si="359">$A22 &amp; " = " &amp; AJ22 &amp; ", "</f>
        <v xml:space="preserve">UBASK21 = 4.505, </v>
      </c>
      <c r="AL22" s="7">
        <v>12.533333333333333</v>
      </c>
      <c r="AM22" s="10" t="str">
        <f t="shared" ref="AM22" si="360">$A22 &amp; " = " &amp; AL22 &amp; ", "</f>
        <v xml:space="preserve">UBASK21 = 12.5333333333333, </v>
      </c>
      <c r="AN22" s="4" t="s">
        <v>96</v>
      </c>
    </row>
    <row r="23" spans="1:40" ht="19.55" customHeight="1" x14ac:dyDescent="0.3">
      <c r="A23" s="6" t="s">
        <v>58</v>
      </c>
      <c r="B23" s="7">
        <v>91</v>
      </c>
      <c r="C23" s="10" t="str">
        <f t="shared" si="0"/>
        <v xml:space="preserve">UBASK26 = 91, </v>
      </c>
      <c r="D23" s="7">
        <v>12.333333333333334</v>
      </c>
      <c r="E23" s="10" t="str">
        <f t="shared" ref="E23" si="361">$A23 &amp; " = " &amp; D23 &amp; ", "</f>
        <v xml:space="preserve">UBASK26 = 12.3333333333333, </v>
      </c>
      <c r="F23" s="7">
        <v>6.1749999999999998</v>
      </c>
      <c r="G23" s="10" t="str">
        <f t="shared" ref="G23" si="362">$A23 &amp; " = " &amp; F23 &amp; ", "</f>
        <v xml:space="preserve">UBASK26 = 6.175, </v>
      </c>
      <c r="H23" s="7">
        <v>7</v>
      </c>
      <c r="I23" s="10" t="str">
        <f t="shared" ref="I23" si="363">$A23 &amp; " = " &amp; H23 &amp; ", "</f>
        <v xml:space="preserve">UBASK26 = 7, </v>
      </c>
      <c r="J23" s="7">
        <v>4.583333333333333</v>
      </c>
      <c r="K23" s="10" t="str">
        <f t="shared" ref="K23" si="364">$A23 &amp; " = " &amp; J23 &amp; ", "</f>
        <v xml:space="preserve">UBASK26 = 4.58333333333333, </v>
      </c>
      <c r="L23" s="7">
        <v>21.666666666666668</v>
      </c>
      <c r="M23" s="10" t="str">
        <f t="shared" ref="M23" si="365">$A23 &amp; " = " &amp; L23 &amp; ", "</f>
        <v xml:space="preserve">UBASK26 = 21.6666666666667, </v>
      </c>
      <c r="N23" s="7">
        <v>6.4004144004144008</v>
      </c>
      <c r="O23" s="10" t="str">
        <f t="shared" ref="O23" si="366">$A23 &amp; " = " &amp; N23 &amp; ", "</f>
        <v xml:space="preserve">UBASK26 = 6.4004144004144, </v>
      </c>
      <c r="P23" s="7">
        <v>52.75</v>
      </c>
      <c r="Q23" s="10" t="str">
        <f t="shared" ref="Q23" si="367">$A23 &amp; " = " &amp; P23 &amp; ", "</f>
        <v xml:space="preserve">UBASK26 = 52.75, </v>
      </c>
      <c r="R23" s="7">
        <v>15.174998056000151</v>
      </c>
      <c r="S23" s="10" t="str">
        <f t="shared" ref="S23" si="368">$A23 &amp; " = " &amp; R23 &amp; ", "</f>
        <v xml:space="preserve">UBASK26 = 15.1749980560002, </v>
      </c>
      <c r="T23" s="7">
        <v>40.206250000000004</v>
      </c>
      <c r="U23" s="10" t="str">
        <f t="shared" ref="U23" si="369">$A23 &amp; " = " &amp; T23 &amp; ", "</f>
        <v xml:space="preserve">UBASK26 = 40.20625, </v>
      </c>
      <c r="V23" s="7">
        <v>9.1970833333333335</v>
      </c>
      <c r="W23" s="10" t="str">
        <f t="shared" ref="W23" si="370">$A23 &amp; " = " &amp; V23 &amp; ", "</f>
        <v xml:space="preserve">UBASK26 = 9.19708333333333, </v>
      </c>
      <c r="X23" s="7">
        <v>5.166666666666667</v>
      </c>
      <c r="Y23" s="10" t="str">
        <f t="shared" ref="Y23" si="371">$A23 &amp; " = " &amp; X23 &amp; ", "</f>
        <v xml:space="preserve">UBASK26 = 5.16666666666667, </v>
      </c>
      <c r="Z23" s="7">
        <v>2.4083333333333332</v>
      </c>
      <c r="AA23" s="10" t="str">
        <f t="shared" ref="AA23" si="372">$A23 &amp; " = " &amp; Z23 &amp; ", "</f>
        <v xml:space="preserve">UBASK26 = 2.40833333333333, </v>
      </c>
      <c r="AB23" s="7">
        <v>108.58333333333333</v>
      </c>
      <c r="AC23" s="10" t="str">
        <f t="shared" ref="AC23" si="373">$A23 &amp; " = " &amp; AB23 &amp; ", "</f>
        <v xml:space="preserve">UBASK26 = 108.583333333333, </v>
      </c>
      <c r="AD23" s="7">
        <v>12.149999028000076</v>
      </c>
      <c r="AE23" s="10" t="str">
        <f t="shared" ref="AE23" si="374">$A23 &amp; " = " &amp; AD23 &amp; ", "</f>
        <v xml:space="preserve">UBASK26 = 12.1499990280001, </v>
      </c>
      <c r="AF23" s="7">
        <v>7.5720833333333326</v>
      </c>
      <c r="AG23" s="10" t="str">
        <f t="shared" ref="AG23" si="375">$A23 &amp; " = " &amp; AF23 &amp; ", "</f>
        <v xml:space="preserve">UBASK26 = 7.57208333333333, </v>
      </c>
      <c r="AH23" s="7">
        <v>6.3666666666666671</v>
      </c>
      <c r="AI23" s="10" t="str">
        <f t="shared" ref="AI23" si="376">$A23 &amp; " = " &amp; AH23 &amp; ", "</f>
        <v xml:space="preserve">UBASK26 = 6.36666666666667, </v>
      </c>
      <c r="AJ23" s="7">
        <v>4.9133333333333331</v>
      </c>
      <c r="AK23" s="10" t="str">
        <f t="shared" ref="AK23" si="377">$A23 &amp; " = " &amp; AJ23 &amp; ", "</f>
        <v xml:space="preserve">UBASK26 = 4.91333333333333, </v>
      </c>
      <c r="AL23" s="7">
        <v>14.666666666666666</v>
      </c>
      <c r="AM23" s="10" t="str">
        <f t="shared" ref="AM23" si="378">$A23 &amp; " = " &amp; AL23 &amp; ", "</f>
        <v xml:space="preserve">UBASK26 = 14.6666666666667, </v>
      </c>
      <c r="AN23" s="4" t="s">
        <v>96</v>
      </c>
    </row>
    <row r="24" spans="1:40" ht="19.55" customHeight="1" x14ac:dyDescent="0.3">
      <c r="A24" s="6" t="s">
        <v>50</v>
      </c>
      <c r="B24" s="7">
        <v>88.333333333333329</v>
      </c>
      <c r="C24" s="10" t="str">
        <f t="shared" si="0"/>
        <v xml:space="preserve">UBASK23  = 88.3333333333333, </v>
      </c>
      <c r="D24" s="7">
        <v>11.75</v>
      </c>
      <c r="E24" s="10" t="str">
        <f t="shared" ref="E24" si="379">$A24 &amp; " = " &amp; D24 &amp; ", "</f>
        <v xml:space="preserve">UBASK23  = 11.75, </v>
      </c>
      <c r="F24" s="7">
        <v>7.1500000000000012</v>
      </c>
      <c r="G24" s="10" t="str">
        <f t="shared" ref="G24" si="380">$A24 &amp; " = " &amp; F24 &amp; ", "</f>
        <v xml:space="preserve">UBASK23  = 7.15, </v>
      </c>
      <c r="H24" s="7">
        <v>7.75</v>
      </c>
      <c r="I24" s="10" t="str">
        <f t="shared" ref="I24" si="381">$A24 &amp; " = " &amp; H24 &amp; ", "</f>
        <v xml:space="preserve">UBASK23  = 7.75, </v>
      </c>
      <c r="J24" s="7">
        <v>2.9166666666666665</v>
      </c>
      <c r="K24" s="10" t="str">
        <f t="shared" ref="K24" si="382">$A24 &amp; " = " &amp; J24 &amp; ", "</f>
        <v xml:space="preserve">UBASK23  = 2.91666666666667, </v>
      </c>
      <c r="L24" s="7">
        <v>14.916666666666666</v>
      </c>
      <c r="M24" s="10" t="str">
        <f t="shared" ref="M24" si="383">$A24 &amp; " = " &amp; L24 &amp; ", "</f>
        <v xml:space="preserve">UBASK23  = 14.9166666666667, </v>
      </c>
      <c r="N24" s="7">
        <v>5.8231476856476867</v>
      </c>
      <c r="O24" s="10" t="str">
        <f t="shared" ref="O24" si="384">$A24 &amp; " = " &amp; N24 &amp; ", "</f>
        <v xml:space="preserve">UBASK23  = 5.82314768564769, </v>
      </c>
      <c r="P24" s="7">
        <v>62.416666666666664</v>
      </c>
      <c r="Q24" s="10" t="str">
        <f t="shared" ref="Q24" si="385">$A24 &amp; " = " &amp; P24 &amp; ", "</f>
        <v xml:space="preserve">UBASK23  = 62.4166666666667, </v>
      </c>
      <c r="R24" s="7">
        <v>13.722220511777907</v>
      </c>
      <c r="S24" s="10" t="str">
        <f t="shared" ref="S24" si="386">$A24 &amp; " = " &amp; R24 &amp; ", "</f>
        <v xml:space="preserve">UBASK23  = 13.7222205117779, </v>
      </c>
      <c r="T24" s="7">
        <v>45.2575</v>
      </c>
      <c r="U24" s="10" t="str">
        <f t="shared" ref="U24" si="387">$A24 &amp; " = " &amp; T24 &amp; ", "</f>
        <v xml:space="preserve">UBASK23  = 45.2575, </v>
      </c>
      <c r="V24" s="7">
        <v>9.9941666666666666</v>
      </c>
      <c r="W24" s="10" t="str">
        <f t="shared" ref="W24" si="388">$A24 &amp; " = " &amp; V24 &amp; ", "</f>
        <v xml:space="preserve">UBASK23  = 9.99416666666667, </v>
      </c>
      <c r="X24" s="7">
        <v>5.617916666666666</v>
      </c>
      <c r="Y24" s="10" t="str">
        <f t="shared" ref="Y24" si="389">$A24 &amp; " = " &amp; X24 &amp; ", "</f>
        <v xml:space="preserve">UBASK23  = 5.61791666666667, </v>
      </c>
      <c r="Z24" s="7">
        <v>2.5916666666666668</v>
      </c>
      <c r="AA24" s="10" t="str">
        <f t="shared" ref="AA24" si="390">$A24 &amp; " = " &amp; Z24 &amp; ", "</f>
        <v xml:space="preserve">UBASK23  = 2.59166666666667, </v>
      </c>
      <c r="AB24" s="7">
        <v>119.41666666666667</v>
      </c>
      <c r="AC24" s="10" t="str">
        <f t="shared" ref="AC24" si="391">$A24 &amp; " = " &amp; AB24 &amp; ", "</f>
        <v xml:space="preserve">UBASK23  = 119.416666666667, </v>
      </c>
      <c r="AD24" s="7">
        <v>10.690276922555624</v>
      </c>
      <c r="AE24" s="10" t="str">
        <f t="shared" ref="AE24" si="392">$A24 &amp; " = " &amp; AD24 &amp; ", "</f>
        <v xml:space="preserve">UBASK23  = 10.6902769225556, </v>
      </c>
      <c r="AF24" s="7">
        <v>8.0070833333333322</v>
      </c>
      <c r="AG24" s="10" t="str">
        <f t="shared" ref="AG24" si="393">$A24 &amp; " = " &amp; AF24 &amp; ", "</f>
        <v xml:space="preserve">UBASK23  = 8.00708333333333, </v>
      </c>
      <c r="AH24" s="7">
        <v>6.4766666666666666</v>
      </c>
      <c r="AI24" s="10" t="str">
        <f t="shared" ref="AI24" si="394">$A24 &amp; " = " &amp; AH24 &amp; ", "</f>
        <v xml:space="preserve">UBASK23  = 6.47666666666667, </v>
      </c>
      <c r="AJ24" s="7">
        <v>5.0858333333333334</v>
      </c>
      <c r="AK24" s="10" t="str">
        <f t="shared" ref="AK24" si="395">$A24 &amp; " = " &amp; AJ24 &amp; ", "</f>
        <v xml:space="preserve">UBASK23  = 5.08583333333333, </v>
      </c>
      <c r="AL24" s="7">
        <v>18.533333333333335</v>
      </c>
      <c r="AM24" s="10" t="str">
        <f t="shared" ref="AM24" si="396">$A24 &amp; " = " &amp; AL24 &amp; ", "</f>
        <v xml:space="preserve">UBASK23  = 18.5333333333333, </v>
      </c>
      <c r="AN24" s="4" t="s">
        <v>96</v>
      </c>
    </row>
    <row r="25" spans="1:40" ht="19.55" customHeight="1" x14ac:dyDescent="0.3">
      <c r="A25" s="6" t="s">
        <v>51</v>
      </c>
      <c r="B25" s="7">
        <v>82.75</v>
      </c>
      <c r="C25" s="10" t="str">
        <f t="shared" si="0"/>
        <v xml:space="preserve">UBASK24  = 82.75, </v>
      </c>
      <c r="D25" s="7">
        <v>11.5</v>
      </c>
      <c r="E25" s="10" t="str">
        <f t="shared" ref="E25" si="397">$A25 &amp; " = " &amp; D25 &amp; ", "</f>
        <v xml:space="preserve">UBASK24  = 11.5, </v>
      </c>
      <c r="F25" s="7">
        <v>6.4833333333333343</v>
      </c>
      <c r="G25" s="10" t="str">
        <f t="shared" ref="G25" si="398">$A25 &amp; " = " &amp; F25 &amp; ", "</f>
        <v xml:space="preserve">UBASK24  = 6.48333333333333, </v>
      </c>
      <c r="H25" s="7">
        <v>5.666666666666667</v>
      </c>
      <c r="I25" s="10" t="str">
        <f t="shared" ref="I25" si="399">$A25 &amp; " = " &amp; H25 &amp; ", "</f>
        <v xml:space="preserve">UBASK24  = 5.66666666666667, </v>
      </c>
      <c r="J25" s="7">
        <v>3.0833333333333335</v>
      </c>
      <c r="K25" s="10" t="str">
        <f t="shared" ref="K25" si="400">$A25 &amp; " = " &amp; J25 &amp; ", "</f>
        <v xml:space="preserve">UBASK24  = 3.08333333333333, </v>
      </c>
      <c r="L25" s="7">
        <v>11.333333333333334</v>
      </c>
      <c r="M25" s="10" t="str">
        <f t="shared" ref="M25" si="401">$A25 &amp; " = " &amp; L25 &amp; ", "</f>
        <v xml:space="preserve">UBASK24  = 11.3333333333333, </v>
      </c>
      <c r="N25" s="7">
        <v>5.6260206228956235</v>
      </c>
      <c r="O25" s="10" t="str">
        <f t="shared" ref="O25" si="402">$A25 &amp; " = " &amp; N25 &amp; ", "</f>
        <v xml:space="preserve">UBASK24  = 5.62602062289562, </v>
      </c>
      <c r="P25" s="7">
        <v>42.916666666666664</v>
      </c>
      <c r="Q25" s="10" t="str">
        <f t="shared" ref="Q25" si="403">$A25 &amp; " = " &amp; P25 &amp; ", "</f>
        <v xml:space="preserve">UBASK24  = 42.9166666666667, </v>
      </c>
      <c r="R25" s="7">
        <v>17.730553651777928</v>
      </c>
      <c r="S25" s="10" t="str">
        <f t="shared" ref="S25" si="404">$A25 &amp; " = " &amp; R25 &amp; ", "</f>
        <v xml:space="preserve">UBASK24  = 17.7305536517779, </v>
      </c>
      <c r="T25" s="7">
        <v>50.903750000000002</v>
      </c>
      <c r="U25" s="10" t="str">
        <f t="shared" ref="U25" si="405">$A25 &amp; " = " &amp; T25 &amp; ", "</f>
        <v xml:space="preserve">UBASK24  = 50.90375, </v>
      </c>
      <c r="V25" s="7">
        <v>11.004166666666668</v>
      </c>
      <c r="W25" s="10" t="str">
        <f t="shared" ref="W25" si="406">$A25 &amp; " = " &amp; V25 &amp; ", "</f>
        <v xml:space="preserve">UBASK24  = 11.0041666666667, </v>
      </c>
      <c r="X25" s="7">
        <v>5.6625000000000005</v>
      </c>
      <c r="Y25" s="10" t="str">
        <f t="shared" ref="Y25" si="407">$A25 &amp; " = " &amp; X25 &amp; ", "</f>
        <v xml:space="preserve">UBASK24  = 5.6625, </v>
      </c>
      <c r="Z25" s="7">
        <v>2.4500000000000002</v>
      </c>
      <c r="AA25" s="10" t="str">
        <f t="shared" ref="AA25" si="408">$A25 &amp; " = " &amp; Z25 &amp; ", "</f>
        <v xml:space="preserve">UBASK24  = 2.45, </v>
      </c>
      <c r="AB25" s="7">
        <v>87.166666666666671</v>
      </c>
      <c r="AC25" s="10" t="str">
        <f t="shared" ref="AC25" si="409">$A25 &amp; " = " &amp; AB25 &amp; ", "</f>
        <v xml:space="preserve">UBASK24  = 87.1666666666667, </v>
      </c>
      <c r="AD25" s="7">
        <v>11.898610159222299</v>
      </c>
      <c r="AE25" s="10" t="str">
        <f t="shared" ref="AE25" si="410">$A25 &amp; " = " &amp; AD25 &amp; ", "</f>
        <v xml:space="preserve">UBASK24  = 11.8986101592223, </v>
      </c>
      <c r="AF25" s="7">
        <v>8.7874999999999996</v>
      </c>
      <c r="AG25" s="10" t="str">
        <f t="shared" ref="AG25" si="411">$A25 &amp; " = " &amp; AF25 &amp; ", "</f>
        <v xml:space="preserve">UBASK24  = 8.7875, </v>
      </c>
      <c r="AH25" s="7">
        <v>6.8233333333333333</v>
      </c>
      <c r="AI25" s="10" t="str">
        <f t="shared" ref="AI25" si="412">$A25 &amp; " = " &amp; AH25 &amp; ", "</f>
        <v xml:space="preserve">UBASK24  = 6.82333333333333, </v>
      </c>
      <c r="AJ25" s="7">
        <v>5.3791666666666664</v>
      </c>
      <c r="AK25" s="10" t="str">
        <f t="shared" ref="AK25" si="413">$A25 &amp; " = " &amp; AJ25 &amp; ", "</f>
        <v xml:space="preserve">UBASK24  = 5.37916666666667, </v>
      </c>
      <c r="AL25" s="7">
        <v>17.533333333333331</v>
      </c>
      <c r="AM25" s="10" t="str">
        <f t="shared" ref="AM25" si="414">$A25 &amp; " = " &amp; AL25 &amp; ", "</f>
        <v xml:space="preserve">UBASK24  = 17.5333333333333, </v>
      </c>
      <c r="AN25" s="4" t="s">
        <v>96</v>
      </c>
    </row>
    <row r="26" spans="1:40" ht="19.55" customHeight="1" x14ac:dyDescent="0.3">
      <c r="A26" s="6" t="s">
        <v>52</v>
      </c>
      <c r="B26" s="7">
        <v>90.75</v>
      </c>
      <c r="C26" s="10" t="str">
        <f t="shared" si="0"/>
        <v xml:space="preserve">UBASK25  = 90.75, </v>
      </c>
      <c r="D26" s="7">
        <v>13.166666666666666</v>
      </c>
      <c r="E26" s="10" t="str">
        <f t="shared" ref="E26" si="415">$A26 &amp; " = " &amp; D26 &amp; ", "</f>
        <v xml:space="preserve">UBASK25  = 13.1666666666667, </v>
      </c>
      <c r="F26" s="7">
        <v>5.9750000000000005</v>
      </c>
      <c r="G26" s="10" t="str">
        <f t="shared" ref="G26" si="416">$A26 &amp; " = " &amp; F26 &amp; ", "</f>
        <v xml:space="preserve">UBASK25  = 5.975, </v>
      </c>
      <c r="H26" s="7">
        <v>7.333333333333333</v>
      </c>
      <c r="I26" s="10" t="str">
        <f t="shared" ref="I26" si="417">$A26 &amp; " = " &amp; H26 &amp; ", "</f>
        <v xml:space="preserve">UBASK25  = 7.33333333333333, </v>
      </c>
      <c r="J26" s="7">
        <v>3.25</v>
      </c>
      <c r="K26" s="10" t="str">
        <f t="shared" ref="K26" si="418">$A26 &amp; " = " &amp; J26 &amp; ", "</f>
        <v xml:space="preserve">UBASK25  = 3.25, </v>
      </c>
      <c r="L26" s="7">
        <v>13.5</v>
      </c>
      <c r="M26" s="10" t="str">
        <f t="shared" ref="M26" si="419">$A26 &amp; " = " &amp; L26 &amp; ", "</f>
        <v xml:space="preserve">UBASK25  = 13.5, </v>
      </c>
      <c r="N26" s="7">
        <v>5.6915757853257851</v>
      </c>
      <c r="O26" s="10" t="str">
        <f t="shared" ref="O26" si="420">$A26 &amp; " = " &amp; N26 &amp; ", "</f>
        <v xml:space="preserve">UBASK25  = 5.69157578532579, </v>
      </c>
      <c r="P26" s="7">
        <v>73.75</v>
      </c>
      <c r="Q26" s="10" t="str">
        <f t="shared" ref="Q26" si="421">$A26 &amp; " = " &amp; P26 &amp; ", "</f>
        <v xml:space="preserve">UBASK25  = 73.75, </v>
      </c>
      <c r="R26" s="7">
        <v>14.741664680000156</v>
      </c>
      <c r="S26" s="10" t="str">
        <f t="shared" ref="S26" si="422">$A26 &amp; " = " &amp; R26 &amp; ", "</f>
        <v xml:space="preserve">UBASK25  = 14.7416646800002, </v>
      </c>
      <c r="T26" s="7">
        <v>35.909583333333337</v>
      </c>
      <c r="U26" s="10" t="str">
        <f t="shared" ref="U26" si="423">$A26 &amp; " = " &amp; T26 &amp; ", "</f>
        <v xml:space="preserve">UBASK25  = 35.9095833333333, </v>
      </c>
      <c r="V26" s="7">
        <v>8.2799999999999994</v>
      </c>
      <c r="W26" s="10" t="str">
        <f t="shared" ref="W26" si="424">$A26 &amp; " = " &amp; V26 &amp; ", "</f>
        <v xml:space="preserve">UBASK25  = 8.28, </v>
      </c>
      <c r="X26" s="7">
        <v>5.3516666666666666</v>
      </c>
      <c r="Y26" s="10" t="str">
        <f t="shared" ref="Y26" si="425">$A26 &amp; " = " &amp; X26 &amp; ", "</f>
        <v xml:space="preserve">UBASK25  = 5.35166666666667, </v>
      </c>
      <c r="Z26" s="7">
        <v>2.4333333333333336</v>
      </c>
      <c r="AA26" s="10" t="str">
        <f t="shared" ref="AA26" si="426">$A26 &amp; " = " &amp; Z26 &amp; ", "</f>
        <v xml:space="preserve">UBASK25  = 2.43333333333333, </v>
      </c>
      <c r="AB26" s="7">
        <v>140</v>
      </c>
      <c r="AC26" s="10" t="str">
        <f t="shared" ref="AC26" si="427">$A26 &amp; " = " &amp; AB26 &amp; ", "</f>
        <v xml:space="preserve">UBASK25  = 140, </v>
      </c>
      <c r="AD26" s="7">
        <v>12.416665673333412</v>
      </c>
      <c r="AE26" s="10" t="str">
        <f t="shared" ref="AE26" si="428">$A26 &amp; " = " &amp; AD26 &amp; ", "</f>
        <v xml:space="preserve">UBASK25  = 12.4166656733334, </v>
      </c>
      <c r="AF26" s="7">
        <v>7.2824999999999989</v>
      </c>
      <c r="AG26" s="10" t="str">
        <f t="shared" ref="AG26" si="429">$A26 &amp; " = " &amp; AF26 &amp; ", "</f>
        <v xml:space="preserve">UBASK25  = 7.2825, </v>
      </c>
      <c r="AH26" s="7">
        <v>5.67875</v>
      </c>
      <c r="AI26" s="10" t="str">
        <f t="shared" ref="AI26" si="430">$A26 &amp; " = " &amp; AH26 &amp; ", "</f>
        <v xml:space="preserve">UBASK25  = 5.67875, </v>
      </c>
      <c r="AJ26" s="7">
        <v>4.6500000000000004</v>
      </c>
      <c r="AK26" s="10" t="str">
        <f t="shared" ref="AK26" si="431">$A26 &amp; " = " &amp; AJ26 &amp; ", "</f>
        <v xml:space="preserve">UBASK25  = 4.65, </v>
      </c>
      <c r="AL26" s="7">
        <v>14.199999999999998</v>
      </c>
      <c r="AM26" s="10" t="str">
        <f t="shared" ref="AM26" si="432">$A26 &amp; " = " &amp; AL26 &amp; ", "</f>
        <v xml:space="preserve">UBASK25  = 14.2, </v>
      </c>
      <c r="AN26" s="4" t="s">
        <v>96</v>
      </c>
    </row>
    <row r="27" spans="1:40" ht="19.55" customHeight="1" x14ac:dyDescent="0.3">
      <c r="A27" s="6" t="s">
        <v>53</v>
      </c>
      <c r="B27" s="7">
        <v>87.166666666666671</v>
      </c>
      <c r="C27" s="10" t="str">
        <f t="shared" si="0"/>
        <v xml:space="preserve">UBASK51  = 87.1666666666667, </v>
      </c>
      <c r="D27" s="7">
        <v>11.666666666666666</v>
      </c>
      <c r="E27" s="10" t="str">
        <f t="shared" ref="E27" si="433">$A27 &amp; " = " &amp; D27 &amp; ", "</f>
        <v xml:space="preserve">UBASK51  = 11.6666666666667, </v>
      </c>
      <c r="F27" s="7">
        <v>6.1000000000000005</v>
      </c>
      <c r="G27" s="10" t="str">
        <f t="shared" ref="G27" si="434">$A27 &amp; " = " &amp; F27 &amp; ", "</f>
        <v xml:space="preserve">UBASK51  = 6.1, </v>
      </c>
      <c r="H27" s="7">
        <v>4.166666666666667</v>
      </c>
      <c r="I27" s="10" t="str">
        <f t="shared" ref="I27" si="435">$A27 &amp; " = " &amp; H27 &amp; ", "</f>
        <v xml:space="preserve">UBASK51  = 4.16666666666667, </v>
      </c>
      <c r="J27" s="7">
        <v>2.8333333333333335</v>
      </c>
      <c r="K27" s="10" t="str">
        <f t="shared" ref="K27" si="436">$A27 &amp; " = " &amp; J27 &amp; ", "</f>
        <v xml:space="preserve">UBASK51  = 2.83333333333333, </v>
      </c>
      <c r="L27" s="7">
        <v>13.583333333333334</v>
      </c>
      <c r="M27" s="10" t="str">
        <f t="shared" ref="M27" si="437">$A27 &amp; " = " &amp; L27 &amp; ", "</f>
        <v xml:space="preserve">UBASK51  = 13.5833333333333, </v>
      </c>
      <c r="N27" s="7">
        <v>5.8151085026085028</v>
      </c>
      <c r="O27" s="10" t="str">
        <f t="shared" ref="O27" si="438">$A27 &amp; " = " &amp; N27 &amp; ", "</f>
        <v xml:space="preserve">UBASK51  = 5.8151085026085, </v>
      </c>
      <c r="P27" s="7">
        <v>46.916666666666664</v>
      </c>
      <c r="Q27" s="10" t="str">
        <f t="shared" ref="Q27" si="439">$A27 &amp; " = " &amp; P27 &amp; ", "</f>
        <v xml:space="preserve">UBASK51  = 46.9166666666667, </v>
      </c>
      <c r="R27" s="7">
        <v>16.869442652889031</v>
      </c>
      <c r="S27" s="10" t="str">
        <f t="shared" ref="S27" si="440">$A27 &amp; " = " &amp; R27 &amp; ", "</f>
        <v xml:space="preserve">UBASK51  = 16.869442652889, </v>
      </c>
      <c r="T27" s="7">
        <v>42.213749999999997</v>
      </c>
      <c r="U27" s="10" t="str">
        <f t="shared" ref="U27" si="441">$A27 &amp; " = " &amp; T27 &amp; ", "</f>
        <v xml:space="preserve">UBASK51  = 42.21375, </v>
      </c>
      <c r="V27" s="7">
        <v>9.4787499999999998</v>
      </c>
      <c r="W27" s="10" t="str">
        <f t="shared" ref="W27" si="442">$A27 &amp; " = " &amp; V27 &amp; ", "</f>
        <v xml:space="preserve">UBASK51  = 9.47875, </v>
      </c>
      <c r="X27" s="7">
        <v>5.1895833333333341</v>
      </c>
      <c r="Y27" s="10" t="str">
        <f t="shared" ref="Y27" si="443">$A27 &amp; " = " &amp; X27 &amp; ", "</f>
        <v xml:space="preserve">UBASK51  = 5.18958333333333, </v>
      </c>
      <c r="Z27" s="7">
        <v>2.7833333333333332</v>
      </c>
      <c r="AA27" s="10" t="str">
        <f t="shared" ref="AA27" si="444">$A27 &amp; " = " &amp; Z27 &amp; ", "</f>
        <v xml:space="preserve">UBASK51  = 2.78333333333333, </v>
      </c>
      <c r="AB27" s="7">
        <v>97.416666666666671</v>
      </c>
      <c r="AC27" s="10" t="str">
        <f t="shared" ref="AC27" si="445">$A27 &amp; " = " &amp; AB27 &amp; ", "</f>
        <v xml:space="preserve">UBASK51  = 97.4166666666667, </v>
      </c>
      <c r="AD27" s="7">
        <v>11.197221326444515</v>
      </c>
      <c r="AE27" s="10" t="str">
        <f t="shared" ref="AE27" si="446">$A27 &amp; " = " &amp; AD27 &amp; ", "</f>
        <v xml:space="preserve">UBASK51  = 11.1972213264445, </v>
      </c>
      <c r="AF27" s="7">
        <v>7.618125</v>
      </c>
      <c r="AG27" s="10" t="str">
        <f t="shared" ref="AG27" si="447">$A27 &amp; " = " &amp; AF27 &amp; ", "</f>
        <v xml:space="preserve">UBASK51  = 7.618125, </v>
      </c>
      <c r="AH27" s="7">
        <v>6.3045833333333334</v>
      </c>
      <c r="AI27" s="10" t="str">
        <f t="shared" ref="AI27" si="448">$A27 &amp; " = " &amp; AH27 &amp; ", "</f>
        <v xml:space="preserve">UBASK51  = 6.30458333333333, </v>
      </c>
      <c r="AJ27" s="7">
        <v>5.0233333333333334</v>
      </c>
      <c r="AK27" s="10" t="str">
        <f t="shared" ref="AK27" si="449">$A27 &amp; " = " &amp; AJ27 &amp; ", "</f>
        <v xml:space="preserve">UBASK51  = 5.02333333333333, </v>
      </c>
      <c r="AL27" s="7">
        <v>17.266666666666666</v>
      </c>
      <c r="AM27" s="10" t="str">
        <f t="shared" ref="AM27" si="450">$A27 &amp; " = " &amp; AL27 &amp; ", "</f>
        <v xml:space="preserve">UBASK51  = 17.2666666666667, </v>
      </c>
      <c r="AN27" s="4" t="s">
        <v>96</v>
      </c>
    </row>
    <row r="28" spans="1:40" ht="19.55" customHeight="1" x14ac:dyDescent="0.3">
      <c r="A28" s="6" t="s">
        <v>54</v>
      </c>
      <c r="B28" s="7">
        <v>93.083333333333329</v>
      </c>
      <c r="C28" s="10" t="str">
        <f t="shared" si="0"/>
        <v xml:space="preserve">UBASK56  = 93.0833333333333, </v>
      </c>
      <c r="D28" s="7">
        <v>12.833333333333334</v>
      </c>
      <c r="E28" s="10" t="str">
        <f t="shared" ref="E28" si="451">$A28 &amp; " = " &amp; D28 &amp; ", "</f>
        <v xml:space="preserve">UBASK56  = 12.8333333333333, </v>
      </c>
      <c r="F28" s="7">
        <v>6.0250000000000012</v>
      </c>
      <c r="G28" s="10" t="str">
        <f t="shared" ref="G28" si="452">$A28 &amp; " = " &amp; F28 &amp; ", "</f>
        <v xml:space="preserve">UBASK56  = 6.025, </v>
      </c>
      <c r="H28" s="7">
        <v>6.083333333333333</v>
      </c>
      <c r="I28" s="10" t="str">
        <f t="shared" ref="I28" si="453">$A28 &amp; " = " &amp; H28 &amp; ", "</f>
        <v xml:space="preserve">UBASK56  = 6.08333333333333, </v>
      </c>
      <c r="J28" s="7">
        <v>3.6666666666666665</v>
      </c>
      <c r="K28" s="10" t="str">
        <f t="shared" ref="K28" si="454">$A28 &amp; " = " &amp; J28 &amp; ", "</f>
        <v xml:space="preserve">UBASK56  = 3.66666666666667, </v>
      </c>
      <c r="L28" s="7">
        <v>13.166666666666666</v>
      </c>
      <c r="M28" s="10" t="str">
        <f t="shared" ref="M28" si="455">$A28 &amp; " = " &amp; L28 &amp; ", "</f>
        <v xml:space="preserve">UBASK56  = 13.1666666666667, </v>
      </c>
      <c r="N28" s="7">
        <v>6.1460816960816969</v>
      </c>
      <c r="O28" s="10" t="str">
        <f t="shared" ref="O28" si="456">$A28 &amp; " = " &amp; N28 &amp; ", "</f>
        <v xml:space="preserve">UBASK56  = 6.1460816960817, </v>
      </c>
      <c r="P28" s="7">
        <v>59.583333333333336</v>
      </c>
      <c r="Q28" s="10" t="str">
        <f t="shared" ref="Q28" si="457">$A28 &amp; " = " &amp; P28 &amp; ", "</f>
        <v xml:space="preserve">UBASK56  = 59.5833333333333, </v>
      </c>
      <c r="R28" s="7">
        <v>13.855553806444584</v>
      </c>
      <c r="S28" s="10" t="str">
        <f t="shared" ref="S28" si="458">$A28 &amp; " = " &amp; R28 &amp; ", "</f>
        <v xml:space="preserve">UBASK56  = 13.8555538064446, </v>
      </c>
      <c r="T28" s="7">
        <v>37.931249999999999</v>
      </c>
      <c r="U28" s="10" t="str">
        <f t="shared" ref="U28" si="459">$A28 &amp; " = " &amp; T28 &amp; ", "</f>
        <v xml:space="preserve">UBASK56  = 37.93125, </v>
      </c>
      <c r="V28" s="7">
        <v>8.2208333333333332</v>
      </c>
      <c r="W28" s="10" t="str">
        <f t="shared" ref="W28" si="460">$A28 &amp; " = " &amp; V28 &amp; ", "</f>
        <v xml:space="preserve">UBASK56  = 8.22083333333333, </v>
      </c>
      <c r="X28" s="7">
        <v>5.0666666666666673</v>
      </c>
      <c r="Y28" s="10" t="str">
        <f t="shared" ref="Y28" si="461">$A28 &amp; " = " &amp; X28 &amp; ", "</f>
        <v xml:space="preserve">UBASK56  = 5.06666666666667, </v>
      </c>
      <c r="Z28" s="7">
        <v>2.6166666666666667</v>
      </c>
      <c r="AA28" s="10" t="str">
        <f t="shared" ref="AA28" si="462">$A28 &amp; " = " &amp; Z28 &amp; ", "</f>
        <v xml:space="preserve">UBASK56  = 2.61666666666667, </v>
      </c>
      <c r="AB28" s="7">
        <v>127.58333333333333</v>
      </c>
      <c r="AC28" s="10" t="str">
        <f t="shared" ref="AC28" si="463">$A28 &amp; " = " &amp; AB28 &amp; ", "</f>
        <v xml:space="preserve">UBASK56  = 127.583333333333, </v>
      </c>
      <c r="AD28" s="7">
        <v>10.931943569888958</v>
      </c>
      <c r="AE28" s="10" t="str">
        <f t="shared" ref="AE28" si="464">$A28 &amp; " = " &amp; AD28 &amp; ", "</f>
        <v xml:space="preserve">UBASK56  = 10.931943569889, </v>
      </c>
      <c r="AF28" s="7">
        <v>7.0183333333333335</v>
      </c>
      <c r="AG28" s="10" t="str">
        <f t="shared" ref="AG28" si="465">$A28 &amp; " = " &amp; AF28 &amp; ", "</f>
        <v xml:space="preserve">UBASK56  = 7.01833333333333, </v>
      </c>
      <c r="AH28" s="7">
        <v>5.6937500000000005</v>
      </c>
      <c r="AI28" s="10" t="str">
        <f t="shared" ref="AI28" si="466">$A28 &amp; " = " &amp; AH28 &amp; ", "</f>
        <v xml:space="preserve">UBASK56  = 5.69375, </v>
      </c>
      <c r="AJ28" s="7">
        <v>4.6341666666666663</v>
      </c>
      <c r="AK28" s="10" t="str">
        <f t="shared" ref="AK28" si="467">$A28 &amp; " = " &amp; AJ28 &amp; ", "</f>
        <v xml:space="preserve">UBASK56  = 4.63416666666667, </v>
      </c>
      <c r="AL28" s="7">
        <v>12.199999999999998</v>
      </c>
      <c r="AM28" s="10" t="str">
        <f t="shared" ref="AM28" si="468">$A28 &amp; " = " &amp; AL28 &amp; ", "</f>
        <v xml:space="preserve">UBASK56  = 12.2, </v>
      </c>
      <c r="AN28" s="4" t="s">
        <v>96</v>
      </c>
    </row>
    <row r="29" spans="1:40" ht="19.55" customHeight="1" x14ac:dyDescent="0.3">
      <c r="A29" s="6" t="s">
        <v>55</v>
      </c>
      <c r="B29" s="7">
        <v>97.916666666666671</v>
      </c>
      <c r="C29" s="10" t="str">
        <f t="shared" si="0"/>
        <v xml:space="preserve">UBASK53  = 97.9166666666667, </v>
      </c>
      <c r="D29" s="7">
        <v>11.833333333333334</v>
      </c>
      <c r="E29" s="10" t="str">
        <f t="shared" ref="E29" si="469">$A29 &amp; " = " &amp; D29 &amp; ", "</f>
        <v xml:space="preserve">UBASK53  = 11.8333333333333, </v>
      </c>
      <c r="F29" s="7">
        <v>5.7166666666666659</v>
      </c>
      <c r="G29" s="10" t="str">
        <f t="shared" ref="G29" si="470">$A29 &amp; " = " &amp; F29 &amp; ", "</f>
        <v xml:space="preserve">UBASK53  = 5.71666666666667, </v>
      </c>
      <c r="H29" s="7">
        <v>6.833333333333333</v>
      </c>
      <c r="I29" s="10" t="str">
        <f t="shared" ref="I29" si="471">$A29 &amp; " = " &amp; H29 &amp; ", "</f>
        <v xml:space="preserve">UBASK53  = 6.83333333333333, </v>
      </c>
      <c r="J29" s="7">
        <v>3.3333333333333335</v>
      </c>
      <c r="K29" s="10" t="str">
        <f t="shared" ref="K29" si="472">$A29 &amp; " = " &amp; J29 &amp; ", "</f>
        <v xml:space="preserve">UBASK53  = 3.33333333333333, </v>
      </c>
      <c r="L29" s="7">
        <v>12.166666666666666</v>
      </c>
      <c r="M29" s="10" t="str">
        <f t="shared" ref="M29" si="473">$A29 &amp; " = " &amp; L29 &amp; ", "</f>
        <v xml:space="preserve">UBASK53  = 12.1666666666667, </v>
      </c>
      <c r="N29" s="7">
        <v>6.4003367003367009</v>
      </c>
      <c r="O29" s="10" t="str">
        <f t="shared" ref="O29" si="474">$A29 &amp; " = " &amp; N29 &amp; ", "</f>
        <v xml:space="preserve">UBASK53  = 6.4003367003367, </v>
      </c>
      <c r="P29" s="7">
        <v>39.416666666666664</v>
      </c>
      <c r="Q29" s="10" t="str">
        <f t="shared" ref="Q29" si="475">$A29 &amp; " = " &amp; P29 &amp; ", "</f>
        <v xml:space="preserve">UBASK53  = 39.4166666666667, </v>
      </c>
      <c r="R29" s="7">
        <v>10.780554201111221</v>
      </c>
      <c r="S29" s="10" t="str">
        <f t="shared" ref="S29" si="476">$A29 &amp; " = " &amp; R29 &amp; ", "</f>
        <v xml:space="preserve">UBASK53  = 10.7805542011112, </v>
      </c>
      <c r="T29" s="7">
        <v>41.017083333333339</v>
      </c>
      <c r="U29" s="10" t="str">
        <f t="shared" ref="U29" si="477">$A29 &amp; " = " &amp; T29 &amp; ", "</f>
        <v xml:space="preserve">UBASK53  = 41.0170833333333, </v>
      </c>
      <c r="V29" s="7">
        <v>8.5945833333333344</v>
      </c>
      <c r="W29" s="10" t="str">
        <f t="shared" ref="W29" si="478">$A29 &amp; " = " &amp; V29 &amp; ", "</f>
        <v xml:space="preserve">UBASK53  = 8.59458333333333, </v>
      </c>
      <c r="X29" s="7">
        <v>5.3337499999999993</v>
      </c>
      <c r="Y29" s="10" t="str">
        <f t="shared" ref="Y29" si="479">$A29 &amp; " = " &amp; X29 &amp; ", "</f>
        <v xml:space="preserve">UBASK53  = 5.33375, </v>
      </c>
      <c r="Z29" s="7">
        <v>2.7583333333333333</v>
      </c>
      <c r="AA29" s="10" t="str">
        <f t="shared" ref="AA29" si="480">$A29 &amp; " = " &amp; Z29 &amp; ", "</f>
        <v xml:space="preserve">UBASK53  = 2.75833333333333, </v>
      </c>
      <c r="AB29" s="7">
        <v>87.666666666666671</v>
      </c>
      <c r="AC29" s="10" t="str">
        <f t="shared" ref="AC29" si="481">$A29 &amp; " = " &amp; AB29 &amp; ", "</f>
        <v xml:space="preserve">UBASK53  = 87.6666666666667, </v>
      </c>
      <c r="AD29" s="7">
        <v>8.4652771005556087</v>
      </c>
      <c r="AE29" s="10" t="str">
        <f t="shared" ref="AE29" si="482">$A29 &amp; " = " &amp; AD29 &amp; ", "</f>
        <v xml:space="preserve">UBASK53  = 8.46527710055561, </v>
      </c>
      <c r="AF29" s="7">
        <v>6.5125000000000002</v>
      </c>
      <c r="AG29" s="10" t="str">
        <f t="shared" ref="AG29" si="483">$A29 &amp; " = " &amp; AF29 &amp; ", "</f>
        <v xml:space="preserve">UBASK53  = 6.5125, </v>
      </c>
      <c r="AH29" s="7">
        <v>5.7616666666666667</v>
      </c>
      <c r="AI29" s="10" t="str">
        <f t="shared" ref="AI29" si="484">$A29 &amp; " = " &amp; AH29 &amp; ", "</f>
        <v xml:space="preserve">UBASK53  = 5.76166666666667, </v>
      </c>
      <c r="AJ29" s="7">
        <v>4.876666666666666</v>
      </c>
      <c r="AK29" s="10" t="str">
        <f t="shared" ref="AK29" si="485">$A29 &amp; " = " &amp; AJ29 &amp; ", "</f>
        <v xml:space="preserve">UBASK53  = 4.87666666666667, </v>
      </c>
      <c r="AL29" s="7">
        <v>13.733333333333334</v>
      </c>
      <c r="AM29" s="10" t="str">
        <f t="shared" ref="AM29" si="486">$A29 &amp; " = " &amp; AL29 &amp; ", "</f>
        <v xml:space="preserve">UBASK53  = 13.7333333333333, </v>
      </c>
      <c r="AN29" s="4" t="s">
        <v>96</v>
      </c>
    </row>
    <row r="30" spans="1:40" ht="19.55" customHeight="1" x14ac:dyDescent="0.3">
      <c r="A30" s="6" t="s">
        <v>56</v>
      </c>
      <c r="B30" s="7">
        <v>85.333333333333329</v>
      </c>
      <c r="C30" s="10" t="str">
        <f t="shared" si="0"/>
        <v xml:space="preserve">UBASK54  = 85.3333333333333, </v>
      </c>
      <c r="D30" s="7">
        <v>10.583333333333334</v>
      </c>
      <c r="E30" s="10" t="str">
        <f t="shared" ref="E30" si="487">$A30 &amp; " = " &amp; D30 &amp; ", "</f>
        <v xml:space="preserve">UBASK54  = 10.5833333333333, </v>
      </c>
      <c r="F30" s="7">
        <v>5.5583333333333336</v>
      </c>
      <c r="G30" s="10" t="str">
        <f t="shared" ref="G30" si="488">$A30 &amp; " = " &amp; F30 &amp; ", "</f>
        <v xml:space="preserve">UBASK54  = 5.55833333333333, </v>
      </c>
      <c r="H30" s="7">
        <v>5.416666666666667</v>
      </c>
      <c r="I30" s="10" t="str">
        <f t="shared" ref="I30" si="489">$A30 &amp; " = " &amp; H30 &amp; ", "</f>
        <v xml:space="preserve">UBASK54  = 5.41666666666667, </v>
      </c>
      <c r="J30" s="7">
        <v>3.3333333333333335</v>
      </c>
      <c r="K30" s="10" t="str">
        <f t="shared" ref="K30" si="490">$A30 &amp; " = " &amp; J30 &amp; ", "</f>
        <v xml:space="preserve">UBASK54  = 3.33333333333333, </v>
      </c>
      <c r="L30" s="7">
        <v>11.166666666666666</v>
      </c>
      <c r="M30" s="10" t="str">
        <f t="shared" ref="M30" si="491">$A30 &amp; " = " &amp; L30 &amp; ", "</f>
        <v xml:space="preserve">UBASK54  = 11.1666666666667, </v>
      </c>
      <c r="N30" s="7">
        <v>6.1362584175084178</v>
      </c>
      <c r="O30" s="10" t="str">
        <f t="shared" ref="O30" si="492">$A30 &amp; " = " &amp; N30 &amp; ", "</f>
        <v xml:space="preserve">UBASK54  = 6.13625841750842, </v>
      </c>
      <c r="P30" s="7">
        <v>56.833333333333336</v>
      </c>
      <c r="Q30" s="10" t="str">
        <f t="shared" ref="Q30" si="493">$A30 &amp; " = " &amp; P30 &amp; ", "</f>
        <v xml:space="preserve">UBASK54  = 56.8333333333333, </v>
      </c>
      <c r="R30" s="7">
        <v>15.380553589111267</v>
      </c>
      <c r="S30" s="10" t="str">
        <f t="shared" ref="S30" si="494">$A30 &amp; " = " &amp; R30 &amp; ", "</f>
        <v xml:space="preserve">UBASK54  = 15.3805535891113, </v>
      </c>
      <c r="T30" s="7">
        <v>45.06</v>
      </c>
      <c r="U30" s="10" t="str">
        <f t="shared" ref="U30" si="495">$A30 &amp; " = " &amp; T30 &amp; ", "</f>
        <v xml:space="preserve">UBASK54  = 45.06, </v>
      </c>
      <c r="V30" s="7">
        <v>8.7233333333333345</v>
      </c>
      <c r="W30" s="10" t="str">
        <f t="shared" ref="W30" si="496">$A30 &amp; " = " &amp; V30 &amp; ", "</f>
        <v xml:space="preserve">UBASK54  = 8.72333333333333, </v>
      </c>
      <c r="X30" s="7">
        <v>5.614583333333333</v>
      </c>
      <c r="Y30" s="10" t="str">
        <f t="shared" ref="Y30" si="497">$A30 &amp; " = " &amp; X30 &amp; ", "</f>
        <v xml:space="preserve">UBASK54  = 5.61458333333333, </v>
      </c>
      <c r="Z30" s="7">
        <v>2.8166666666666669</v>
      </c>
      <c r="AA30" s="10" t="str">
        <f t="shared" ref="AA30" si="498">$A30 &amp; " = " &amp; Z30 &amp; ", "</f>
        <v xml:space="preserve">UBASK54  = 2.81666666666667, </v>
      </c>
      <c r="AB30" s="7">
        <v>125.5</v>
      </c>
      <c r="AC30" s="10" t="str">
        <f t="shared" ref="AC30" si="499">$A30 &amp; " = " &amp; AB30 &amp; ", "</f>
        <v xml:space="preserve">UBASK54  = 125.5, </v>
      </c>
      <c r="AD30" s="7">
        <v>12.290276794555632</v>
      </c>
      <c r="AE30" s="10" t="str">
        <f t="shared" ref="AE30" si="500">$A30 &amp; " = " &amp; AD30 &amp; ", "</f>
        <v xml:space="preserve">UBASK54  = 12.2902767945556, </v>
      </c>
      <c r="AF30" s="7">
        <v>7.378750000000001</v>
      </c>
      <c r="AG30" s="10" t="str">
        <f t="shared" ref="AG30" si="501">$A30 &amp; " = " &amp; AF30 &amp; ", "</f>
        <v xml:space="preserve">UBASK54  = 7.37875, </v>
      </c>
      <c r="AH30" s="7">
        <v>6.2566666666666668</v>
      </c>
      <c r="AI30" s="10" t="str">
        <f t="shared" ref="AI30" si="502">$A30 &amp; " = " &amp; AH30 &amp; ", "</f>
        <v xml:space="preserve">UBASK54  = 6.25666666666667, </v>
      </c>
      <c r="AJ30" s="7">
        <v>5.0004166666666672</v>
      </c>
      <c r="AK30" s="10" t="str">
        <f t="shared" ref="AK30" si="503">$A30 &amp; " = " &amp; AJ30 &amp; ", "</f>
        <v xml:space="preserve">UBASK54  = 5.00041666666667, </v>
      </c>
      <c r="AL30" s="7">
        <v>16.566666666666666</v>
      </c>
      <c r="AM30" s="10" t="str">
        <f t="shared" ref="AM30" si="504">$A30 &amp; " = " &amp; AL30 &amp; ", "</f>
        <v xml:space="preserve">UBASK54  = 16.5666666666667, </v>
      </c>
      <c r="AN30" s="4" t="s">
        <v>96</v>
      </c>
    </row>
    <row r="31" spans="1:40" ht="19.55" customHeight="1" x14ac:dyDescent="0.3">
      <c r="A31" s="6" t="s">
        <v>57</v>
      </c>
      <c r="B31" s="7">
        <v>95.166666666666671</v>
      </c>
      <c r="C31" s="10" t="str">
        <f t="shared" si="0"/>
        <v xml:space="preserve">UBASK52  = 95.1666666666667, </v>
      </c>
      <c r="D31" s="7">
        <v>11.916666666666666</v>
      </c>
      <c r="E31" s="10" t="str">
        <f t="shared" ref="E31" si="505">$A31 &amp; " = " &amp; D31 &amp; ", "</f>
        <v xml:space="preserve">UBASK52  = 11.9166666666667, </v>
      </c>
      <c r="F31" s="7">
        <v>5.4833333333333343</v>
      </c>
      <c r="G31" s="10" t="str">
        <f t="shared" ref="G31" si="506">$A31 &amp; " = " &amp; F31 &amp; ", "</f>
        <v xml:space="preserve">UBASK52  = 5.48333333333333, </v>
      </c>
      <c r="H31" s="7">
        <v>5.416666666666667</v>
      </c>
      <c r="I31" s="10" t="str">
        <f t="shared" ref="I31" si="507">$A31 &amp; " = " &amp; H31 &amp; ", "</f>
        <v xml:space="preserve">UBASK52  = 5.41666666666667, </v>
      </c>
      <c r="J31" s="7">
        <v>3.25</v>
      </c>
      <c r="K31" s="10" t="str">
        <f t="shared" ref="K31" si="508">$A31 &amp; " = " &amp; J31 &amp; ", "</f>
        <v xml:space="preserve">UBASK52  = 3.25, </v>
      </c>
      <c r="L31" s="7">
        <v>13.333333333333334</v>
      </c>
      <c r="M31" s="10" t="str">
        <f t="shared" ref="M31" si="509">$A31 &amp; " = " &amp; L31 &amp; ", "</f>
        <v xml:space="preserve">UBASK52  = 13.3333333333333, </v>
      </c>
      <c r="N31" s="7">
        <v>5.7598135660635661</v>
      </c>
      <c r="O31" s="10" t="str">
        <f t="shared" ref="O31" si="510">$A31 &amp; " = " &amp; N31 &amp; ", "</f>
        <v xml:space="preserve">UBASK52  = 5.75981356606357, </v>
      </c>
      <c r="P31" s="7">
        <v>64.416666666666671</v>
      </c>
      <c r="Q31" s="10" t="str">
        <f t="shared" ref="Q31" si="511">$A31 &amp; " = " &amp; P31 &amp; ", "</f>
        <v xml:space="preserve">UBASK52  = 64.4166666666667, </v>
      </c>
      <c r="R31" s="7">
        <v>19.284165157000121</v>
      </c>
      <c r="S31" s="10" t="str">
        <f t="shared" ref="S31" si="512">$A31 &amp; " = " &amp; R31 &amp; ", "</f>
        <v xml:space="preserve">UBASK52  = 19.2841651570001, </v>
      </c>
      <c r="T31" s="7">
        <v>37.752916666666664</v>
      </c>
      <c r="U31" s="10" t="str">
        <f t="shared" ref="U31" si="513">$A31 &amp; " = " &amp; T31 &amp; ", "</f>
        <v xml:space="preserve">UBASK52  = 37.7529166666667, </v>
      </c>
      <c r="V31" s="7">
        <v>8.7208333333333332</v>
      </c>
      <c r="W31" s="10" t="str">
        <f t="shared" ref="W31" si="514">$A31 &amp; " = " &amp; V31 &amp; ", "</f>
        <v xml:space="preserve">UBASK52  = 8.72083333333333, </v>
      </c>
      <c r="X31" s="7">
        <v>5.5291666666666659</v>
      </c>
      <c r="Y31" s="10" t="str">
        <f t="shared" ref="Y31" si="515">$A31 &amp; " = " &amp; X31 &amp; ", "</f>
        <v xml:space="preserve">UBASK52  = 5.52916666666667, </v>
      </c>
      <c r="Z31" s="7">
        <v>2.4249999999999998</v>
      </c>
      <c r="AA31" s="10" t="str">
        <f t="shared" ref="AA31" si="516">$A31 &amp; " = " &amp; Z31 &amp; ", "</f>
        <v xml:space="preserve">UBASK52  = 2.425, </v>
      </c>
      <c r="AB31" s="7">
        <v>122.25</v>
      </c>
      <c r="AC31" s="10" t="str">
        <f t="shared" ref="AC31" si="517">$A31 &amp; " = " &amp; AB31 &amp; ", "</f>
        <v xml:space="preserve">UBASK52  = 122.25, </v>
      </c>
      <c r="AD31" s="7">
        <v>13.344443376888975</v>
      </c>
      <c r="AE31" s="10" t="str">
        <f t="shared" ref="AE31" si="518">$A31 &amp; " = " &amp; AD31 &amp; ", "</f>
        <v xml:space="preserve">UBASK52  = 13.344443376889, </v>
      </c>
      <c r="AF31" s="7">
        <v>7.2791666666666659</v>
      </c>
      <c r="AG31" s="10" t="str">
        <f t="shared" ref="AG31" si="519">$A31 &amp; " = " &amp; AF31 &amp; ", "</f>
        <v xml:space="preserve">UBASK52  = 7.27916666666667, </v>
      </c>
      <c r="AH31" s="7">
        <v>5.84375</v>
      </c>
      <c r="AI31" s="10" t="str">
        <f t="shared" ref="AI31" si="520">$A31 &amp; " = " &amp; AH31 &amp; ", "</f>
        <v xml:space="preserve">UBASK52  = 5.84375, </v>
      </c>
      <c r="AJ31" s="7">
        <v>4.684166666666667</v>
      </c>
      <c r="AK31" s="10" t="str">
        <f t="shared" ref="AK31" si="521">$A31 &amp; " = " &amp; AJ31 &amp; ", "</f>
        <v xml:space="preserve">UBASK52  = 4.68416666666667, </v>
      </c>
      <c r="AL31" s="7">
        <v>14.333333333333334</v>
      </c>
      <c r="AM31" s="10" t="str">
        <f t="shared" ref="AM31" si="522">$A31 &amp; " = " &amp; AL31 &amp; ", "</f>
        <v xml:space="preserve">UBASK52  = 14.3333333333333, </v>
      </c>
      <c r="AN31" s="4" t="s">
        <v>96</v>
      </c>
    </row>
    <row r="32" spans="1:40" ht="19.55" customHeight="1" x14ac:dyDescent="0.3">
      <c r="A32" s="6" t="s">
        <v>59</v>
      </c>
      <c r="B32" s="7">
        <v>75</v>
      </c>
      <c r="C32" s="10" t="str">
        <f t="shared" si="0"/>
        <v xml:space="preserve">AJM = 75, </v>
      </c>
      <c r="D32" s="7">
        <v>1.6666666666666667</v>
      </c>
      <c r="E32" s="10" t="str">
        <f t="shared" ref="E32" si="523">$A32 &amp; " = " &amp; D32 &amp; ", "</f>
        <v xml:space="preserve">AJM = 1.66666666666667, </v>
      </c>
      <c r="F32" s="7">
        <v>0.53500000000000003</v>
      </c>
      <c r="G32" s="10" t="str">
        <f t="shared" ref="G32" si="524">$A32 &amp; " = " &amp; F32 &amp; ", "</f>
        <v xml:space="preserve">AJM = 0.535, </v>
      </c>
      <c r="H32" s="7">
        <v>7.833333333333333</v>
      </c>
      <c r="I32" s="10" t="str">
        <f t="shared" ref="I32" si="525">$A32 &amp; " = " &amp; H32 &amp; ", "</f>
        <v xml:space="preserve">AJM = 7.83333333333333, </v>
      </c>
      <c r="J32" s="7">
        <v>4.333333333333333</v>
      </c>
      <c r="K32" s="10" t="str">
        <f t="shared" ref="K32" si="526">$A32 &amp; " = " &amp; J32 &amp; ", "</f>
        <v xml:space="preserve">AJM = 4.33333333333333, </v>
      </c>
      <c r="L32" s="7">
        <v>28.083333333333332</v>
      </c>
      <c r="M32" s="10" t="str">
        <f t="shared" ref="M32" si="527">$A32 &amp; " = " &amp; L32 &amp; ", "</f>
        <v xml:space="preserve">AJM = 28.0833333333333, </v>
      </c>
      <c r="N32" s="7">
        <v>5.7615775095259387</v>
      </c>
      <c r="O32" s="10" t="str">
        <f t="shared" ref="O32" si="528">$A32 &amp; " = " &amp; N32 &amp; ", "</f>
        <v xml:space="preserve">AJM = 5.76157750952594, </v>
      </c>
      <c r="P32" s="7">
        <v>58.166666666666664</v>
      </c>
      <c r="Q32" s="10" t="str">
        <f t="shared" ref="Q32" si="529">$A32 &amp; " = " &amp; P32 &amp; ", "</f>
        <v xml:space="preserve">AJM = 58.1666666666667, </v>
      </c>
      <c r="R32" s="7">
        <v>26.683333333333337</v>
      </c>
      <c r="S32" s="10" t="str">
        <f t="shared" ref="S32" si="530">$A32 &amp; " = " &amp; R32 &amp; ", "</f>
        <v xml:space="preserve">AJM = 26.6833333333333, </v>
      </c>
      <c r="T32" s="7">
        <v>4.1815000000000007</v>
      </c>
      <c r="U32" s="10" t="str">
        <f t="shared" ref="U32" si="531">$A32 &amp; " = " &amp; T32 &amp; ", "</f>
        <v xml:space="preserve">AJM = 4.1815, </v>
      </c>
      <c r="V32" s="7">
        <v>1.101375</v>
      </c>
      <c r="W32" s="10" t="str">
        <f t="shared" ref="W32" si="532">$A32 &amp; " = " &amp; V32 &amp; ", "</f>
        <v xml:space="preserve">AJM = 1.101375, </v>
      </c>
      <c r="X32" s="7">
        <v>0.58510833333333334</v>
      </c>
      <c r="Y32" s="10" t="str">
        <f t="shared" ref="Y32" si="533">$A32 &amp; " = " &amp; X32 &amp; ", "</f>
        <v xml:space="preserve">AJM = 0.585108333333333, </v>
      </c>
      <c r="Z32" s="7">
        <v>2.4185107756852076</v>
      </c>
      <c r="AA32" s="10" t="str">
        <f t="shared" ref="AA32" si="534">$A32 &amp; " = " &amp; Z32 &amp; ", "</f>
        <v xml:space="preserve">AJM = 2.41851077568521, </v>
      </c>
      <c r="AB32" s="7">
        <v>115.58333333333333</v>
      </c>
      <c r="AC32" s="10" t="str">
        <f t="shared" ref="AC32" si="535">$A32 &amp; " = " &amp; AB32 &amp; ", "</f>
        <v xml:space="preserve">AJM = 115.583333333333, </v>
      </c>
      <c r="AD32" s="7">
        <v>18.108333333333334</v>
      </c>
      <c r="AE32" s="10" t="str">
        <f t="shared" ref="AE32" si="536">$A32 &amp; " = " &amp; AD32 &amp; ", "</f>
        <v xml:space="preserve">AJM = 18.1083333333333, </v>
      </c>
      <c r="AF32" s="7">
        <v>0.76761720085470087</v>
      </c>
      <c r="AG32" s="10" t="str">
        <f t="shared" ref="AG32" si="537">$A32 &amp; " = " &amp; AF32 &amp; ", "</f>
        <v xml:space="preserve">AJM = 0.767617200854701, </v>
      </c>
      <c r="AH32" s="7">
        <v>0.49161151855390983</v>
      </c>
      <c r="AI32" s="10" t="str">
        <f t="shared" ref="AI32" si="538">$A32 &amp; " = " &amp; AH32 &amp; ", "</f>
        <v xml:space="preserve">AJM = 0.49161151855391, </v>
      </c>
      <c r="AJ32" s="7">
        <v>0.61620114137070658</v>
      </c>
      <c r="AK32" s="10" t="str">
        <f t="shared" ref="AK32" si="539">$A32 &amp; " = " &amp; AJ32 &amp; ", "</f>
        <v xml:space="preserve">AJM = 0.616201141370707, </v>
      </c>
      <c r="AL32" s="7">
        <v>16.233333333333334</v>
      </c>
      <c r="AM32" s="10" t="str">
        <f t="shared" ref="AM32" si="540">$A32 &amp; " = " &amp; AL32 &amp; ", "</f>
        <v xml:space="preserve">AJM = 16.2333333333333, </v>
      </c>
      <c r="AN32" s="4" t="s">
        <v>96</v>
      </c>
    </row>
    <row r="33" spans="1:40" ht="19.55" customHeight="1" x14ac:dyDescent="0.3">
      <c r="A33" s="6" t="s">
        <v>60</v>
      </c>
      <c r="B33" s="7">
        <v>74.082999999999998</v>
      </c>
      <c r="C33" s="10" t="str">
        <f t="shared" si="0"/>
        <v xml:space="preserve">AGP = 74.083, </v>
      </c>
      <c r="D33" s="7">
        <v>2.8333330000000001</v>
      </c>
      <c r="E33" s="10" t="str">
        <f t="shared" ref="E33" si="541">$A33 &amp; " = " &amp; D33 &amp; ", "</f>
        <v xml:space="preserve">AGP = 2.833333, </v>
      </c>
      <c r="F33" s="7">
        <v>5.35</v>
      </c>
      <c r="G33" s="10" t="str">
        <f t="shared" ref="G33" si="542">$A33 &amp; " = " &amp; F33 &amp; ", "</f>
        <v xml:space="preserve">AGP = 5.35, </v>
      </c>
      <c r="H33" s="7">
        <v>10.5</v>
      </c>
      <c r="I33" s="10" t="str">
        <f t="shared" ref="I33" si="543">$A33 &amp; " = " &amp; H33 &amp; ", "</f>
        <v xml:space="preserve">AGP = 10.5, </v>
      </c>
      <c r="J33" s="7">
        <v>2.5833330000000001</v>
      </c>
      <c r="K33" s="10" t="str">
        <f t="shared" ref="K33" si="544">$A33 &amp; " = " &amp; J33 &amp; ", "</f>
        <v xml:space="preserve">AGP = 2.583333, </v>
      </c>
      <c r="L33" s="7">
        <v>20.33333</v>
      </c>
      <c r="M33" s="10" t="str">
        <f t="shared" ref="M33" si="545">$A33 &amp; " = " &amp; L33 &amp; ", "</f>
        <v xml:space="preserve">AGP = 20.33333, </v>
      </c>
      <c r="N33" s="7">
        <v>6.1066669999999998</v>
      </c>
      <c r="O33" s="10" t="str">
        <f t="shared" ref="O33" si="546">$A33 &amp; " = " &amp; N33 &amp; ", "</f>
        <v xml:space="preserve">AGP = 6.106667, </v>
      </c>
      <c r="P33" s="7">
        <v>32.833329999999997</v>
      </c>
      <c r="Q33" s="10" t="str">
        <f t="shared" ref="Q33" si="547">$A33 &amp; " = " &amp; P33 &amp; ", "</f>
        <v xml:space="preserve">AGP = 32.83333, </v>
      </c>
      <c r="R33" s="7">
        <v>27.08333</v>
      </c>
      <c r="S33" s="10" t="str">
        <f t="shared" ref="S33" si="548">$A33 &amp; " = " &amp; R33 &amp; ", "</f>
        <v xml:space="preserve">AGP = 27.08333, </v>
      </c>
      <c r="T33" s="7">
        <v>39.590000000000003</v>
      </c>
      <c r="U33" s="10" t="str">
        <f t="shared" ref="U33" si="549">$A33 &amp; " = " &amp; T33 &amp; ", "</f>
        <v xml:space="preserve">AGP = 39.59, </v>
      </c>
      <c r="V33" s="7">
        <v>8.1300000000000008</v>
      </c>
      <c r="W33" s="10" t="str">
        <f t="shared" ref="W33" si="550">$A33 &amp; " = " &amp; V33 &amp; ", "</f>
        <v xml:space="preserve">AGP = 8.13, </v>
      </c>
      <c r="X33" s="7">
        <v>5.2466670000000004</v>
      </c>
      <c r="Y33" s="10" t="str">
        <f t="shared" ref="Y33" si="551">$A33 &amp; " = " &amp; X33 &amp; ", "</f>
        <v xml:space="preserve">AGP = 5.246667, </v>
      </c>
      <c r="Z33" s="7">
        <v>2.83</v>
      </c>
      <c r="AA33" s="10" t="str">
        <f t="shared" ref="AA33" si="552">$A33 &amp; " = " &amp; Z33 &amp; ", "</f>
        <v xml:space="preserve">AGP = 2.83, </v>
      </c>
      <c r="AB33" s="7">
        <v>87.75</v>
      </c>
      <c r="AC33" s="10" t="str">
        <f t="shared" ref="AC33" si="553">$A33 &amp; " = " &amp; AB33 &amp; ", "</f>
        <v xml:space="preserve">AGP = 87.75, </v>
      </c>
      <c r="AD33" s="7">
        <v>26.13</v>
      </c>
      <c r="AE33" s="10" t="str">
        <f t="shared" ref="AE33" si="554">$A33 &amp; " = " &amp; AD33 &amp; ", "</f>
        <v xml:space="preserve">AGP = 26.13, </v>
      </c>
      <c r="AF33" s="7">
        <v>6.4266670000000001</v>
      </c>
      <c r="AG33" s="10" t="str">
        <f t="shared" ref="AG33" si="555">$A33 &amp; " = " &amp; AF33 &amp; ", "</f>
        <v xml:space="preserve">AGP = 6.426667, </v>
      </c>
      <c r="AH33" s="7">
        <v>5.76</v>
      </c>
      <c r="AI33" s="10" t="str">
        <f t="shared" ref="AI33" si="556">$A33 &amp; " = " &amp; AH33 &amp; ", "</f>
        <v xml:space="preserve">AGP = 5.76, </v>
      </c>
      <c r="AJ33" s="7">
        <v>5.016667</v>
      </c>
      <c r="AK33" s="10" t="str">
        <f t="shared" ref="AK33" si="557">$A33 &amp; " = " &amp; AJ33 &amp; ", "</f>
        <v xml:space="preserve">AGP = 5.016667, </v>
      </c>
      <c r="AL33" s="7">
        <v>14.9</v>
      </c>
      <c r="AM33" s="10" t="str">
        <f t="shared" ref="AM33" si="558">$A33 &amp; " = " &amp; AL33 &amp; ", "</f>
        <v xml:space="preserve">AGP = 14.9, </v>
      </c>
      <c r="AN33" s="4" t="s">
        <v>96</v>
      </c>
    </row>
    <row r="34" spans="1:40" ht="19.55" customHeight="1" x14ac:dyDescent="0.3">
      <c r="A34" s="6" t="s">
        <v>61</v>
      </c>
      <c r="B34" s="7">
        <v>57.832999999999998</v>
      </c>
      <c r="C34" s="10" t="str">
        <f t="shared" si="0"/>
        <v xml:space="preserve">GBG = 57.833, </v>
      </c>
      <c r="D34" s="7">
        <v>4</v>
      </c>
      <c r="E34" s="10" t="str">
        <f t="shared" ref="E34" si="559">$A34 &amp; " = " &amp; D34 &amp; ", "</f>
        <v xml:space="preserve">GBG = 4, </v>
      </c>
      <c r="F34" s="7">
        <v>5.3166669999999998</v>
      </c>
      <c r="G34" s="10" t="str">
        <f t="shared" ref="G34" si="560">$A34 &amp; " = " &amp; F34 &amp; ", "</f>
        <v xml:space="preserve">GBG = 5.316667, </v>
      </c>
      <c r="H34" s="7">
        <v>7</v>
      </c>
      <c r="I34" s="10" t="str">
        <f t="shared" ref="I34" si="561">$A34 &amp; " = " &amp; H34 &amp; ", "</f>
        <v xml:space="preserve">GBG = 7, </v>
      </c>
      <c r="J34" s="7">
        <v>3.4166669999999999</v>
      </c>
      <c r="K34" s="10" t="str">
        <f t="shared" ref="K34" si="562">$A34 &amp; " = " &amp; J34 &amp; ", "</f>
        <v xml:space="preserve">GBG = 3.416667, </v>
      </c>
      <c r="L34" s="7">
        <v>19.5</v>
      </c>
      <c r="M34" s="10" t="str">
        <f t="shared" ref="M34" si="563">$A34 &amp; " = " &amp; L34 &amp; ", "</f>
        <v xml:space="preserve">GBG = 19.5, </v>
      </c>
      <c r="N34" s="7">
        <v>5.04</v>
      </c>
      <c r="O34" s="10" t="str">
        <f t="shared" ref="O34" si="564">$A34 &amp; " = " &amp; N34 &amp; ", "</f>
        <v xml:space="preserve">GBG = 5.04, </v>
      </c>
      <c r="P34" s="7">
        <v>39.583329999999997</v>
      </c>
      <c r="Q34" s="10" t="str">
        <f t="shared" ref="Q34" si="565">$A34 &amp; " = " &amp; P34 &amp; ", "</f>
        <v xml:space="preserve">GBG = 39.58333, </v>
      </c>
      <c r="R34" s="7">
        <v>21.445</v>
      </c>
      <c r="S34" s="10" t="str">
        <f t="shared" ref="S34" si="566">$A34 &amp; " = " &amp; R34 &amp; ", "</f>
        <v xml:space="preserve">GBG = 21.445, </v>
      </c>
      <c r="T34" s="7">
        <v>50.28</v>
      </c>
      <c r="U34" s="10" t="str">
        <f t="shared" ref="U34" si="567">$A34 &amp; " = " &amp; T34 &amp; ", "</f>
        <v xml:space="preserve">GBG = 50.28, </v>
      </c>
      <c r="V34" s="7">
        <v>10.733333</v>
      </c>
      <c r="W34" s="10" t="str">
        <f t="shared" ref="W34" si="568">$A34 &amp; " = " &amp; V34 &amp; ", "</f>
        <v xml:space="preserve">GBG = 10.733333, </v>
      </c>
      <c r="X34" s="7">
        <v>6.2833329999999998</v>
      </c>
      <c r="Y34" s="10" t="str">
        <f t="shared" ref="Y34" si="569">$A34 &amp; " = " &amp; X34 &amp; ", "</f>
        <v xml:space="preserve">GBG = 6.283333, </v>
      </c>
      <c r="Z34" s="7">
        <v>2.2633329999999998</v>
      </c>
      <c r="AA34" s="10" t="str">
        <f t="shared" ref="AA34" si="570">$A34 &amp; " = " &amp; Z34 &amp; ", "</f>
        <v xml:space="preserve">GBG = 2.263333, </v>
      </c>
      <c r="AB34" s="7">
        <v>70.666669999999996</v>
      </c>
      <c r="AC34" s="10" t="str">
        <f t="shared" ref="AC34" si="571">$A34 &amp; " = " &amp; AB34 &amp; ", "</f>
        <v xml:space="preserve">GBG = 70.66667, </v>
      </c>
      <c r="AD34" s="7">
        <v>27.21</v>
      </c>
      <c r="AE34" s="10" t="str">
        <f t="shared" ref="AE34" si="572">$A34 &amp; " = " &amp; AD34 &amp; ", "</f>
        <v xml:space="preserve">GBG = 27.21, </v>
      </c>
      <c r="AF34" s="7">
        <v>8.6866669999999999</v>
      </c>
      <c r="AG34" s="10" t="str">
        <f t="shared" ref="AG34" si="573">$A34 &amp; " = " &amp; AF34 &amp; ", "</f>
        <v xml:space="preserve">GBG = 8.686667, </v>
      </c>
      <c r="AH34" s="7">
        <v>6.9533329999999998</v>
      </c>
      <c r="AI34" s="10" t="str">
        <f t="shared" ref="AI34" si="574">$A34 &amp; " = " &amp; AH34 &amp; ", "</f>
        <v xml:space="preserve">GBG = 6.953333, </v>
      </c>
      <c r="AJ34" s="7">
        <v>5.5833329999999997</v>
      </c>
      <c r="AK34" s="10" t="str">
        <f t="shared" ref="AK34" si="575">$A34 &amp; " = " &amp; AJ34 &amp; ", "</f>
        <v xml:space="preserve">GBG = 5.583333, </v>
      </c>
      <c r="AL34" s="7">
        <v>22.37</v>
      </c>
      <c r="AM34" s="10" t="str">
        <f t="shared" ref="AM34" si="576">$A34 &amp; " = " &amp; AL34 &amp; ", "</f>
        <v xml:space="preserve">GBG = 22.37, </v>
      </c>
      <c r="AN34" s="4" t="s">
        <v>96</v>
      </c>
    </row>
    <row r="35" spans="1:40" ht="19.55" customHeight="1" x14ac:dyDescent="0.3">
      <c r="A35" s="6" t="s">
        <v>46</v>
      </c>
      <c r="B35" s="7">
        <v>92.166666666666671</v>
      </c>
      <c r="C35" s="10" t="str">
        <f t="shared" si="0"/>
        <v xml:space="preserve">TGM = 92.1666666666667, </v>
      </c>
      <c r="D35" s="7">
        <v>12.25</v>
      </c>
      <c r="E35" s="10" t="str">
        <f t="shared" ref="E35" si="577">$A35 &amp; " = " &amp; D35 &amp; ", "</f>
        <v xml:space="preserve">TGM = 12.25, </v>
      </c>
      <c r="F35" s="7">
        <v>6.2416666666666671</v>
      </c>
      <c r="G35" s="10" t="str">
        <f t="shared" ref="G35" si="578">$A35 &amp; " = " &amp; F35 &amp; ", "</f>
        <v xml:space="preserve">TGM = 6.24166666666667, </v>
      </c>
      <c r="H35" s="7">
        <v>9.75</v>
      </c>
      <c r="I35" s="10" t="str">
        <f t="shared" ref="I35" si="579">$A35 &amp; " = " &amp; H35 &amp; ", "</f>
        <v xml:space="preserve">TGM = 9.75, </v>
      </c>
      <c r="J35" s="7">
        <v>4.833333333333333</v>
      </c>
      <c r="K35" s="10" t="str">
        <f t="shared" ref="K35" si="580">$A35 &amp; " = " &amp; J35 &amp; ", "</f>
        <v xml:space="preserve">TGM = 4.83333333333333, </v>
      </c>
      <c r="L35" s="7">
        <v>14.25</v>
      </c>
      <c r="M35" s="10" t="str">
        <f t="shared" ref="M35" si="581">$A35 &amp; " = " &amp; L35 &amp; ", "</f>
        <v xml:space="preserve">TGM = 14.25, </v>
      </c>
      <c r="N35" s="7">
        <v>4.8305402930402934</v>
      </c>
      <c r="O35" s="10" t="str">
        <f t="shared" ref="O35" si="582">$A35 &amp; " = " &amp; N35 &amp; ", "</f>
        <v xml:space="preserve">TGM = 4.83054029304029, </v>
      </c>
      <c r="P35" s="7">
        <v>81.333333333333329</v>
      </c>
      <c r="Q35" s="10" t="str">
        <f t="shared" ref="Q35" si="583">$A35 &amp; " = " &amp; P35 &amp; ", "</f>
        <v xml:space="preserve">TGM = 81.3333333333333, </v>
      </c>
      <c r="R35" s="7">
        <v>17.983331310666831</v>
      </c>
      <c r="S35" s="10" t="str">
        <f t="shared" ref="S35" si="584">$A35 &amp; " = " &amp; R35 &amp; ", "</f>
        <v xml:space="preserve">TGM = 17.9833313106668, </v>
      </c>
      <c r="T35" s="7">
        <v>33.696666666666665</v>
      </c>
      <c r="U35" s="10" t="str">
        <f t="shared" ref="U35" si="585">$A35 &amp; " = " &amp; T35 &amp; ", "</f>
        <v xml:space="preserve">TGM = 33.6966666666667, </v>
      </c>
      <c r="V35" s="7">
        <v>7.496666666666667</v>
      </c>
      <c r="W35" s="10" t="str">
        <f t="shared" ref="W35" si="586">$A35 &amp; " = " &amp; V35 &amp; ", "</f>
        <v xml:space="preserve">TGM = 7.49666666666667, </v>
      </c>
      <c r="X35" s="7">
        <v>4.9629166666666658</v>
      </c>
      <c r="Y35" s="10" t="str">
        <f t="shared" ref="Y35" si="587">$A35 &amp; " = " &amp; X35 &amp; ", "</f>
        <v xml:space="preserve">TGM = 4.96291666666667, </v>
      </c>
      <c r="Z35" s="7">
        <v>2.3250000000000002</v>
      </c>
      <c r="AA35" s="10" t="str">
        <f t="shared" ref="AA35" si="588">$A35 &amp; " = " &amp; Z35 &amp; ", "</f>
        <v xml:space="preserve">TGM = 2.325, </v>
      </c>
      <c r="AB35" s="7">
        <v>156.66666666666666</v>
      </c>
      <c r="AC35" s="10" t="str">
        <f t="shared" ref="AC35" si="589">$A35 &amp; " = " &amp; AB35 &amp; ", "</f>
        <v xml:space="preserve">TGM = 156.666666666667, </v>
      </c>
      <c r="AD35" s="7">
        <v>12.641665655333414</v>
      </c>
      <c r="AE35" s="10" t="str">
        <f t="shared" ref="AE35" si="590">$A35 &amp; " = " &amp; AD35 &amp; ", "</f>
        <v xml:space="preserve">TGM = 12.6416656553334, </v>
      </c>
      <c r="AF35" s="7">
        <v>6.4575000000000005</v>
      </c>
      <c r="AG35" s="10" t="str">
        <f t="shared" ref="AG35" si="591">$A35 &amp; " = " &amp; AF35 &amp; ", "</f>
        <v xml:space="preserve">TGM = 6.4575, </v>
      </c>
      <c r="AH35" s="7">
        <v>5.2625000000000002</v>
      </c>
      <c r="AI35" s="10" t="str">
        <f t="shared" ref="AI35" si="592">$A35 &amp; " = " &amp; AH35 &amp; ", "</f>
        <v xml:space="preserve">TGM = 5.2625, </v>
      </c>
      <c r="AJ35" s="7">
        <v>4.1683333333333339</v>
      </c>
      <c r="AK35" s="10" t="str">
        <f t="shared" ref="AK35" si="593">$A35 &amp; " = " &amp; AJ35 &amp; ", "</f>
        <v xml:space="preserve">TGM = 4.16833333333333, </v>
      </c>
      <c r="AL35" s="7">
        <v>9.7333333333333343</v>
      </c>
      <c r="AM35" s="10" t="str">
        <f t="shared" ref="AM35" si="594">$A35 &amp; " = " &amp; AL35 &amp; ", "</f>
        <v xml:space="preserve">TGM = 9.73333333333333, </v>
      </c>
      <c r="AN35" s="4" t="s">
        <v>96</v>
      </c>
    </row>
    <row r="36" spans="1:40" ht="19.55" customHeight="1" x14ac:dyDescent="0.3">
      <c r="A36" s="6" t="s">
        <v>47</v>
      </c>
      <c r="B36" s="7">
        <v>85.75</v>
      </c>
      <c r="C36" s="10" t="str">
        <f t="shared" si="0"/>
        <v xml:space="preserve">UB1 = 85.75, </v>
      </c>
      <c r="D36" s="7">
        <v>12.166666666666666</v>
      </c>
      <c r="E36" s="10" t="str">
        <f t="shared" ref="E36" si="595">$A36 &amp; " = " &amp; D36 &amp; ", "</f>
        <v xml:space="preserve">UB1 = 12.1666666666667, </v>
      </c>
      <c r="F36" s="7">
        <v>5.9833333333333334</v>
      </c>
      <c r="G36" s="10" t="str">
        <f t="shared" ref="G36" si="596">$A36 &amp; " = " &amp; F36 &amp; ", "</f>
        <v xml:space="preserve">UB1 = 5.98333333333333, </v>
      </c>
      <c r="H36" s="7">
        <v>7.666666666666667</v>
      </c>
      <c r="I36" s="10" t="str">
        <f t="shared" ref="I36" si="597">$A36 &amp; " = " &amp; H36 &amp; ", "</f>
        <v xml:space="preserve">UB1 = 7.66666666666667, </v>
      </c>
      <c r="J36" s="7">
        <v>3.5</v>
      </c>
      <c r="K36" s="10" t="str">
        <f t="shared" ref="K36" si="598">$A36 &amp; " = " &amp; J36 &amp; ", "</f>
        <v xml:space="preserve">UB1 = 3.5, </v>
      </c>
      <c r="L36" s="7">
        <v>12</v>
      </c>
      <c r="M36" s="10" t="str">
        <f t="shared" ref="M36" si="599">$A36 &amp; " = " &amp; L36 &amp; ", "</f>
        <v xml:space="preserve">UB1 = 12, </v>
      </c>
      <c r="N36" s="7">
        <v>5.5679390054390057</v>
      </c>
      <c r="O36" s="10" t="str">
        <f t="shared" ref="O36" si="600">$A36 &amp; " = " &amp; N36 &amp; ", "</f>
        <v xml:space="preserve">UB1 = 5.56793900543901, </v>
      </c>
      <c r="P36" s="7">
        <v>54.333333333333336</v>
      </c>
      <c r="Q36" s="10" t="str">
        <f t="shared" ref="Q36" si="601">$A36 &amp; " = " &amp; P36 &amp; ", "</f>
        <v xml:space="preserve">UB1 = 54.3333333333333, </v>
      </c>
      <c r="R36" s="7">
        <v>16.113886883777937</v>
      </c>
      <c r="S36" s="10" t="str">
        <f t="shared" ref="S36" si="602">$A36 &amp; " = " &amp; R36 &amp; ", "</f>
        <v xml:space="preserve">UB1 = 16.1138868837779, </v>
      </c>
      <c r="T36" s="7">
        <v>42.162500000000001</v>
      </c>
      <c r="U36" s="10" t="str">
        <f t="shared" ref="U36" si="603">$A36 &amp; " = " &amp; T36 &amp; ", "</f>
        <v xml:space="preserve">UB1 = 42.1625, </v>
      </c>
      <c r="V36" s="7">
        <v>8.9791666666666661</v>
      </c>
      <c r="W36" s="10" t="str">
        <f t="shared" ref="W36" si="604">$A36 &amp; " = " &amp; V36 &amp; ", "</f>
        <v xml:space="preserve">UB1 = 8.97916666666667, </v>
      </c>
      <c r="X36" s="7">
        <v>5.6500000000000012</v>
      </c>
      <c r="Y36" s="10" t="str">
        <f t="shared" ref="Y36" si="605">$A36 &amp; " = " &amp; X36 &amp; ", "</f>
        <v xml:space="preserve">UB1 = 5.65, </v>
      </c>
      <c r="Z36" s="7">
        <v>2.8000000000000003</v>
      </c>
      <c r="AA36" s="10" t="str">
        <f t="shared" ref="AA36" si="606">$A36 &amp; " = " &amp; Z36 &amp; ", "</f>
        <v xml:space="preserve">UB1 = 2.8, </v>
      </c>
      <c r="AB36" s="7">
        <v>123.5</v>
      </c>
      <c r="AC36" s="10" t="str">
        <f t="shared" ref="AC36" si="607">$A36 &amp; " = " &amp; AB36 &amp; ", "</f>
        <v xml:space="preserve">UB1 = 123.5, </v>
      </c>
      <c r="AD36" s="7">
        <v>12.531943441888968</v>
      </c>
      <c r="AE36" s="10" t="str">
        <f t="shared" ref="AE36" si="608">$A36 &amp; " = " &amp; AD36 &amp; ", "</f>
        <v xml:space="preserve">UB1 = 12.531943441889, </v>
      </c>
      <c r="AF36" s="7">
        <v>7.3275000000000006</v>
      </c>
      <c r="AG36" s="10" t="str">
        <f t="shared" ref="AG36" si="609">$A36 &amp; " = " &amp; AF36 &amp; ", "</f>
        <v xml:space="preserve">UB1 = 7.3275, </v>
      </c>
      <c r="AH36" s="7">
        <v>6.0766666666666671</v>
      </c>
      <c r="AI36" s="10" t="str">
        <f t="shared" ref="AI36" si="610">$A36 &amp; " = " &amp; AH36 &amp; ", "</f>
        <v xml:space="preserve">UB1 = 6.07666666666667, </v>
      </c>
      <c r="AJ36" s="7">
        <v>4.7258333333333331</v>
      </c>
      <c r="AK36" s="10" t="str">
        <f t="shared" ref="AK36" si="611">$A36 &amp; " = " &amp; AJ36 &amp; ", "</f>
        <v xml:space="preserve">UB1 = 4.72583333333333, </v>
      </c>
      <c r="AL36" s="7">
        <v>15.733333333333334</v>
      </c>
      <c r="AM36" s="10" t="str">
        <f t="shared" ref="AM36" si="612">$A36 &amp; " = " &amp; AL36 &amp; ", "</f>
        <v xml:space="preserve">UB1 = 15.7333333333333, </v>
      </c>
      <c r="AN36" s="4" t="s">
        <v>96</v>
      </c>
    </row>
    <row r="37" spans="1:40" ht="19.55" customHeight="1" x14ac:dyDescent="0.3">
      <c r="A37" s="6" t="s">
        <v>23</v>
      </c>
      <c r="B37" s="7">
        <v>78.083333333333329</v>
      </c>
      <c r="C37" s="10" t="str">
        <f>$A37 &amp; " = " &amp; B37</f>
        <v>UB2 = 78.0833333333333</v>
      </c>
      <c r="D37" s="7">
        <v>2.5</v>
      </c>
      <c r="E37" s="10" t="str">
        <f>$A37 &amp; " = " &amp; D37</f>
        <v>UB2 = 2.5</v>
      </c>
      <c r="F37" s="7">
        <v>0.57166666666666666</v>
      </c>
      <c r="G37" s="10" t="str">
        <f>$A37 &amp; " = " &amp; F37</f>
        <v>UB2 = 0.571666666666667</v>
      </c>
      <c r="H37" s="7">
        <v>7.333333333333333</v>
      </c>
      <c r="I37" s="10" t="str">
        <f>$A37 &amp; " = " &amp; H37</f>
        <v>UB2 = 7.33333333333333</v>
      </c>
      <c r="J37" s="7">
        <v>4.083333333333333</v>
      </c>
      <c r="K37" s="10" t="str">
        <f>$A37 &amp; " = " &amp; J37</f>
        <v>UB2 = 4.08333333333333</v>
      </c>
      <c r="L37" s="7">
        <v>25.833333333333332</v>
      </c>
      <c r="M37" s="10" t="str">
        <f>$A37 &amp; " = " &amp; L37</f>
        <v>UB2 = 25.8333333333333</v>
      </c>
      <c r="N37" s="7">
        <v>7.0560608805363083</v>
      </c>
      <c r="O37" s="10" t="str">
        <f>$A37 &amp; " = " &amp; N37</f>
        <v>UB2 = 7.05606088053631</v>
      </c>
      <c r="P37" s="7">
        <v>40.416666666666664</v>
      </c>
      <c r="Q37" s="10" t="str">
        <f>$A37 &amp; " = " &amp; P37</f>
        <v>UB2 = 40.4166666666667</v>
      </c>
      <c r="R37" s="7">
        <v>20.791666666666664</v>
      </c>
      <c r="S37" s="10" t="str">
        <f>$A37 &amp; " = " &amp; R37</f>
        <v>UB2 = 20.7916666666667</v>
      </c>
      <c r="T37" s="7">
        <v>4.4108333333333327</v>
      </c>
      <c r="U37" s="10" t="str">
        <f>$A37 &amp; " = " &amp; T37</f>
        <v>UB2 = 4.41083333333333</v>
      </c>
      <c r="V37" s="7">
        <v>1.0041666666666667</v>
      </c>
      <c r="W37" s="10" t="str">
        <f>$A37 &amp; " = " &amp; V37</f>
        <v>UB2 = 1.00416666666667</v>
      </c>
      <c r="X37" s="7">
        <v>0.5950833333333333</v>
      </c>
      <c r="Y37" s="10" t="str">
        <f>$A37 &amp; " = " &amp; X37</f>
        <v>UB2 = 0.595083333333333</v>
      </c>
      <c r="Z37" s="7">
        <v>2.6371570092925007</v>
      </c>
      <c r="AA37" s="10" t="str">
        <f>$A37 &amp; " = " &amp; Z37</f>
        <v>UB2 = 2.6371570092925</v>
      </c>
      <c r="AB37" s="7">
        <v>82.583333333333329</v>
      </c>
      <c r="AC37" s="10" t="str">
        <f>$A37 &amp; " = " &amp; AB37</f>
        <v>UB2 = 82.5833333333333</v>
      </c>
      <c r="AD37" s="7">
        <v>13.791666666666666</v>
      </c>
      <c r="AE37" s="10" t="str">
        <f>$A37 &amp; " = " &amp; AD37</f>
        <v>UB2 = 13.7916666666667</v>
      </c>
      <c r="AF37" s="7">
        <v>0.75770673076923067</v>
      </c>
      <c r="AG37" s="10" t="str">
        <f>$A37 &amp; " = " &amp; AF37</f>
        <v>UB2 = 0.757706730769231</v>
      </c>
      <c r="AH37" s="7">
        <v>0.51683876274868912</v>
      </c>
      <c r="AI37" s="10" t="str">
        <f>$A37 &amp; " = " &amp; AH37</f>
        <v>UB2 = 0.516838762748689</v>
      </c>
      <c r="AJ37" s="7">
        <v>0.58404965973568923</v>
      </c>
      <c r="AK37" s="10" t="str">
        <f>$A37 &amp; " = " &amp; AJ37</f>
        <v>UB2 = 0.584049659735689</v>
      </c>
      <c r="AL37" s="7">
        <v>15.333333333333334</v>
      </c>
      <c r="AM37" s="10" t="str">
        <f>$A37 &amp; " = " &amp; AL37</f>
        <v>UB2 = 15.3333333333333</v>
      </c>
      <c r="AN37" s="4" t="s">
        <v>96</v>
      </c>
    </row>
    <row r="39" spans="1:40" x14ac:dyDescent="0.3">
      <c r="B39" s="5" t="s">
        <v>96</v>
      </c>
      <c r="C39" s="5" t="str">
        <f>_xlfn.TEXTJOIN(", ", TRUE, C2:C37)</f>
        <v>UBASK16 = 87.625, , UBASK13 = 76.2916666666667, , UBASK14 = 75.7916666666667, , UBASK12 = 72.4583333333333, , UBASK15 = 83.1666666666667, , UBASK61 = 82.125, , UBASK63 = 78.5, , UBASK64 = 82.25, , UBASK62 = 90.375, , UBASK65 = 56, , UBASK31 = 88.667, , UBASK36 = 77.833, , UBASK34 = 60.75, , UBASK32 = 89.083, , UBASK35 = 68.583, , UBASK41 = 65.917, , UBASK46 = 74, , UBASK43 = 81.417, , UBASK42 = 75.333, , UBASK45 = 76.583, , UBASK21 = 90.25, , UBASK26 = 91, , UBASK23  = 88.3333333333333, , UBASK24  = 82.75, , UBASK25  = 90.75, , UBASK51  = 87.1666666666667, , UBASK56  = 93.0833333333333, , UBASK53  = 97.9166666666667, , UBASK54  = 85.3333333333333, , UBASK52  = 95.1666666666667, , AJM = 75, , AGP = 74.083, , GBG = 57.833, , TGM = 92.1666666666667, , UB1 = 85.75, , UB2 = 78.0833333333333</v>
      </c>
      <c r="D39" s="5" t="s">
        <v>96</v>
      </c>
      <c r="E39" s="5" t="str">
        <f>_xlfn.TEXTJOIN("", TRUE, E2:E37)</f>
        <v>UBASK16 = 0.75, UBASK13 = 0.833333333333333, UBASK14 = 1.08333333333333, UBASK12 = 4.25, UBASK15 = 3.66666666666667, UBASK61 = 2.91666666666667, UBASK63 = 1.91666666666667, UBASK64 = 1.16666666666667, UBASK62 = 1.83333333333333, UBASK65 = 0.916666666666667, UBASK31 = 1.75, UBASK36 = 1, UBASK34 = 1.583333, UBASK32 = 2.25, UBASK35 = 2.416667, UBASK41 = 2.916667, UBASK46 = 3.05, UBASK43 = 2.75, UBASK42 = 3.166667, UBASK45 = 1, UBASK21 = 12.3333333333333, UBASK26 = 12.3333333333333, UBASK23  = 11.75, UBASK24  = 11.5, UBASK25  = 13.1666666666667, UBASK51  = 11.6666666666667, UBASK56  = 12.8333333333333, UBASK53  = 11.8333333333333, UBASK54  = 10.5833333333333, UBASK52  = 11.9166666666667, AJM = 1.66666666666667, AGP = 2.833333, GBG = 4, TGM = 12.25, UB1 = 12.1666666666667, UB2 = 2.5</v>
      </c>
      <c r="F39" s="5" t="s">
        <v>96</v>
      </c>
      <c r="G39" s="5" t="str">
        <f>_xlfn.TEXTJOIN("", TRUE, G2:G37)</f>
        <v>UBASK16 = 0.543333333333333, UBASK13 = 0.523333333333333, UBASK14 = 0.5075, UBASK12 = 0.531666666666667, UBASK15 = 0.546666666666667, UBASK61 = 0.575, UBASK63 = 0.4575, UBASK64 = 0.5625, UBASK62 = 0.545, UBASK65 = 0.583333333333333, UBASK31 = 5.9, UBASK36 = 5.425, UBASK34 = 5.066667, UBASK32 = 6.175, UBASK35 = 4.841667, UBASK41 = 5.233333, UBASK46 = 6.141667, UBASK43 = 4.9, UBASK42 = 6.175, UBASK45 = 6.05, UBASK21 = 5.40833333333333, UBASK26 = 6.175, UBASK23  = 7.15, UBASK24  = 6.48333333333333, UBASK25  = 5.975, UBASK51  = 6.1, UBASK56  = 6.025, UBASK53  = 5.71666666666667, UBASK54  = 5.55833333333333, UBASK52  = 5.48333333333333, AJM = 0.535, AGP = 5.35, GBG = 5.316667, TGM = 6.24166666666667, UB1 = 5.98333333333333, UB2 = 0.571666666666667</v>
      </c>
      <c r="H39" s="5" t="s">
        <v>96</v>
      </c>
      <c r="I39" s="5" t="str">
        <f>_xlfn.TEXTJOIN("", TRUE, I2:I37)</f>
        <v>UBASK16 = 6.33333333333333, UBASK13 = 6.33333333333333, UBASK14 = 4.83333333333333, UBASK12 = 9.41666666666667, UBASK15 = 7.66666666666667, UBASK61 = 8.83333333333333, UBASK63 = 7.08333333333333, UBASK64 = 7.75, UBASK62 = 6.91666666666667, UBASK65 = 5.33333333333333, UBASK31 = 10.08, UBASK36 = 10.33, UBASK34 = 6.16, UBASK32 = 10.5, UBASK35 = 14.25, UBASK41 = 9.75, UBASK46 = 12.75, UBASK43 = 7.08, UBASK42 = 10.58, UBASK45 = 10.83, UBASK21 = 4.83333333333333, UBASK26 = 7, UBASK23  = 7.75, UBASK24  = 5.66666666666667, UBASK25  = 7.33333333333333, UBASK51  = 4.16666666666667, UBASK56  = 6.08333333333333, UBASK53  = 6.83333333333333, UBASK54  = 5.41666666666667, UBASK52  = 5.41666666666667, AJM = 7.83333333333333, AGP = 10.5, GBG = 7, TGM = 9.75, UB1 = 7.66666666666667, UB2 = 7.33333333333333</v>
      </c>
      <c r="J39" s="5" t="s">
        <v>96</v>
      </c>
      <c r="K39" s="5" t="str">
        <f>_xlfn.TEXTJOIN("", TRUE, K2:K37)</f>
        <v>UBASK16 = 4, UBASK13 = 3.58333333333333, UBASK14 = 2.75, UBASK12 = 4.33333333333333, UBASK15 = 4.25, UBASK61 = 4.33333333333333, UBASK63 = 2.33333333333333, UBASK64 = 3.83333333333333, UBASK62 = 3.91666666666667, UBASK65 = 3.75, UBASK31 = 2.916667, UBASK36 = 4.25, UBASK34 = 3.166667, UBASK32 = 4.566667, UBASK35 = 4.25, UBASK41 = 4.5, UBASK46 = 3.583333, UBASK43 = 2.166667, UBASK42 = 4.666667, UBASK45 = 4.416667, UBASK21 = 3.16666666666667, UBASK26 = 4.58333333333333, UBASK23  = 2.91666666666667, UBASK24  = 3.08333333333333, UBASK25  = 3.25, UBASK51  = 2.83333333333333, UBASK56  = 3.66666666666667, UBASK53  = 3.33333333333333, UBASK54  = 3.33333333333333, UBASK52  = 3.25, AJM = 4.33333333333333, AGP = 2.583333, GBG = 3.416667, TGM = 4.83333333333333, UB1 = 3.5, UB2 = 4.08333333333333</v>
      </c>
      <c r="L39" s="5" t="s">
        <v>96</v>
      </c>
      <c r="M39" s="5" t="str">
        <f>_xlfn.TEXTJOIN("", TRUE, M2:M37)</f>
        <v>UBASK16 = 23.9166666666667, UBASK13 = 24, UBASK14 = 18.8333333333333, UBASK12 = 27.9166666666667, UBASK15 = 25.4166666666667, UBASK61 = 23.6666666666667, UBASK63 = 20.8333333333333, UBASK64 = 22.5, UBASK62 = 26.4166666666667, UBASK65 = 25.75, UBASK31 = 21, UBASK36 = 29.08333, UBASK34 = 20.16667, UBASK32 = 23.08333, UBASK35 = 28.33333, UBASK41 = 25.25, UBASK46 = 23.08333, UBASK43 = 18.41667, UBASK42 = 23.91667, UBASK45 = 25.08333, UBASK21 = 12.5833333333333, UBASK26 = 21.6666666666667, UBASK23  = 14.9166666666667, UBASK24  = 11.3333333333333, UBASK25  = 13.5, UBASK51  = 13.5833333333333, UBASK56  = 13.1666666666667, UBASK53  = 12.1666666666667, UBASK54  = 11.1666666666667, UBASK52  = 13.3333333333333, AJM = 28.0833333333333, AGP = 20.33333, GBG = 19.5, TGM = 14.25, UB1 = 12, UB2 = 25.8333333333333</v>
      </c>
      <c r="N39" s="5" t="s">
        <v>96</v>
      </c>
      <c r="O39" s="5" t="str">
        <f>_xlfn.TEXTJOIN("", TRUE, O2:O37)</f>
        <v>UBASK16 = 6.10018376049279, UBASK13 = 5.60197789342336, UBASK14 = 6.30647159657222, UBASK12 = 6.07864671627353, UBASK15 = 6.5702416512279, UBASK61 = 7.16933661145618, UBASK63 = 5.20709866278945, UBASK64 = 6.81710428014597, UBASK62 = 6.19894950952961, UBASK65 = 5.26231137236039, UBASK31 = 5.923333, UBASK36 = 5.906667, UBASK34 = 6.406667, UBASK32 = 4.953333, UBASK35 = 6.803333, UBASK41 = 7.093333, UBASK46 = 5.526667, UBASK43 = 5.423333, UBASK42 = 6.41, UBASK45 = 6.666667, UBASK21 = 6.34144096644097, UBASK26 = 6.4004144004144, UBASK23  = 5.82314768564769, UBASK24  = 5.62602062289562, UBASK25  = 5.69157578532579, UBASK51  = 5.8151085026085, UBASK56  = 6.1460816960817, UBASK53  = 6.4003367003367, UBASK54  = 6.13625841750842, UBASK52  = 5.75981356606357, AJM = 5.76157750952594, AGP = 6.106667, GBG = 5.04, TGM = 4.83054029304029, UB1 = 5.56793900543901, UB2 = 7.05606088053631</v>
      </c>
      <c r="P39" s="5" t="s">
        <v>96</v>
      </c>
      <c r="Q39" s="5" t="str">
        <f>_xlfn.TEXTJOIN("", TRUE, Q2:Q37)</f>
        <v>UBASK16 = 61.4166666666667, UBASK13 = 56.9166666666667, UBASK14 = 34.5833333333333, UBASK12 = 71.25, UBASK15 = 53.75, UBASK61 = 49.5, UBASK63 = 40.75, UBASK64 = 46.6666666666667, UBASK62 = 62.9166666666667, UBASK65 = 38.4166666666667, UBASK31 = 40.16667, UBASK36 = 66.75, UBASK34 = 37.66667, UBASK32 = 51.25, UBASK35 = 74.08333, UBASK41 = 49.83333, UBASK46 = 37.75, UBASK43 = 32.83333, UBASK42 = 51.66667, UBASK45 = 68.41667, UBASK21 = 59.3333333333333, UBASK26 = 52.75, UBASK23  = 62.4166666666667, UBASK24  = 42.9166666666667, UBASK25  = 73.75, UBASK51  = 46.9166666666667, UBASK56  = 59.5833333333333, UBASK53  = 39.4166666666667, UBASK54  = 56.8333333333333, UBASK52  = 64.4166666666667, AJM = 58.1666666666667, AGP = 32.83333, GBG = 39.58333, TGM = 81.3333333333333, UB1 = 54.3333333333333, UB2 = 40.4166666666667</v>
      </c>
      <c r="R39" s="5" t="s">
        <v>96</v>
      </c>
      <c r="S39" s="5" t="str">
        <f>_xlfn.TEXTJOIN("", TRUE, S2:S37)</f>
        <v>UBASK16 = 23.7833333333333, UBASK13 = 18.6, UBASK14 = 18.5333333333333, UBASK12 = 20.75, UBASK15 = 21.025, UBASK61 = 17, UBASK63 = 15.9083333333333, UBASK64 = 19.6, UBASK62 = 23.3416666666667, UBASK65 = 17.975, UBASK31 = 24.33333, UBASK36 = 22.63333, UBASK34 = 25.34, UBASK32 = 45.58333, UBASK35 = 22.61333, UBASK41 = 23.97333, UBASK46 = 24.16667, UBASK43 = 24.26, UBASK42 = 19.08, UBASK45 = 25.3, UBASK21 = 12.9444427682224, UBASK26 = 15.1749980560002, UBASK23  = 13.7222205117779, UBASK24  = 17.7305536517779, UBASK25  = 14.7416646800002, UBASK51  = 16.869442652889, UBASK56  = 13.8555538064446, UBASK53  = 10.7805542011112, UBASK54  = 15.3805535891113, UBASK52  = 19.2841651570001, AJM = 26.6833333333333, AGP = 27.08333, GBG = 21.445, TGM = 17.9833313106668, UB1 = 16.1138868837779, UB2 = 20.7916666666667</v>
      </c>
      <c r="T39" s="5" t="s">
        <v>96</v>
      </c>
      <c r="U39" s="5" t="str">
        <f>_xlfn.TEXTJOIN("", TRUE, U2:U37)</f>
        <v>UBASK16 = 3.57791666666667, UBASK13 = 3.5, UBASK14 = 4.68041666666667, UBASK12 = 3.41708333333333, UBASK15 = 3.6375, UBASK61 = 3.54875, UBASK63 = 4.05875, UBASK64 = 4.00041666666667, UBASK62 = 3.49833333333333, UBASK65 = 4.13916666666667, UBASK31 = 40.98, UBASK36 = 34.55667, UBASK34 = 45.32667, UBASK32 = 47.45667, UBASK35 = 35.35333, UBASK41 = 50.53333, UBASK46 = 37.86667, UBASK43 = 46.55667, UBASK42 = 44.04667, UBASK45 = 41.21, UBASK21 = 39.1979166666667, UBASK26 = 40.20625, UBASK23  = 45.2575, UBASK24  = 50.90375, UBASK25  = 35.9095833333333, UBASK51  = 42.21375, UBASK56  = 37.93125, UBASK53  = 41.0170833333333, UBASK54  = 45.06, UBASK52  = 37.7529166666667, AJM = 4.1815, AGP = 39.59, GBG = 50.28, TGM = 33.6966666666667, UB1 = 42.1625, UB2 = 4.41083333333333</v>
      </c>
      <c r="V39" s="5" t="s">
        <v>96</v>
      </c>
      <c r="W39" s="5" t="str">
        <f>_xlfn.TEXTJOIN("", TRUE, W2:W37)</f>
        <v>UBASK16 = 0.927083333333333, UBASK13 = 0.87625, UBASK14 = 0.997916666666667, UBASK12 = 0.970833333333333, UBASK15 = 0.966666666666667, UBASK61 = 0.998333333333333, UBASK63 = 1.0255, UBASK64 = 1.20291666666667, UBASK62 = 0.92, UBASK65 = 0.985, UBASK31 = 8.883333, UBASK36 = 8.136667, UBASK34 = 10.063333, UBASK32 = 9.623333, UBASK35 = 7.896667, UBASK41 = 9.266667, UBASK46 = 7.293333, UBASK43 = 9.18, UBASK42 = 9.176667, UBASK45 = 8.176667, UBASK21 = 8.55208333333333, UBASK26 = 9.19708333333333, UBASK23  = 9.99416666666667, UBASK24  = 11.0041666666667, UBASK25  = 8.28, UBASK51  = 9.47875, UBASK56  = 8.22083333333333, UBASK53  = 8.59458333333333, UBASK54  = 8.72333333333333, UBASK52  = 8.72083333333333, AJM = 1.101375, AGP = 8.13, GBG = 10.733333, TGM = 7.49666666666667, UB1 = 8.97916666666667, UB2 = 1.00416666666667</v>
      </c>
      <c r="X39" s="5" t="s">
        <v>96</v>
      </c>
      <c r="Y39" s="5" t="str">
        <f>_xlfn.TEXTJOIN("", TRUE, Y2:Y37)</f>
        <v>UBASK16 = 0.565166666666667, UBASK13 = 0.536666666666667, UBASK14 = 0.552666666666667, UBASK12 = 0.548166666666667, UBASK15 = 0.554083333333333, UBASK61 = 0.525, UBASK63 = 0.592583333333333, UBASK64 = 0.539833333333333, UBASK62 = 0.57675, UBASK65 = 0.591, UBASK31 = 5.623333, UBASK36 = 4.72, UBASK34 = 5.866667, UBASK32 = 6.583333, UBASK35 = 5.603333, UBASK41 = 6.13, UBASK46 = 4.586667, UBASK43 = 6.113333, UBASK42 = 4.863333, UBASK45 = 5.406667, UBASK21 = 4.92541666666667, UBASK26 = 5.16666666666667, UBASK23  = 5.61791666666667, UBASK24  = 5.6625, UBASK25  = 5.35166666666667, UBASK51  = 5.18958333333333, UBASK56  = 5.06666666666667, UBASK53  = 5.33375, UBASK54  = 5.61458333333333, UBASK52  = 5.52916666666667, AJM = 0.585108333333333, AGP = 5.246667, GBG = 6.283333, TGM = 4.96291666666667, UB1 = 5.65, UB2 = 0.595083333333333</v>
      </c>
      <c r="Z39" s="5" t="s">
        <v>96</v>
      </c>
      <c r="AA39" s="5" t="str">
        <f>_xlfn.TEXTJOIN("", TRUE, AA2:AA37)</f>
        <v>UBASK16 = 2.27675772122506, UBASK13 = 2.50359515547972, UBASK14 = 2.9943023939727, UBASK12 = 2.19864529347232, UBASK15 = 2.30243161769482, UBASK61 = 2.29577071854562, UBASK63 = 2.91255395956694, UBASK64 = 2.54428457768946, UBASK62 = 2.2780304890377, UBASK65 = 2.3642115085787, UBASK31 = 2.45, UBASK36 = 2.326667, UBASK34 = 2.526667, UBASK32 = 2.366667, UBASK35 = 2.376667, UBASK41 = 2.656667, UBASK46 = 2.693333, UBASK43 = 3.01, UBASK42 = 2.76, UBASK45 = 2.24, UBASK21 = 2.36666666666667, UBASK26 = 2.40833333333333, UBASK23  = 2.59166666666667, UBASK24  = 2.45, UBASK25  = 2.43333333333333, UBASK51  = 2.78333333333333, UBASK56  = 2.61666666666667, UBASK53  = 2.75833333333333, UBASK54  = 2.81666666666667, UBASK52  = 2.425, AJM = 2.41851077568521, AGP = 2.83, GBG = 2.263333, TGM = 2.325, UB1 = 2.8, UB2 = 2.6371570092925</v>
      </c>
      <c r="AB39" s="5" t="s">
        <v>96</v>
      </c>
      <c r="AC39" s="5" t="str">
        <f>_xlfn.TEXTJOIN("", TRUE, AC2:AC37)</f>
        <v>UBASK16 = 117.25, UBASK13 = 113.416666666667, UBASK14 = 94, UBASK12 = 132.75, UBASK15 = 98.5, UBASK61 = 89.1666666666667, UBASK63 = 84.1666666666667, UBASK64 = 90.75, UBASK62 = 117.166666666667, UBASK65 = 89.1666666666667, UBASK31 = 89.08333, UBASK36 = 129.71667, UBASK34 = 98.83333, UBASK32 = 132.42333, UBASK35 = 138.41667, UBASK41 = 124.5, UBASK46 = 83.13333, UBASK43 = 85.75, UBASK42 = 99.49667, UBASK45 = 98.33333, UBASK21 = 119.083333333333, UBASK26 = 108.583333333333, UBASK23  = 119.416666666667, UBASK24  = 87.1666666666667, UBASK25  = 140, UBASK51  = 97.4166666666667, UBASK56  = 127.583333333333, UBASK53  = 87.6666666666667, UBASK54  = 125.5, UBASK52  = 122.25, AJM = 115.583333333333, AGP = 87.75, GBG = 70.66667, TGM = 156.666666666667, UB1 = 123.5, UB2 = 82.5833333333333</v>
      </c>
      <c r="AD39" s="5" t="s">
        <v>96</v>
      </c>
      <c r="AE39" s="5" t="str">
        <f>_xlfn.TEXTJOIN("", TRUE, AE2:AE37)</f>
        <v>UBASK16 = 14.8666666666667, UBASK13 = 11.8833333333333, UBASK14 = 12.1083333333333, UBASK12 = 15.5916666666667, UBASK15 = 13.0083333333333, UBASK61 = 10.9, UBASK63 = 9.525, UBASK64 = 12.5, UBASK62 = 15.7583333333333, UBASK65 = 11.9583333333333, UBASK31 = 25.08, UBASK36 = 27.58, UBASK34 = 31.32, UBASK32 = 20.5, UBASK35 = 38.19, UBASK41 = 32.32, UBASK46 = 15.17, UBASK43 = 30.06, UBASK42 = 35.21, UBASK45 = 29.73, UBASK21 = 10.4763880507778, UBASK26 = 12.1499990280001, UBASK23  = 10.6902769225556, UBASK24  = 11.8986101592223, UBASK25  = 12.4166656733334, UBASK51  = 11.1972213264445, UBASK56  = 10.931943569889, UBASK53  = 8.46527710055561, UBASK54  = 12.2902767945556, UBASK52  = 13.344443376889, AJM = 18.1083333333333, AGP = 26.13, GBG = 27.21, TGM = 12.6416656553334, UB1 = 12.531943441889, UB2 = 13.7916666666667</v>
      </c>
      <c r="AF39" s="5" t="s">
        <v>96</v>
      </c>
      <c r="AG39" s="5" t="str">
        <f>_xlfn.TEXTJOIN("", TRUE, AG2:AG37)</f>
        <v>UBASK16 = 0.705007555367338, UBASK13 = 0.653729689339504, UBASK14 = 0.686475935463004, UBASK12 = 0.625993242868243, UBASK15 = 0.742695928226363, UBASK61 = 0.662749080581889, UBASK63 = 0.669903395484375, UBASK64 = 0.730129287046453, UBASK62 = 0.711791093387289, UBASK65 = 0.652444078144078, UBASK31 = 7.173333, UBASK36 = 6.47, UBASK34 = 7.68, UBASK32 = 8.273333, UBASK35 = 6.766667, UBASK41 = 7.85, UBASK46 = 6.506667, UBASK43 = 7.343333, UBASK42 = 7.256667, UBASK45 = 6.976667, UBASK21 = 7.2875, UBASK26 = 7.57208333333333, UBASK23  = 8.00708333333333, UBASK24  = 8.7875, UBASK25  = 7.2825, UBASK51  = 7.618125, UBASK56  = 7.01833333333333, UBASK53  = 6.5125, UBASK54  = 7.37875, UBASK52  = 7.27916666666667, AJM = 0.767617200854701, AGP = 6.426667, GBG = 8.686667, TGM = 6.4575, UB1 = 7.3275, UB2 = 0.757706730769231</v>
      </c>
      <c r="AH39" s="5" t="s">
        <v>96</v>
      </c>
      <c r="AI39" s="5" t="str">
        <f>_xlfn.TEXTJOIN("", TRUE, AI2:AI37)</f>
        <v>UBASK16 = 0.463667900577683, UBASK13 = 0.442549060724253, UBASK14 = 0.469118585548496, UBASK12 = 0.469234613816136, UBASK15 = 0.465413553234205, UBASK61 = 0.457309885674331, UBASK63 = 0.526970268888032, UBASK64 = 0.471891715495482, UBASK62 = 0.486827145680406, UBASK65 = 0.498598217841497, UBASK31 = 5.873333, UBASK36 = 5.03, UBASK34 = 6.693333, UBASK32 = 6.626667, UBASK35 = 5.553333, UBASK41 = 6.246667, UBASK46 = 5.116667, UBASK43 = 6.223333, UBASK42 = 5.853333, UBASK45 = 5.08, UBASK21 = 5.77208333333333, UBASK26 = 6.36666666666667, UBASK23  = 6.47666666666667, UBASK24  = 6.82333333333333, UBASK25  = 5.67875, UBASK51  = 6.30458333333333, UBASK56  = 5.69375, UBASK53  = 5.76166666666667, UBASK54  = 6.25666666666667, UBASK52  = 5.84375, AJM = 0.49161151855391, AGP = 5.76, GBG = 6.953333, TGM = 5.2625, UB1 = 6.07666666666667, UB2 = 0.516838762748689</v>
      </c>
      <c r="AJ39" s="5" t="s">
        <v>96</v>
      </c>
      <c r="AK39" s="5" t="str">
        <f>_xlfn.TEXTJOIN("", TRUE, AK2:AK37)</f>
        <v>UBASK16 = 0.567810663068815, UBASK13 = 0.544658196621272, UBASK14 = 0.576582588295451, UBASK12 = 0.557121468775454, UBASK15 = 0.575813801054018, UBASK61 = 0.573166676737958, UBASK63 = 0.577206187485116, UBASK64 = 0.588687032568973, UBASK62 = 0.568618979651588, UBASK65 = 0.597096793488351, UBASK31 = 4.673333, UBASK36 = 4.29, UBASK34 = 5.543333, UBASK32 = 5.53, UBASK35 = 4.673333, UBASK41 = 4.766667, UBASK46 = 4.363333, UBASK43 = 5.283333, UBASK42 = 4.513333, UBASK45 = 4.3, UBASK21 = 4.505, UBASK26 = 4.91333333333333, UBASK23  = 5.08583333333333, UBASK24  = 5.37916666666667, UBASK25  = 4.65, UBASK51  = 5.02333333333333, UBASK56  = 4.63416666666667, UBASK53  = 4.87666666666667, UBASK54  = 5.00041666666667, UBASK52  = 4.68416666666667, AJM = 0.616201141370707, AGP = 5.016667, GBG = 5.583333, TGM = 4.16833333333333, UB1 = 4.72583333333333, UB2 = 0.584049659735689</v>
      </c>
      <c r="AL39" s="5" t="s">
        <v>96</v>
      </c>
      <c r="AM39" s="5" t="str">
        <f>_xlfn.TEXTJOIN("", TRUE, AM2:AM37)</f>
        <v>UBASK16 = 13.4666666666667, UBASK13 = 10.3666666666667, UBASK14 = 13.1, UBASK12 = 12.1666666666667, UBASK15 = 13.6666666666667, UBASK61 = 11.2333333333333, UBASK63 = 13.3, UBASK64 = 12.5, UBASK62 = 13.3666666666667, UBASK65 = 13.8, UBASK31 = 13.70667, UBASK36 = 10.38, UBASK34 = 18.66333, UBASK32 = 21.16, UBASK35 = 12.35, UBASK41 = 17.46333, UBASK46 = 13.30333, UBASK43 = 17.47333, UBASK42 = 14.54667, UBASK45 = 11.93, UBASK21 = 12.5333333333333, UBASK26 = 14.6666666666667, UBASK23  = 18.5333333333333, UBASK24  = 17.5333333333333, UBASK25  = 14.2, UBASK51  = 17.2666666666667, UBASK56  = 12.2, UBASK53  = 13.7333333333333, UBASK54  = 16.5666666666667, UBASK52  = 14.3333333333333, AJM = 16.2333333333333, AGP = 14.9, GBG = 22.37, TGM = 9.73333333333333, UB1 = 15.7333333333333, UB2 = 15.3333333333333</v>
      </c>
      <c r="AN39" s="5" t="s">
        <v>96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1356C-0DBF-459C-8FC0-DBA132C3FC9D}">
  <dimension ref="A1:AJ41"/>
  <sheetViews>
    <sheetView workbookViewId="0">
      <selection activeCell="M40" sqref="M40"/>
    </sheetView>
  </sheetViews>
  <sheetFormatPr defaultRowHeight="14.4" x14ac:dyDescent="0.3"/>
  <sheetData>
    <row r="1" spans="1:20" x14ac:dyDescent="0.3">
      <c r="A1" s="9" t="s">
        <v>0</v>
      </c>
      <c r="B1" s="8" t="s">
        <v>62</v>
      </c>
      <c r="C1" s="8" t="s">
        <v>68</v>
      </c>
      <c r="D1" s="8" t="s">
        <v>63</v>
      </c>
      <c r="E1" s="8" t="s">
        <v>66</v>
      </c>
      <c r="F1" s="8" t="s">
        <v>67</v>
      </c>
      <c r="G1" s="8" t="s">
        <v>64</v>
      </c>
      <c r="H1" s="8" t="s">
        <v>65</v>
      </c>
      <c r="I1" s="8" t="s">
        <v>73</v>
      </c>
      <c r="J1" s="8" t="s">
        <v>74</v>
      </c>
      <c r="K1" s="8" t="s">
        <v>69</v>
      </c>
      <c r="L1" s="8" t="s">
        <v>70</v>
      </c>
      <c r="M1" s="8" t="s">
        <v>75</v>
      </c>
      <c r="N1" s="8" t="s">
        <v>76</v>
      </c>
      <c r="O1" s="8" t="s">
        <v>77</v>
      </c>
      <c r="P1" s="8" t="s">
        <v>78</v>
      </c>
      <c r="Q1" s="8" t="s">
        <v>71</v>
      </c>
      <c r="R1" s="8" t="s">
        <v>72</v>
      </c>
      <c r="S1" s="8" t="s">
        <v>79</v>
      </c>
      <c r="T1" s="8" t="s">
        <v>80</v>
      </c>
    </row>
    <row r="2" spans="1:20" x14ac:dyDescent="0.3">
      <c r="A2" s="6" t="s">
        <v>24</v>
      </c>
      <c r="B2" s="7">
        <v>87.625</v>
      </c>
      <c r="C2" s="7">
        <v>0.75</v>
      </c>
      <c r="D2" s="7">
        <v>0.54333333333333333</v>
      </c>
      <c r="E2" s="7">
        <v>6.333333333333333</v>
      </c>
      <c r="F2" s="7">
        <v>4</v>
      </c>
      <c r="G2" s="7">
        <v>23.916666666666668</v>
      </c>
      <c r="H2" s="7">
        <v>6.10018376049279</v>
      </c>
      <c r="I2" s="7">
        <v>61.416666666666664</v>
      </c>
      <c r="J2" s="7">
        <v>23.783333333333331</v>
      </c>
      <c r="K2" s="7">
        <v>3.5779166666666669</v>
      </c>
      <c r="L2" s="7">
        <v>0.92708333333333337</v>
      </c>
      <c r="M2" s="7">
        <v>0.56516666666666671</v>
      </c>
      <c r="N2" s="7">
        <v>2.276757721225056</v>
      </c>
      <c r="O2" s="7">
        <v>117.25</v>
      </c>
      <c r="P2" s="7">
        <v>14.866666666666667</v>
      </c>
      <c r="Q2" s="7">
        <v>0.70500755536733806</v>
      </c>
      <c r="R2" s="7">
        <v>0.46366790057768315</v>
      </c>
      <c r="S2" s="7">
        <v>0.56781066306881522</v>
      </c>
      <c r="T2" s="7">
        <v>13.466666666666669</v>
      </c>
    </row>
    <row r="3" spans="1:20" x14ac:dyDescent="0.3">
      <c r="A3" s="6" t="s">
        <v>25</v>
      </c>
      <c r="B3" s="7">
        <v>76.291666666666671</v>
      </c>
      <c r="C3" s="7">
        <v>0.83333333333333337</v>
      </c>
      <c r="D3" s="7">
        <v>0.52333333333333332</v>
      </c>
      <c r="E3" s="7">
        <v>6.333333333333333</v>
      </c>
      <c r="F3" s="7">
        <v>3.5833333333333335</v>
      </c>
      <c r="G3" s="7">
        <v>24</v>
      </c>
      <c r="H3" s="7">
        <v>5.6019778934233555</v>
      </c>
      <c r="I3" s="7">
        <v>56.916666666666664</v>
      </c>
      <c r="J3" s="7">
        <v>18.599999999999998</v>
      </c>
      <c r="K3" s="7">
        <v>3.5</v>
      </c>
      <c r="L3" s="7">
        <v>0.87625000000000008</v>
      </c>
      <c r="M3" s="7">
        <v>0.53666666666666663</v>
      </c>
      <c r="N3" s="7">
        <v>2.5035951554797244</v>
      </c>
      <c r="O3" s="7">
        <v>113.41666666666667</v>
      </c>
      <c r="P3" s="7">
        <v>11.883333333333333</v>
      </c>
      <c r="Q3" s="7">
        <v>0.65372968933950393</v>
      </c>
      <c r="R3" s="7">
        <v>0.44254906072425254</v>
      </c>
      <c r="S3" s="7">
        <v>0.54465819662127213</v>
      </c>
      <c r="T3" s="7">
        <v>10.366666666666667</v>
      </c>
    </row>
    <row r="4" spans="1:20" x14ac:dyDescent="0.3">
      <c r="A4" s="6" t="s">
        <v>26</v>
      </c>
      <c r="B4" s="7">
        <v>75.791666666666671</v>
      </c>
      <c r="C4" s="7">
        <v>1.0833333333333333</v>
      </c>
      <c r="D4" s="7">
        <v>0.50749999999999995</v>
      </c>
      <c r="E4" s="7">
        <v>4.833333333333333</v>
      </c>
      <c r="F4" s="7">
        <v>2.75</v>
      </c>
      <c r="G4" s="7">
        <v>18.833333333333332</v>
      </c>
      <c r="H4" s="7">
        <v>6.3064715965722158</v>
      </c>
      <c r="I4" s="7">
        <v>34.583333333333336</v>
      </c>
      <c r="J4" s="7">
        <v>18.533333333333335</v>
      </c>
      <c r="K4" s="7">
        <v>4.6804166666666669</v>
      </c>
      <c r="L4" s="7">
        <v>0.99791666666666679</v>
      </c>
      <c r="M4" s="7">
        <v>0.55266666666666675</v>
      </c>
      <c r="N4" s="7">
        <v>2.9943023939727005</v>
      </c>
      <c r="O4" s="7">
        <v>94</v>
      </c>
      <c r="P4" s="7">
        <v>12.108333333333333</v>
      </c>
      <c r="Q4" s="7">
        <v>0.68647593546300445</v>
      </c>
      <c r="R4" s="7">
        <v>0.46911858554849561</v>
      </c>
      <c r="S4" s="7">
        <v>0.57658258829545117</v>
      </c>
      <c r="T4" s="7">
        <v>13.1</v>
      </c>
    </row>
    <row r="5" spans="1:20" x14ac:dyDescent="0.3">
      <c r="A5" s="6" t="s">
        <v>27</v>
      </c>
      <c r="B5" s="7">
        <v>72.458333333333329</v>
      </c>
      <c r="C5" s="7">
        <v>4.25</v>
      </c>
      <c r="D5" s="7">
        <v>0.53166666666666662</v>
      </c>
      <c r="E5" s="7">
        <v>9.4166666666666661</v>
      </c>
      <c r="F5" s="7">
        <v>4.333333333333333</v>
      </c>
      <c r="G5" s="7">
        <v>27.916666666666668</v>
      </c>
      <c r="H5" s="7">
        <v>6.0786467162735276</v>
      </c>
      <c r="I5" s="7">
        <v>71.25</v>
      </c>
      <c r="J5" s="7">
        <v>20.75</v>
      </c>
      <c r="K5" s="7">
        <v>3.4170833333333328</v>
      </c>
      <c r="L5" s="7">
        <v>0.97083333333333321</v>
      </c>
      <c r="M5" s="7">
        <v>0.54816666666666658</v>
      </c>
      <c r="N5" s="7">
        <v>2.1986452934723224</v>
      </c>
      <c r="O5" s="7">
        <v>132.75</v>
      </c>
      <c r="P5" s="7">
        <v>15.591666666666667</v>
      </c>
      <c r="Q5" s="7">
        <v>0.62599324286824287</v>
      </c>
      <c r="R5" s="7">
        <v>0.46923461381613557</v>
      </c>
      <c r="S5" s="7">
        <v>0.55712146877545432</v>
      </c>
      <c r="T5" s="7">
        <v>12.166666666666666</v>
      </c>
    </row>
    <row r="6" spans="1:20" x14ac:dyDescent="0.3">
      <c r="A6" s="6" t="s">
        <v>28</v>
      </c>
      <c r="B6" s="7">
        <v>83.166666666666671</v>
      </c>
      <c r="C6" s="7">
        <v>3.6666666666666665</v>
      </c>
      <c r="D6" s="7">
        <v>0.54666666666666652</v>
      </c>
      <c r="E6" s="7">
        <v>7.666666666666667</v>
      </c>
      <c r="F6" s="7">
        <v>4.25</v>
      </c>
      <c r="G6" s="7">
        <v>25.416666666666668</v>
      </c>
      <c r="H6" s="7">
        <v>6.5702416512279038</v>
      </c>
      <c r="I6" s="7">
        <v>53.75</v>
      </c>
      <c r="J6" s="7">
        <v>21.024999999999999</v>
      </c>
      <c r="K6" s="7">
        <v>3.6374999999999997</v>
      </c>
      <c r="L6" s="7">
        <v>0.96666666666666667</v>
      </c>
      <c r="M6" s="7">
        <v>0.55408333333333337</v>
      </c>
      <c r="N6" s="7">
        <v>2.3024316176948152</v>
      </c>
      <c r="O6" s="7">
        <v>98.5</v>
      </c>
      <c r="P6" s="7">
        <v>13.008333333333335</v>
      </c>
      <c r="Q6" s="7">
        <v>0.7426959282263631</v>
      </c>
      <c r="R6" s="7">
        <v>0.46541355323420541</v>
      </c>
      <c r="S6" s="7">
        <v>0.57581380105401847</v>
      </c>
      <c r="T6" s="7">
        <v>13.666666666666666</v>
      </c>
    </row>
    <row r="7" spans="1:20" x14ac:dyDescent="0.3">
      <c r="A7" s="6" t="s">
        <v>29</v>
      </c>
      <c r="B7" s="7">
        <v>82.125</v>
      </c>
      <c r="C7" s="7">
        <v>2.9166666666666665</v>
      </c>
      <c r="D7" s="7">
        <v>0.57499999999999984</v>
      </c>
      <c r="E7" s="7">
        <v>8.8333333333333339</v>
      </c>
      <c r="F7" s="7">
        <v>4.333333333333333</v>
      </c>
      <c r="G7" s="7">
        <v>23.666666666666668</v>
      </c>
      <c r="H7" s="7">
        <v>7.1693366114561767</v>
      </c>
      <c r="I7" s="7">
        <v>49.5</v>
      </c>
      <c r="J7" s="7">
        <v>17.000000000000004</v>
      </c>
      <c r="K7" s="7">
        <v>3.5487499999999996</v>
      </c>
      <c r="L7" s="7">
        <v>0.99833333333333318</v>
      </c>
      <c r="M7" s="7">
        <v>0.52500000000000002</v>
      </c>
      <c r="N7" s="7">
        <v>2.2957707185456182</v>
      </c>
      <c r="O7" s="7">
        <v>89.1666666666667</v>
      </c>
      <c r="P7" s="7">
        <v>10.9</v>
      </c>
      <c r="Q7" s="7">
        <v>0.66274908058188942</v>
      </c>
      <c r="R7" s="7">
        <v>0.45730988567433073</v>
      </c>
      <c r="S7" s="7">
        <v>0.57316667673795829</v>
      </c>
      <c r="T7" s="7">
        <v>11.233333333333334</v>
      </c>
    </row>
    <row r="8" spans="1:20" x14ac:dyDescent="0.3">
      <c r="A8" s="6" t="s">
        <v>30</v>
      </c>
      <c r="B8" s="7">
        <v>78.5</v>
      </c>
      <c r="C8" s="7">
        <v>1.9166666666666667</v>
      </c>
      <c r="D8" s="7">
        <v>0.45750000000000002</v>
      </c>
      <c r="E8" s="7">
        <v>7.083333333333333</v>
      </c>
      <c r="F8" s="7">
        <v>2.3333333333333335</v>
      </c>
      <c r="G8" s="7">
        <v>20.833333333333332</v>
      </c>
      <c r="H8" s="7">
        <v>5.207098662789452</v>
      </c>
      <c r="I8" s="7">
        <v>40.75</v>
      </c>
      <c r="J8" s="7">
        <v>15.908333333333337</v>
      </c>
      <c r="K8" s="7">
        <v>4.0587499999999999</v>
      </c>
      <c r="L8" s="7">
        <v>1.0254999999999999</v>
      </c>
      <c r="M8" s="7">
        <v>0.59258333333333335</v>
      </c>
      <c r="N8" s="7">
        <v>2.9125539595669419</v>
      </c>
      <c r="O8" s="7">
        <v>84.166666666666671</v>
      </c>
      <c r="P8" s="7">
        <v>9.5249999999999986</v>
      </c>
      <c r="Q8" s="7">
        <v>0.66990339548437461</v>
      </c>
      <c r="R8" s="7">
        <v>0.52697026888803211</v>
      </c>
      <c r="S8" s="7">
        <v>0.57720618748511554</v>
      </c>
      <c r="T8" s="7">
        <v>13.299999999999999</v>
      </c>
    </row>
    <row r="9" spans="1:20" x14ac:dyDescent="0.3">
      <c r="A9" s="6" t="s">
        <v>31</v>
      </c>
      <c r="B9" s="7">
        <v>82.25</v>
      </c>
      <c r="C9" s="7">
        <v>1.1666666666666667</v>
      </c>
      <c r="D9" s="7">
        <v>0.56250000000000011</v>
      </c>
      <c r="E9" s="7">
        <v>7.75</v>
      </c>
      <c r="F9" s="7">
        <v>3.8333333333333335</v>
      </c>
      <c r="G9" s="7">
        <v>22.5</v>
      </c>
      <c r="H9" s="7">
        <v>6.81710428014597</v>
      </c>
      <c r="I9" s="7">
        <v>46.666666666666664</v>
      </c>
      <c r="J9" s="7">
        <v>19.599999999999998</v>
      </c>
      <c r="K9" s="7">
        <v>4.0004166666666663</v>
      </c>
      <c r="L9" s="7">
        <v>1.2029166666666666</v>
      </c>
      <c r="M9" s="7">
        <v>0.53983333333333328</v>
      </c>
      <c r="N9" s="7">
        <v>2.5442845776894605</v>
      </c>
      <c r="O9" s="7">
        <v>90.75</v>
      </c>
      <c r="P9" s="7">
        <v>12.5</v>
      </c>
      <c r="Q9" s="7">
        <v>0.73012928704645341</v>
      </c>
      <c r="R9" s="7">
        <v>0.47189171549548242</v>
      </c>
      <c r="S9" s="7">
        <v>0.58868703256897292</v>
      </c>
      <c r="T9" s="7">
        <v>12.5</v>
      </c>
    </row>
    <row r="10" spans="1:20" x14ac:dyDescent="0.3">
      <c r="A10" s="6" t="s">
        <v>32</v>
      </c>
      <c r="B10" s="7">
        <v>90.375</v>
      </c>
      <c r="C10" s="7">
        <v>1.8333333333333333</v>
      </c>
      <c r="D10" s="7">
        <v>0.54500000000000004</v>
      </c>
      <c r="E10" s="7">
        <v>6.916666666666667</v>
      </c>
      <c r="F10" s="7">
        <v>3.9166666666666665</v>
      </c>
      <c r="G10" s="7">
        <v>26.416666666666668</v>
      </c>
      <c r="H10" s="7">
        <v>6.1989495095296059</v>
      </c>
      <c r="I10" s="7">
        <v>62.916666666666664</v>
      </c>
      <c r="J10" s="7">
        <v>23.341666666666669</v>
      </c>
      <c r="K10" s="7">
        <v>3.4983333333333335</v>
      </c>
      <c r="L10" s="7">
        <v>0.91999999999999993</v>
      </c>
      <c r="M10" s="7">
        <v>0.57674999999999998</v>
      </c>
      <c r="N10" s="7">
        <v>2.2780304890376972</v>
      </c>
      <c r="O10" s="7">
        <v>117.16666666666667</v>
      </c>
      <c r="P10" s="7">
        <v>15.758333333333335</v>
      </c>
      <c r="Q10" s="7">
        <v>0.71179109338728896</v>
      </c>
      <c r="R10" s="7">
        <v>0.48682714568040647</v>
      </c>
      <c r="S10" s="7">
        <v>0.56861897965158825</v>
      </c>
      <c r="T10" s="7">
        <v>13.366666666666667</v>
      </c>
    </row>
    <row r="11" spans="1:20" x14ac:dyDescent="0.3">
      <c r="A11" s="6" t="s">
        <v>33</v>
      </c>
      <c r="B11" s="7">
        <v>56</v>
      </c>
      <c r="C11" s="7">
        <v>0.91666666666666663</v>
      </c>
      <c r="D11" s="7">
        <v>0.58333333333333326</v>
      </c>
      <c r="E11" s="7">
        <v>5.333333333333333</v>
      </c>
      <c r="F11" s="7">
        <v>3.75</v>
      </c>
      <c r="G11" s="7">
        <v>25.75</v>
      </c>
      <c r="H11" s="7">
        <v>5.2623113723603927</v>
      </c>
      <c r="I11" s="7">
        <v>38.416666666666664</v>
      </c>
      <c r="J11" s="7">
        <v>17.974999999999998</v>
      </c>
      <c r="K11" s="7">
        <v>4.1391666666666671</v>
      </c>
      <c r="L11" s="7">
        <v>0.98499999999999999</v>
      </c>
      <c r="M11" s="7">
        <v>0.59100000000000008</v>
      </c>
      <c r="N11" s="7">
        <v>2.3642115085786992</v>
      </c>
      <c r="O11" s="7">
        <v>89.166666666666671</v>
      </c>
      <c r="P11" s="7">
        <v>11.958333333333334</v>
      </c>
      <c r="Q11" s="7">
        <v>0.65244407814407823</v>
      </c>
      <c r="R11" s="7">
        <v>0.49859821784149744</v>
      </c>
      <c r="S11" s="7">
        <v>0.59709679348835054</v>
      </c>
      <c r="T11" s="7">
        <v>13.799999999999999</v>
      </c>
    </row>
    <row r="12" spans="1:20" x14ac:dyDescent="0.3">
      <c r="A12" s="6" t="s">
        <v>36</v>
      </c>
      <c r="B12" s="7">
        <v>88.667000000000002</v>
      </c>
      <c r="C12" s="7">
        <v>1.75</v>
      </c>
      <c r="D12" s="7">
        <v>5.9</v>
      </c>
      <c r="E12" s="7">
        <v>10.08</v>
      </c>
      <c r="F12" s="7">
        <v>2.9166669999999999</v>
      </c>
      <c r="G12" s="7">
        <v>21</v>
      </c>
      <c r="H12" s="7">
        <v>5.9233330000000004</v>
      </c>
      <c r="I12" s="7">
        <v>40.166670000000003</v>
      </c>
      <c r="J12" s="7">
        <v>24.33333</v>
      </c>
      <c r="K12" s="7">
        <v>40.98</v>
      </c>
      <c r="L12" s="7">
        <v>8.8833330000000004</v>
      </c>
      <c r="M12" s="7">
        <v>5.6233329999999997</v>
      </c>
      <c r="N12" s="7">
        <v>2.4500000000000002</v>
      </c>
      <c r="O12" s="7">
        <v>89.083330000000004</v>
      </c>
      <c r="P12" s="7">
        <v>25.08</v>
      </c>
      <c r="Q12" s="7">
        <v>7.1733330000000004</v>
      </c>
      <c r="R12" s="7">
        <v>5.8733329999999997</v>
      </c>
      <c r="S12" s="7">
        <v>4.6733330000000004</v>
      </c>
      <c r="T12" s="7">
        <v>13.706670000000001</v>
      </c>
    </row>
    <row r="13" spans="1:20" x14ac:dyDescent="0.3">
      <c r="A13" s="6" t="s">
        <v>37</v>
      </c>
      <c r="B13" s="7">
        <v>77.832999999999998</v>
      </c>
      <c r="C13" s="7">
        <v>1</v>
      </c>
      <c r="D13" s="7">
        <v>5.4249999999999998</v>
      </c>
      <c r="E13" s="7">
        <v>10.33</v>
      </c>
      <c r="F13" s="7">
        <v>4.25</v>
      </c>
      <c r="G13" s="7">
        <v>29.08333</v>
      </c>
      <c r="H13" s="7">
        <v>5.9066669999999997</v>
      </c>
      <c r="I13" s="7">
        <v>66.75</v>
      </c>
      <c r="J13" s="7">
        <v>22.633330000000001</v>
      </c>
      <c r="K13" s="7">
        <v>34.556669999999997</v>
      </c>
      <c r="L13" s="7">
        <v>8.1366669999999992</v>
      </c>
      <c r="M13" s="7">
        <v>4.72</v>
      </c>
      <c r="N13" s="7">
        <v>2.326667</v>
      </c>
      <c r="O13" s="7">
        <v>129.71666999999999</v>
      </c>
      <c r="P13" s="7">
        <v>27.58</v>
      </c>
      <c r="Q13" s="7">
        <v>6.47</v>
      </c>
      <c r="R13" s="7">
        <v>5.03</v>
      </c>
      <c r="S13" s="7">
        <v>4.29</v>
      </c>
      <c r="T13" s="7">
        <v>10.38</v>
      </c>
    </row>
    <row r="14" spans="1:20" x14ac:dyDescent="0.3">
      <c r="A14" s="6" t="s">
        <v>38</v>
      </c>
      <c r="B14" s="7">
        <v>60.75</v>
      </c>
      <c r="C14" s="7">
        <v>1.5833330000000001</v>
      </c>
      <c r="D14" s="7">
        <v>5.0666669999999998</v>
      </c>
      <c r="E14" s="7">
        <v>6.16</v>
      </c>
      <c r="F14" s="7">
        <v>3.1666669999999999</v>
      </c>
      <c r="G14" s="7">
        <v>20.16667</v>
      </c>
      <c r="H14" s="7">
        <v>6.4066669999999997</v>
      </c>
      <c r="I14" s="7">
        <v>37.666670000000003</v>
      </c>
      <c r="J14" s="7">
        <v>25.34</v>
      </c>
      <c r="K14" s="7">
        <v>45.32667</v>
      </c>
      <c r="L14" s="7">
        <v>10.063333</v>
      </c>
      <c r="M14" s="7">
        <v>5.8666669999999996</v>
      </c>
      <c r="N14" s="7">
        <v>2.5266670000000002</v>
      </c>
      <c r="O14" s="7">
        <v>98.833330000000004</v>
      </c>
      <c r="P14" s="7">
        <v>31.32</v>
      </c>
      <c r="Q14" s="7">
        <v>7.68</v>
      </c>
      <c r="R14" s="7">
        <v>6.693333</v>
      </c>
      <c r="S14" s="7">
        <v>5.5433329999999996</v>
      </c>
      <c r="T14" s="7">
        <v>18.663329999999998</v>
      </c>
    </row>
    <row r="15" spans="1:20" x14ac:dyDescent="0.3">
      <c r="A15" s="6" t="s">
        <v>39</v>
      </c>
      <c r="B15" s="7">
        <v>89.082999999999998</v>
      </c>
      <c r="C15" s="7">
        <v>2.25</v>
      </c>
      <c r="D15" s="7">
        <v>6.1749999999999998</v>
      </c>
      <c r="E15" s="7">
        <v>10.5</v>
      </c>
      <c r="F15" s="7">
        <v>4.5666669999999998</v>
      </c>
      <c r="G15" s="7">
        <v>23.08333</v>
      </c>
      <c r="H15" s="7">
        <v>4.9533329999999998</v>
      </c>
      <c r="I15" s="7">
        <v>51.25</v>
      </c>
      <c r="J15" s="7">
        <v>45.583329999999997</v>
      </c>
      <c r="K15" s="7">
        <v>47.456670000000003</v>
      </c>
      <c r="L15" s="7">
        <v>9.6233330000000006</v>
      </c>
      <c r="M15" s="7">
        <v>6.5833329999999997</v>
      </c>
      <c r="N15" s="7">
        <v>2.3666670000000001</v>
      </c>
      <c r="O15" s="7">
        <v>132.42332999999999</v>
      </c>
      <c r="P15" s="7">
        <v>20.5</v>
      </c>
      <c r="Q15" s="7">
        <v>8.2733329999999992</v>
      </c>
      <c r="R15" s="7">
        <v>6.6266670000000003</v>
      </c>
      <c r="S15" s="7">
        <v>5.53</v>
      </c>
      <c r="T15" s="7">
        <v>21.16</v>
      </c>
    </row>
    <row r="16" spans="1:20" x14ac:dyDescent="0.3">
      <c r="A16" s="6" t="s">
        <v>40</v>
      </c>
      <c r="B16" s="7">
        <v>68.582999999999998</v>
      </c>
      <c r="C16" s="7">
        <v>2.4166669999999999</v>
      </c>
      <c r="D16" s="7">
        <v>4.8416670000000002</v>
      </c>
      <c r="E16" s="7">
        <v>14.25</v>
      </c>
      <c r="F16" s="7">
        <v>4.25</v>
      </c>
      <c r="G16" s="7">
        <v>28.33333</v>
      </c>
      <c r="H16" s="7">
        <v>6.8033330000000003</v>
      </c>
      <c r="I16" s="7">
        <v>74.083330000000004</v>
      </c>
      <c r="J16" s="7">
        <v>22.613330000000001</v>
      </c>
      <c r="K16" s="7">
        <v>35.35333</v>
      </c>
      <c r="L16" s="7">
        <v>7.8966669999999999</v>
      </c>
      <c r="M16" s="7">
        <v>5.6033330000000001</v>
      </c>
      <c r="N16" s="7">
        <v>2.3766669999999999</v>
      </c>
      <c r="O16" s="7">
        <v>138.41667000000001</v>
      </c>
      <c r="P16" s="7">
        <v>38.19</v>
      </c>
      <c r="Q16" s="7">
        <v>6.766667</v>
      </c>
      <c r="R16" s="7">
        <v>5.5533330000000003</v>
      </c>
      <c r="S16" s="7">
        <v>4.6733330000000004</v>
      </c>
      <c r="T16" s="7">
        <v>12.35</v>
      </c>
    </row>
    <row r="17" spans="1:20" x14ac:dyDescent="0.3">
      <c r="A17" s="6" t="s">
        <v>41</v>
      </c>
      <c r="B17" s="7">
        <v>65.917000000000002</v>
      </c>
      <c r="C17" s="7">
        <v>2.9166669999999999</v>
      </c>
      <c r="D17" s="7">
        <v>5.233333</v>
      </c>
      <c r="E17" s="7">
        <v>9.75</v>
      </c>
      <c r="F17" s="7">
        <v>4.5</v>
      </c>
      <c r="G17" s="7">
        <v>25.25</v>
      </c>
      <c r="H17" s="7">
        <v>7.0933330000000003</v>
      </c>
      <c r="I17" s="7">
        <v>49.833329999999997</v>
      </c>
      <c r="J17" s="7">
        <v>23.973330000000001</v>
      </c>
      <c r="K17" s="7">
        <v>50.533329999999999</v>
      </c>
      <c r="L17" s="7">
        <v>9.266667</v>
      </c>
      <c r="M17" s="7">
        <v>6.13</v>
      </c>
      <c r="N17" s="7">
        <v>2.6566670000000001</v>
      </c>
      <c r="O17" s="7">
        <v>124.5</v>
      </c>
      <c r="P17" s="7">
        <v>32.32</v>
      </c>
      <c r="Q17" s="7">
        <v>7.85</v>
      </c>
      <c r="R17" s="7">
        <v>6.2466670000000004</v>
      </c>
      <c r="S17" s="7">
        <v>4.766667</v>
      </c>
      <c r="T17" s="7">
        <v>17.463329999999999</v>
      </c>
    </row>
    <row r="18" spans="1:20" x14ac:dyDescent="0.3">
      <c r="A18" s="6" t="s">
        <v>42</v>
      </c>
      <c r="B18" s="7">
        <v>74</v>
      </c>
      <c r="C18" s="7">
        <v>3.05</v>
      </c>
      <c r="D18" s="7">
        <v>6.141667</v>
      </c>
      <c r="E18" s="7">
        <v>12.75</v>
      </c>
      <c r="F18" s="7">
        <v>3.5833330000000001</v>
      </c>
      <c r="G18" s="7">
        <v>23.08333</v>
      </c>
      <c r="H18" s="7">
        <v>5.5266669999999998</v>
      </c>
      <c r="I18" s="7">
        <v>37.75</v>
      </c>
      <c r="J18" s="7">
        <v>24.16667</v>
      </c>
      <c r="K18" s="7">
        <v>37.866669999999999</v>
      </c>
      <c r="L18" s="7">
        <v>7.2933329999999996</v>
      </c>
      <c r="M18" s="7">
        <v>4.5866670000000003</v>
      </c>
      <c r="N18" s="7">
        <v>2.693333</v>
      </c>
      <c r="O18" s="7">
        <v>83.133330000000001</v>
      </c>
      <c r="P18" s="7">
        <v>15.17</v>
      </c>
      <c r="Q18" s="7">
        <v>6.5066670000000002</v>
      </c>
      <c r="R18" s="7">
        <v>5.1166669999999996</v>
      </c>
      <c r="S18" s="7">
        <v>4.3633329999999999</v>
      </c>
      <c r="T18" s="7">
        <v>13.303330000000001</v>
      </c>
    </row>
    <row r="19" spans="1:20" x14ac:dyDescent="0.3">
      <c r="A19" s="6" t="s">
        <v>43</v>
      </c>
      <c r="B19" s="7">
        <v>81.417000000000002</v>
      </c>
      <c r="C19" s="7">
        <v>2.75</v>
      </c>
      <c r="D19" s="7">
        <v>4.9000000000000004</v>
      </c>
      <c r="E19" s="7">
        <v>7.08</v>
      </c>
      <c r="F19" s="7">
        <v>2.1666669999999999</v>
      </c>
      <c r="G19" s="7">
        <v>18.41667</v>
      </c>
      <c r="H19" s="7">
        <v>5.4233330000000004</v>
      </c>
      <c r="I19" s="7">
        <v>32.833329999999997</v>
      </c>
      <c r="J19" s="7">
        <v>24.26</v>
      </c>
      <c r="K19" s="7">
        <v>46.556669999999997</v>
      </c>
      <c r="L19" s="7">
        <v>9.18</v>
      </c>
      <c r="M19" s="7">
        <v>6.1133329999999999</v>
      </c>
      <c r="N19" s="7">
        <v>3.01</v>
      </c>
      <c r="O19" s="7">
        <v>85.75</v>
      </c>
      <c r="P19" s="7">
        <v>30.06</v>
      </c>
      <c r="Q19" s="7">
        <v>7.3433330000000003</v>
      </c>
      <c r="R19" s="7">
        <v>6.2233330000000002</v>
      </c>
      <c r="S19" s="7">
        <v>5.2833329999999998</v>
      </c>
      <c r="T19" s="7">
        <v>17.473330000000001</v>
      </c>
    </row>
    <row r="20" spans="1:20" x14ac:dyDescent="0.3">
      <c r="A20" s="6" t="s">
        <v>44</v>
      </c>
      <c r="B20" s="7">
        <v>75.332999999999998</v>
      </c>
      <c r="C20" s="7">
        <v>3.1666669999999999</v>
      </c>
      <c r="D20" s="7">
        <v>6.1749999999999998</v>
      </c>
      <c r="E20" s="7">
        <v>10.58</v>
      </c>
      <c r="F20" s="7">
        <v>4.6666670000000003</v>
      </c>
      <c r="G20" s="7">
        <v>23.91667</v>
      </c>
      <c r="H20" s="7">
        <v>6.41</v>
      </c>
      <c r="I20" s="7">
        <v>51.666670000000003</v>
      </c>
      <c r="J20" s="7">
        <v>19.079999999999998</v>
      </c>
      <c r="K20" s="7">
        <v>44.046669999999999</v>
      </c>
      <c r="L20" s="7">
        <v>9.1766670000000001</v>
      </c>
      <c r="M20" s="7">
        <v>4.8633329999999999</v>
      </c>
      <c r="N20" s="7">
        <v>2.76</v>
      </c>
      <c r="O20" s="7">
        <v>99.496669999999995</v>
      </c>
      <c r="P20" s="7">
        <v>35.21</v>
      </c>
      <c r="Q20" s="7">
        <v>7.2566670000000002</v>
      </c>
      <c r="R20" s="7">
        <v>5.8533330000000001</v>
      </c>
      <c r="S20" s="7">
        <v>4.5133330000000003</v>
      </c>
      <c r="T20" s="7">
        <v>14.546670000000001</v>
      </c>
    </row>
    <row r="21" spans="1:20" x14ac:dyDescent="0.3">
      <c r="A21" s="6" t="s">
        <v>45</v>
      </c>
      <c r="B21" s="7">
        <v>76.582999999999998</v>
      </c>
      <c r="C21" s="7">
        <v>1</v>
      </c>
      <c r="D21" s="7">
        <v>6.05</v>
      </c>
      <c r="E21" s="7">
        <v>10.83</v>
      </c>
      <c r="F21" s="7">
        <v>4.4166670000000003</v>
      </c>
      <c r="G21" s="7">
        <v>25.08333</v>
      </c>
      <c r="H21" s="7">
        <v>6.6666670000000003</v>
      </c>
      <c r="I21" s="7">
        <v>68.416669999999996</v>
      </c>
      <c r="J21" s="7">
        <v>25.3</v>
      </c>
      <c r="K21" s="7">
        <v>41.21</v>
      </c>
      <c r="L21" s="7">
        <v>8.1766670000000001</v>
      </c>
      <c r="M21" s="7">
        <v>5.4066669999999997</v>
      </c>
      <c r="N21" s="7">
        <v>2.2400000000000002</v>
      </c>
      <c r="O21" s="7">
        <v>98.333330000000004</v>
      </c>
      <c r="P21" s="7">
        <v>29.73</v>
      </c>
      <c r="Q21" s="7">
        <v>6.976667</v>
      </c>
      <c r="R21" s="7">
        <v>5.08</v>
      </c>
      <c r="S21" s="7">
        <v>4.3</v>
      </c>
      <c r="T21" s="7">
        <v>11.93</v>
      </c>
    </row>
    <row r="22" spans="1:20" x14ac:dyDescent="0.3">
      <c r="A22" s="6" t="s">
        <v>48</v>
      </c>
      <c r="B22" s="7">
        <v>90.25</v>
      </c>
      <c r="C22" s="7">
        <v>12.333333333333334</v>
      </c>
      <c r="D22" s="7">
        <v>5.4083333333333341</v>
      </c>
      <c r="E22" s="7">
        <v>4.833333333333333</v>
      </c>
      <c r="F22" s="7">
        <v>3.1666666666666665</v>
      </c>
      <c r="G22" s="7">
        <v>12.583333333333334</v>
      </c>
      <c r="H22" s="7">
        <v>6.3414409664409659</v>
      </c>
      <c r="I22" s="7">
        <v>59.333333333333336</v>
      </c>
      <c r="J22" s="7">
        <v>12.944442768222354</v>
      </c>
      <c r="K22" s="7">
        <v>39.197916666666664</v>
      </c>
      <c r="L22" s="7">
        <v>8.5520833333333339</v>
      </c>
      <c r="M22" s="7">
        <v>4.925416666666667</v>
      </c>
      <c r="N22" s="7">
        <v>2.3666666666666667</v>
      </c>
      <c r="O22" s="7">
        <v>119.08333333333333</v>
      </c>
      <c r="P22" s="7">
        <v>10.476388050777842</v>
      </c>
      <c r="Q22" s="7">
        <v>7.2875000000000005</v>
      </c>
      <c r="R22" s="7">
        <v>5.7720833333333337</v>
      </c>
      <c r="S22" s="7">
        <v>4.5049999999999999</v>
      </c>
      <c r="T22" s="7">
        <v>12.533333333333333</v>
      </c>
    </row>
    <row r="23" spans="1:20" x14ac:dyDescent="0.3">
      <c r="A23" s="6" t="s">
        <v>58</v>
      </c>
      <c r="B23" s="7">
        <v>91</v>
      </c>
      <c r="C23" s="7">
        <v>12.333333333333334</v>
      </c>
      <c r="D23" s="7">
        <v>6.1749999999999998</v>
      </c>
      <c r="E23" s="7">
        <v>7</v>
      </c>
      <c r="F23" s="7">
        <v>4.583333333333333</v>
      </c>
      <c r="G23" s="7">
        <v>21.666666666666668</v>
      </c>
      <c r="H23" s="7">
        <v>6.4004144004144008</v>
      </c>
      <c r="I23" s="7">
        <v>52.75</v>
      </c>
      <c r="J23" s="7">
        <v>15.174998056000151</v>
      </c>
      <c r="K23" s="7">
        <v>40.206250000000004</v>
      </c>
      <c r="L23" s="7">
        <v>9.1970833333333335</v>
      </c>
      <c r="M23" s="7">
        <v>5.166666666666667</v>
      </c>
      <c r="N23" s="7">
        <v>2.4083333333333332</v>
      </c>
      <c r="O23" s="7">
        <v>108.58333333333333</v>
      </c>
      <c r="P23" s="7">
        <v>12.149999028000076</v>
      </c>
      <c r="Q23" s="7">
        <v>7.5720833333333326</v>
      </c>
      <c r="R23" s="7">
        <v>6.3666666666666671</v>
      </c>
      <c r="S23" s="7">
        <v>4.9133333333333331</v>
      </c>
      <c r="T23" s="7">
        <v>14.666666666666666</v>
      </c>
    </row>
    <row r="24" spans="1:20" x14ac:dyDescent="0.3">
      <c r="A24" s="6" t="s">
        <v>50</v>
      </c>
      <c r="B24" s="7">
        <v>88.333333333333329</v>
      </c>
      <c r="C24" s="7">
        <v>11.75</v>
      </c>
      <c r="D24" s="7">
        <v>7.1500000000000012</v>
      </c>
      <c r="E24" s="7">
        <v>7.75</v>
      </c>
      <c r="F24" s="7">
        <v>2.9166666666666665</v>
      </c>
      <c r="G24" s="7">
        <v>14.916666666666666</v>
      </c>
      <c r="H24" s="7">
        <v>5.8231476856476867</v>
      </c>
      <c r="I24" s="7">
        <v>62.416666666666664</v>
      </c>
      <c r="J24" s="7">
        <v>13.722220511777907</v>
      </c>
      <c r="K24" s="7">
        <v>45.2575</v>
      </c>
      <c r="L24" s="7">
        <v>9.9941666666666666</v>
      </c>
      <c r="M24" s="7">
        <v>5.617916666666666</v>
      </c>
      <c r="N24" s="7">
        <v>2.5916666666666668</v>
      </c>
      <c r="O24" s="7">
        <v>119.41666666666667</v>
      </c>
      <c r="P24" s="7">
        <v>10.690276922555624</v>
      </c>
      <c r="Q24" s="7">
        <v>8.0070833333333322</v>
      </c>
      <c r="R24" s="7">
        <v>6.4766666666666666</v>
      </c>
      <c r="S24" s="7">
        <v>5.0858333333333334</v>
      </c>
      <c r="T24" s="7">
        <v>18.533333333333335</v>
      </c>
    </row>
    <row r="25" spans="1:20" x14ac:dyDescent="0.3">
      <c r="A25" s="6" t="s">
        <v>51</v>
      </c>
      <c r="B25" s="7">
        <v>82.75</v>
      </c>
      <c r="C25" s="7">
        <v>11.5</v>
      </c>
      <c r="D25" s="7">
        <v>6.4833333333333343</v>
      </c>
      <c r="E25" s="7">
        <v>5.666666666666667</v>
      </c>
      <c r="F25" s="7">
        <v>3.0833333333333335</v>
      </c>
      <c r="G25" s="7">
        <v>11.333333333333334</v>
      </c>
      <c r="H25" s="7">
        <v>5.6260206228956235</v>
      </c>
      <c r="I25" s="7">
        <v>42.916666666666664</v>
      </c>
      <c r="J25" s="7">
        <v>17.730553651777928</v>
      </c>
      <c r="K25" s="7">
        <v>50.903750000000002</v>
      </c>
      <c r="L25" s="7">
        <v>11.004166666666668</v>
      </c>
      <c r="M25" s="7">
        <v>5.6625000000000005</v>
      </c>
      <c r="N25" s="7">
        <v>2.4500000000000002</v>
      </c>
      <c r="O25" s="7">
        <v>87.166666666666671</v>
      </c>
      <c r="P25" s="7">
        <v>11.898610159222299</v>
      </c>
      <c r="Q25" s="7">
        <v>8.7874999999999996</v>
      </c>
      <c r="R25" s="7">
        <v>6.8233333333333333</v>
      </c>
      <c r="S25" s="7">
        <v>5.3791666666666664</v>
      </c>
      <c r="T25" s="7">
        <v>17.533333333333331</v>
      </c>
    </row>
    <row r="26" spans="1:20" x14ac:dyDescent="0.3">
      <c r="A26" s="6" t="s">
        <v>52</v>
      </c>
      <c r="B26" s="7">
        <v>90.75</v>
      </c>
      <c r="C26" s="7">
        <v>13.166666666666666</v>
      </c>
      <c r="D26" s="7">
        <v>5.9750000000000005</v>
      </c>
      <c r="E26" s="7">
        <v>7.333333333333333</v>
      </c>
      <c r="F26" s="7">
        <v>3.25</v>
      </c>
      <c r="G26" s="7">
        <v>13.5</v>
      </c>
      <c r="H26" s="7">
        <v>5.6915757853257851</v>
      </c>
      <c r="I26" s="7">
        <v>73.75</v>
      </c>
      <c r="J26" s="7">
        <v>14.741664680000156</v>
      </c>
      <c r="K26" s="7">
        <v>35.909583333333337</v>
      </c>
      <c r="L26" s="7">
        <v>8.2799999999999994</v>
      </c>
      <c r="M26" s="7">
        <v>5.3516666666666666</v>
      </c>
      <c r="N26" s="7">
        <v>2.4333333333333336</v>
      </c>
      <c r="O26" s="7">
        <v>140</v>
      </c>
      <c r="P26" s="7">
        <v>12.416665673333412</v>
      </c>
      <c r="Q26" s="7">
        <v>7.2824999999999989</v>
      </c>
      <c r="R26" s="7">
        <v>5.67875</v>
      </c>
      <c r="S26" s="7">
        <v>4.6500000000000004</v>
      </c>
      <c r="T26" s="7">
        <v>14.199999999999998</v>
      </c>
    </row>
    <row r="27" spans="1:20" x14ac:dyDescent="0.3">
      <c r="A27" s="6" t="s">
        <v>53</v>
      </c>
      <c r="B27" s="7">
        <v>87.166666666666671</v>
      </c>
      <c r="C27" s="7">
        <v>11.666666666666666</v>
      </c>
      <c r="D27" s="7">
        <v>6.1000000000000005</v>
      </c>
      <c r="E27" s="7">
        <v>4.166666666666667</v>
      </c>
      <c r="F27" s="7">
        <v>2.8333333333333335</v>
      </c>
      <c r="G27" s="7">
        <v>13.583333333333334</v>
      </c>
      <c r="H27" s="7">
        <v>5.8151085026085028</v>
      </c>
      <c r="I27" s="7">
        <v>46.916666666666664</v>
      </c>
      <c r="J27" s="7">
        <v>16.869442652889031</v>
      </c>
      <c r="K27" s="7">
        <v>42.213749999999997</v>
      </c>
      <c r="L27" s="7">
        <v>9.4787499999999998</v>
      </c>
      <c r="M27" s="7">
        <v>5.1895833333333341</v>
      </c>
      <c r="N27" s="7">
        <v>2.7833333333333332</v>
      </c>
      <c r="O27" s="7">
        <v>97.416666666666671</v>
      </c>
      <c r="P27" s="7">
        <v>11.197221326444515</v>
      </c>
      <c r="Q27" s="7">
        <v>7.618125</v>
      </c>
      <c r="R27" s="7">
        <v>6.3045833333333334</v>
      </c>
      <c r="S27" s="7">
        <v>5.0233333333333334</v>
      </c>
      <c r="T27" s="7">
        <v>17.266666666666666</v>
      </c>
    </row>
    <row r="28" spans="1:20" x14ac:dyDescent="0.3">
      <c r="A28" s="6" t="s">
        <v>54</v>
      </c>
      <c r="B28" s="7">
        <v>93.083333333333329</v>
      </c>
      <c r="C28" s="7">
        <v>12.833333333333334</v>
      </c>
      <c r="D28" s="7">
        <v>6.0250000000000012</v>
      </c>
      <c r="E28" s="7">
        <v>6.083333333333333</v>
      </c>
      <c r="F28" s="7">
        <v>3.6666666666666665</v>
      </c>
      <c r="G28" s="7">
        <v>13.166666666666666</v>
      </c>
      <c r="H28" s="7">
        <v>6.1460816960816969</v>
      </c>
      <c r="I28" s="7">
        <v>59.583333333333336</v>
      </c>
      <c r="J28" s="7">
        <v>13.855553806444584</v>
      </c>
      <c r="K28" s="7">
        <v>37.931249999999999</v>
      </c>
      <c r="L28" s="7">
        <v>8.2208333333333332</v>
      </c>
      <c r="M28" s="7">
        <v>5.0666666666666673</v>
      </c>
      <c r="N28" s="7">
        <v>2.6166666666666667</v>
      </c>
      <c r="O28" s="7">
        <v>127.58333333333333</v>
      </c>
      <c r="P28" s="7">
        <v>10.931943569888958</v>
      </c>
      <c r="Q28" s="7">
        <v>7.0183333333333335</v>
      </c>
      <c r="R28" s="7">
        <v>5.6937500000000005</v>
      </c>
      <c r="S28" s="7">
        <v>4.6341666666666663</v>
      </c>
      <c r="T28" s="7">
        <v>12.199999999999998</v>
      </c>
    </row>
    <row r="29" spans="1:20" x14ac:dyDescent="0.3">
      <c r="A29" s="6" t="s">
        <v>55</v>
      </c>
      <c r="B29" s="7">
        <v>97.916666666666671</v>
      </c>
      <c r="C29" s="7">
        <v>11.833333333333334</v>
      </c>
      <c r="D29" s="7">
        <v>5.7166666666666659</v>
      </c>
      <c r="E29" s="7">
        <v>6.833333333333333</v>
      </c>
      <c r="F29" s="7">
        <v>3.3333333333333335</v>
      </c>
      <c r="G29" s="7">
        <v>12.166666666666666</v>
      </c>
      <c r="H29" s="7">
        <v>6.4003367003367009</v>
      </c>
      <c r="I29" s="7">
        <v>39.416666666666664</v>
      </c>
      <c r="J29" s="7">
        <v>10.780554201111221</v>
      </c>
      <c r="K29" s="7">
        <v>41.017083333333339</v>
      </c>
      <c r="L29" s="7">
        <v>8.5945833333333344</v>
      </c>
      <c r="M29" s="7">
        <v>5.3337499999999993</v>
      </c>
      <c r="N29" s="7">
        <v>2.7583333333333333</v>
      </c>
      <c r="O29" s="7">
        <v>87.666666666666671</v>
      </c>
      <c r="P29" s="7">
        <v>8.4652771005556087</v>
      </c>
      <c r="Q29" s="7">
        <v>6.5125000000000002</v>
      </c>
      <c r="R29" s="7">
        <v>5.7616666666666667</v>
      </c>
      <c r="S29" s="7">
        <v>4.876666666666666</v>
      </c>
      <c r="T29" s="7">
        <v>13.733333333333334</v>
      </c>
    </row>
    <row r="30" spans="1:20" x14ac:dyDescent="0.3">
      <c r="A30" s="6" t="s">
        <v>56</v>
      </c>
      <c r="B30" s="7">
        <v>85.333333333333329</v>
      </c>
      <c r="C30" s="7">
        <v>10.583333333333334</v>
      </c>
      <c r="D30" s="7">
        <v>5.5583333333333336</v>
      </c>
      <c r="E30" s="7">
        <v>5.416666666666667</v>
      </c>
      <c r="F30" s="7">
        <v>3.3333333333333335</v>
      </c>
      <c r="G30" s="7">
        <v>11.166666666666666</v>
      </c>
      <c r="H30" s="7">
        <v>6.1362584175084178</v>
      </c>
      <c r="I30" s="7">
        <v>56.833333333333336</v>
      </c>
      <c r="J30" s="7">
        <v>15.380553589111267</v>
      </c>
      <c r="K30" s="7">
        <v>45.06</v>
      </c>
      <c r="L30" s="7">
        <v>8.7233333333333345</v>
      </c>
      <c r="M30" s="7">
        <v>5.614583333333333</v>
      </c>
      <c r="N30" s="7">
        <v>2.8166666666666669</v>
      </c>
      <c r="O30" s="7">
        <v>125.5</v>
      </c>
      <c r="P30" s="7">
        <v>12.290276794555632</v>
      </c>
      <c r="Q30" s="7">
        <v>7.378750000000001</v>
      </c>
      <c r="R30" s="7">
        <v>6.2566666666666668</v>
      </c>
      <c r="S30" s="7">
        <v>5.0004166666666672</v>
      </c>
      <c r="T30" s="7">
        <v>16.566666666666666</v>
      </c>
    </row>
    <row r="31" spans="1:20" x14ac:dyDescent="0.3">
      <c r="A31" s="6" t="s">
        <v>57</v>
      </c>
      <c r="B31" s="7">
        <v>95.166666666666671</v>
      </c>
      <c r="C31" s="7">
        <v>11.916666666666666</v>
      </c>
      <c r="D31" s="7">
        <v>5.4833333333333343</v>
      </c>
      <c r="E31" s="7">
        <v>5.416666666666667</v>
      </c>
      <c r="F31" s="7">
        <v>3.25</v>
      </c>
      <c r="G31" s="7">
        <v>13.333333333333334</v>
      </c>
      <c r="H31" s="7">
        <v>5.7598135660635661</v>
      </c>
      <c r="I31" s="7">
        <v>64.416666666666671</v>
      </c>
      <c r="J31" s="7">
        <v>19.284165157000121</v>
      </c>
      <c r="K31" s="7">
        <v>37.752916666666664</v>
      </c>
      <c r="L31" s="7">
        <v>8.7208333333333332</v>
      </c>
      <c r="M31" s="7">
        <v>5.5291666666666659</v>
      </c>
      <c r="N31" s="7">
        <v>2.4249999999999998</v>
      </c>
      <c r="O31" s="7">
        <v>122.25</v>
      </c>
      <c r="P31" s="7">
        <v>13.344443376888975</v>
      </c>
      <c r="Q31" s="7">
        <v>7.2791666666666659</v>
      </c>
      <c r="R31" s="7">
        <v>5.84375</v>
      </c>
      <c r="S31" s="7">
        <v>4.684166666666667</v>
      </c>
      <c r="T31" s="7">
        <v>14.333333333333334</v>
      </c>
    </row>
    <row r="32" spans="1:20" x14ac:dyDescent="0.3">
      <c r="A32" s="6" t="s">
        <v>59</v>
      </c>
      <c r="B32" s="7">
        <v>75</v>
      </c>
      <c r="C32" s="7">
        <v>1.6666666666666667</v>
      </c>
      <c r="D32" s="7">
        <v>0.53500000000000003</v>
      </c>
      <c r="E32" s="7">
        <v>7.833333333333333</v>
      </c>
      <c r="F32" s="7">
        <v>4.333333333333333</v>
      </c>
      <c r="G32" s="7">
        <v>28.083333333333332</v>
      </c>
      <c r="H32" s="7">
        <v>5.7615775095259387</v>
      </c>
      <c r="I32" s="7">
        <v>58.166666666666664</v>
      </c>
      <c r="J32" s="7">
        <v>26.683333333333337</v>
      </c>
      <c r="K32" s="7">
        <v>4.1815000000000007</v>
      </c>
      <c r="L32" s="7">
        <v>1.101375</v>
      </c>
      <c r="M32" s="7">
        <v>0.58510833333333334</v>
      </c>
      <c r="N32" s="7">
        <v>2.4185107756852076</v>
      </c>
      <c r="O32" s="7">
        <v>115.58333333333333</v>
      </c>
      <c r="P32" s="7">
        <v>18.108333333333334</v>
      </c>
      <c r="Q32" s="7">
        <v>0.76761720085470087</v>
      </c>
      <c r="R32" s="7">
        <v>0.49161151855390983</v>
      </c>
      <c r="S32" s="7">
        <v>0.61620114137070658</v>
      </c>
      <c r="T32" s="7">
        <v>16.233333333333334</v>
      </c>
    </row>
    <row r="33" spans="1:36" x14ac:dyDescent="0.3">
      <c r="A33" s="6" t="s">
        <v>60</v>
      </c>
      <c r="B33" s="7">
        <v>74.082999999999998</v>
      </c>
      <c r="C33" s="7">
        <v>2.8333330000000001</v>
      </c>
      <c r="D33" s="7">
        <v>5.35</v>
      </c>
      <c r="E33" s="7">
        <v>10.5</v>
      </c>
      <c r="F33" s="7">
        <v>2.5833330000000001</v>
      </c>
      <c r="G33" s="7">
        <v>20.33333</v>
      </c>
      <c r="H33" s="7">
        <v>6.1066669999999998</v>
      </c>
      <c r="I33" s="7">
        <v>32.833329999999997</v>
      </c>
      <c r="J33" s="7">
        <v>27.08333</v>
      </c>
      <c r="K33" s="7">
        <v>39.590000000000003</v>
      </c>
      <c r="L33" s="7">
        <v>8.1300000000000008</v>
      </c>
      <c r="M33" s="7">
        <v>5.2466670000000004</v>
      </c>
      <c r="N33" s="7">
        <v>2.83</v>
      </c>
      <c r="O33" s="7">
        <v>87.75</v>
      </c>
      <c r="P33" s="7">
        <v>26.13</v>
      </c>
      <c r="Q33" s="7">
        <v>6.4266670000000001</v>
      </c>
      <c r="R33" s="7">
        <v>5.76</v>
      </c>
      <c r="S33" s="7">
        <v>5.016667</v>
      </c>
      <c r="T33" s="7">
        <v>14.9</v>
      </c>
    </row>
    <row r="34" spans="1:36" x14ac:dyDescent="0.3">
      <c r="A34" s="6" t="s">
        <v>61</v>
      </c>
      <c r="B34" s="7">
        <v>57.832999999999998</v>
      </c>
      <c r="C34" s="7">
        <v>4</v>
      </c>
      <c r="D34" s="7">
        <v>5.3166669999999998</v>
      </c>
      <c r="E34" s="7">
        <v>7</v>
      </c>
      <c r="F34" s="7">
        <v>3.4166669999999999</v>
      </c>
      <c r="G34" s="7">
        <v>19.5</v>
      </c>
      <c r="H34" s="7">
        <v>5.04</v>
      </c>
      <c r="I34" s="7">
        <v>39.583329999999997</v>
      </c>
      <c r="J34" s="7">
        <v>21.445</v>
      </c>
      <c r="K34" s="7">
        <v>50.28</v>
      </c>
      <c r="L34" s="7">
        <v>10.733333</v>
      </c>
      <c r="M34" s="7">
        <v>6.2833329999999998</v>
      </c>
      <c r="N34" s="7">
        <v>2.2633329999999998</v>
      </c>
      <c r="O34" s="7">
        <v>70.666669999999996</v>
      </c>
      <c r="P34" s="7">
        <v>27.21</v>
      </c>
      <c r="Q34" s="7">
        <v>8.6866669999999999</v>
      </c>
      <c r="R34" s="7">
        <v>6.9533329999999998</v>
      </c>
      <c r="S34" s="7">
        <v>5.5833329999999997</v>
      </c>
      <c r="T34" s="7">
        <v>22.37</v>
      </c>
    </row>
    <row r="35" spans="1:36" x14ac:dyDescent="0.3">
      <c r="A35" s="6" t="s">
        <v>46</v>
      </c>
      <c r="B35" s="7">
        <v>92.166666666666671</v>
      </c>
      <c r="C35" s="7">
        <v>12.25</v>
      </c>
      <c r="D35" s="7">
        <v>6.2416666666666671</v>
      </c>
      <c r="E35" s="7">
        <v>9.75</v>
      </c>
      <c r="F35" s="7">
        <v>4.833333333333333</v>
      </c>
      <c r="G35" s="7">
        <v>14.25</v>
      </c>
      <c r="H35" s="7">
        <v>4.8305402930402934</v>
      </c>
      <c r="I35" s="7">
        <v>81.333333333333329</v>
      </c>
      <c r="J35" s="7">
        <v>17.983331310666831</v>
      </c>
      <c r="K35" s="7">
        <v>33.696666666666665</v>
      </c>
      <c r="L35" s="7">
        <v>7.496666666666667</v>
      </c>
      <c r="M35" s="7">
        <v>4.9629166666666658</v>
      </c>
      <c r="N35" s="7">
        <v>2.3250000000000002</v>
      </c>
      <c r="O35" s="7">
        <v>156.66666666666666</v>
      </c>
      <c r="P35" s="7">
        <v>12.641665655333414</v>
      </c>
      <c r="Q35" s="7">
        <v>6.4575000000000005</v>
      </c>
      <c r="R35" s="7">
        <v>5.2625000000000002</v>
      </c>
      <c r="S35" s="7">
        <v>4.1683333333333339</v>
      </c>
      <c r="T35" s="7">
        <v>9.7333333333333343</v>
      </c>
    </row>
    <row r="36" spans="1:36" x14ac:dyDescent="0.3">
      <c r="A36" s="6" t="s">
        <v>47</v>
      </c>
      <c r="B36" s="7">
        <v>85.75</v>
      </c>
      <c r="C36" s="7">
        <v>12.166666666666666</v>
      </c>
      <c r="D36" s="7">
        <v>5.9833333333333334</v>
      </c>
      <c r="E36" s="7">
        <v>7.666666666666667</v>
      </c>
      <c r="F36" s="7">
        <v>3.5</v>
      </c>
      <c r="G36" s="7">
        <v>12</v>
      </c>
      <c r="H36" s="7">
        <v>5.5679390054390057</v>
      </c>
      <c r="I36" s="7">
        <v>54.333333333333336</v>
      </c>
      <c r="J36" s="7">
        <v>16.113886883777937</v>
      </c>
      <c r="K36" s="7">
        <v>42.162500000000001</v>
      </c>
      <c r="L36" s="7">
        <v>8.9791666666666661</v>
      </c>
      <c r="M36" s="7">
        <v>5.6500000000000012</v>
      </c>
      <c r="N36" s="7">
        <v>2.8000000000000003</v>
      </c>
      <c r="O36" s="7">
        <v>123.5</v>
      </c>
      <c r="P36" s="7">
        <v>12.531943441888968</v>
      </c>
      <c r="Q36" s="7">
        <v>7.3275000000000006</v>
      </c>
      <c r="R36" s="7">
        <v>6.0766666666666671</v>
      </c>
      <c r="S36" s="7">
        <v>4.7258333333333331</v>
      </c>
      <c r="T36" s="7">
        <v>15.733333333333334</v>
      </c>
    </row>
    <row r="37" spans="1:36" x14ac:dyDescent="0.3">
      <c r="A37" s="6" t="s">
        <v>23</v>
      </c>
      <c r="B37" s="7">
        <v>78.083333333333329</v>
      </c>
      <c r="C37" s="7">
        <v>2.5</v>
      </c>
      <c r="D37" s="7">
        <v>0.57166666666666666</v>
      </c>
      <c r="E37" s="7">
        <v>7.333333333333333</v>
      </c>
      <c r="F37" s="7">
        <v>4.083333333333333</v>
      </c>
      <c r="G37" s="7">
        <v>25.833333333333332</v>
      </c>
      <c r="H37" s="7">
        <v>7.0560608805363083</v>
      </c>
      <c r="I37" s="7">
        <v>40.416666666666664</v>
      </c>
      <c r="J37" s="7">
        <v>20.791666666666664</v>
      </c>
      <c r="K37" s="7">
        <v>4.4108333333333327</v>
      </c>
      <c r="L37" s="7">
        <v>1.0041666666666667</v>
      </c>
      <c r="M37" s="7">
        <v>0.5950833333333333</v>
      </c>
      <c r="N37" s="7">
        <v>2.6371570092925007</v>
      </c>
      <c r="O37" s="7">
        <v>82.583333333333329</v>
      </c>
      <c r="P37" s="7">
        <v>13.791666666666666</v>
      </c>
      <c r="Q37" s="7">
        <v>0.75770673076923067</v>
      </c>
      <c r="R37" s="7">
        <v>0.51683876274868912</v>
      </c>
      <c r="S37" s="7">
        <v>0.58404965973568923</v>
      </c>
      <c r="T37" s="7">
        <v>15.333333333333334</v>
      </c>
    </row>
    <row r="39" spans="1:36" x14ac:dyDescent="0.3">
      <c r="A39" s="7">
        <v>87.625</v>
      </c>
      <c r="B39" s="7">
        <v>76.291666666666671</v>
      </c>
      <c r="C39" s="7">
        <v>75.791666666666671</v>
      </c>
      <c r="D39" s="7">
        <v>72.458333333333329</v>
      </c>
      <c r="E39" s="7">
        <v>83.166666666666671</v>
      </c>
      <c r="F39" s="7">
        <v>82.125</v>
      </c>
      <c r="G39" s="7">
        <v>78.5</v>
      </c>
      <c r="H39" s="7">
        <v>82.25</v>
      </c>
      <c r="I39" s="7">
        <v>90.375</v>
      </c>
      <c r="J39" s="7">
        <v>56</v>
      </c>
      <c r="K39" s="7">
        <v>88.667000000000002</v>
      </c>
      <c r="L39" s="7">
        <v>77.832999999999998</v>
      </c>
      <c r="M39" s="7">
        <v>60.75</v>
      </c>
      <c r="N39" s="7">
        <v>89.082999999999998</v>
      </c>
      <c r="O39" s="7">
        <v>68.582999999999998</v>
      </c>
      <c r="P39" s="7">
        <v>65.917000000000002</v>
      </c>
      <c r="Q39" s="7">
        <v>74</v>
      </c>
      <c r="R39" s="7">
        <v>81.417000000000002</v>
      </c>
      <c r="S39" s="7">
        <v>75.332999999999998</v>
      </c>
      <c r="T39" s="7">
        <v>76.582999999999998</v>
      </c>
      <c r="U39" s="7">
        <v>90.25</v>
      </c>
      <c r="V39" s="7">
        <v>91</v>
      </c>
      <c r="W39" s="7">
        <v>88.333333333333329</v>
      </c>
      <c r="X39" s="7">
        <v>82.75</v>
      </c>
      <c r="Y39" s="7">
        <v>90.75</v>
      </c>
      <c r="Z39" s="7">
        <v>87.166666666666671</v>
      </c>
      <c r="AA39" s="7">
        <v>93.083333333333329</v>
      </c>
      <c r="AB39" s="7">
        <v>97.916666666666671</v>
      </c>
      <c r="AC39" s="7">
        <v>85.333333333333329</v>
      </c>
      <c r="AD39" s="7">
        <v>95.166666666666671</v>
      </c>
      <c r="AE39" s="7">
        <v>75</v>
      </c>
      <c r="AF39" s="7">
        <v>74.082999999999998</v>
      </c>
      <c r="AG39" s="7">
        <v>57.832999999999998</v>
      </c>
      <c r="AH39" s="7">
        <v>92.166666666666671</v>
      </c>
      <c r="AI39" s="7">
        <v>85.75</v>
      </c>
      <c r="AJ39" s="7">
        <v>78.083333333333329</v>
      </c>
    </row>
    <row r="40" spans="1:36" x14ac:dyDescent="0.3">
      <c r="A40" s="3">
        <f>A39-3</f>
        <v>84.625</v>
      </c>
      <c r="B40" s="3">
        <f t="shared" ref="B40:AJ40" si="0">B39-3</f>
        <v>73.291666666666671</v>
      </c>
      <c r="C40" s="3">
        <f t="shared" si="0"/>
        <v>72.791666666666671</v>
      </c>
      <c r="D40" s="3">
        <f t="shared" si="0"/>
        <v>69.458333333333329</v>
      </c>
      <c r="E40" s="3">
        <f t="shared" si="0"/>
        <v>80.166666666666671</v>
      </c>
      <c r="F40" s="3">
        <f t="shared" si="0"/>
        <v>79.125</v>
      </c>
      <c r="G40" s="3">
        <f t="shared" si="0"/>
        <v>75.5</v>
      </c>
      <c r="H40" s="3">
        <f t="shared" si="0"/>
        <v>79.25</v>
      </c>
      <c r="I40" s="3">
        <f t="shared" si="0"/>
        <v>87.375</v>
      </c>
      <c r="J40" s="3">
        <f t="shared" si="0"/>
        <v>53</v>
      </c>
      <c r="K40" s="3">
        <f t="shared" si="0"/>
        <v>85.667000000000002</v>
      </c>
      <c r="L40" s="3">
        <f t="shared" si="0"/>
        <v>74.832999999999998</v>
      </c>
      <c r="M40" s="3">
        <f t="shared" si="0"/>
        <v>57.75</v>
      </c>
      <c r="N40" s="3">
        <f t="shared" si="0"/>
        <v>86.082999999999998</v>
      </c>
      <c r="O40" s="3">
        <f t="shared" si="0"/>
        <v>65.582999999999998</v>
      </c>
      <c r="P40" s="3">
        <f t="shared" si="0"/>
        <v>62.917000000000002</v>
      </c>
      <c r="Q40" s="3">
        <f t="shared" si="0"/>
        <v>71</v>
      </c>
      <c r="R40" s="3">
        <f t="shared" si="0"/>
        <v>78.417000000000002</v>
      </c>
      <c r="S40" s="3">
        <f t="shared" si="0"/>
        <v>72.332999999999998</v>
      </c>
      <c r="T40" s="3">
        <f t="shared" si="0"/>
        <v>73.582999999999998</v>
      </c>
      <c r="U40" s="3">
        <f t="shared" si="0"/>
        <v>87.25</v>
      </c>
      <c r="V40" s="3">
        <f t="shared" si="0"/>
        <v>88</v>
      </c>
      <c r="W40" s="3">
        <f t="shared" si="0"/>
        <v>85.333333333333329</v>
      </c>
      <c r="X40" s="3">
        <f t="shared" si="0"/>
        <v>79.75</v>
      </c>
      <c r="Y40" s="3">
        <f t="shared" si="0"/>
        <v>87.75</v>
      </c>
      <c r="Z40" s="3">
        <f t="shared" si="0"/>
        <v>84.166666666666671</v>
      </c>
      <c r="AA40" s="3">
        <f t="shared" si="0"/>
        <v>90.083333333333329</v>
      </c>
      <c r="AB40" s="3">
        <f t="shared" si="0"/>
        <v>94.916666666666671</v>
      </c>
      <c r="AC40" s="3">
        <f t="shared" si="0"/>
        <v>82.333333333333329</v>
      </c>
      <c r="AD40" s="3">
        <f t="shared" si="0"/>
        <v>92.166666666666671</v>
      </c>
      <c r="AE40" s="3">
        <f t="shared" si="0"/>
        <v>72</v>
      </c>
      <c r="AF40" s="3">
        <f t="shared" si="0"/>
        <v>71.082999999999998</v>
      </c>
      <c r="AG40" s="3">
        <f t="shared" si="0"/>
        <v>54.832999999999998</v>
      </c>
      <c r="AH40" s="3">
        <f t="shared" si="0"/>
        <v>89.166666666666671</v>
      </c>
      <c r="AI40" s="3">
        <f t="shared" si="0"/>
        <v>82.75</v>
      </c>
      <c r="AJ40" s="3">
        <f t="shared" si="0"/>
        <v>75.083333333333329</v>
      </c>
    </row>
    <row r="41" spans="1:36" x14ac:dyDescent="0.3">
      <c r="A41" s="3">
        <f>A39+3</f>
        <v>90.625</v>
      </c>
      <c r="B41" s="3">
        <f t="shared" ref="B41:AJ41" si="1">B39+3</f>
        <v>79.291666666666671</v>
      </c>
      <c r="C41" s="3">
        <f t="shared" si="1"/>
        <v>78.791666666666671</v>
      </c>
      <c r="D41" s="3">
        <f t="shared" si="1"/>
        <v>75.458333333333329</v>
      </c>
      <c r="E41" s="3">
        <f t="shared" si="1"/>
        <v>86.166666666666671</v>
      </c>
      <c r="F41" s="3">
        <f t="shared" si="1"/>
        <v>85.125</v>
      </c>
      <c r="G41" s="3">
        <f t="shared" si="1"/>
        <v>81.5</v>
      </c>
      <c r="H41" s="3">
        <f t="shared" si="1"/>
        <v>85.25</v>
      </c>
      <c r="I41" s="3">
        <f t="shared" si="1"/>
        <v>93.375</v>
      </c>
      <c r="J41" s="3">
        <f t="shared" si="1"/>
        <v>59</v>
      </c>
      <c r="K41" s="3">
        <f t="shared" si="1"/>
        <v>91.667000000000002</v>
      </c>
      <c r="L41" s="3">
        <f t="shared" si="1"/>
        <v>80.832999999999998</v>
      </c>
      <c r="M41" s="3">
        <f t="shared" si="1"/>
        <v>63.75</v>
      </c>
      <c r="N41" s="3">
        <f t="shared" si="1"/>
        <v>92.082999999999998</v>
      </c>
      <c r="O41" s="3">
        <f t="shared" si="1"/>
        <v>71.582999999999998</v>
      </c>
      <c r="P41" s="3">
        <f t="shared" si="1"/>
        <v>68.917000000000002</v>
      </c>
      <c r="Q41" s="3">
        <f t="shared" si="1"/>
        <v>77</v>
      </c>
      <c r="R41" s="3">
        <f t="shared" si="1"/>
        <v>84.417000000000002</v>
      </c>
      <c r="S41" s="3">
        <f t="shared" si="1"/>
        <v>78.332999999999998</v>
      </c>
      <c r="T41" s="3">
        <f t="shared" si="1"/>
        <v>79.582999999999998</v>
      </c>
      <c r="U41" s="3">
        <f t="shared" si="1"/>
        <v>93.25</v>
      </c>
      <c r="V41" s="3">
        <f t="shared" si="1"/>
        <v>94</v>
      </c>
      <c r="W41" s="3">
        <f t="shared" si="1"/>
        <v>91.333333333333329</v>
      </c>
      <c r="X41" s="3">
        <f t="shared" si="1"/>
        <v>85.75</v>
      </c>
      <c r="Y41" s="3">
        <f t="shared" si="1"/>
        <v>93.75</v>
      </c>
      <c r="Z41" s="3">
        <f t="shared" si="1"/>
        <v>90.166666666666671</v>
      </c>
      <c r="AA41" s="3">
        <f t="shared" si="1"/>
        <v>96.083333333333329</v>
      </c>
      <c r="AB41" s="3">
        <f t="shared" si="1"/>
        <v>100.91666666666667</v>
      </c>
      <c r="AC41" s="3">
        <f t="shared" si="1"/>
        <v>88.333333333333329</v>
      </c>
      <c r="AD41" s="3">
        <f t="shared" si="1"/>
        <v>98.166666666666671</v>
      </c>
      <c r="AE41" s="3">
        <f t="shared" si="1"/>
        <v>78</v>
      </c>
      <c r="AF41" s="3">
        <f t="shared" si="1"/>
        <v>77.082999999999998</v>
      </c>
      <c r="AG41" s="3">
        <f t="shared" si="1"/>
        <v>60.832999999999998</v>
      </c>
      <c r="AH41" s="3">
        <f t="shared" si="1"/>
        <v>95.166666666666671</v>
      </c>
      <c r="AI41" s="3">
        <f t="shared" si="1"/>
        <v>88.75</v>
      </c>
      <c r="AJ41" s="3">
        <f t="shared" si="1"/>
        <v>81.083333333333329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8C84-7633-4EB3-8407-6B3ADA903A54}">
  <dimension ref="A1:AO39"/>
  <sheetViews>
    <sheetView zoomScale="55" zoomScaleNormal="55" workbookViewId="0">
      <pane ySplit="1" topLeftCell="A2" activePane="bottomLeft" state="frozen"/>
      <selection pane="bottomLeft" activeCell="B2" sqref="B2:B37"/>
    </sheetView>
  </sheetViews>
  <sheetFormatPr defaultRowHeight="14.4" x14ac:dyDescent="0.3"/>
  <cols>
    <col min="3" max="3" width="3.5" style="12" customWidth="1"/>
    <col min="5" max="5" width="3.5" style="12" customWidth="1"/>
    <col min="7" max="7" width="3.5" style="12" customWidth="1"/>
    <col min="9" max="9" width="3.5" style="12" customWidth="1"/>
    <col min="11" max="11" width="3.5" style="12" customWidth="1"/>
    <col min="13" max="13" width="3.5" style="12" customWidth="1"/>
    <col min="15" max="15" width="3.5" style="12" customWidth="1"/>
    <col min="17" max="17" width="3.5" style="12" customWidth="1"/>
    <col min="19" max="19" width="3.5" style="12" customWidth="1"/>
    <col min="21" max="21" width="3.5" style="12" customWidth="1"/>
    <col min="23" max="23" width="3.5" style="12" customWidth="1"/>
    <col min="25" max="25" width="3.5" style="12" customWidth="1"/>
    <col min="27" max="27" width="3.5" style="12" customWidth="1"/>
    <col min="29" max="29" width="3.5" style="12" customWidth="1"/>
    <col min="31" max="31" width="3.5" style="12" customWidth="1"/>
    <col min="33" max="33" width="3.5" style="12" customWidth="1"/>
    <col min="35" max="35" width="3.5" style="12" customWidth="1"/>
    <col min="37" max="37" width="3.5" style="12" customWidth="1"/>
    <col min="39" max="39" width="3.5" style="12" customWidth="1"/>
  </cols>
  <sheetData>
    <row r="1" spans="1:39" x14ac:dyDescent="0.3">
      <c r="A1" s="18" t="s">
        <v>0</v>
      </c>
      <c r="B1" s="19" t="s">
        <v>62</v>
      </c>
      <c r="C1" s="19"/>
      <c r="D1" s="19" t="s">
        <v>68</v>
      </c>
      <c r="E1" s="19"/>
      <c r="F1" s="19" t="s">
        <v>63</v>
      </c>
      <c r="G1" s="19"/>
      <c r="H1" s="19" t="s">
        <v>66</v>
      </c>
      <c r="I1" s="19"/>
      <c r="J1" s="19" t="s">
        <v>67</v>
      </c>
      <c r="K1" s="19"/>
      <c r="L1" s="19" t="s">
        <v>64</v>
      </c>
      <c r="M1" s="19"/>
      <c r="N1" s="19" t="s">
        <v>65</v>
      </c>
      <c r="O1" s="19"/>
      <c r="P1" s="19" t="s">
        <v>73</v>
      </c>
      <c r="Q1" s="19"/>
      <c r="R1" s="19" t="s">
        <v>74</v>
      </c>
      <c r="S1" s="19"/>
      <c r="T1" s="19" t="s">
        <v>69</v>
      </c>
      <c r="U1" s="19"/>
      <c r="V1" s="19" t="s">
        <v>70</v>
      </c>
      <c r="W1" s="19"/>
      <c r="X1" s="19" t="s">
        <v>75</v>
      </c>
      <c r="Y1" s="19"/>
      <c r="Z1" s="19" t="s">
        <v>76</v>
      </c>
      <c r="AA1" s="19"/>
      <c r="AB1" s="19" t="s">
        <v>77</v>
      </c>
      <c r="AC1" s="19"/>
      <c r="AD1" s="19" t="s">
        <v>78</v>
      </c>
      <c r="AE1" s="19"/>
      <c r="AF1" s="19" t="s">
        <v>71</v>
      </c>
      <c r="AG1" s="19"/>
      <c r="AH1" s="19" t="s">
        <v>72</v>
      </c>
      <c r="AI1" s="19"/>
      <c r="AJ1" s="19" t="s">
        <v>79</v>
      </c>
      <c r="AK1" s="19"/>
      <c r="AL1" s="19" t="s">
        <v>80</v>
      </c>
      <c r="AM1" s="19"/>
    </row>
    <row r="2" spans="1:39" x14ac:dyDescent="0.3">
      <c r="A2" s="18" t="s">
        <v>60</v>
      </c>
      <c r="B2" s="11">
        <v>74.082999999999998</v>
      </c>
      <c r="C2" s="20" t="s">
        <v>85</v>
      </c>
      <c r="D2" s="11">
        <v>2.8333330000000001</v>
      </c>
      <c r="E2" s="20" t="s">
        <v>90</v>
      </c>
      <c r="F2" s="11">
        <v>5.35</v>
      </c>
      <c r="G2" s="20" t="s">
        <v>88</v>
      </c>
      <c r="H2" s="11">
        <v>10.5</v>
      </c>
      <c r="I2" s="20" t="s">
        <v>88</v>
      </c>
      <c r="J2" s="11">
        <v>2.5833330000000001</v>
      </c>
      <c r="K2" s="20" t="s">
        <v>90</v>
      </c>
      <c r="L2" s="11">
        <v>20.33333</v>
      </c>
      <c r="M2" s="20" t="s">
        <v>90</v>
      </c>
      <c r="N2" s="11">
        <v>6.1066669999999998</v>
      </c>
      <c r="O2" s="20" t="s">
        <v>82</v>
      </c>
      <c r="P2" s="11">
        <v>32.833329999999997</v>
      </c>
      <c r="Q2" s="20" t="s">
        <v>90</v>
      </c>
      <c r="R2" s="11">
        <v>27.08333</v>
      </c>
      <c r="S2" s="20" t="s">
        <v>85</v>
      </c>
      <c r="T2" s="11">
        <v>39.590000000000003</v>
      </c>
      <c r="U2" s="20" t="s">
        <v>88</v>
      </c>
      <c r="V2" s="11">
        <v>8.1300000000000008</v>
      </c>
      <c r="W2" s="20" t="s">
        <v>90</v>
      </c>
      <c r="X2" s="11">
        <v>5.2466670000000004</v>
      </c>
      <c r="Y2" s="20" t="s">
        <v>88</v>
      </c>
      <c r="Z2" s="11">
        <v>2.83</v>
      </c>
      <c r="AA2" s="20" t="s">
        <v>82</v>
      </c>
      <c r="AB2" s="11">
        <v>87.75</v>
      </c>
      <c r="AC2" s="20" t="s">
        <v>88</v>
      </c>
      <c r="AD2" s="11">
        <v>26.13</v>
      </c>
      <c r="AE2" s="20" t="s">
        <v>90</v>
      </c>
      <c r="AF2" s="11">
        <v>6.4266670000000001</v>
      </c>
      <c r="AG2" s="20" t="s">
        <v>88</v>
      </c>
      <c r="AH2" s="11">
        <v>5.76</v>
      </c>
      <c r="AI2" s="20" t="s">
        <v>88</v>
      </c>
      <c r="AJ2" s="11">
        <v>5.016667</v>
      </c>
      <c r="AK2" s="20" t="s">
        <v>85</v>
      </c>
      <c r="AL2" s="11">
        <v>14.9</v>
      </c>
      <c r="AM2" s="20" t="s">
        <v>90</v>
      </c>
    </row>
    <row r="3" spans="1:39" x14ac:dyDescent="0.3">
      <c r="A3" s="18" t="s">
        <v>59</v>
      </c>
      <c r="B3" s="11">
        <v>75</v>
      </c>
      <c r="C3" s="20" t="s">
        <v>82</v>
      </c>
      <c r="D3" s="11">
        <v>1.6666666666666667</v>
      </c>
      <c r="E3" s="20" t="s">
        <v>93</v>
      </c>
      <c r="F3" s="11">
        <v>0.53500000000000003</v>
      </c>
      <c r="G3" s="20" t="s">
        <v>90</v>
      </c>
      <c r="H3" s="11">
        <v>7.833333333333333</v>
      </c>
      <c r="I3" s="20" t="s">
        <v>93</v>
      </c>
      <c r="J3" s="11">
        <v>4.333333333333333</v>
      </c>
      <c r="K3" s="20" t="s">
        <v>82</v>
      </c>
      <c r="L3" s="11">
        <v>28.083333333333332</v>
      </c>
      <c r="M3" s="20" t="s">
        <v>82</v>
      </c>
      <c r="N3" s="11">
        <v>5.7615775095259387</v>
      </c>
      <c r="O3" s="20" t="s">
        <v>82</v>
      </c>
      <c r="P3" s="11">
        <v>58.166666666666664</v>
      </c>
      <c r="Q3" s="20" t="s">
        <v>85</v>
      </c>
      <c r="R3" s="11">
        <v>26.683333333333337</v>
      </c>
      <c r="S3" s="20" t="s">
        <v>85</v>
      </c>
      <c r="T3" s="11">
        <v>4.1815000000000007</v>
      </c>
      <c r="U3" s="20" t="s">
        <v>90</v>
      </c>
      <c r="V3" s="11">
        <v>1.101375</v>
      </c>
      <c r="W3" s="20" t="s">
        <v>93</v>
      </c>
      <c r="X3" s="11">
        <v>0.58510833333333334</v>
      </c>
      <c r="Y3" s="20" t="s">
        <v>90</v>
      </c>
      <c r="Z3" s="11">
        <v>2.4185107756852076</v>
      </c>
      <c r="AA3" s="20" t="s">
        <v>85</v>
      </c>
      <c r="AB3" s="11">
        <v>115.58333333333333</v>
      </c>
      <c r="AC3" s="20" t="s">
        <v>85</v>
      </c>
      <c r="AD3" s="11">
        <v>18.108333333333334</v>
      </c>
      <c r="AE3" s="20" t="s">
        <v>93</v>
      </c>
      <c r="AF3" s="11">
        <v>0.76761720085470087</v>
      </c>
      <c r="AG3" s="20" t="s">
        <v>90</v>
      </c>
      <c r="AH3" s="11">
        <v>0.49161151855390983</v>
      </c>
      <c r="AI3" s="20" t="s">
        <v>90</v>
      </c>
      <c r="AJ3" s="11">
        <v>0.61620114137070658</v>
      </c>
      <c r="AK3" s="20" t="s">
        <v>90</v>
      </c>
      <c r="AL3" s="11">
        <v>16.233333333333334</v>
      </c>
      <c r="AM3" s="20" t="s">
        <v>88</v>
      </c>
    </row>
    <row r="4" spans="1:39" x14ac:dyDescent="0.3">
      <c r="A4" s="18" t="s">
        <v>61</v>
      </c>
      <c r="B4" s="11">
        <v>57.832999999999998</v>
      </c>
      <c r="C4" s="20" t="s">
        <v>88</v>
      </c>
      <c r="D4" s="11">
        <v>4</v>
      </c>
      <c r="E4" s="20" t="s">
        <v>88</v>
      </c>
      <c r="F4" s="11">
        <v>5.3166669999999998</v>
      </c>
      <c r="G4" s="20" t="s">
        <v>85</v>
      </c>
      <c r="H4" s="11">
        <v>7</v>
      </c>
      <c r="I4" s="20" t="s">
        <v>93</v>
      </c>
      <c r="J4" s="11">
        <v>3.4166669999999999</v>
      </c>
      <c r="K4" s="20" t="s">
        <v>85</v>
      </c>
      <c r="L4" s="11">
        <v>19.5</v>
      </c>
      <c r="M4" s="20" t="s">
        <v>90</v>
      </c>
      <c r="N4" s="11">
        <v>5.04</v>
      </c>
      <c r="O4" s="20" t="s">
        <v>85</v>
      </c>
      <c r="P4" s="11">
        <v>39.583329999999997</v>
      </c>
      <c r="Q4" s="20" t="s">
        <v>88</v>
      </c>
      <c r="R4" s="11">
        <v>21.445</v>
      </c>
      <c r="S4" s="20" t="s">
        <v>88</v>
      </c>
      <c r="T4" s="11">
        <v>50.28</v>
      </c>
      <c r="U4" s="20" t="s">
        <v>82</v>
      </c>
      <c r="V4" s="11">
        <v>10.733333</v>
      </c>
      <c r="W4" s="20" t="s">
        <v>82</v>
      </c>
      <c r="X4" s="11">
        <v>6.2833329999999998</v>
      </c>
      <c r="Y4" s="20" t="s">
        <v>82</v>
      </c>
      <c r="Z4" s="11">
        <v>2.2633329999999998</v>
      </c>
      <c r="AA4" s="20" t="s">
        <v>85</v>
      </c>
      <c r="AB4" s="11">
        <v>70.666669999999996</v>
      </c>
      <c r="AC4" s="20" t="s">
        <v>88</v>
      </c>
      <c r="AD4" s="11">
        <v>27.21</v>
      </c>
      <c r="AE4" s="20" t="s">
        <v>88</v>
      </c>
      <c r="AF4" s="11">
        <v>8.6866669999999999</v>
      </c>
      <c r="AG4" s="20" t="s">
        <v>82</v>
      </c>
      <c r="AH4" s="11">
        <v>6.9533329999999998</v>
      </c>
      <c r="AI4" s="20" t="s">
        <v>82</v>
      </c>
      <c r="AJ4" s="11">
        <v>5.5833329999999997</v>
      </c>
      <c r="AK4" s="20" t="s">
        <v>82</v>
      </c>
      <c r="AL4" s="11">
        <v>22.37</v>
      </c>
      <c r="AM4" s="20" t="s">
        <v>82</v>
      </c>
    </row>
    <row r="5" spans="1:39" x14ac:dyDescent="0.3">
      <c r="A5" s="18" t="s">
        <v>46</v>
      </c>
      <c r="B5" s="11">
        <v>92.166666666666671</v>
      </c>
      <c r="C5" s="20" t="s">
        <v>82</v>
      </c>
      <c r="D5" s="11">
        <v>12.25</v>
      </c>
      <c r="E5" s="20" t="s">
        <v>85</v>
      </c>
      <c r="F5" s="11">
        <v>6.2416666666666671</v>
      </c>
      <c r="G5" s="20" t="s">
        <v>85</v>
      </c>
      <c r="H5" s="11">
        <v>9.75</v>
      </c>
      <c r="I5" s="20" t="s">
        <v>90</v>
      </c>
      <c r="J5" s="11">
        <v>4.833333333333333</v>
      </c>
      <c r="K5" s="20" t="s">
        <v>82</v>
      </c>
      <c r="L5" s="11">
        <v>14.25</v>
      </c>
      <c r="M5" s="20" t="s">
        <v>94</v>
      </c>
      <c r="N5" s="11">
        <v>4.8305402930402934</v>
      </c>
      <c r="O5" s="20" t="s">
        <v>85</v>
      </c>
      <c r="P5" s="11">
        <v>81.333333333333329</v>
      </c>
      <c r="Q5" s="20" t="s">
        <v>82</v>
      </c>
      <c r="R5" s="11">
        <v>17.983331310666831</v>
      </c>
      <c r="S5" s="20" t="s">
        <v>90</v>
      </c>
      <c r="T5" s="11">
        <v>33.696666666666665</v>
      </c>
      <c r="U5" s="20" t="s">
        <v>88</v>
      </c>
      <c r="V5" s="11">
        <v>7.496666666666667</v>
      </c>
      <c r="W5" s="20" t="s">
        <v>90</v>
      </c>
      <c r="X5" s="11">
        <v>4.9629166666666658</v>
      </c>
      <c r="Y5" s="20" t="s">
        <v>88</v>
      </c>
      <c r="Z5" s="11">
        <v>2.3250000000000002</v>
      </c>
      <c r="AA5" s="20" t="s">
        <v>85</v>
      </c>
      <c r="AB5" s="11">
        <v>156.66666666666666</v>
      </c>
      <c r="AC5" s="20" t="s">
        <v>82</v>
      </c>
      <c r="AD5" s="11">
        <v>12.641665655333414</v>
      </c>
      <c r="AE5" s="20" t="s">
        <v>95</v>
      </c>
      <c r="AF5" s="11">
        <v>6.4575000000000005</v>
      </c>
      <c r="AG5" s="20" t="s">
        <v>88</v>
      </c>
      <c r="AH5" s="11">
        <v>5.2625000000000002</v>
      </c>
      <c r="AI5" s="20" t="s">
        <v>88</v>
      </c>
      <c r="AJ5" s="11">
        <v>4.1683333333333339</v>
      </c>
      <c r="AK5" s="20" t="s">
        <v>88</v>
      </c>
      <c r="AL5" s="11">
        <v>9.7333333333333343</v>
      </c>
      <c r="AM5" s="20" t="s">
        <v>93</v>
      </c>
    </row>
    <row r="6" spans="1:39" x14ac:dyDescent="0.3">
      <c r="A6" s="18" t="s">
        <v>47</v>
      </c>
      <c r="B6" s="11">
        <v>85.75</v>
      </c>
      <c r="C6" s="20" t="s">
        <v>82</v>
      </c>
      <c r="D6" s="11">
        <v>12.166666666666666</v>
      </c>
      <c r="E6" s="20" t="s">
        <v>85</v>
      </c>
      <c r="F6" s="11">
        <v>5.9833333333333334</v>
      </c>
      <c r="G6" s="20" t="s">
        <v>85</v>
      </c>
      <c r="H6" s="11">
        <v>7.666666666666667</v>
      </c>
      <c r="I6" s="20" t="s">
        <v>93</v>
      </c>
      <c r="J6" s="11">
        <v>3.5</v>
      </c>
      <c r="K6" s="20" t="s">
        <v>88</v>
      </c>
      <c r="L6" s="11">
        <v>12</v>
      </c>
      <c r="M6" s="20" t="s">
        <v>94</v>
      </c>
      <c r="N6" s="11">
        <v>5.5679390054390057</v>
      </c>
      <c r="O6" s="20" t="s">
        <v>85</v>
      </c>
      <c r="P6" s="11">
        <v>54.333333333333336</v>
      </c>
      <c r="Q6" s="20" t="s">
        <v>88</v>
      </c>
      <c r="R6" s="11">
        <v>16.113886883777937</v>
      </c>
      <c r="S6" s="20" t="s">
        <v>93</v>
      </c>
      <c r="T6" s="11">
        <v>42.162500000000001</v>
      </c>
      <c r="U6" s="20" t="s">
        <v>88</v>
      </c>
      <c r="V6" s="11">
        <v>8.9791666666666661</v>
      </c>
      <c r="W6" s="20" t="s">
        <v>90</v>
      </c>
      <c r="X6" s="11">
        <v>5.6500000000000012</v>
      </c>
      <c r="Y6" s="20" t="s">
        <v>88</v>
      </c>
      <c r="Z6" s="11">
        <v>2.8000000000000003</v>
      </c>
      <c r="AA6" s="20" t="s">
        <v>82</v>
      </c>
      <c r="AB6" s="11">
        <v>123.5</v>
      </c>
      <c r="AC6" s="20" t="s">
        <v>85</v>
      </c>
      <c r="AD6" s="11">
        <v>12.531943441888968</v>
      </c>
      <c r="AE6" s="20" t="s">
        <v>95</v>
      </c>
      <c r="AF6" s="11">
        <v>7.3275000000000006</v>
      </c>
      <c r="AG6" s="20" t="s">
        <v>88</v>
      </c>
      <c r="AH6" s="11">
        <v>6.0766666666666671</v>
      </c>
      <c r="AI6" s="20" t="s">
        <v>88</v>
      </c>
      <c r="AJ6" s="11">
        <v>4.7258333333333331</v>
      </c>
      <c r="AK6" s="20" t="s">
        <v>88</v>
      </c>
      <c r="AL6" s="11">
        <v>15.733333333333334</v>
      </c>
      <c r="AM6" s="20" t="s">
        <v>90</v>
      </c>
    </row>
    <row r="7" spans="1:39" x14ac:dyDescent="0.3">
      <c r="A7" s="18" t="s">
        <v>23</v>
      </c>
      <c r="B7" s="11">
        <v>78.083333333333329</v>
      </c>
      <c r="C7" s="20" t="s">
        <v>85</v>
      </c>
      <c r="D7" s="11">
        <v>2.5</v>
      </c>
      <c r="E7" s="20" t="s">
        <v>93</v>
      </c>
      <c r="F7" s="11">
        <v>0.57166666666666666</v>
      </c>
      <c r="G7" s="20" t="s">
        <v>90</v>
      </c>
      <c r="H7" s="11">
        <v>7.333333333333333</v>
      </c>
      <c r="I7" s="20" t="s">
        <v>93</v>
      </c>
      <c r="J7" s="11">
        <v>4.083333333333333</v>
      </c>
      <c r="K7" s="20" t="s">
        <v>85</v>
      </c>
      <c r="L7" s="11">
        <v>25.833333333333332</v>
      </c>
      <c r="M7" s="20" t="s">
        <v>88</v>
      </c>
      <c r="N7" s="11">
        <v>7.0560608805363083</v>
      </c>
      <c r="O7" s="20" t="s">
        <v>82</v>
      </c>
      <c r="P7" s="11">
        <v>40.416666666666664</v>
      </c>
      <c r="Q7" s="20" t="s">
        <v>90</v>
      </c>
      <c r="R7" s="11">
        <v>20.791666666666664</v>
      </c>
      <c r="S7" s="20" t="s">
        <v>90</v>
      </c>
      <c r="T7" s="11">
        <v>4.4108333333333327</v>
      </c>
      <c r="U7" s="20" t="s">
        <v>90</v>
      </c>
      <c r="V7" s="11">
        <v>1.0041666666666667</v>
      </c>
      <c r="W7" s="20" t="s">
        <v>93</v>
      </c>
      <c r="X7" s="11">
        <v>0.5950833333333333</v>
      </c>
      <c r="Y7" s="20" t="s">
        <v>90</v>
      </c>
      <c r="Z7" s="11">
        <v>2.6371570092925007</v>
      </c>
      <c r="AA7" s="20" t="s">
        <v>85</v>
      </c>
      <c r="AB7" s="11">
        <v>82.583333333333329</v>
      </c>
      <c r="AC7" s="20" t="s">
        <v>88</v>
      </c>
      <c r="AD7" s="11">
        <v>13.791666666666666</v>
      </c>
      <c r="AE7" s="20" t="s">
        <v>95</v>
      </c>
      <c r="AF7" s="11">
        <v>0.75770673076923067</v>
      </c>
      <c r="AG7" s="20" t="s">
        <v>90</v>
      </c>
      <c r="AH7" s="11">
        <v>0.51683876274868912</v>
      </c>
      <c r="AI7" s="20" t="s">
        <v>90</v>
      </c>
      <c r="AJ7" s="11">
        <v>0.58404965973568923</v>
      </c>
      <c r="AK7" s="20" t="s">
        <v>90</v>
      </c>
      <c r="AL7" s="11">
        <v>15.333333333333334</v>
      </c>
      <c r="AM7" s="20" t="s">
        <v>90</v>
      </c>
    </row>
    <row r="8" spans="1:39" x14ac:dyDescent="0.3">
      <c r="A8" s="18" t="s">
        <v>27</v>
      </c>
      <c r="B8" s="11">
        <v>72.458333333333329</v>
      </c>
      <c r="C8" s="21" t="s">
        <v>85</v>
      </c>
      <c r="D8" s="11">
        <v>4.25</v>
      </c>
      <c r="E8" s="21" t="s">
        <v>88</v>
      </c>
      <c r="F8" s="11">
        <v>0.53166666666666662</v>
      </c>
      <c r="G8" s="21" t="s">
        <v>90</v>
      </c>
      <c r="H8" s="11">
        <v>9.4166666666666661</v>
      </c>
      <c r="I8" s="21" t="s">
        <v>90</v>
      </c>
      <c r="J8" s="11">
        <v>4.333333333333333</v>
      </c>
      <c r="K8" s="21" t="s">
        <v>82</v>
      </c>
      <c r="L8" s="11">
        <v>27.916666666666668</v>
      </c>
      <c r="M8" s="22" t="s">
        <v>82</v>
      </c>
      <c r="N8" s="11">
        <v>6.0786467162735276</v>
      </c>
      <c r="O8" s="21" t="s">
        <v>82</v>
      </c>
      <c r="P8" s="11">
        <v>71.25</v>
      </c>
      <c r="Q8" s="22" t="s">
        <v>82</v>
      </c>
      <c r="R8" s="11">
        <v>20.75</v>
      </c>
      <c r="S8" s="21" t="s">
        <v>88</v>
      </c>
      <c r="T8" s="11">
        <v>3.4170833333333328</v>
      </c>
      <c r="U8" s="21" t="s">
        <v>90</v>
      </c>
      <c r="V8" s="11">
        <v>0.97083333333333321</v>
      </c>
      <c r="W8" s="21" t="s">
        <v>93</v>
      </c>
      <c r="X8" s="11">
        <v>0.54816666666666658</v>
      </c>
      <c r="Y8" s="21" t="s">
        <v>90</v>
      </c>
      <c r="Z8" s="11">
        <v>2.1986452934723224</v>
      </c>
      <c r="AA8" s="21" t="s">
        <v>85</v>
      </c>
      <c r="AB8" s="11">
        <v>132.75</v>
      </c>
      <c r="AC8" s="22" t="s">
        <v>82</v>
      </c>
      <c r="AD8" s="11">
        <v>15.591666666666667</v>
      </c>
      <c r="AE8" s="21" t="s">
        <v>94</v>
      </c>
      <c r="AF8" s="11">
        <v>0.62599324286824287</v>
      </c>
      <c r="AG8" s="21" t="s">
        <v>90</v>
      </c>
      <c r="AH8" s="11">
        <v>0.46923461381613557</v>
      </c>
      <c r="AI8" s="21" t="s">
        <v>90</v>
      </c>
      <c r="AJ8" s="11">
        <v>0.55712146877545432</v>
      </c>
      <c r="AK8" s="21" t="s">
        <v>90</v>
      </c>
      <c r="AL8" s="11">
        <v>12.166666666666666</v>
      </c>
      <c r="AM8" s="21" t="s">
        <v>93</v>
      </c>
    </row>
    <row r="9" spans="1:39" x14ac:dyDescent="0.3">
      <c r="A9" s="18" t="s">
        <v>25</v>
      </c>
      <c r="B9" s="11">
        <v>76.291666666666671</v>
      </c>
      <c r="C9" s="21" t="s">
        <v>82</v>
      </c>
      <c r="D9" s="11">
        <v>0.83333333333333337</v>
      </c>
      <c r="E9" s="21" t="s">
        <v>94</v>
      </c>
      <c r="F9" s="11">
        <v>0.52333333333333332</v>
      </c>
      <c r="G9" s="21" t="s">
        <v>90</v>
      </c>
      <c r="H9" s="11">
        <v>6.333333333333333</v>
      </c>
      <c r="I9" s="21" t="s">
        <v>93</v>
      </c>
      <c r="J9" s="11">
        <v>3.5833333333333335</v>
      </c>
      <c r="K9" s="21" t="s">
        <v>85</v>
      </c>
      <c r="L9" s="11">
        <v>24</v>
      </c>
      <c r="M9" s="21" t="s">
        <v>85</v>
      </c>
      <c r="N9" s="11">
        <v>5.6019778934233555</v>
      </c>
      <c r="O9" s="21" t="s">
        <v>82</v>
      </c>
      <c r="P9" s="11">
        <v>56.916666666666664</v>
      </c>
      <c r="Q9" s="21" t="s">
        <v>85</v>
      </c>
      <c r="R9" s="11">
        <v>18.599999999999998</v>
      </c>
      <c r="S9" s="21" t="s">
        <v>90</v>
      </c>
      <c r="T9" s="11">
        <v>3.5</v>
      </c>
      <c r="U9" s="21" t="s">
        <v>90</v>
      </c>
      <c r="V9" s="11">
        <v>0.87625000000000008</v>
      </c>
      <c r="W9" s="21" t="s">
        <v>93</v>
      </c>
      <c r="X9" s="11">
        <v>0.53666666666666663</v>
      </c>
      <c r="Y9" s="21" t="s">
        <v>90</v>
      </c>
      <c r="Z9" s="11">
        <v>2.5035951554797244</v>
      </c>
      <c r="AA9" s="21" t="s">
        <v>82</v>
      </c>
      <c r="AB9" s="11">
        <v>113.41666666666667</v>
      </c>
      <c r="AC9" s="21" t="s">
        <v>85</v>
      </c>
      <c r="AD9" s="11">
        <v>11.883333333333333</v>
      </c>
      <c r="AE9" s="21" t="s">
        <v>95</v>
      </c>
      <c r="AF9" s="11">
        <v>0.65372968933950393</v>
      </c>
      <c r="AG9" s="21" t="s">
        <v>90</v>
      </c>
      <c r="AH9" s="11">
        <v>0.44254906072425254</v>
      </c>
      <c r="AI9" s="21" t="s">
        <v>90</v>
      </c>
      <c r="AJ9" s="11">
        <v>0.54465819662127213</v>
      </c>
      <c r="AK9" s="21" t="s">
        <v>90</v>
      </c>
      <c r="AL9" s="11">
        <v>10.366666666666667</v>
      </c>
      <c r="AM9" s="21" t="s">
        <v>93</v>
      </c>
    </row>
    <row r="10" spans="1:39" x14ac:dyDescent="0.3">
      <c r="A10" s="18" t="s">
        <v>26</v>
      </c>
      <c r="B10" s="11">
        <v>75.791666666666671</v>
      </c>
      <c r="C10" s="21" t="s">
        <v>85</v>
      </c>
      <c r="D10" s="11">
        <v>1.0833333333333333</v>
      </c>
      <c r="E10" s="21" t="s">
        <v>94</v>
      </c>
      <c r="F10" s="11">
        <v>0.50749999999999995</v>
      </c>
      <c r="G10" s="21" t="s">
        <v>90</v>
      </c>
      <c r="H10" s="11">
        <v>4.833333333333333</v>
      </c>
      <c r="I10" s="21" t="s">
        <v>95</v>
      </c>
      <c r="J10" s="11">
        <v>2.75</v>
      </c>
      <c r="K10" s="21" t="s">
        <v>90</v>
      </c>
      <c r="L10" s="11">
        <v>18.833333333333332</v>
      </c>
      <c r="M10" s="21" t="s">
        <v>93</v>
      </c>
      <c r="N10" s="11">
        <v>6.3064715965722158</v>
      </c>
      <c r="O10" s="21" t="s">
        <v>82</v>
      </c>
      <c r="P10" s="11">
        <v>34.583333333333336</v>
      </c>
      <c r="Q10" s="21" t="s">
        <v>90</v>
      </c>
      <c r="R10" s="11">
        <v>18.533333333333335</v>
      </c>
      <c r="S10" s="21" t="s">
        <v>90</v>
      </c>
      <c r="T10" s="11">
        <v>4.6804166666666669</v>
      </c>
      <c r="U10" s="21" t="s">
        <v>90</v>
      </c>
      <c r="V10" s="11">
        <v>0.99791666666666679</v>
      </c>
      <c r="W10" s="21" t="s">
        <v>93</v>
      </c>
      <c r="X10" s="11">
        <v>0.55266666666666675</v>
      </c>
      <c r="Y10" s="21" t="s">
        <v>90</v>
      </c>
      <c r="Z10" s="11">
        <v>2.9943023939727005</v>
      </c>
      <c r="AA10" s="22" t="s">
        <v>82</v>
      </c>
      <c r="AB10" s="11">
        <v>94</v>
      </c>
      <c r="AC10" s="21" t="s">
        <v>88</v>
      </c>
      <c r="AD10" s="11">
        <v>12.108333333333333</v>
      </c>
      <c r="AE10" s="21" t="s">
        <v>95</v>
      </c>
      <c r="AF10" s="11">
        <v>0.68647593546300445</v>
      </c>
      <c r="AG10" s="21" t="s">
        <v>90</v>
      </c>
      <c r="AH10" s="11">
        <v>0.46911858554849561</v>
      </c>
      <c r="AI10" s="21" t="s">
        <v>90</v>
      </c>
      <c r="AJ10" s="11">
        <v>0.57658258829545117</v>
      </c>
      <c r="AK10" s="21" t="s">
        <v>90</v>
      </c>
      <c r="AL10" s="11">
        <v>13.1</v>
      </c>
      <c r="AM10" s="21" t="s">
        <v>93</v>
      </c>
    </row>
    <row r="11" spans="1:39" x14ac:dyDescent="0.3">
      <c r="A11" s="18" t="s">
        <v>28</v>
      </c>
      <c r="B11" s="11">
        <v>83.166666666666671</v>
      </c>
      <c r="C11" s="23" t="s">
        <v>82</v>
      </c>
      <c r="D11" s="11">
        <v>3.6666666666666665</v>
      </c>
      <c r="E11" s="21" t="s">
        <v>88</v>
      </c>
      <c r="F11" s="11">
        <v>0.54666666666666652</v>
      </c>
      <c r="G11" s="21" t="s">
        <v>90</v>
      </c>
      <c r="H11" s="11">
        <v>7.666666666666667</v>
      </c>
      <c r="I11" s="21" t="s">
        <v>93</v>
      </c>
      <c r="J11" s="11">
        <v>4.25</v>
      </c>
      <c r="K11" s="21" t="s">
        <v>82</v>
      </c>
      <c r="L11" s="11">
        <v>25.416666666666668</v>
      </c>
      <c r="M11" s="21" t="s">
        <v>85</v>
      </c>
      <c r="N11" s="11">
        <v>6.5702416512279038</v>
      </c>
      <c r="O11" s="22" t="s">
        <v>82</v>
      </c>
      <c r="P11" s="11">
        <v>53.75</v>
      </c>
      <c r="Q11" s="21" t="s">
        <v>88</v>
      </c>
      <c r="R11" s="11">
        <v>21.024999999999999</v>
      </c>
      <c r="S11" s="21" t="s">
        <v>90</v>
      </c>
      <c r="T11" s="11">
        <v>3.6374999999999997</v>
      </c>
      <c r="U11" s="21" t="s">
        <v>90</v>
      </c>
      <c r="V11" s="11">
        <v>0.96666666666666667</v>
      </c>
      <c r="W11" s="21" t="s">
        <v>93</v>
      </c>
      <c r="X11" s="11">
        <v>0.55408333333333337</v>
      </c>
      <c r="Y11" s="21" t="s">
        <v>90</v>
      </c>
      <c r="Z11" s="11">
        <v>2.3024316176948152</v>
      </c>
      <c r="AA11" s="21" t="s">
        <v>85</v>
      </c>
      <c r="AB11" s="11">
        <v>98.5</v>
      </c>
      <c r="AC11" s="21" t="s">
        <v>88</v>
      </c>
      <c r="AD11" s="11">
        <v>13.008333333333335</v>
      </c>
      <c r="AE11" s="21" t="s">
        <v>95</v>
      </c>
      <c r="AF11" s="11">
        <v>0.7426959282263631</v>
      </c>
      <c r="AG11" s="21" t="s">
        <v>90</v>
      </c>
      <c r="AH11" s="11">
        <v>0.46541355323420541</v>
      </c>
      <c r="AI11" s="21" t="s">
        <v>90</v>
      </c>
      <c r="AJ11" s="11">
        <v>0.57581380105401847</v>
      </c>
      <c r="AK11" s="21" t="s">
        <v>90</v>
      </c>
      <c r="AL11" s="11">
        <v>13.666666666666666</v>
      </c>
      <c r="AM11" s="21" t="s">
        <v>90</v>
      </c>
    </row>
    <row r="12" spans="1:39" x14ac:dyDescent="0.3">
      <c r="A12" s="18" t="s">
        <v>24</v>
      </c>
      <c r="B12" s="11">
        <v>87.625</v>
      </c>
      <c r="C12" s="22" t="s">
        <v>82</v>
      </c>
      <c r="D12" s="11">
        <v>0.75</v>
      </c>
      <c r="E12" s="21" t="s">
        <v>94</v>
      </c>
      <c r="F12" s="11">
        <v>0.54333333333333333</v>
      </c>
      <c r="G12" s="21" t="s">
        <v>90</v>
      </c>
      <c r="H12" s="11">
        <v>6.333333333333333</v>
      </c>
      <c r="I12" s="21" t="s">
        <v>93</v>
      </c>
      <c r="J12" s="11">
        <v>4</v>
      </c>
      <c r="K12" s="21" t="s">
        <v>85</v>
      </c>
      <c r="L12" s="11">
        <v>23.916666666666668</v>
      </c>
      <c r="M12" s="21" t="s">
        <v>88</v>
      </c>
      <c r="N12" s="11">
        <v>6.10018376049279</v>
      </c>
      <c r="O12" s="21" t="s">
        <v>82</v>
      </c>
      <c r="P12" s="11">
        <v>61.416666666666664</v>
      </c>
      <c r="Q12" s="21" t="s">
        <v>85</v>
      </c>
      <c r="R12" s="11">
        <v>23.783333333333331</v>
      </c>
      <c r="S12" s="21" t="s">
        <v>88</v>
      </c>
      <c r="T12" s="11">
        <v>3.5779166666666669</v>
      </c>
      <c r="U12" s="21" t="s">
        <v>90</v>
      </c>
      <c r="V12" s="11">
        <v>0.92708333333333337</v>
      </c>
      <c r="W12" s="21" t="s">
        <v>93</v>
      </c>
      <c r="X12" s="11">
        <v>0.56516666666666671</v>
      </c>
      <c r="Y12" s="21" t="s">
        <v>90</v>
      </c>
      <c r="Z12" s="11">
        <v>2.276757721225056</v>
      </c>
      <c r="AA12" s="21" t="s">
        <v>85</v>
      </c>
      <c r="AB12" s="11">
        <v>117.25</v>
      </c>
      <c r="AC12" s="21" t="s">
        <v>85</v>
      </c>
      <c r="AD12" s="11">
        <v>14.866666666666667</v>
      </c>
      <c r="AE12" s="22" t="s">
        <v>94</v>
      </c>
      <c r="AF12" s="11">
        <v>0.70500755536733806</v>
      </c>
      <c r="AG12" s="21" t="s">
        <v>90</v>
      </c>
      <c r="AH12" s="11">
        <v>0.46366790057768315</v>
      </c>
      <c r="AI12" s="21" t="s">
        <v>90</v>
      </c>
      <c r="AJ12" s="11">
        <v>0.56781066306881522</v>
      </c>
      <c r="AK12" s="21" t="s">
        <v>90</v>
      </c>
      <c r="AL12" s="11">
        <v>13.466666666666669</v>
      </c>
      <c r="AM12" s="21" t="s">
        <v>90</v>
      </c>
    </row>
    <row r="13" spans="1:39" x14ac:dyDescent="0.3">
      <c r="A13" s="18" t="s">
        <v>48</v>
      </c>
      <c r="B13" s="11">
        <v>90.25</v>
      </c>
      <c r="C13" s="21" t="s">
        <v>82</v>
      </c>
      <c r="D13" s="11">
        <v>12.333333333333334</v>
      </c>
      <c r="E13" s="22" t="s">
        <v>82</v>
      </c>
      <c r="F13" s="11">
        <v>5.4083333333333341</v>
      </c>
      <c r="G13" s="21" t="s">
        <v>88</v>
      </c>
      <c r="H13" s="11">
        <v>4.833333333333333</v>
      </c>
      <c r="I13" s="21" t="s">
        <v>95</v>
      </c>
      <c r="J13" s="11">
        <v>3.1666666666666665</v>
      </c>
      <c r="K13" s="21" t="s">
        <v>88</v>
      </c>
      <c r="L13" s="11">
        <v>12.583333333333334</v>
      </c>
      <c r="M13" s="21" t="s">
        <v>94</v>
      </c>
      <c r="N13" s="11">
        <v>6.3414409664409659</v>
      </c>
      <c r="O13" s="21" t="s">
        <v>82</v>
      </c>
      <c r="P13" s="11">
        <v>59.333333333333336</v>
      </c>
      <c r="Q13" s="21" t="s">
        <v>85</v>
      </c>
      <c r="R13" s="11">
        <v>12.944442768222354</v>
      </c>
      <c r="S13" s="21" t="s">
        <v>93</v>
      </c>
      <c r="T13" s="11">
        <v>39.197916666666664</v>
      </c>
      <c r="U13" s="21" t="s">
        <v>88</v>
      </c>
      <c r="V13" s="11">
        <v>8.5520833333333339</v>
      </c>
      <c r="W13" s="21" t="s">
        <v>90</v>
      </c>
      <c r="X13" s="11">
        <v>4.925416666666667</v>
      </c>
      <c r="Y13" s="21" t="s">
        <v>88</v>
      </c>
      <c r="Z13" s="11">
        <v>2.3666666666666667</v>
      </c>
      <c r="AA13" s="21" t="s">
        <v>85</v>
      </c>
      <c r="AB13" s="11">
        <v>119.08333333333333</v>
      </c>
      <c r="AC13" s="21" t="s">
        <v>85</v>
      </c>
      <c r="AD13" s="11">
        <v>10.476388050777842</v>
      </c>
      <c r="AE13" s="21" t="s">
        <v>95</v>
      </c>
      <c r="AF13" s="11">
        <v>7.2875000000000005</v>
      </c>
      <c r="AG13" s="21" t="s">
        <v>88</v>
      </c>
      <c r="AH13" s="11">
        <v>5.7720833333333337</v>
      </c>
      <c r="AI13" s="21" t="s">
        <v>88</v>
      </c>
      <c r="AJ13" s="11">
        <v>4.5049999999999999</v>
      </c>
      <c r="AK13" s="21" t="s">
        <v>88</v>
      </c>
      <c r="AL13" s="11">
        <v>12.533333333333333</v>
      </c>
      <c r="AM13" s="21" t="s">
        <v>93</v>
      </c>
    </row>
    <row r="14" spans="1:39" x14ac:dyDescent="0.3">
      <c r="A14" s="18" t="s">
        <v>50</v>
      </c>
      <c r="B14" s="11">
        <v>88.333333333333329</v>
      </c>
      <c r="C14" s="22" t="s">
        <v>82</v>
      </c>
      <c r="D14" s="11">
        <v>11.75</v>
      </c>
      <c r="E14" s="22" t="s">
        <v>82</v>
      </c>
      <c r="F14" s="11">
        <v>7.1500000000000012</v>
      </c>
      <c r="G14" s="22" t="s">
        <v>82</v>
      </c>
      <c r="H14" s="11">
        <v>7.75</v>
      </c>
      <c r="I14" s="21" t="s">
        <v>93</v>
      </c>
      <c r="J14" s="11">
        <v>2.9166666666666665</v>
      </c>
      <c r="K14" s="21" t="s">
        <v>88</v>
      </c>
      <c r="L14" s="11">
        <v>14.916666666666666</v>
      </c>
      <c r="M14" s="21" t="s">
        <v>93</v>
      </c>
      <c r="N14" s="11">
        <v>5.8231476856476867</v>
      </c>
      <c r="O14" s="22" t="s">
        <v>82</v>
      </c>
      <c r="P14" s="11">
        <v>62.416666666666664</v>
      </c>
      <c r="Q14" s="21" t="s">
        <v>85</v>
      </c>
      <c r="R14" s="11">
        <v>13.722220511777907</v>
      </c>
      <c r="S14" s="21" t="s">
        <v>93</v>
      </c>
      <c r="T14" s="11">
        <v>45.2575</v>
      </c>
      <c r="U14" s="22" t="s">
        <v>85</v>
      </c>
      <c r="V14" s="11">
        <v>9.9941666666666666</v>
      </c>
      <c r="W14" s="22" t="s">
        <v>85</v>
      </c>
      <c r="X14" s="11">
        <v>5.617916666666666</v>
      </c>
      <c r="Y14" s="22" t="s">
        <v>85</v>
      </c>
      <c r="Z14" s="11">
        <v>2.5916666666666668</v>
      </c>
      <c r="AA14" s="21" t="s">
        <v>82</v>
      </c>
      <c r="AB14" s="11">
        <v>119.41666666666667</v>
      </c>
      <c r="AC14" s="21" t="s">
        <v>85</v>
      </c>
      <c r="AD14" s="11">
        <v>10.690276922555624</v>
      </c>
      <c r="AE14" s="21" t="s">
        <v>95</v>
      </c>
      <c r="AF14" s="11">
        <v>8.0070833333333322</v>
      </c>
      <c r="AG14" s="22" t="s">
        <v>85</v>
      </c>
      <c r="AH14" s="11">
        <v>6.4766666666666666</v>
      </c>
      <c r="AI14" s="22" t="s">
        <v>85</v>
      </c>
      <c r="AJ14" s="11">
        <v>5.0858333333333334</v>
      </c>
      <c r="AK14" s="22" t="s">
        <v>85</v>
      </c>
      <c r="AL14" s="11">
        <v>18.533333333333335</v>
      </c>
      <c r="AM14" s="22" t="s">
        <v>85</v>
      </c>
    </row>
    <row r="15" spans="1:39" x14ac:dyDescent="0.3">
      <c r="A15" s="18" t="s">
        <v>51</v>
      </c>
      <c r="B15" s="11">
        <v>82.75</v>
      </c>
      <c r="C15" s="21" t="s">
        <v>82</v>
      </c>
      <c r="D15" s="11">
        <v>11.5</v>
      </c>
      <c r="E15" s="21" t="s">
        <v>85</v>
      </c>
      <c r="F15" s="11">
        <v>6.4833333333333343</v>
      </c>
      <c r="G15" s="22" t="s">
        <v>85</v>
      </c>
      <c r="H15" s="11">
        <v>5.666666666666667</v>
      </c>
      <c r="I15" s="21" t="s">
        <v>94</v>
      </c>
      <c r="J15" s="11">
        <v>3.0833333333333335</v>
      </c>
      <c r="K15" s="21" t="s">
        <v>88</v>
      </c>
      <c r="L15" s="11">
        <v>11.333333333333334</v>
      </c>
      <c r="M15" s="21" t="s">
        <v>94</v>
      </c>
      <c r="N15" s="11">
        <v>5.6260206228956235</v>
      </c>
      <c r="O15" s="21" t="s">
        <v>85</v>
      </c>
      <c r="P15" s="11">
        <v>42.916666666666664</v>
      </c>
      <c r="Q15" s="21" t="s">
        <v>90</v>
      </c>
      <c r="R15" s="11">
        <v>17.730553651777928</v>
      </c>
      <c r="S15" s="21" t="s">
        <v>90</v>
      </c>
      <c r="T15" s="11">
        <v>50.903750000000002</v>
      </c>
      <c r="U15" s="22" t="s">
        <v>85</v>
      </c>
      <c r="V15" s="11">
        <v>11.004166666666668</v>
      </c>
      <c r="W15" s="22" t="s">
        <v>85</v>
      </c>
      <c r="X15" s="11">
        <v>5.6625000000000005</v>
      </c>
      <c r="Y15" s="21" t="s">
        <v>88</v>
      </c>
      <c r="Z15" s="11">
        <v>2.4500000000000002</v>
      </c>
      <c r="AA15" s="21" t="s">
        <v>85</v>
      </c>
      <c r="AB15" s="11">
        <v>87.166666666666671</v>
      </c>
      <c r="AC15" s="21" t="s">
        <v>88</v>
      </c>
      <c r="AD15" s="11">
        <v>11.898610159222299</v>
      </c>
      <c r="AE15" s="21" t="s">
        <v>95</v>
      </c>
      <c r="AF15" s="11">
        <v>8.7874999999999996</v>
      </c>
      <c r="AG15" s="22" t="s">
        <v>85</v>
      </c>
      <c r="AH15" s="11">
        <v>6.8233333333333333</v>
      </c>
      <c r="AI15" s="22" t="s">
        <v>85</v>
      </c>
      <c r="AJ15" s="11">
        <v>5.3791666666666664</v>
      </c>
      <c r="AK15" s="22" t="s">
        <v>85</v>
      </c>
      <c r="AL15" s="11">
        <v>17.533333333333331</v>
      </c>
      <c r="AM15" s="21" t="s">
        <v>88</v>
      </c>
    </row>
    <row r="16" spans="1:39" x14ac:dyDescent="0.3">
      <c r="A16" s="18" t="s">
        <v>52</v>
      </c>
      <c r="B16" s="11">
        <v>90.75</v>
      </c>
      <c r="C16" s="21" t="s">
        <v>82</v>
      </c>
      <c r="D16" s="11">
        <v>13.166666666666666</v>
      </c>
      <c r="E16" s="22" t="s">
        <v>82</v>
      </c>
      <c r="F16" s="11">
        <v>5.9750000000000005</v>
      </c>
      <c r="G16" s="22" t="s">
        <v>85</v>
      </c>
      <c r="H16" s="11">
        <v>7.333333333333333</v>
      </c>
      <c r="I16" s="21" t="s">
        <v>93</v>
      </c>
      <c r="J16" s="11">
        <v>3.25</v>
      </c>
      <c r="K16" s="21" t="s">
        <v>88</v>
      </c>
      <c r="L16" s="11">
        <v>13.5</v>
      </c>
      <c r="M16" s="21" t="s">
        <v>94</v>
      </c>
      <c r="N16" s="11">
        <v>5.6915757853257851</v>
      </c>
      <c r="O16" s="21" t="s">
        <v>85</v>
      </c>
      <c r="P16" s="11">
        <v>73.75</v>
      </c>
      <c r="Q16" s="22" t="s">
        <v>82</v>
      </c>
      <c r="R16" s="11">
        <v>14.741664680000156</v>
      </c>
      <c r="S16" s="21" t="s">
        <v>93</v>
      </c>
      <c r="T16" s="11">
        <v>35.909583333333337</v>
      </c>
      <c r="U16" s="21" t="s">
        <v>88</v>
      </c>
      <c r="V16" s="11">
        <v>8.2799999999999994</v>
      </c>
      <c r="W16" s="21" t="s">
        <v>90</v>
      </c>
      <c r="X16" s="11">
        <v>5.3516666666666666</v>
      </c>
      <c r="Y16" s="21" t="s">
        <v>88</v>
      </c>
      <c r="Z16" s="11">
        <v>2.4333333333333336</v>
      </c>
      <c r="AA16" s="21" t="s">
        <v>85</v>
      </c>
      <c r="AB16" s="11">
        <v>140</v>
      </c>
      <c r="AC16" s="22" t="s">
        <v>82</v>
      </c>
      <c r="AD16" s="11">
        <v>12.416665673333412</v>
      </c>
      <c r="AE16" s="21" t="s">
        <v>95</v>
      </c>
      <c r="AF16" s="11">
        <v>7.2824999999999989</v>
      </c>
      <c r="AG16" s="21" t="s">
        <v>88</v>
      </c>
      <c r="AH16" s="11">
        <v>5.67875</v>
      </c>
      <c r="AI16" s="21" t="s">
        <v>88</v>
      </c>
      <c r="AJ16" s="11">
        <v>4.6500000000000004</v>
      </c>
      <c r="AK16" s="21" t="s">
        <v>88</v>
      </c>
      <c r="AL16" s="11">
        <v>14.199999999999998</v>
      </c>
      <c r="AM16" s="21" t="s">
        <v>90</v>
      </c>
    </row>
    <row r="17" spans="1:39" x14ac:dyDescent="0.3">
      <c r="A17" s="18" t="s">
        <v>58</v>
      </c>
      <c r="B17" s="11">
        <v>91</v>
      </c>
      <c r="C17" s="23" t="s">
        <v>82</v>
      </c>
      <c r="D17" s="11">
        <v>12.333333333333334</v>
      </c>
      <c r="E17" s="21" t="s">
        <v>85</v>
      </c>
      <c r="F17" s="11">
        <v>6.1749999999999998</v>
      </c>
      <c r="G17" s="22" t="s">
        <v>85</v>
      </c>
      <c r="H17" s="11">
        <v>7</v>
      </c>
      <c r="I17" s="21" t="s">
        <v>93</v>
      </c>
      <c r="J17" s="11">
        <v>4.583333333333333</v>
      </c>
      <c r="K17" s="21" t="s">
        <v>82</v>
      </c>
      <c r="L17" s="11">
        <v>21.666666666666668</v>
      </c>
      <c r="M17" s="21" t="s">
        <v>90</v>
      </c>
      <c r="N17" s="11">
        <v>6.4004144004144008</v>
      </c>
      <c r="O17" s="22" t="s">
        <v>82</v>
      </c>
      <c r="P17" s="11">
        <v>52.75</v>
      </c>
      <c r="Q17" s="21" t="s">
        <v>88</v>
      </c>
      <c r="R17" s="11">
        <v>15.174998056000151</v>
      </c>
      <c r="S17" s="21" t="s">
        <v>93</v>
      </c>
      <c r="T17" s="11">
        <v>40.206250000000004</v>
      </c>
      <c r="U17" s="21" t="s">
        <v>88</v>
      </c>
      <c r="V17" s="11">
        <v>9.1970833333333335</v>
      </c>
      <c r="W17" s="21" t="s">
        <v>88</v>
      </c>
      <c r="X17" s="11">
        <v>5.166666666666667</v>
      </c>
      <c r="Y17" s="21" t="s">
        <v>88</v>
      </c>
      <c r="Z17" s="11">
        <v>2.4083333333333332</v>
      </c>
      <c r="AA17" s="21" t="s">
        <v>85</v>
      </c>
      <c r="AB17" s="11">
        <v>108.58333333333333</v>
      </c>
      <c r="AC17" s="21" t="s">
        <v>88</v>
      </c>
      <c r="AD17" s="11">
        <v>12.149999028000076</v>
      </c>
      <c r="AE17" s="21" t="s">
        <v>95</v>
      </c>
      <c r="AF17" s="11">
        <v>7.5720833333333326</v>
      </c>
      <c r="AG17" s="21" t="s">
        <v>88</v>
      </c>
      <c r="AH17" s="11">
        <v>6.3666666666666671</v>
      </c>
      <c r="AI17" s="21" t="s">
        <v>88</v>
      </c>
      <c r="AJ17" s="11">
        <v>4.9133333333333331</v>
      </c>
      <c r="AK17" s="21" t="s">
        <v>88</v>
      </c>
      <c r="AL17" s="11">
        <v>14.666666666666666</v>
      </c>
      <c r="AM17" s="21" t="s">
        <v>90</v>
      </c>
    </row>
    <row r="18" spans="1:39" x14ac:dyDescent="0.3">
      <c r="A18" s="18" t="s">
        <v>36</v>
      </c>
      <c r="B18" s="11">
        <v>88.667000000000002</v>
      </c>
      <c r="C18" s="22" t="s">
        <v>82</v>
      </c>
      <c r="D18" s="11">
        <v>1.75</v>
      </c>
      <c r="E18" s="21" t="s">
        <v>93</v>
      </c>
      <c r="F18" s="11">
        <v>5.9</v>
      </c>
      <c r="G18" s="22" t="s">
        <v>85</v>
      </c>
      <c r="H18" s="11">
        <v>10.08</v>
      </c>
      <c r="I18" s="21" t="s">
        <v>88</v>
      </c>
      <c r="J18" s="11">
        <v>2.9166669999999999</v>
      </c>
      <c r="K18" s="21" t="s">
        <v>88</v>
      </c>
      <c r="L18" s="11">
        <v>21</v>
      </c>
      <c r="M18" s="21" t="s">
        <v>90</v>
      </c>
      <c r="N18" s="11">
        <v>5.9233330000000004</v>
      </c>
      <c r="O18" s="21" t="s">
        <v>82</v>
      </c>
      <c r="P18" s="11">
        <v>40.166670000000003</v>
      </c>
      <c r="Q18" s="21" t="s">
        <v>90</v>
      </c>
      <c r="R18" s="11">
        <v>24.33333</v>
      </c>
      <c r="S18" s="22" t="s">
        <v>85</v>
      </c>
      <c r="T18" s="11">
        <v>40.98</v>
      </c>
      <c r="U18" s="21" t="s">
        <v>88</v>
      </c>
      <c r="V18" s="11">
        <v>8.8833330000000004</v>
      </c>
      <c r="W18" s="21" t="s">
        <v>88</v>
      </c>
      <c r="X18" s="11">
        <v>5.6233329999999997</v>
      </c>
      <c r="Y18" s="21" t="s">
        <v>85</v>
      </c>
      <c r="Z18" s="11">
        <v>2.4500000000000002</v>
      </c>
      <c r="AA18" s="21" t="s">
        <v>85</v>
      </c>
      <c r="AB18" s="11">
        <v>89.083330000000004</v>
      </c>
      <c r="AC18" s="21" t="s">
        <v>88</v>
      </c>
      <c r="AD18" s="11">
        <v>25.08</v>
      </c>
      <c r="AE18" s="21" t="s">
        <v>90</v>
      </c>
      <c r="AF18" s="11">
        <v>7.1733330000000004</v>
      </c>
      <c r="AG18" s="21" t="s">
        <v>88</v>
      </c>
      <c r="AH18" s="11">
        <v>5.8733329999999997</v>
      </c>
      <c r="AI18" s="21" t="s">
        <v>88</v>
      </c>
      <c r="AJ18" s="11">
        <v>4.6733330000000004</v>
      </c>
      <c r="AK18" s="21" t="s">
        <v>88</v>
      </c>
      <c r="AL18" s="11">
        <v>13.706670000000001</v>
      </c>
      <c r="AM18" s="21" t="s">
        <v>90</v>
      </c>
    </row>
    <row r="19" spans="1:39" x14ac:dyDescent="0.3">
      <c r="A19" s="18" t="s">
        <v>39</v>
      </c>
      <c r="B19" s="11">
        <v>89.082999999999998</v>
      </c>
      <c r="C19" s="21" t="s">
        <v>82</v>
      </c>
      <c r="D19" s="11">
        <v>2.25</v>
      </c>
      <c r="E19" s="21" t="s">
        <v>93</v>
      </c>
      <c r="F19" s="11">
        <v>6.1749999999999998</v>
      </c>
      <c r="G19" s="21" t="s">
        <v>85</v>
      </c>
      <c r="H19" s="11">
        <v>10.5</v>
      </c>
      <c r="I19" s="21" t="s">
        <v>88</v>
      </c>
      <c r="J19" s="11">
        <v>4.5666669999999998</v>
      </c>
      <c r="K19" s="21" t="s">
        <v>82</v>
      </c>
      <c r="L19" s="11">
        <v>23.08333</v>
      </c>
      <c r="M19" s="21" t="s">
        <v>90</v>
      </c>
      <c r="N19" s="11">
        <v>4.9533329999999998</v>
      </c>
      <c r="O19" s="21" t="s">
        <v>85</v>
      </c>
      <c r="P19" s="11">
        <v>51.25</v>
      </c>
      <c r="Q19" s="21" t="s">
        <v>88</v>
      </c>
      <c r="R19" s="11">
        <v>45.583329999999997</v>
      </c>
      <c r="S19" s="22" t="s">
        <v>82</v>
      </c>
      <c r="T19" s="11">
        <v>47.456670000000003</v>
      </c>
      <c r="U19" s="21" t="s">
        <v>85</v>
      </c>
      <c r="V19" s="11">
        <v>9.6233330000000006</v>
      </c>
      <c r="W19" s="21" t="s">
        <v>88</v>
      </c>
      <c r="X19" s="11">
        <v>6.5833329999999997</v>
      </c>
      <c r="Y19" s="22" t="s">
        <v>82</v>
      </c>
      <c r="Z19" s="11">
        <v>2.3666670000000001</v>
      </c>
      <c r="AA19" s="21" t="s">
        <v>85</v>
      </c>
      <c r="AB19" s="11">
        <v>132.42332999999999</v>
      </c>
      <c r="AC19" s="21" t="s">
        <v>85</v>
      </c>
      <c r="AD19" s="11">
        <v>20.5</v>
      </c>
      <c r="AE19" s="21" t="s">
        <v>93</v>
      </c>
      <c r="AF19" s="11">
        <v>8.2733329999999992</v>
      </c>
      <c r="AG19" s="22" t="s">
        <v>88</v>
      </c>
      <c r="AH19" s="11">
        <v>6.6266670000000003</v>
      </c>
      <c r="AI19" s="21" t="s">
        <v>85</v>
      </c>
      <c r="AJ19" s="11">
        <v>5.53</v>
      </c>
      <c r="AK19" s="22" t="s">
        <v>85</v>
      </c>
      <c r="AL19" s="11">
        <v>21.16</v>
      </c>
      <c r="AM19" s="22" t="s">
        <v>85</v>
      </c>
    </row>
    <row r="20" spans="1:39" x14ac:dyDescent="0.3">
      <c r="A20" s="18" t="s">
        <v>38</v>
      </c>
      <c r="B20" s="11">
        <v>60.75</v>
      </c>
      <c r="C20" s="21" t="s">
        <v>88</v>
      </c>
      <c r="D20" s="11">
        <v>1.5833330000000001</v>
      </c>
      <c r="E20" s="21" t="s">
        <v>93</v>
      </c>
      <c r="F20" s="11">
        <v>5.0666669999999998</v>
      </c>
      <c r="G20" s="21" t="s">
        <v>88</v>
      </c>
      <c r="H20" s="11">
        <v>6.16</v>
      </c>
      <c r="I20" s="21" t="s">
        <v>94</v>
      </c>
      <c r="J20" s="11">
        <v>3.1666669999999999</v>
      </c>
      <c r="K20" s="21" t="s">
        <v>88</v>
      </c>
      <c r="L20" s="11">
        <v>20.16667</v>
      </c>
      <c r="M20" s="21" t="s">
        <v>90</v>
      </c>
      <c r="N20" s="11">
        <v>6.4066669999999997</v>
      </c>
      <c r="O20" s="21" t="s">
        <v>82</v>
      </c>
      <c r="P20" s="11">
        <v>37.666670000000003</v>
      </c>
      <c r="Q20" s="21" t="s">
        <v>90</v>
      </c>
      <c r="R20" s="11">
        <v>25.34</v>
      </c>
      <c r="S20" s="22" t="s">
        <v>85</v>
      </c>
      <c r="T20" s="11">
        <v>45.32667</v>
      </c>
      <c r="U20" s="21" t="s">
        <v>85</v>
      </c>
      <c r="V20" s="11">
        <v>10.063333</v>
      </c>
      <c r="W20" s="22" t="s">
        <v>85</v>
      </c>
      <c r="X20" s="11">
        <v>5.8666669999999996</v>
      </c>
      <c r="Y20" s="22" t="s">
        <v>85</v>
      </c>
      <c r="Z20" s="11">
        <v>2.5266670000000002</v>
      </c>
      <c r="AA20" s="21" t="s">
        <v>85</v>
      </c>
      <c r="AB20" s="11">
        <v>98.833330000000004</v>
      </c>
      <c r="AC20" s="21" t="s">
        <v>88</v>
      </c>
      <c r="AD20" s="11">
        <v>31.32</v>
      </c>
      <c r="AE20" s="22" t="s">
        <v>88</v>
      </c>
      <c r="AF20" s="11">
        <v>7.68</v>
      </c>
      <c r="AG20" s="22" t="s">
        <v>88</v>
      </c>
      <c r="AH20" s="11">
        <v>6.693333</v>
      </c>
      <c r="AI20" s="22" t="s">
        <v>85</v>
      </c>
      <c r="AJ20" s="11">
        <v>5.5433329999999996</v>
      </c>
      <c r="AK20" s="22" t="s">
        <v>85</v>
      </c>
      <c r="AL20" s="11">
        <v>18.663329999999998</v>
      </c>
      <c r="AM20" s="22" t="s">
        <v>85</v>
      </c>
    </row>
    <row r="21" spans="1:39" x14ac:dyDescent="0.3">
      <c r="A21" s="18" t="s">
        <v>40</v>
      </c>
      <c r="B21" s="11">
        <v>68.582999999999998</v>
      </c>
      <c r="C21" s="21" t="s">
        <v>85</v>
      </c>
      <c r="D21" s="11">
        <v>2.4166669999999999</v>
      </c>
      <c r="E21" s="21" t="s">
        <v>90</v>
      </c>
      <c r="F21" s="11">
        <v>4.8416670000000002</v>
      </c>
      <c r="G21" s="21" t="s">
        <v>88</v>
      </c>
      <c r="H21" s="11">
        <v>14.25</v>
      </c>
      <c r="I21" s="22" t="s">
        <v>82</v>
      </c>
      <c r="J21" s="11">
        <v>4.25</v>
      </c>
      <c r="K21" s="22" t="s">
        <v>82</v>
      </c>
      <c r="L21" s="11">
        <v>28.33333</v>
      </c>
      <c r="M21" s="22" t="s">
        <v>82</v>
      </c>
      <c r="N21" s="11">
        <v>6.8033330000000003</v>
      </c>
      <c r="O21" s="22" t="s">
        <v>82</v>
      </c>
      <c r="P21" s="11">
        <v>74.083330000000004</v>
      </c>
      <c r="Q21" s="22" t="s">
        <v>82</v>
      </c>
      <c r="R21" s="11">
        <v>22.613330000000001</v>
      </c>
      <c r="S21" s="21" t="s">
        <v>88</v>
      </c>
      <c r="T21" s="11">
        <v>35.35333</v>
      </c>
      <c r="U21" s="21" t="s">
        <v>88</v>
      </c>
      <c r="V21" s="11">
        <v>7.8966669999999999</v>
      </c>
      <c r="W21" s="21" t="s">
        <v>90</v>
      </c>
      <c r="X21" s="11">
        <v>5.6033330000000001</v>
      </c>
      <c r="Y21" s="22" t="s">
        <v>85</v>
      </c>
      <c r="Z21" s="11">
        <v>2.3766669999999999</v>
      </c>
      <c r="AA21" s="21" t="s">
        <v>85</v>
      </c>
      <c r="AB21" s="11">
        <v>138.41667000000001</v>
      </c>
      <c r="AC21" s="22" t="s">
        <v>82</v>
      </c>
      <c r="AD21" s="11">
        <v>38.19</v>
      </c>
      <c r="AE21" s="22" t="s">
        <v>82</v>
      </c>
      <c r="AF21" s="11">
        <v>6.766667</v>
      </c>
      <c r="AG21" s="21" t="s">
        <v>88</v>
      </c>
      <c r="AH21" s="11">
        <v>5.5533330000000003</v>
      </c>
      <c r="AI21" s="21" t="s">
        <v>88</v>
      </c>
      <c r="AJ21" s="11">
        <v>4.6733330000000004</v>
      </c>
      <c r="AK21" s="21" t="s">
        <v>85</v>
      </c>
      <c r="AL21" s="11">
        <v>12.35</v>
      </c>
      <c r="AM21" s="21" t="s">
        <v>90</v>
      </c>
    </row>
    <row r="22" spans="1:39" x14ac:dyDescent="0.3">
      <c r="A22" s="18" t="s">
        <v>37</v>
      </c>
      <c r="B22" s="11">
        <v>77.832999999999998</v>
      </c>
      <c r="C22" s="21" t="s">
        <v>82</v>
      </c>
      <c r="D22" s="11">
        <v>1</v>
      </c>
      <c r="E22" s="21" t="s">
        <v>94</v>
      </c>
      <c r="F22" s="11">
        <v>5.4249999999999998</v>
      </c>
      <c r="G22" s="22" t="s">
        <v>85</v>
      </c>
      <c r="H22" s="11">
        <v>10.33</v>
      </c>
      <c r="I22" s="22" t="s">
        <v>88</v>
      </c>
      <c r="J22" s="11">
        <v>4.25</v>
      </c>
      <c r="K22" s="22" t="s">
        <v>82</v>
      </c>
      <c r="L22" s="11">
        <v>29.08333</v>
      </c>
      <c r="M22" s="22" t="s">
        <v>82</v>
      </c>
      <c r="N22" s="11">
        <v>5.9066669999999997</v>
      </c>
      <c r="O22" s="21" t="s">
        <v>82</v>
      </c>
      <c r="P22" s="11">
        <v>66.75</v>
      </c>
      <c r="Q22" s="22" t="s">
        <v>82</v>
      </c>
      <c r="R22" s="11">
        <v>22.633330000000001</v>
      </c>
      <c r="S22" s="21" t="s">
        <v>88</v>
      </c>
      <c r="T22" s="11">
        <v>34.556669999999997</v>
      </c>
      <c r="U22" s="21" t="s">
        <v>88</v>
      </c>
      <c r="V22" s="11">
        <v>8.1366669999999992</v>
      </c>
      <c r="W22" s="21" t="s">
        <v>88</v>
      </c>
      <c r="X22" s="11">
        <v>4.72</v>
      </c>
      <c r="Y22" s="21" t="s">
        <v>88</v>
      </c>
      <c r="Z22" s="11">
        <v>2.326667</v>
      </c>
      <c r="AA22" s="21" t="s">
        <v>85</v>
      </c>
      <c r="AB22" s="11">
        <v>129.71666999999999</v>
      </c>
      <c r="AC22" s="22" t="s">
        <v>82</v>
      </c>
      <c r="AD22" s="11">
        <v>27.58</v>
      </c>
      <c r="AE22" s="21" t="s">
        <v>88</v>
      </c>
      <c r="AF22" s="11">
        <v>6.47</v>
      </c>
      <c r="AG22" s="22" t="s">
        <v>88</v>
      </c>
      <c r="AH22" s="11">
        <v>5.03</v>
      </c>
      <c r="AI22" s="21" t="s">
        <v>88</v>
      </c>
      <c r="AJ22" s="11">
        <v>4.29</v>
      </c>
      <c r="AK22" s="21" t="s">
        <v>88</v>
      </c>
      <c r="AL22" s="11">
        <v>10.38</v>
      </c>
      <c r="AM22" s="21" t="s">
        <v>93</v>
      </c>
    </row>
    <row r="23" spans="1:39" x14ac:dyDescent="0.3">
      <c r="A23" s="18" t="s">
        <v>41</v>
      </c>
      <c r="B23" s="11">
        <v>65.917000000000002</v>
      </c>
      <c r="C23" s="21" t="s">
        <v>88</v>
      </c>
      <c r="D23" s="11">
        <v>2.9166669999999999</v>
      </c>
      <c r="E23" s="21" t="s">
        <v>90</v>
      </c>
      <c r="F23" s="11">
        <v>5.233333</v>
      </c>
      <c r="G23" s="21" t="s">
        <v>88</v>
      </c>
      <c r="H23" s="11">
        <v>9.75</v>
      </c>
      <c r="I23" s="21" t="s">
        <v>90</v>
      </c>
      <c r="J23" s="11">
        <v>4.5</v>
      </c>
      <c r="K23" s="21" t="s">
        <v>82</v>
      </c>
      <c r="L23" s="11">
        <v>25.25</v>
      </c>
      <c r="M23" s="21" t="s">
        <v>88</v>
      </c>
      <c r="N23" s="11">
        <v>7.0933330000000003</v>
      </c>
      <c r="O23" s="22" t="s">
        <v>82</v>
      </c>
      <c r="P23" s="11">
        <v>49.833329999999997</v>
      </c>
      <c r="Q23" s="21" t="s">
        <v>88</v>
      </c>
      <c r="R23" s="11">
        <v>23.973330000000001</v>
      </c>
      <c r="S23" s="21" t="s">
        <v>88</v>
      </c>
      <c r="T23" s="11">
        <v>50.533329999999999</v>
      </c>
      <c r="U23" s="22" t="s">
        <v>85</v>
      </c>
      <c r="V23" s="11">
        <v>9.266667</v>
      </c>
      <c r="W23" s="22" t="s">
        <v>88</v>
      </c>
      <c r="X23" s="11">
        <v>6.13</v>
      </c>
      <c r="Y23" s="21" t="s">
        <v>85</v>
      </c>
      <c r="Z23" s="11">
        <v>2.6566670000000001</v>
      </c>
      <c r="AA23" s="21" t="s">
        <v>85</v>
      </c>
      <c r="AB23" s="11">
        <v>124.5</v>
      </c>
      <c r="AC23" s="21" t="s">
        <v>85</v>
      </c>
      <c r="AD23" s="11">
        <v>32.32</v>
      </c>
      <c r="AE23" s="22" t="s">
        <v>88</v>
      </c>
      <c r="AF23" s="11">
        <v>7.85</v>
      </c>
      <c r="AG23" s="22" t="s">
        <v>88</v>
      </c>
      <c r="AH23" s="11">
        <v>6.2466670000000004</v>
      </c>
      <c r="AI23" s="21" t="s">
        <v>88</v>
      </c>
      <c r="AJ23" s="11">
        <v>4.766667</v>
      </c>
      <c r="AK23" s="21" t="s">
        <v>88</v>
      </c>
      <c r="AL23" s="11">
        <v>17.463329999999999</v>
      </c>
      <c r="AM23" s="21" t="s">
        <v>88</v>
      </c>
    </row>
    <row r="24" spans="1:39" x14ac:dyDescent="0.3">
      <c r="A24" s="18" t="s">
        <v>44</v>
      </c>
      <c r="B24" s="11">
        <v>75.332999999999998</v>
      </c>
      <c r="C24" s="21" t="s">
        <v>85</v>
      </c>
      <c r="D24" s="11">
        <v>3.1666669999999999</v>
      </c>
      <c r="E24" s="21" t="s">
        <v>90</v>
      </c>
      <c r="F24" s="11">
        <v>6.1749999999999998</v>
      </c>
      <c r="G24" s="22" t="s">
        <v>85</v>
      </c>
      <c r="H24" s="11">
        <v>10.58</v>
      </c>
      <c r="I24" s="22" t="s">
        <v>88</v>
      </c>
      <c r="J24" s="11">
        <v>4.6666670000000003</v>
      </c>
      <c r="K24" s="22" t="s">
        <v>82</v>
      </c>
      <c r="L24" s="11">
        <v>23.91667</v>
      </c>
      <c r="M24" s="21" t="s">
        <v>88</v>
      </c>
      <c r="N24" s="11">
        <v>6.41</v>
      </c>
      <c r="O24" s="21" t="s">
        <v>82</v>
      </c>
      <c r="P24" s="11">
        <v>51.666670000000003</v>
      </c>
      <c r="Q24" s="21" t="s">
        <v>88</v>
      </c>
      <c r="R24" s="11">
        <v>19.079999999999998</v>
      </c>
      <c r="S24" s="21" t="s">
        <v>90</v>
      </c>
      <c r="T24" s="11">
        <v>44.046669999999999</v>
      </c>
      <c r="U24" s="21" t="s">
        <v>85</v>
      </c>
      <c r="V24" s="11">
        <v>9.1766670000000001</v>
      </c>
      <c r="W24" s="21" t="s">
        <v>88</v>
      </c>
      <c r="X24" s="11">
        <v>4.8633329999999999</v>
      </c>
      <c r="Y24" s="21" t="s">
        <v>88</v>
      </c>
      <c r="Z24" s="11">
        <v>2.76</v>
      </c>
      <c r="AA24" s="21" t="s">
        <v>82</v>
      </c>
      <c r="AB24" s="11">
        <v>99.496669999999995</v>
      </c>
      <c r="AC24" s="21" t="s">
        <v>88</v>
      </c>
      <c r="AD24" s="11">
        <v>35.21</v>
      </c>
      <c r="AE24" s="22" t="s">
        <v>85</v>
      </c>
      <c r="AF24" s="11">
        <v>7.2566670000000002</v>
      </c>
      <c r="AG24" s="21" t="s">
        <v>88</v>
      </c>
      <c r="AH24" s="11">
        <v>5.8533330000000001</v>
      </c>
      <c r="AI24" s="21" t="s">
        <v>88</v>
      </c>
      <c r="AJ24" s="11">
        <v>4.5133330000000003</v>
      </c>
      <c r="AK24" s="21" t="s">
        <v>88</v>
      </c>
      <c r="AL24" s="11">
        <v>14.546670000000001</v>
      </c>
      <c r="AM24" s="21" t="s">
        <v>90</v>
      </c>
    </row>
    <row r="25" spans="1:39" x14ac:dyDescent="0.3">
      <c r="A25" s="18" t="s">
        <v>43</v>
      </c>
      <c r="B25" s="11">
        <v>81.417000000000002</v>
      </c>
      <c r="C25" s="21" t="s">
        <v>82</v>
      </c>
      <c r="D25" s="11">
        <v>2.75</v>
      </c>
      <c r="E25" s="21" t="s">
        <v>90</v>
      </c>
      <c r="F25" s="11">
        <v>4.9000000000000004</v>
      </c>
      <c r="G25" s="21" t="s">
        <v>88</v>
      </c>
      <c r="H25" s="11">
        <v>7.08</v>
      </c>
      <c r="I25" s="21" t="s">
        <v>93</v>
      </c>
      <c r="J25" s="11">
        <v>2.1666669999999999</v>
      </c>
      <c r="K25" s="21" t="s">
        <v>90</v>
      </c>
      <c r="L25" s="11">
        <v>18.41667</v>
      </c>
      <c r="M25" s="21" t="s">
        <v>90</v>
      </c>
      <c r="N25" s="11">
        <v>5.4233330000000004</v>
      </c>
      <c r="O25" s="21" t="s">
        <v>85</v>
      </c>
      <c r="P25" s="11">
        <v>32.833329999999997</v>
      </c>
      <c r="Q25" s="21" t="s">
        <v>90</v>
      </c>
      <c r="R25" s="11">
        <v>24.26</v>
      </c>
      <c r="S25" s="22" t="s">
        <v>85</v>
      </c>
      <c r="T25" s="11">
        <v>46.556669999999997</v>
      </c>
      <c r="U25" s="22" t="s">
        <v>85</v>
      </c>
      <c r="V25" s="11">
        <v>9.18</v>
      </c>
      <c r="W25" s="22" t="s">
        <v>88</v>
      </c>
      <c r="X25" s="11">
        <v>6.1133329999999999</v>
      </c>
      <c r="Y25" s="22" t="s">
        <v>82</v>
      </c>
      <c r="Z25" s="11">
        <v>3.01</v>
      </c>
      <c r="AA25" s="22" t="s">
        <v>82</v>
      </c>
      <c r="AB25" s="11">
        <v>85.75</v>
      </c>
      <c r="AC25" s="21" t="s">
        <v>88</v>
      </c>
      <c r="AD25" s="11">
        <v>30.06</v>
      </c>
      <c r="AE25" s="22" t="s">
        <v>88</v>
      </c>
      <c r="AF25" s="11">
        <v>7.3433330000000003</v>
      </c>
      <c r="AG25" s="21" t="s">
        <v>88</v>
      </c>
      <c r="AH25" s="11">
        <v>6.2233330000000002</v>
      </c>
      <c r="AI25" s="22" t="s">
        <v>85</v>
      </c>
      <c r="AJ25" s="11">
        <v>5.2833329999999998</v>
      </c>
      <c r="AK25" s="22" t="s">
        <v>85</v>
      </c>
      <c r="AL25" s="11">
        <v>17.473330000000001</v>
      </c>
      <c r="AM25" s="22" t="s">
        <v>85</v>
      </c>
    </row>
    <row r="26" spans="1:39" x14ac:dyDescent="0.3">
      <c r="A26" s="18" t="s">
        <v>45</v>
      </c>
      <c r="B26" s="11">
        <v>76.582999999999998</v>
      </c>
      <c r="C26" s="21" t="s">
        <v>82</v>
      </c>
      <c r="D26" s="11">
        <v>1</v>
      </c>
      <c r="E26" s="21" t="s">
        <v>94</v>
      </c>
      <c r="F26" s="11">
        <v>6.05</v>
      </c>
      <c r="G26" s="22" t="s">
        <v>85</v>
      </c>
      <c r="H26" s="11">
        <v>10.83</v>
      </c>
      <c r="I26" s="22" t="s">
        <v>88</v>
      </c>
      <c r="J26" s="11">
        <v>4.4166670000000003</v>
      </c>
      <c r="K26" s="22" t="s">
        <v>82</v>
      </c>
      <c r="L26" s="11">
        <v>25.08333</v>
      </c>
      <c r="M26" s="22" t="s">
        <v>85</v>
      </c>
      <c r="N26" s="11">
        <v>6.6666670000000003</v>
      </c>
      <c r="O26" s="22" t="s">
        <v>82</v>
      </c>
      <c r="P26" s="11">
        <v>68.416669999999996</v>
      </c>
      <c r="Q26" s="22" t="s">
        <v>82</v>
      </c>
      <c r="R26" s="11">
        <v>25.3</v>
      </c>
      <c r="S26" s="22" t="s">
        <v>85</v>
      </c>
      <c r="T26" s="11">
        <v>41.21</v>
      </c>
      <c r="U26" s="21" t="s">
        <v>88</v>
      </c>
      <c r="V26" s="11">
        <v>8.1766670000000001</v>
      </c>
      <c r="W26" s="21" t="s">
        <v>90</v>
      </c>
      <c r="X26" s="11">
        <v>5.4066669999999997</v>
      </c>
      <c r="Y26" s="21" t="s">
        <v>85</v>
      </c>
      <c r="Z26" s="11">
        <v>2.2400000000000002</v>
      </c>
      <c r="AA26" s="21" t="s">
        <v>85</v>
      </c>
      <c r="AB26" s="11">
        <v>98.333330000000004</v>
      </c>
      <c r="AC26" s="21" t="s">
        <v>88</v>
      </c>
      <c r="AD26" s="11">
        <v>29.73</v>
      </c>
      <c r="AE26" s="22" t="s">
        <v>88</v>
      </c>
      <c r="AF26" s="11">
        <v>6.976667</v>
      </c>
      <c r="AG26" s="21" t="s">
        <v>88</v>
      </c>
      <c r="AH26" s="11">
        <v>5.08</v>
      </c>
      <c r="AI26" s="21" t="s">
        <v>88</v>
      </c>
      <c r="AJ26" s="11">
        <v>4.3</v>
      </c>
      <c r="AK26" s="21" t="s">
        <v>88</v>
      </c>
      <c r="AL26" s="11">
        <v>11.93</v>
      </c>
      <c r="AM26" s="21" t="s">
        <v>93</v>
      </c>
    </row>
    <row r="27" spans="1:39" x14ac:dyDescent="0.3">
      <c r="A27" s="18" t="s">
        <v>42</v>
      </c>
      <c r="B27" s="11">
        <v>74</v>
      </c>
      <c r="C27" s="21" t="s">
        <v>85</v>
      </c>
      <c r="D27" s="11">
        <v>3.05</v>
      </c>
      <c r="E27" s="21" t="s">
        <v>90</v>
      </c>
      <c r="F27" s="11">
        <v>6.141667</v>
      </c>
      <c r="G27" s="22" t="s">
        <v>85</v>
      </c>
      <c r="H27" s="11">
        <v>12.75</v>
      </c>
      <c r="I27" s="22" t="s">
        <v>85</v>
      </c>
      <c r="J27" s="11">
        <v>3.5833330000000001</v>
      </c>
      <c r="K27" s="21" t="s">
        <v>85</v>
      </c>
      <c r="L27" s="11">
        <v>23.08333</v>
      </c>
      <c r="M27" s="21" t="s">
        <v>88</v>
      </c>
      <c r="N27" s="11">
        <v>5.5266669999999998</v>
      </c>
      <c r="O27" s="21" t="s">
        <v>85</v>
      </c>
      <c r="P27" s="11">
        <v>37.75</v>
      </c>
      <c r="Q27" s="21" t="s">
        <v>90</v>
      </c>
      <c r="R27" s="11">
        <v>24.16667</v>
      </c>
      <c r="S27" s="21" t="s">
        <v>85</v>
      </c>
      <c r="T27" s="11">
        <v>37.866669999999999</v>
      </c>
      <c r="U27" s="21" t="s">
        <v>88</v>
      </c>
      <c r="V27" s="11">
        <v>7.2933329999999996</v>
      </c>
      <c r="W27" s="21" t="s">
        <v>90</v>
      </c>
      <c r="X27" s="11">
        <v>4.5866670000000003</v>
      </c>
      <c r="Y27" s="21" t="s">
        <v>88</v>
      </c>
      <c r="Z27" s="11">
        <v>2.693333</v>
      </c>
      <c r="AA27" s="21" t="s">
        <v>82</v>
      </c>
      <c r="AB27" s="11">
        <v>83.133330000000001</v>
      </c>
      <c r="AC27" s="21" t="s">
        <v>88</v>
      </c>
      <c r="AD27" s="11">
        <v>15.17</v>
      </c>
      <c r="AE27" s="21" t="s">
        <v>94</v>
      </c>
      <c r="AF27" s="11">
        <v>6.5066670000000002</v>
      </c>
      <c r="AG27" s="21" t="s">
        <v>88</v>
      </c>
      <c r="AH27" s="11">
        <v>5.1166669999999996</v>
      </c>
      <c r="AI27" s="21" t="s">
        <v>88</v>
      </c>
      <c r="AJ27" s="11">
        <v>4.3633329999999999</v>
      </c>
      <c r="AK27" s="21" t="s">
        <v>88</v>
      </c>
      <c r="AL27" s="11">
        <v>13.303330000000001</v>
      </c>
      <c r="AM27" s="21" t="s">
        <v>90</v>
      </c>
    </row>
    <row r="28" spans="1:39" x14ac:dyDescent="0.3">
      <c r="A28" s="18" t="s">
        <v>53</v>
      </c>
      <c r="B28" s="11">
        <v>87.166666666666671</v>
      </c>
      <c r="C28" s="21" t="s">
        <v>82</v>
      </c>
      <c r="D28" s="11">
        <v>11.666666666666666</v>
      </c>
      <c r="E28" s="21" t="s">
        <v>85</v>
      </c>
      <c r="F28" s="11">
        <v>6.1000000000000005</v>
      </c>
      <c r="G28" s="21" t="s">
        <v>85</v>
      </c>
      <c r="H28" s="11">
        <v>4.166666666666667</v>
      </c>
      <c r="I28" s="21" t="s">
        <v>95</v>
      </c>
      <c r="J28" s="11">
        <v>2.8333333333333335</v>
      </c>
      <c r="K28" s="21" t="s">
        <v>90</v>
      </c>
      <c r="L28" s="11">
        <v>13.583333333333334</v>
      </c>
      <c r="M28" s="21" t="s">
        <v>94</v>
      </c>
      <c r="N28" s="11">
        <v>5.8151085026085028</v>
      </c>
      <c r="O28" s="21" t="s">
        <v>85</v>
      </c>
      <c r="P28" s="11">
        <v>46.916666666666664</v>
      </c>
      <c r="Q28" s="21" t="s">
        <v>88</v>
      </c>
      <c r="R28" s="11">
        <v>16.869442652889031</v>
      </c>
      <c r="S28" s="21" t="s">
        <v>90</v>
      </c>
      <c r="T28" s="11">
        <v>42.213749999999997</v>
      </c>
      <c r="U28" s="21" t="s">
        <v>88</v>
      </c>
      <c r="V28" s="11">
        <v>9.4787499999999998</v>
      </c>
      <c r="W28" s="22" t="s">
        <v>88</v>
      </c>
      <c r="X28" s="11">
        <v>5.1895833333333341</v>
      </c>
      <c r="Y28" s="21" t="s">
        <v>88</v>
      </c>
      <c r="Z28" s="11">
        <v>2.7833333333333332</v>
      </c>
      <c r="AA28" s="21" t="s">
        <v>82</v>
      </c>
      <c r="AB28" s="11">
        <v>97.416666666666671</v>
      </c>
      <c r="AC28" s="21" t="s">
        <v>88</v>
      </c>
      <c r="AD28" s="11">
        <v>11.197221326444515</v>
      </c>
      <c r="AE28" s="21" t="s">
        <v>95</v>
      </c>
      <c r="AF28" s="11">
        <v>7.618125</v>
      </c>
      <c r="AG28" s="21" t="s">
        <v>88</v>
      </c>
      <c r="AH28" s="11">
        <v>6.3045833333333334</v>
      </c>
      <c r="AI28" s="21" t="s">
        <v>88</v>
      </c>
      <c r="AJ28" s="11">
        <v>5.0233333333333334</v>
      </c>
      <c r="AK28" s="21" t="s">
        <v>85</v>
      </c>
      <c r="AL28" s="11">
        <v>17.266666666666666</v>
      </c>
      <c r="AM28" s="21" t="s">
        <v>88</v>
      </c>
    </row>
    <row r="29" spans="1:39" x14ac:dyDescent="0.3">
      <c r="A29" s="18" t="s">
        <v>57</v>
      </c>
      <c r="B29" s="11">
        <v>95.166666666666671</v>
      </c>
      <c r="C29" s="22" t="s">
        <v>82</v>
      </c>
      <c r="D29" s="11">
        <v>11.916666666666666</v>
      </c>
      <c r="E29" s="22" t="s">
        <v>82</v>
      </c>
      <c r="F29" s="11">
        <v>5.4833333333333343</v>
      </c>
      <c r="G29" s="21" t="s">
        <v>85</v>
      </c>
      <c r="H29" s="11">
        <v>5.416666666666667</v>
      </c>
      <c r="I29" s="21" t="s">
        <v>94</v>
      </c>
      <c r="J29" s="11">
        <v>3.25</v>
      </c>
      <c r="K29" s="21" t="s">
        <v>88</v>
      </c>
      <c r="L29" s="11">
        <v>13.333333333333334</v>
      </c>
      <c r="M29" s="21" t="s">
        <v>94</v>
      </c>
      <c r="N29" s="11">
        <v>5.7598135660635661</v>
      </c>
      <c r="O29" s="21" t="s">
        <v>82</v>
      </c>
      <c r="P29" s="11">
        <v>64.416666666666671</v>
      </c>
      <c r="Q29" s="21" t="s">
        <v>85</v>
      </c>
      <c r="R29" s="11">
        <v>19.284165157000121</v>
      </c>
      <c r="S29" s="21" t="s">
        <v>90</v>
      </c>
      <c r="T29" s="11">
        <v>37.752916666666664</v>
      </c>
      <c r="U29" s="21" t="s">
        <v>88</v>
      </c>
      <c r="V29" s="11">
        <v>8.7208333333333332</v>
      </c>
      <c r="W29" s="21" t="s">
        <v>88</v>
      </c>
      <c r="X29" s="11">
        <v>5.5291666666666659</v>
      </c>
      <c r="Y29" s="21" t="s">
        <v>85</v>
      </c>
      <c r="Z29" s="11">
        <v>2.4249999999999998</v>
      </c>
      <c r="AA29" s="21" t="s">
        <v>85</v>
      </c>
      <c r="AB29" s="11">
        <v>122.25</v>
      </c>
      <c r="AC29" s="21" t="s">
        <v>85</v>
      </c>
      <c r="AD29" s="11">
        <v>13.344443376888975</v>
      </c>
      <c r="AE29" s="21" t="s">
        <v>95</v>
      </c>
      <c r="AF29" s="11">
        <v>7.2791666666666659</v>
      </c>
      <c r="AG29" s="21" t="s">
        <v>88</v>
      </c>
      <c r="AH29" s="11">
        <v>5.84375</v>
      </c>
      <c r="AI29" s="21" t="s">
        <v>88</v>
      </c>
      <c r="AJ29" s="11">
        <v>4.684166666666667</v>
      </c>
      <c r="AK29" s="21" t="s">
        <v>88</v>
      </c>
      <c r="AL29" s="11">
        <v>14.333333333333334</v>
      </c>
      <c r="AM29" s="21" t="s">
        <v>90</v>
      </c>
    </row>
    <row r="30" spans="1:39" x14ac:dyDescent="0.3">
      <c r="A30" s="18" t="s">
        <v>55</v>
      </c>
      <c r="B30" s="11">
        <v>97.916666666666671</v>
      </c>
      <c r="C30" s="22" t="s">
        <v>82</v>
      </c>
      <c r="D30" s="11">
        <v>11.833333333333334</v>
      </c>
      <c r="E30" s="22" t="s">
        <v>82</v>
      </c>
      <c r="F30" s="11">
        <v>5.7166666666666659</v>
      </c>
      <c r="G30" s="21" t="s">
        <v>85</v>
      </c>
      <c r="H30" s="11">
        <v>6.833333333333333</v>
      </c>
      <c r="I30" s="21" t="s">
        <v>93</v>
      </c>
      <c r="J30" s="11">
        <v>3.3333333333333335</v>
      </c>
      <c r="K30" s="21" t="s">
        <v>88</v>
      </c>
      <c r="L30" s="11">
        <v>12.166666666666666</v>
      </c>
      <c r="M30" s="21" t="s">
        <v>94</v>
      </c>
      <c r="N30" s="11">
        <v>6.4003367003367009</v>
      </c>
      <c r="O30" s="22" t="s">
        <v>82</v>
      </c>
      <c r="P30" s="11">
        <v>39.416666666666664</v>
      </c>
      <c r="Q30" s="21" t="s">
        <v>90</v>
      </c>
      <c r="R30" s="11">
        <v>10.780554201111221</v>
      </c>
      <c r="S30" s="21" t="s">
        <v>93</v>
      </c>
      <c r="T30" s="11">
        <v>41.017083333333339</v>
      </c>
      <c r="U30" s="21" t="s">
        <v>88</v>
      </c>
      <c r="V30" s="11">
        <v>8.5945833333333344</v>
      </c>
      <c r="W30" s="22" t="s">
        <v>88</v>
      </c>
      <c r="X30" s="11">
        <v>5.3337499999999993</v>
      </c>
      <c r="Y30" s="21" t="s">
        <v>88</v>
      </c>
      <c r="Z30" s="11">
        <v>2.7583333333333333</v>
      </c>
      <c r="AA30" s="22" t="s">
        <v>82</v>
      </c>
      <c r="AB30" s="11">
        <v>87.666666666666671</v>
      </c>
      <c r="AC30" s="21" t="s">
        <v>88</v>
      </c>
      <c r="AD30" s="11">
        <v>8.4652771005556087</v>
      </c>
      <c r="AE30" s="21" t="s">
        <v>95</v>
      </c>
      <c r="AF30" s="11">
        <v>6.5125000000000002</v>
      </c>
      <c r="AG30" s="22" t="s">
        <v>88</v>
      </c>
      <c r="AH30" s="11">
        <v>5.7616666666666667</v>
      </c>
      <c r="AI30" s="21" t="s">
        <v>88</v>
      </c>
      <c r="AJ30" s="11">
        <v>4.876666666666666</v>
      </c>
      <c r="AK30" s="21" t="s">
        <v>85</v>
      </c>
      <c r="AL30" s="11">
        <v>13.733333333333334</v>
      </c>
      <c r="AM30" s="21" t="s">
        <v>90</v>
      </c>
    </row>
    <row r="31" spans="1:39" x14ac:dyDescent="0.3">
      <c r="A31" s="18" t="s">
        <v>56</v>
      </c>
      <c r="B31" s="11">
        <v>85.333333333333329</v>
      </c>
      <c r="C31" s="21" t="s">
        <v>82</v>
      </c>
      <c r="D31" s="11">
        <v>10.583333333333334</v>
      </c>
      <c r="E31" s="21" t="s">
        <v>85</v>
      </c>
      <c r="F31" s="11">
        <v>5.5583333333333336</v>
      </c>
      <c r="G31" s="21" t="s">
        <v>85</v>
      </c>
      <c r="H31" s="11">
        <v>5.416666666666667</v>
      </c>
      <c r="I31" s="21" t="s">
        <v>94</v>
      </c>
      <c r="J31" s="11">
        <v>3.3333333333333335</v>
      </c>
      <c r="K31" s="21" t="s">
        <v>88</v>
      </c>
      <c r="L31" s="11">
        <v>11.166666666666666</v>
      </c>
      <c r="M31" s="21" t="s">
        <v>94</v>
      </c>
      <c r="N31" s="11">
        <v>6.1362584175084178</v>
      </c>
      <c r="O31" s="21" t="s">
        <v>82</v>
      </c>
      <c r="P31" s="11">
        <v>56.833333333333336</v>
      </c>
      <c r="Q31" s="21" t="s">
        <v>85</v>
      </c>
      <c r="R31" s="11">
        <v>15.380553589111267</v>
      </c>
      <c r="S31" s="21" t="s">
        <v>93</v>
      </c>
      <c r="T31" s="11">
        <v>45.06</v>
      </c>
      <c r="U31" s="22" t="s">
        <v>85</v>
      </c>
      <c r="V31" s="11">
        <v>8.7233333333333345</v>
      </c>
      <c r="W31" s="21" t="s">
        <v>88</v>
      </c>
      <c r="X31" s="11">
        <v>5.614583333333333</v>
      </c>
      <c r="Y31" s="21" t="s">
        <v>85</v>
      </c>
      <c r="Z31" s="11">
        <v>2.8166666666666669</v>
      </c>
      <c r="AA31" s="22" t="s">
        <v>82</v>
      </c>
      <c r="AB31" s="11">
        <v>125.5</v>
      </c>
      <c r="AC31" s="23" t="s">
        <v>85</v>
      </c>
      <c r="AD31" s="11">
        <v>12.290276794555632</v>
      </c>
      <c r="AE31" s="21" t="s">
        <v>95</v>
      </c>
      <c r="AF31" s="11">
        <v>7.378750000000001</v>
      </c>
      <c r="AG31" s="22" t="s">
        <v>88</v>
      </c>
      <c r="AH31" s="11">
        <v>6.2566666666666668</v>
      </c>
      <c r="AI31" s="22" t="s">
        <v>85</v>
      </c>
      <c r="AJ31" s="11">
        <v>5.0004166666666672</v>
      </c>
      <c r="AK31" s="21" t="s">
        <v>85</v>
      </c>
      <c r="AL31" s="11">
        <v>16.566666666666666</v>
      </c>
      <c r="AM31" s="22" t="s">
        <v>88</v>
      </c>
    </row>
    <row r="32" spans="1:39" x14ac:dyDescent="0.3">
      <c r="A32" s="18" t="s">
        <v>54</v>
      </c>
      <c r="B32" s="11">
        <v>93.083333333333329</v>
      </c>
      <c r="C32" s="22" t="s">
        <v>82</v>
      </c>
      <c r="D32" s="11">
        <v>12.833333333333334</v>
      </c>
      <c r="E32" s="22" t="s">
        <v>82</v>
      </c>
      <c r="F32" s="11">
        <v>6.0250000000000012</v>
      </c>
      <c r="G32" s="21" t="s">
        <v>85</v>
      </c>
      <c r="H32" s="11">
        <v>6.083333333333333</v>
      </c>
      <c r="I32" s="21" t="s">
        <v>94</v>
      </c>
      <c r="J32" s="11">
        <v>3.6666666666666665</v>
      </c>
      <c r="K32" s="21" t="s">
        <v>85</v>
      </c>
      <c r="L32" s="11">
        <v>13.166666666666666</v>
      </c>
      <c r="M32" s="21" t="s">
        <v>94</v>
      </c>
      <c r="N32" s="11">
        <v>6.1460816960816969</v>
      </c>
      <c r="O32" s="21" t="s">
        <v>82</v>
      </c>
      <c r="P32" s="11">
        <v>59.583333333333336</v>
      </c>
      <c r="Q32" s="21" t="s">
        <v>85</v>
      </c>
      <c r="R32" s="11">
        <v>13.855553806444584</v>
      </c>
      <c r="S32" s="21" t="s">
        <v>93</v>
      </c>
      <c r="T32" s="11">
        <v>37.931249999999999</v>
      </c>
      <c r="U32" s="21" t="s">
        <v>88</v>
      </c>
      <c r="V32" s="11">
        <v>8.2208333333333332</v>
      </c>
      <c r="W32" s="21" t="s">
        <v>90</v>
      </c>
      <c r="X32" s="11">
        <v>5.0666666666666673</v>
      </c>
      <c r="Y32" s="21" t="s">
        <v>88</v>
      </c>
      <c r="Z32" s="11">
        <v>2.6166666666666667</v>
      </c>
      <c r="AA32" s="22" t="s">
        <v>82</v>
      </c>
      <c r="AB32" s="11">
        <v>127.58333333333333</v>
      </c>
      <c r="AC32" s="21" t="s">
        <v>85</v>
      </c>
      <c r="AD32" s="11">
        <v>10.931943569888958</v>
      </c>
      <c r="AE32" s="21" t="s">
        <v>95</v>
      </c>
      <c r="AF32" s="11">
        <v>7.0183333333333335</v>
      </c>
      <c r="AG32" s="21" t="s">
        <v>88</v>
      </c>
      <c r="AH32" s="11">
        <v>5.6937500000000005</v>
      </c>
      <c r="AI32" s="21" t="s">
        <v>88</v>
      </c>
      <c r="AJ32" s="11">
        <v>4.6341666666666663</v>
      </c>
      <c r="AK32" s="21" t="s">
        <v>88</v>
      </c>
      <c r="AL32" s="11">
        <v>12.199999999999998</v>
      </c>
      <c r="AM32" s="21" t="s">
        <v>93</v>
      </c>
    </row>
    <row r="33" spans="1:41" x14ac:dyDescent="0.3">
      <c r="A33" s="18" t="s">
        <v>29</v>
      </c>
      <c r="B33" s="11">
        <v>82.125</v>
      </c>
      <c r="C33" s="21" t="s">
        <v>82</v>
      </c>
      <c r="D33" s="11">
        <v>2.9166666666666665</v>
      </c>
      <c r="E33" s="21" t="s">
        <v>90</v>
      </c>
      <c r="F33" s="11">
        <v>0.57499999999999984</v>
      </c>
      <c r="G33" s="21" t="s">
        <v>90</v>
      </c>
      <c r="H33" s="11">
        <v>8.8333333333333339</v>
      </c>
      <c r="I33" s="21" t="s">
        <v>90</v>
      </c>
      <c r="J33" s="11">
        <v>4.333333333333333</v>
      </c>
      <c r="K33" s="21" t="s">
        <v>82</v>
      </c>
      <c r="L33" s="11">
        <v>23.666666666666668</v>
      </c>
      <c r="M33" s="21" t="s">
        <v>88</v>
      </c>
      <c r="N33" s="11">
        <v>7.1693366114561767</v>
      </c>
      <c r="O33" s="22" t="s">
        <v>82</v>
      </c>
      <c r="P33" s="11">
        <v>49.5</v>
      </c>
      <c r="Q33" s="21" t="s">
        <v>88</v>
      </c>
      <c r="R33" s="11">
        <v>17.000000000000004</v>
      </c>
      <c r="S33" s="21" t="s">
        <v>90</v>
      </c>
      <c r="T33" s="11">
        <v>3.5487499999999996</v>
      </c>
      <c r="U33" s="21" t="s">
        <v>90</v>
      </c>
      <c r="V33" s="11">
        <v>0.99833333333333318</v>
      </c>
      <c r="W33" s="21" t="s">
        <v>93</v>
      </c>
      <c r="X33" s="11">
        <v>0.52500000000000002</v>
      </c>
      <c r="Y33" s="21" t="s">
        <v>90</v>
      </c>
      <c r="Z33" s="11">
        <v>2.2957707185456182</v>
      </c>
      <c r="AA33" s="21" t="s">
        <v>85</v>
      </c>
      <c r="AB33" s="11">
        <v>89.1666666666667</v>
      </c>
      <c r="AC33" s="21" t="s">
        <v>88</v>
      </c>
      <c r="AD33" s="11">
        <v>10.9</v>
      </c>
      <c r="AE33" s="21" t="s">
        <v>95</v>
      </c>
      <c r="AF33" s="11">
        <v>0.66274908058188942</v>
      </c>
      <c r="AG33" s="21" t="s">
        <v>90</v>
      </c>
      <c r="AH33" s="11">
        <v>0.45730988567433073</v>
      </c>
      <c r="AI33" s="21" t="s">
        <v>90</v>
      </c>
      <c r="AJ33" s="11">
        <v>0.57316667673795829</v>
      </c>
      <c r="AK33" s="21" t="s">
        <v>90</v>
      </c>
      <c r="AL33" s="11">
        <v>11.233333333333334</v>
      </c>
      <c r="AM33" s="21" t="s">
        <v>93</v>
      </c>
    </row>
    <row r="34" spans="1:41" x14ac:dyDescent="0.3">
      <c r="A34" s="18" t="s">
        <v>32</v>
      </c>
      <c r="B34" s="11">
        <v>90.375</v>
      </c>
      <c r="C34" s="23" t="s">
        <v>82</v>
      </c>
      <c r="D34" s="11">
        <v>1.8333333333333333</v>
      </c>
      <c r="E34" s="21" t="s">
        <v>93</v>
      </c>
      <c r="F34" s="11">
        <v>0.54500000000000004</v>
      </c>
      <c r="G34" s="21" t="s">
        <v>90</v>
      </c>
      <c r="H34" s="11">
        <v>6.916666666666667</v>
      </c>
      <c r="I34" s="21" t="s">
        <v>93</v>
      </c>
      <c r="J34" s="11">
        <v>3.9166666666666665</v>
      </c>
      <c r="K34" s="21" t="s">
        <v>85</v>
      </c>
      <c r="L34" s="11">
        <v>26.416666666666668</v>
      </c>
      <c r="M34" s="21" t="s">
        <v>85</v>
      </c>
      <c r="N34" s="11">
        <v>6.1989495095296059</v>
      </c>
      <c r="O34" s="22" t="s">
        <v>82</v>
      </c>
      <c r="P34" s="11">
        <v>62.916666666666664</v>
      </c>
      <c r="Q34" s="21" t="s">
        <v>85</v>
      </c>
      <c r="R34" s="11">
        <v>23.341666666666669</v>
      </c>
      <c r="S34" s="21" t="s">
        <v>88</v>
      </c>
      <c r="T34" s="11">
        <v>3.4983333333333335</v>
      </c>
      <c r="U34" s="21" t="s">
        <v>90</v>
      </c>
      <c r="V34" s="11">
        <v>0.91999999999999993</v>
      </c>
      <c r="W34" s="21" t="s">
        <v>93</v>
      </c>
      <c r="X34" s="11">
        <v>0.57674999999999998</v>
      </c>
      <c r="Y34" s="21" t="s">
        <v>90</v>
      </c>
      <c r="Z34" s="11">
        <v>2.2780304890376972</v>
      </c>
      <c r="AA34" s="21" t="s">
        <v>85</v>
      </c>
      <c r="AB34" s="11">
        <v>117.16666666666667</v>
      </c>
      <c r="AC34" s="21" t="s">
        <v>85</v>
      </c>
      <c r="AD34" s="11">
        <v>15.758333333333335</v>
      </c>
      <c r="AE34" s="21" t="s">
        <v>94</v>
      </c>
      <c r="AF34" s="11">
        <v>0.71179109338728896</v>
      </c>
      <c r="AG34" s="21" t="s">
        <v>90</v>
      </c>
      <c r="AH34" s="11">
        <v>0.48682714568040647</v>
      </c>
      <c r="AI34" s="21" t="s">
        <v>90</v>
      </c>
      <c r="AJ34" s="11">
        <v>0.56861897965158825</v>
      </c>
      <c r="AK34" s="21" t="s">
        <v>90</v>
      </c>
      <c r="AL34" s="11">
        <v>13.366666666666667</v>
      </c>
      <c r="AM34" s="21" t="s">
        <v>93</v>
      </c>
    </row>
    <row r="35" spans="1:41" x14ac:dyDescent="0.3">
      <c r="A35" s="18" t="s">
        <v>30</v>
      </c>
      <c r="B35" s="11">
        <v>78.5</v>
      </c>
      <c r="C35" s="21" t="s">
        <v>85</v>
      </c>
      <c r="D35" s="11">
        <v>1.9166666666666667</v>
      </c>
      <c r="E35" s="21" t="s">
        <v>93</v>
      </c>
      <c r="F35" s="11">
        <v>0.45750000000000002</v>
      </c>
      <c r="G35" s="21" t="s">
        <v>90</v>
      </c>
      <c r="H35" s="11">
        <v>7.083333333333333</v>
      </c>
      <c r="I35" s="21" t="s">
        <v>93</v>
      </c>
      <c r="J35" s="11">
        <v>2.3333333333333335</v>
      </c>
      <c r="K35" s="21" t="s">
        <v>90</v>
      </c>
      <c r="L35" s="11">
        <v>20.833333333333332</v>
      </c>
      <c r="M35" s="21" t="s">
        <v>90</v>
      </c>
      <c r="N35" s="11">
        <v>5.207098662789452</v>
      </c>
      <c r="O35" s="21" t="s">
        <v>85</v>
      </c>
      <c r="P35" s="11">
        <v>40.75</v>
      </c>
      <c r="Q35" s="21" t="s">
        <v>90</v>
      </c>
      <c r="R35" s="11">
        <v>15.908333333333337</v>
      </c>
      <c r="S35" s="21" t="s">
        <v>93</v>
      </c>
      <c r="T35" s="11">
        <v>4.0587499999999999</v>
      </c>
      <c r="U35" s="21" t="s">
        <v>90</v>
      </c>
      <c r="V35" s="11">
        <v>1.0254999999999999</v>
      </c>
      <c r="W35" s="21" t="s">
        <v>93</v>
      </c>
      <c r="X35" s="11">
        <v>0.59258333333333335</v>
      </c>
      <c r="Y35" s="21" t="s">
        <v>90</v>
      </c>
      <c r="Z35" s="11">
        <v>2.9125539595669419</v>
      </c>
      <c r="AA35" s="22" t="s">
        <v>82</v>
      </c>
      <c r="AB35" s="11">
        <v>84.166666666666671</v>
      </c>
      <c r="AC35" s="21" t="s">
        <v>88</v>
      </c>
      <c r="AD35" s="11">
        <v>9.5249999999999986</v>
      </c>
      <c r="AE35" s="21" t="s">
        <v>95</v>
      </c>
      <c r="AF35" s="11">
        <v>0.66990339548437461</v>
      </c>
      <c r="AG35" s="21" t="s">
        <v>90</v>
      </c>
      <c r="AH35" s="11">
        <v>0.52697026888803211</v>
      </c>
      <c r="AI35" s="21" t="s">
        <v>90</v>
      </c>
      <c r="AJ35" s="11">
        <v>0.57720618748511554</v>
      </c>
      <c r="AK35" s="21" t="s">
        <v>90</v>
      </c>
      <c r="AL35" s="11">
        <v>13.299999999999999</v>
      </c>
      <c r="AM35" s="21" t="s">
        <v>93</v>
      </c>
    </row>
    <row r="36" spans="1:41" x14ac:dyDescent="0.3">
      <c r="A36" s="18" t="s">
        <v>31</v>
      </c>
      <c r="B36" s="11">
        <v>82.25</v>
      </c>
      <c r="C36" s="21" t="s">
        <v>85</v>
      </c>
      <c r="D36" s="11">
        <v>1.1666666666666667</v>
      </c>
      <c r="E36" s="21" t="s">
        <v>94</v>
      </c>
      <c r="F36" s="11">
        <v>0.56250000000000011</v>
      </c>
      <c r="G36" s="21" t="s">
        <v>90</v>
      </c>
      <c r="H36" s="11">
        <v>7.75</v>
      </c>
      <c r="I36" s="21" t="s">
        <v>93</v>
      </c>
      <c r="J36" s="11">
        <v>3.8333333333333335</v>
      </c>
      <c r="K36" s="21" t="s">
        <v>88</v>
      </c>
      <c r="L36" s="11">
        <v>22.5</v>
      </c>
      <c r="M36" s="21" t="s">
        <v>90</v>
      </c>
      <c r="N36" s="11">
        <v>6.81710428014597</v>
      </c>
      <c r="O36" s="21" t="s">
        <v>82</v>
      </c>
      <c r="P36" s="11">
        <v>46.666666666666664</v>
      </c>
      <c r="Q36" s="21" t="s">
        <v>88</v>
      </c>
      <c r="R36" s="11">
        <v>19.599999999999998</v>
      </c>
      <c r="S36" s="21" t="s">
        <v>90</v>
      </c>
      <c r="T36" s="11">
        <v>4.0004166666666663</v>
      </c>
      <c r="U36" s="21" t="s">
        <v>90</v>
      </c>
      <c r="V36" s="11">
        <v>1.2029166666666666</v>
      </c>
      <c r="W36" s="21" t="s">
        <v>93</v>
      </c>
      <c r="X36" s="11">
        <v>0.53983333333333328</v>
      </c>
      <c r="Y36" s="21" t="s">
        <v>90</v>
      </c>
      <c r="Z36" s="11">
        <v>2.5442845776894605</v>
      </c>
      <c r="AA36" s="21" t="s">
        <v>85</v>
      </c>
      <c r="AB36" s="11">
        <v>90.75</v>
      </c>
      <c r="AC36" s="21" t="s">
        <v>88</v>
      </c>
      <c r="AD36" s="11">
        <v>12.5</v>
      </c>
      <c r="AE36" s="21" t="s">
        <v>95</v>
      </c>
      <c r="AF36" s="11">
        <v>0.73012928704645341</v>
      </c>
      <c r="AG36" s="21" t="s">
        <v>90</v>
      </c>
      <c r="AH36" s="11">
        <v>0.47189171549548242</v>
      </c>
      <c r="AI36" s="21" t="s">
        <v>90</v>
      </c>
      <c r="AJ36" s="11">
        <v>0.58868703256897292</v>
      </c>
      <c r="AK36" s="21" t="s">
        <v>90</v>
      </c>
      <c r="AL36" s="11">
        <v>12.5</v>
      </c>
      <c r="AM36" s="21" t="s">
        <v>93</v>
      </c>
    </row>
    <row r="37" spans="1:41" x14ac:dyDescent="0.3">
      <c r="A37" s="18" t="s">
        <v>33</v>
      </c>
      <c r="B37" s="11">
        <v>56</v>
      </c>
      <c r="C37" s="21" t="s">
        <v>88</v>
      </c>
      <c r="D37" s="11">
        <v>0.91666666666666663</v>
      </c>
      <c r="E37" s="21" t="s">
        <v>94</v>
      </c>
      <c r="F37" s="11">
        <v>0.58333333333333326</v>
      </c>
      <c r="G37" s="21" t="s">
        <v>90</v>
      </c>
      <c r="H37" s="11">
        <v>5.333333333333333</v>
      </c>
      <c r="I37" s="21" t="s">
        <v>94</v>
      </c>
      <c r="J37" s="11">
        <v>3.75</v>
      </c>
      <c r="K37" s="21" t="s">
        <v>85</v>
      </c>
      <c r="L37" s="11">
        <v>25.75</v>
      </c>
      <c r="M37" s="22" t="s">
        <v>85</v>
      </c>
      <c r="N37" s="11">
        <v>5.2623113723603927</v>
      </c>
      <c r="O37" s="21" t="s">
        <v>85</v>
      </c>
      <c r="P37" s="11">
        <v>38.416666666666664</v>
      </c>
      <c r="Q37" s="21" t="s">
        <v>90</v>
      </c>
      <c r="R37" s="11">
        <v>17.974999999999998</v>
      </c>
      <c r="S37" s="21" t="s">
        <v>90</v>
      </c>
      <c r="T37" s="11">
        <v>4.1391666666666671</v>
      </c>
      <c r="U37" s="21" t="s">
        <v>90</v>
      </c>
      <c r="V37" s="11">
        <v>0.98499999999999999</v>
      </c>
      <c r="W37" s="21" t="s">
        <v>93</v>
      </c>
      <c r="X37" s="11">
        <v>0.59100000000000008</v>
      </c>
      <c r="Y37" s="21" t="s">
        <v>90</v>
      </c>
      <c r="Z37" s="11">
        <v>2.3642115085786992</v>
      </c>
      <c r="AA37" s="21" t="s">
        <v>85</v>
      </c>
      <c r="AB37" s="11">
        <v>89.166666666666671</v>
      </c>
      <c r="AC37" s="21" t="s">
        <v>88</v>
      </c>
      <c r="AD37" s="11">
        <v>11.958333333333334</v>
      </c>
      <c r="AE37" s="21" t="s">
        <v>95</v>
      </c>
      <c r="AF37" s="11">
        <v>0.65244407814407823</v>
      </c>
      <c r="AG37" s="21" t="s">
        <v>90</v>
      </c>
      <c r="AH37" s="11">
        <v>0.49859821784149744</v>
      </c>
      <c r="AI37" s="21" t="s">
        <v>90</v>
      </c>
      <c r="AJ37" s="11">
        <v>0.59709679348835054</v>
      </c>
      <c r="AK37" s="21" t="s">
        <v>90</v>
      </c>
      <c r="AL37" s="11">
        <v>13.799999999999999</v>
      </c>
      <c r="AM37" s="21" t="s">
        <v>90</v>
      </c>
    </row>
    <row r="39" spans="1:41" x14ac:dyDescent="0.3">
      <c r="B39" t="str">
        <f>_xlfn.TEXTJOIN(", ", TRUE, B2:B37)</f>
        <v>74.083, 75, 57.833, 92.1666666666667, 85.75, 78.0833333333333, 72.4583333333333, 76.2916666666667, 75.7916666666667, 83.1666666666667, 87.625, 90.25, 88.3333333333333, 82.75, 90.75, 91, 88.667, 89.083, 60.75, 68.583, 77.833, 65.917, 75.333, 81.417, 76.583, 74, 87.1666666666667, 95.1666666666667, 97.9166666666667, 85.3333333333333, 93.0833333333333, 82.125, 90.375, 78.5, 82.25, 56</v>
      </c>
      <c r="C39" s="4" t="s">
        <v>96</v>
      </c>
      <c r="D39" t="str">
        <f>_xlfn.TEXTJOIN(", ", TRUE, D2:D37)</f>
        <v>2.833333, 1.66666666666667, 4, 12.25, 12.1666666666667, 2.5, 4.25, 0.833333333333333, 1.08333333333333, 3.66666666666667, 0.75, 12.3333333333333, 11.75, 11.5, 13.1666666666667, 12.3333333333333, 1.75, 2.25, 1.583333, 2.416667, 1, 2.916667, 3.166667, 2.75, 1, 3.05, 11.6666666666667, 11.9166666666667, 11.8333333333333, 10.5833333333333, 12.8333333333333, 2.91666666666667, 1.83333333333333, 1.91666666666667, 1.16666666666667, 0.916666666666667</v>
      </c>
      <c r="E39" s="4" t="s">
        <v>96</v>
      </c>
      <c r="F39" t="str">
        <f>_xlfn.TEXTJOIN(", ", TRUE, F2:F37)</f>
        <v>5.35, 0.535, 5.316667, 6.24166666666667, 5.98333333333333, 0.571666666666667, 0.531666666666667, 0.523333333333333, 0.5075, 0.546666666666667, 0.543333333333333, 5.40833333333333, 7.15, 6.48333333333333, 5.975, 6.175, 5.9, 6.175, 5.066667, 4.841667, 5.425, 5.233333, 6.175, 4.9, 6.05, 6.141667, 6.1, 5.48333333333333, 5.71666666666667, 5.55833333333333, 6.025, 0.575, 0.545, 0.4575, 0.5625, 0.583333333333333</v>
      </c>
      <c r="G39" s="4" t="s">
        <v>96</v>
      </c>
      <c r="H39" t="str">
        <f>_xlfn.TEXTJOIN(", ", TRUE, H2:H37)</f>
        <v>10.5, 7.83333333333333, 7, 9.75, 7.66666666666667, 7.33333333333333, 9.41666666666667, 6.33333333333333, 4.83333333333333, 7.66666666666667, 6.33333333333333, 4.83333333333333, 7.75, 5.66666666666667, 7.33333333333333, 7, 10.08, 10.5, 6.16, 14.25, 10.33, 9.75, 10.58, 7.08, 10.83, 12.75, 4.16666666666667, 5.41666666666667, 6.83333333333333, 5.41666666666667, 6.08333333333333, 8.83333333333333, 6.91666666666667, 7.08333333333333, 7.75, 5.33333333333333</v>
      </c>
      <c r="I39" s="4" t="s">
        <v>96</v>
      </c>
      <c r="J39" t="str">
        <f>_xlfn.TEXTJOIN(", ", TRUE, J2:J37)</f>
        <v>2.583333, 4.33333333333333, 3.416667, 4.83333333333333, 3.5, 4.08333333333333, 4.33333333333333, 3.58333333333333, 2.75, 4.25, 4, 3.16666666666667, 2.91666666666667, 3.08333333333333, 3.25, 4.58333333333333, 2.916667, 4.566667, 3.166667, 4.25, 4.25, 4.5, 4.666667, 2.166667, 4.416667, 3.583333, 2.83333333333333, 3.25, 3.33333333333333, 3.33333333333333, 3.66666666666667, 4.33333333333333, 3.91666666666667, 2.33333333333333, 3.83333333333333, 3.75</v>
      </c>
      <c r="K39" s="4" t="s">
        <v>96</v>
      </c>
      <c r="L39" t="str">
        <f>_xlfn.TEXTJOIN(", ", TRUE, L2:L37)</f>
        <v>20.33333, 28.0833333333333, 19.5, 14.25, 12, 25.8333333333333, 27.9166666666667, 24, 18.8333333333333, 25.4166666666667, 23.9166666666667, 12.5833333333333, 14.9166666666667, 11.3333333333333, 13.5, 21.6666666666667, 21, 23.08333, 20.16667, 28.33333, 29.08333, 25.25, 23.91667, 18.41667, 25.08333, 23.08333, 13.5833333333333, 13.3333333333333, 12.1666666666667, 11.1666666666667, 13.1666666666667, 23.6666666666667, 26.4166666666667, 20.8333333333333, 22.5, 25.75</v>
      </c>
      <c r="M39" s="4" t="s">
        <v>96</v>
      </c>
      <c r="N39" t="str">
        <f>_xlfn.TEXTJOIN(", ", TRUE, N2:N37)</f>
        <v>6.106667, 5.76157750952594, 5.04, 4.83054029304029, 5.56793900543901, 7.05606088053631, 6.07864671627353, 5.60197789342336, 6.30647159657222, 6.5702416512279, 6.10018376049279, 6.34144096644097, 5.82314768564769, 5.62602062289562, 5.69157578532579, 6.4004144004144, 5.923333, 4.953333, 6.406667, 6.803333, 5.906667, 7.093333, 6.41, 5.423333, 6.666667, 5.526667, 5.8151085026085, 5.75981356606357, 6.4003367003367, 6.13625841750842, 6.1460816960817, 7.16933661145618, 6.19894950952961, 5.20709866278945, 6.81710428014597, 5.26231137236039</v>
      </c>
      <c r="O39" s="4" t="s">
        <v>96</v>
      </c>
      <c r="P39" t="str">
        <f>_xlfn.TEXTJOIN(", ", TRUE, P2:P37)</f>
        <v>32.83333, 58.1666666666667, 39.58333, 81.3333333333333, 54.3333333333333, 40.4166666666667, 71.25, 56.9166666666667, 34.5833333333333, 53.75, 61.4166666666667, 59.3333333333333, 62.4166666666667, 42.9166666666667, 73.75, 52.75, 40.16667, 51.25, 37.66667, 74.08333, 66.75, 49.83333, 51.66667, 32.83333, 68.41667, 37.75, 46.9166666666667, 64.4166666666667, 39.4166666666667, 56.8333333333333, 59.5833333333333, 49.5, 62.9166666666667, 40.75, 46.6666666666667, 38.4166666666667</v>
      </c>
      <c r="Q39" s="4" t="s">
        <v>96</v>
      </c>
      <c r="R39" t="str">
        <f>_xlfn.TEXTJOIN(", ", TRUE, R2:R37)</f>
        <v>27.08333, 26.6833333333333, 21.445, 17.9833313106668, 16.1138868837779, 20.7916666666667, 20.75, 18.6, 18.5333333333333, 21.025, 23.7833333333333, 12.9444427682224, 13.7222205117779, 17.7305536517779, 14.7416646800002, 15.1749980560002, 24.33333, 45.58333, 25.34, 22.61333, 22.63333, 23.97333, 19.08, 24.26, 25.3, 24.16667, 16.869442652889, 19.2841651570001, 10.7805542011112, 15.3805535891113, 13.8555538064446, 17, 23.3416666666667, 15.9083333333333, 19.6, 17.975</v>
      </c>
      <c r="S39" s="4" t="s">
        <v>96</v>
      </c>
      <c r="T39" t="str">
        <f>_xlfn.TEXTJOIN(", ", TRUE, T2:T37)</f>
        <v>39.59, 4.1815, 50.28, 33.6966666666667, 42.1625, 4.41083333333333, 3.41708333333333, 3.5, 4.68041666666667, 3.6375, 3.57791666666667, 39.1979166666667, 45.2575, 50.90375, 35.9095833333333, 40.20625, 40.98, 47.45667, 45.32667, 35.35333, 34.55667, 50.53333, 44.04667, 46.55667, 41.21, 37.86667, 42.21375, 37.7529166666667, 41.0170833333333, 45.06, 37.93125, 3.54875, 3.49833333333333, 4.05875, 4.00041666666667, 4.13916666666667</v>
      </c>
      <c r="U39" s="4" t="s">
        <v>96</v>
      </c>
      <c r="V39" t="str">
        <f>_xlfn.TEXTJOIN(", ", TRUE, V2:V37)</f>
        <v>8.13, 1.101375, 10.733333, 7.49666666666667, 8.97916666666667, 1.00416666666667, 0.970833333333333, 0.87625, 0.997916666666667, 0.966666666666667, 0.927083333333333, 8.55208333333333, 9.99416666666667, 11.0041666666667, 8.28, 9.19708333333333, 8.883333, 9.623333, 10.063333, 7.896667, 8.136667, 9.266667, 9.176667, 9.18, 8.176667, 7.293333, 9.47875, 8.72083333333333, 8.59458333333333, 8.72333333333333, 8.22083333333333, 0.998333333333333, 0.92, 1.0255, 1.20291666666667, 0.985</v>
      </c>
      <c r="W39" s="4" t="s">
        <v>96</v>
      </c>
      <c r="X39" t="str">
        <f>_xlfn.TEXTJOIN(", ", TRUE, X2:X37)</f>
        <v>5.246667, 0.585108333333333, 6.283333, 4.96291666666667, 5.65, 0.595083333333333, 0.548166666666667, 0.536666666666667, 0.552666666666667, 0.554083333333333, 0.565166666666667, 4.92541666666667, 5.61791666666667, 5.6625, 5.35166666666667, 5.16666666666667, 5.623333, 6.583333, 5.866667, 5.603333, 4.72, 6.13, 4.863333, 6.113333, 5.406667, 4.586667, 5.18958333333333, 5.52916666666667, 5.33375, 5.61458333333333, 5.06666666666667, 0.525, 0.57675, 0.592583333333333, 0.539833333333333, 0.591</v>
      </c>
      <c r="Y39" s="4" t="s">
        <v>96</v>
      </c>
      <c r="Z39" t="str">
        <f>_xlfn.TEXTJOIN(", ", TRUE, Z2:Z37)</f>
        <v>2.83, 2.41851077568521, 2.263333, 2.325, 2.8, 2.6371570092925, 2.19864529347232, 2.50359515547972, 2.9943023939727, 2.30243161769482, 2.27675772122506, 2.36666666666667, 2.59166666666667, 2.45, 2.43333333333333, 2.40833333333333, 2.45, 2.366667, 2.526667, 2.376667, 2.326667, 2.656667, 2.76, 3.01, 2.24, 2.693333, 2.78333333333333, 2.425, 2.75833333333333, 2.81666666666667, 2.61666666666667, 2.29577071854562, 2.2780304890377, 2.91255395956694, 2.54428457768946, 2.3642115085787</v>
      </c>
      <c r="AA39" s="4" t="s">
        <v>96</v>
      </c>
      <c r="AB39" t="str">
        <f>_xlfn.TEXTJOIN(", ", TRUE, AB2:AB37)</f>
        <v>87.75, 115.583333333333, 70.66667, 156.666666666667, 123.5, 82.5833333333333, 132.75, 113.416666666667, 94, 98.5, 117.25, 119.083333333333, 119.416666666667, 87.1666666666667, 140, 108.583333333333, 89.08333, 132.42333, 98.83333, 138.41667, 129.71667, 124.5, 99.49667, 85.75, 98.33333, 83.13333, 97.4166666666667, 122.25, 87.6666666666667, 125.5, 127.583333333333, 89.1666666666667, 117.166666666667, 84.1666666666667, 90.75, 89.1666666666667</v>
      </c>
      <c r="AC39" s="4" t="s">
        <v>96</v>
      </c>
      <c r="AD39" t="str">
        <f>_xlfn.TEXTJOIN(", ", TRUE, AD2:AD37)</f>
        <v>26.13, 18.1083333333333, 27.21, 12.6416656553334, 12.531943441889, 13.7916666666667, 15.5916666666667, 11.8833333333333, 12.1083333333333, 13.0083333333333, 14.8666666666667, 10.4763880507778, 10.6902769225556, 11.8986101592223, 12.4166656733334, 12.1499990280001, 25.08, 20.5, 31.32, 38.19, 27.58, 32.32, 35.21, 30.06, 29.73, 15.17, 11.1972213264445, 13.344443376889, 8.46527710055561, 12.2902767945556, 10.931943569889, 10.9, 15.7583333333333, 9.525, 12.5, 11.9583333333333</v>
      </c>
      <c r="AE39" s="4" t="s">
        <v>96</v>
      </c>
      <c r="AF39" t="str">
        <f>_xlfn.TEXTJOIN(", ", TRUE, AF2:AF37)</f>
        <v>6.426667, 0.767617200854701, 8.686667, 6.4575, 7.3275, 0.757706730769231, 0.625993242868243, 0.653729689339504, 0.686475935463004, 0.742695928226363, 0.705007555367338, 7.2875, 8.00708333333333, 8.7875, 7.2825, 7.57208333333333, 7.173333, 8.273333, 7.68, 6.766667, 6.47, 7.85, 7.256667, 7.343333, 6.976667, 6.506667, 7.618125, 7.27916666666667, 6.5125, 7.37875, 7.01833333333333, 0.662749080581889, 0.711791093387289, 0.669903395484375, 0.730129287046453, 0.652444078144078</v>
      </c>
      <c r="AG39" s="4" t="s">
        <v>96</v>
      </c>
      <c r="AH39" t="str">
        <f>_xlfn.TEXTJOIN(", ", TRUE, AH2:AH37)</f>
        <v>5.76, 0.49161151855391, 6.953333, 5.2625, 6.07666666666667, 0.516838762748689, 0.469234613816136, 0.442549060724253, 0.469118585548496, 0.465413553234205, 0.463667900577683, 5.77208333333333, 6.47666666666667, 6.82333333333333, 5.67875, 6.36666666666667, 5.873333, 6.626667, 6.693333, 5.553333, 5.03, 6.246667, 5.853333, 6.223333, 5.08, 5.116667, 6.30458333333333, 5.84375, 5.76166666666667, 6.25666666666667, 5.69375, 0.457309885674331, 0.486827145680406, 0.526970268888032, 0.471891715495482, 0.498598217841497</v>
      </c>
      <c r="AI39" s="4" t="s">
        <v>96</v>
      </c>
      <c r="AJ39" t="str">
        <f>_xlfn.TEXTJOIN(", ", TRUE, AJ2:AJ37)</f>
        <v>5.016667, 0.616201141370707, 5.583333, 4.16833333333333, 4.72583333333333, 0.584049659735689, 0.557121468775454, 0.544658196621272, 0.576582588295451, 0.575813801054018, 0.567810663068815, 4.505, 5.08583333333333, 5.37916666666667, 4.65, 4.91333333333333, 4.673333, 5.53, 5.543333, 4.673333, 4.29, 4.766667, 4.513333, 5.283333, 4.3, 4.363333, 5.02333333333333, 4.68416666666667, 4.87666666666667, 5.00041666666667, 4.63416666666667, 0.573166676737958, 0.568618979651588, 0.577206187485116, 0.588687032568973, 0.597096793488351</v>
      </c>
      <c r="AK39" s="4" t="s">
        <v>96</v>
      </c>
      <c r="AL39" t="str">
        <f>_xlfn.TEXTJOIN(", ", TRUE, AL2:AL37)</f>
        <v>14.9, 16.2333333333333, 22.37, 9.73333333333333, 15.7333333333333, 15.3333333333333, 12.1666666666667, 10.3666666666667, 13.1, 13.6666666666667, 13.4666666666667, 12.5333333333333, 18.5333333333333, 17.5333333333333, 14.2, 14.6666666666667, 13.70667, 21.16, 18.66333, 12.35, 10.38, 17.46333, 14.54667, 17.47333, 11.93, 13.30333, 17.2666666666667, 14.3333333333333, 13.7333333333333, 16.5666666666667, 12.2, 11.2333333333333, 13.3666666666667, 13.3, 12.5, 13.8</v>
      </c>
      <c r="AM39" s="4" t="s">
        <v>96</v>
      </c>
      <c r="AN39" t="str">
        <f>_xlfn.TEXTJOIN(", ", TRUE, AN2:AN37)</f>
        <v/>
      </c>
      <c r="AO39" s="4" t="s">
        <v>96</v>
      </c>
    </row>
  </sheetData>
  <sortState xmlns:xlrd2="http://schemas.microsoft.com/office/spreadsheetml/2017/richdata2" ref="A2:AL37">
    <sortCondition ref="A2:A37"/>
  </sortState>
  <mergeCells count="19">
    <mergeCell ref="L1:M1"/>
    <mergeCell ref="J1:K1"/>
    <mergeCell ref="H1:I1"/>
    <mergeCell ref="X1:Y1"/>
    <mergeCell ref="V1:W1"/>
    <mergeCell ref="T1:U1"/>
    <mergeCell ref="R1:S1"/>
    <mergeCell ref="P1:Q1"/>
    <mergeCell ref="N1:O1"/>
    <mergeCell ref="B1:C1"/>
    <mergeCell ref="F1:G1"/>
    <mergeCell ref="D1:E1"/>
    <mergeCell ref="AL1:AM1"/>
    <mergeCell ref="AJ1:AK1"/>
    <mergeCell ref="AH1:AI1"/>
    <mergeCell ref="AF1:AG1"/>
    <mergeCell ref="AD1:AE1"/>
    <mergeCell ref="AB1:AC1"/>
    <mergeCell ref="Z1:AA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E9071-279C-4B2E-8678-630A02587BC1}">
  <dimension ref="A1:AQ41"/>
  <sheetViews>
    <sheetView tabSelected="1" zoomScale="70" zoomScaleNormal="70" workbookViewId="0">
      <pane ySplit="1" topLeftCell="A2" activePane="bottomLeft" state="frozen"/>
      <selection pane="bottomLeft" activeCell="Z11" sqref="Z11"/>
    </sheetView>
  </sheetViews>
  <sheetFormatPr defaultRowHeight="14.4" x14ac:dyDescent="0.3"/>
  <cols>
    <col min="1" max="2" width="8.796875" style="27"/>
    <col min="3" max="3" width="3.5" style="33" customWidth="1"/>
    <col min="4" max="4" width="8.796875" style="27"/>
    <col min="5" max="5" width="3.5" style="33" customWidth="1"/>
    <col min="6" max="6" width="8.796875" style="27"/>
    <col min="7" max="7" width="3.5" style="33" customWidth="1"/>
    <col min="8" max="8" width="8.796875" style="27"/>
    <col min="9" max="9" width="3.5" style="33" customWidth="1"/>
    <col min="10" max="10" width="8.796875" style="27"/>
    <col min="11" max="11" width="3.5" style="33" customWidth="1"/>
    <col min="12" max="12" width="8.796875" style="27"/>
    <col min="13" max="13" width="3.5" style="33" customWidth="1"/>
    <col min="14" max="14" width="8.796875" style="27"/>
    <col min="15" max="16" width="3.5" style="33" customWidth="1"/>
    <col min="17" max="18" width="8.796875" style="27"/>
    <col min="19" max="19" width="3.5" style="33" customWidth="1"/>
    <col min="20" max="20" width="8.796875" style="27"/>
    <col min="21" max="21" width="3.5" style="33" customWidth="1"/>
    <col min="22" max="22" width="8.796875" style="27"/>
    <col min="23" max="23" width="3.5" style="33" customWidth="1"/>
    <col min="24" max="24" width="8.796875" style="27"/>
    <col min="25" max="25" width="3.5" style="33" customWidth="1"/>
    <col min="26" max="26" width="8.796875" style="27"/>
    <col min="27" max="27" width="3.5" style="33" customWidth="1"/>
    <col min="28" max="28" width="8.796875" style="27"/>
    <col min="29" max="29" width="3.5" style="33" customWidth="1"/>
    <col min="30" max="30" width="8.796875" style="27"/>
    <col min="31" max="31" width="3.5" style="33" customWidth="1"/>
    <col min="32" max="32" width="8.796875" style="27"/>
    <col min="33" max="33" width="3.5" style="33" customWidth="1"/>
    <col min="34" max="34" width="8.796875" style="27"/>
    <col min="35" max="35" width="3.5" style="33" customWidth="1"/>
    <col min="36" max="36" width="8.796875" style="27"/>
    <col min="37" max="37" width="3.5" style="33" customWidth="1"/>
    <col min="38" max="38" width="8.796875" style="27"/>
    <col min="39" max="39" width="3.5" style="33" customWidth="1"/>
    <col min="40" max="40" width="8.796875" style="27"/>
    <col min="41" max="41" width="3.5" style="33" customWidth="1"/>
    <col min="42" max="16384" width="8.796875" style="27"/>
  </cols>
  <sheetData>
    <row r="1" spans="1:41" x14ac:dyDescent="0.3">
      <c r="A1" s="24" t="s">
        <v>0</v>
      </c>
      <c r="B1" s="25" t="s">
        <v>62</v>
      </c>
      <c r="C1" s="25"/>
      <c r="D1" s="25" t="s">
        <v>68</v>
      </c>
      <c r="E1" s="25"/>
      <c r="F1" s="25" t="s">
        <v>63</v>
      </c>
      <c r="G1" s="25"/>
      <c r="H1" s="25" t="s">
        <v>66</v>
      </c>
      <c r="I1" s="25"/>
      <c r="J1" s="25" t="s">
        <v>67</v>
      </c>
      <c r="K1" s="25"/>
      <c r="L1" s="25" t="s">
        <v>64</v>
      </c>
      <c r="M1" s="25"/>
      <c r="N1" s="25" t="s">
        <v>65</v>
      </c>
      <c r="O1" s="25"/>
      <c r="P1" s="26"/>
      <c r="Q1" s="24" t="s">
        <v>0</v>
      </c>
      <c r="R1" s="25" t="s">
        <v>73</v>
      </c>
      <c r="S1" s="25"/>
      <c r="T1" s="25" t="s">
        <v>74</v>
      </c>
      <c r="U1" s="25"/>
      <c r="V1" s="25" t="s">
        <v>69</v>
      </c>
      <c r="W1" s="25"/>
      <c r="X1" s="25" t="s">
        <v>70</v>
      </c>
      <c r="Y1" s="25"/>
      <c r="Z1" s="25" t="s">
        <v>75</v>
      </c>
      <c r="AA1" s="25"/>
      <c r="AB1" s="25" t="s">
        <v>76</v>
      </c>
      <c r="AC1" s="25"/>
      <c r="AD1" s="25" t="s">
        <v>77</v>
      </c>
      <c r="AE1" s="25"/>
      <c r="AF1" s="25" t="s">
        <v>78</v>
      </c>
      <c r="AG1" s="25"/>
      <c r="AH1" s="25" t="s">
        <v>71</v>
      </c>
      <c r="AI1" s="25"/>
      <c r="AJ1" s="25" t="s">
        <v>72</v>
      </c>
      <c r="AK1" s="25"/>
      <c r="AL1" s="25" t="s">
        <v>79</v>
      </c>
      <c r="AM1" s="25"/>
      <c r="AN1" s="25" t="s">
        <v>80</v>
      </c>
      <c r="AO1" s="25"/>
    </row>
    <row r="2" spans="1:41" x14ac:dyDescent="0.3">
      <c r="A2" s="24" t="s">
        <v>60</v>
      </c>
      <c r="B2" s="26">
        <v>74.082999999999998</v>
      </c>
      <c r="C2" s="28" t="s">
        <v>85</v>
      </c>
      <c r="D2" s="26">
        <v>2.8333330000000001</v>
      </c>
      <c r="E2" s="28" t="s">
        <v>90</v>
      </c>
      <c r="F2" s="26">
        <v>5.35</v>
      </c>
      <c r="G2" s="28" t="s">
        <v>88</v>
      </c>
      <c r="H2" s="26">
        <v>10.5</v>
      </c>
      <c r="I2" s="28" t="s">
        <v>88</v>
      </c>
      <c r="J2" s="26">
        <v>2.5833330000000001</v>
      </c>
      <c r="K2" s="28" t="s">
        <v>90</v>
      </c>
      <c r="L2" s="26">
        <v>20.33333</v>
      </c>
      <c r="M2" s="28" t="s">
        <v>90</v>
      </c>
      <c r="N2" s="26">
        <v>6.1066669999999998</v>
      </c>
      <c r="O2" s="28" t="s">
        <v>82</v>
      </c>
      <c r="P2" s="28"/>
      <c r="Q2" s="24" t="s">
        <v>60</v>
      </c>
      <c r="R2" s="34">
        <v>32.833329999999997</v>
      </c>
      <c r="S2" s="35" t="s">
        <v>90</v>
      </c>
      <c r="T2" s="34">
        <v>27.08333</v>
      </c>
      <c r="U2" s="35" t="s">
        <v>85</v>
      </c>
      <c r="V2" s="34">
        <v>39.590000000000003</v>
      </c>
      <c r="W2" s="35" t="s">
        <v>88</v>
      </c>
      <c r="X2" s="34">
        <v>8.1300000000000008</v>
      </c>
      <c r="Y2" s="35" t="s">
        <v>90</v>
      </c>
      <c r="Z2" s="34">
        <v>5.2466670000000004</v>
      </c>
      <c r="AA2" s="35" t="s">
        <v>88</v>
      </c>
      <c r="AB2" s="34">
        <v>2.83</v>
      </c>
      <c r="AC2" s="35" t="s">
        <v>82</v>
      </c>
      <c r="AD2" s="34">
        <v>87.75</v>
      </c>
      <c r="AE2" s="35" t="s">
        <v>88</v>
      </c>
      <c r="AF2" s="34">
        <v>26.13</v>
      </c>
      <c r="AG2" s="35" t="s">
        <v>90</v>
      </c>
      <c r="AH2" s="34">
        <v>6.4266670000000001</v>
      </c>
      <c r="AI2" s="35" t="s">
        <v>88</v>
      </c>
      <c r="AJ2" s="34">
        <v>5.76</v>
      </c>
      <c r="AK2" s="35" t="s">
        <v>88</v>
      </c>
      <c r="AL2" s="34">
        <v>5.016667</v>
      </c>
      <c r="AM2" s="35" t="s">
        <v>85</v>
      </c>
      <c r="AN2" s="34">
        <v>14.9</v>
      </c>
      <c r="AO2" s="35" t="s">
        <v>90</v>
      </c>
    </row>
    <row r="3" spans="1:41" x14ac:dyDescent="0.3">
      <c r="A3" s="24" t="s">
        <v>59</v>
      </c>
      <c r="B3" s="26">
        <v>75</v>
      </c>
      <c r="C3" s="28" t="s">
        <v>82</v>
      </c>
      <c r="D3" s="26">
        <v>1.6666666666666667</v>
      </c>
      <c r="E3" s="28" t="s">
        <v>93</v>
      </c>
      <c r="F3" s="26">
        <v>0.53500000000000003</v>
      </c>
      <c r="G3" s="28" t="s">
        <v>90</v>
      </c>
      <c r="H3" s="26">
        <v>7.833333333333333</v>
      </c>
      <c r="I3" s="28" t="s">
        <v>93</v>
      </c>
      <c r="J3" s="26">
        <v>4.333333333333333</v>
      </c>
      <c r="K3" s="28" t="s">
        <v>82</v>
      </c>
      <c r="L3" s="26">
        <v>28.083333333333332</v>
      </c>
      <c r="M3" s="28" t="s">
        <v>82</v>
      </c>
      <c r="N3" s="26">
        <v>5.7615775095259387</v>
      </c>
      <c r="O3" s="28" t="s">
        <v>82</v>
      </c>
      <c r="P3" s="28"/>
      <c r="Q3" s="24" t="s">
        <v>59</v>
      </c>
      <c r="R3" s="34">
        <v>58.166666666666664</v>
      </c>
      <c r="S3" s="35" t="s">
        <v>85</v>
      </c>
      <c r="T3" s="34">
        <v>26.683333333333337</v>
      </c>
      <c r="U3" s="35" t="s">
        <v>85</v>
      </c>
      <c r="V3" s="34">
        <v>4.1815000000000007</v>
      </c>
      <c r="W3" s="35" t="s">
        <v>90</v>
      </c>
      <c r="X3" s="34">
        <v>1.101375</v>
      </c>
      <c r="Y3" s="35" t="s">
        <v>93</v>
      </c>
      <c r="Z3" s="34">
        <v>0.58510833333333334</v>
      </c>
      <c r="AA3" s="35" t="s">
        <v>90</v>
      </c>
      <c r="AB3" s="34">
        <v>2.4185107756852076</v>
      </c>
      <c r="AC3" s="35" t="s">
        <v>85</v>
      </c>
      <c r="AD3" s="34">
        <v>115.58333333333333</v>
      </c>
      <c r="AE3" s="35" t="s">
        <v>85</v>
      </c>
      <c r="AF3" s="34">
        <v>18.108333333333334</v>
      </c>
      <c r="AG3" s="35" t="s">
        <v>93</v>
      </c>
      <c r="AH3" s="34">
        <v>0.76761720085470087</v>
      </c>
      <c r="AI3" s="35" t="s">
        <v>90</v>
      </c>
      <c r="AJ3" s="34">
        <v>0.49161151855390983</v>
      </c>
      <c r="AK3" s="35" t="s">
        <v>90</v>
      </c>
      <c r="AL3" s="34">
        <v>0.61620114137070658</v>
      </c>
      <c r="AM3" s="35" t="s">
        <v>90</v>
      </c>
      <c r="AN3" s="34">
        <v>16.233333333333334</v>
      </c>
      <c r="AO3" s="35" t="s">
        <v>88</v>
      </c>
    </row>
    <row r="4" spans="1:41" x14ac:dyDescent="0.3">
      <c r="A4" s="24" t="s">
        <v>61</v>
      </c>
      <c r="B4" s="26">
        <v>57.832999999999998</v>
      </c>
      <c r="C4" s="28" t="s">
        <v>88</v>
      </c>
      <c r="D4" s="26">
        <v>4</v>
      </c>
      <c r="E4" s="28" t="s">
        <v>88</v>
      </c>
      <c r="F4" s="26">
        <v>5.3166669999999998</v>
      </c>
      <c r="G4" s="28" t="s">
        <v>85</v>
      </c>
      <c r="H4" s="26">
        <v>7</v>
      </c>
      <c r="I4" s="28" t="s">
        <v>93</v>
      </c>
      <c r="J4" s="26">
        <v>3.4166669999999999</v>
      </c>
      <c r="K4" s="28" t="s">
        <v>85</v>
      </c>
      <c r="L4" s="26">
        <v>19.5</v>
      </c>
      <c r="M4" s="28" t="s">
        <v>90</v>
      </c>
      <c r="N4" s="26">
        <v>5.04</v>
      </c>
      <c r="O4" s="28" t="s">
        <v>85</v>
      </c>
      <c r="P4" s="28"/>
      <c r="Q4" s="24" t="s">
        <v>61</v>
      </c>
      <c r="R4" s="34">
        <v>39.583329999999997</v>
      </c>
      <c r="S4" s="35" t="s">
        <v>88</v>
      </c>
      <c r="T4" s="34">
        <v>21.445</v>
      </c>
      <c r="U4" s="35" t="s">
        <v>88</v>
      </c>
      <c r="V4" s="34">
        <v>50.28</v>
      </c>
      <c r="W4" s="35" t="s">
        <v>82</v>
      </c>
      <c r="X4" s="34">
        <v>10.733333</v>
      </c>
      <c r="Y4" s="35" t="s">
        <v>82</v>
      </c>
      <c r="Z4" s="34">
        <v>6.2833329999999998</v>
      </c>
      <c r="AA4" s="35" t="s">
        <v>82</v>
      </c>
      <c r="AB4" s="34">
        <v>2.2633329999999998</v>
      </c>
      <c r="AC4" s="35" t="s">
        <v>85</v>
      </c>
      <c r="AD4" s="34">
        <v>70.666669999999996</v>
      </c>
      <c r="AE4" s="35" t="s">
        <v>88</v>
      </c>
      <c r="AF4" s="34">
        <v>27.21</v>
      </c>
      <c r="AG4" s="35" t="s">
        <v>88</v>
      </c>
      <c r="AH4" s="34">
        <v>8.6866669999999999</v>
      </c>
      <c r="AI4" s="35" t="s">
        <v>82</v>
      </c>
      <c r="AJ4" s="34">
        <v>6.9533329999999998</v>
      </c>
      <c r="AK4" s="35" t="s">
        <v>82</v>
      </c>
      <c r="AL4" s="34">
        <v>5.5833329999999997</v>
      </c>
      <c r="AM4" s="35" t="s">
        <v>82</v>
      </c>
      <c r="AN4" s="34">
        <v>22.37</v>
      </c>
      <c r="AO4" s="35" t="s">
        <v>82</v>
      </c>
    </row>
    <row r="5" spans="1:41" x14ac:dyDescent="0.3">
      <c r="A5" s="24" t="s">
        <v>46</v>
      </c>
      <c r="B5" s="26">
        <v>92.166666666666671</v>
      </c>
      <c r="C5" s="28" t="s">
        <v>82</v>
      </c>
      <c r="D5" s="26">
        <v>12.25</v>
      </c>
      <c r="E5" s="28" t="s">
        <v>85</v>
      </c>
      <c r="F5" s="26">
        <v>6.2416666666666671</v>
      </c>
      <c r="G5" s="28" t="s">
        <v>85</v>
      </c>
      <c r="H5" s="26">
        <v>9.75</v>
      </c>
      <c r="I5" s="28" t="s">
        <v>90</v>
      </c>
      <c r="J5" s="26">
        <v>4.833333333333333</v>
      </c>
      <c r="K5" s="28" t="s">
        <v>82</v>
      </c>
      <c r="L5" s="26">
        <v>14.25</v>
      </c>
      <c r="M5" s="28" t="s">
        <v>94</v>
      </c>
      <c r="N5" s="26">
        <v>4.8305402930402934</v>
      </c>
      <c r="O5" s="28" t="s">
        <v>85</v>
      </c>
      <c r="P5" s="28"/>
      <c r="Q5" s="24" t="s">
        <v>46</v>
      </c>
      <c r="R5" s="34">
        <v>81.333333333333329</v>
      </c>
      <c r="S5" s="35" t="s">
        <v>82</v>
      </c>
      <c r="T5" s="34">
        <v>17.983331310666831</v>
      </c>
      <c r="U5" s="35" t="s">
        <v>90</v>
      </c>
      <c r="V5" s="34">
        <v>33.696666666666665</v>
      </c>
      <c r="W5" s="35" t="s">
        <v>88</v>
      </c>
      <c r="X5" s="34">
        <v>7.496666666666667</v>
      </c>
      <c r="Y5" s="35" t="s">
        <v>90</v>
      </c>
      <c r="Z5" s="34">
        <v>4.9629166666666658</v>
      </c>
      <c r="AA5" s="35" t="s">
        <v>88</v>
      </c>
      <c r="AB5" s="34">
        <v>2.3250000000000002</v>
      </c>
      <c r="AC5" s="35" t="s">
        <v>85</v>
      </c>
      <c r="AD5" s="34">
        <v>156.66666666666666</v>
      </c>
      <c r="AE5" s="35" t="s">
        <v>82</v>
      </c>
      <c r="AF5" s="34">
        <v>12.641665655333414</v>
      </c>
      <c r="AG5" s="35" t="s">
        <v>95</v>
      </c>
      <c r="AH5" s="34">
        <v>6.4575000000000005</v>
      </c>
      <c r="AI5" s="35" t="s">
        <v>88</v>
      </c>
      <c r="AJ5" s="34">
        <v>5.2625000000000002</v>
      </c>
      <c r="AK5" s="35" t="s">
        <v>88</v>
      </c>
      <c r="AL5" s="34">
        <v>4.1683333333333339</v>
      </c>
      <c r="AM5" s="35" t="s">
        <v>88</v>
      </c>
      <c r="AN5" s="34">
        <v>9.7333333333333343</v>
      </c>
      <c r="AO5" s="35" t="s">
        <v>93</v>
      </c>
    </row>
    <row r="6" spans="1:41" x14ac:dyDescent="0.3">
      <c r="A6" s="24" t="s">
        <v>47</v>
      </c>
      <c r="B6" s="26">
        <v>85.75</v>
      </c>
      <c r="C6" s="28" t="s">
        <v>82</v>
      </c>
      <c r="D6" s="26">
        <v>12.166666666666666</v>
      </c>
      <c r="E6" s="28" t="s">
        <v>85</v>
      </c>
      <c r="F6" s="26">
        <v>5.9833333333333334</v>
      </c>
      <c r="G6" s="28" t="s">
        <v>85</v>
      </c>
      <c r="H6" s="26">
        <v>7.666666666666667</v>
      </c>
      <c r="I6" s="28" t="s">
        <v>93</v>
      </c>
      <c r="J6" s="26">
        <v>3.5</v>
      </c>
      <c r="K6" s="28" t="s">
        <v>88</v>
      </c>
      <c r="L6" s="26">
        <v>12</v>
      </c>
      <c r="M6" s="28" t="s">
        <v>94</v>
      </c>
      <c r="N6" s="26">
        <v>5.5679390054390057</v>
      </c>
      <c r="O6" s="28" t="s">
        <v>85</v>
      </c>
      <c r="P6" s="28"/>
      <c r="Q6" s="24" t="s">
        <v>47</v>
      </c>
      <c r="R6" s="34">
        <v>54.333333333333336</v>
      </c>
      <c r="S6" s="35" t="s">
        <v>88</v>
      </c>
      <c r="T6" s="34">
        <v>16.113886883777937</v>
      </c>
      <c r="U6" s="35" t="s">
        <v>93</v>
      </c>
      <c r="V6" s="34">
        <v>42.162500000000001</v>
      </c>
      <c r="W6" s="35" t="s">
        <v>88</v>
      </c>
      <c r="X6" s="34">
        <v>8.9791666666666661</v>
      </c>
      <c r="Y6" s="35" t="s">
        <v>90</v>
      </c>
      <c r="Z6" s="34">
        <v>5.6500000000000012</v>
      </c>
      <c r="AA6" s="35" t="s">
        <v>88</v>
      </c>
      <c r="AB6" s="34">
        <v>2.8000000000000003</v>
      </c>
      <c r="AC6" s="35" t="s">
        <v>82</v>
      </c>
      <c r="AD6" s="34">
        <v>123.5</v>
      </c>
      <c r="AE6" s="35" t="s">
        <v>85</v>
      </c>
      <c r="AF6" s="34">
        <v>12.531943441888968</v>
      </c>
      <c r="AG6" s="35" t="s">
        <v>95</v>
      </c>
      <c r="AH6" s="34">
        <v>7.3275000000000006</v>
      </c>
      <c r="AI6" s="35" t="s">
        <v>88</v>
      </c>
      <c r="AJ6" s="34">
        <v>6.0766666666666671</v>
      </c>
      <c r="AK6" s="35" t="s">
        <v>88</v>
      </c>
      <c r="AL6" s="34">
        <v>4.7258333333333331</v>
      </c>
      <c r="AM6" s="35" t="s">
        <v>88</v>
      </c>
      <c r="AN6" s="34">
        <v>15.733333333333334</v>
      </c>
      <c r="AO6" s="35" t="s">
        <v>90</v>
      </c>
    </row>
    <row r="7" spans="1:41" x14ac:dyDescent="0.3">
      <c r="A7" s="24" t="s">
        <v>23</v>
      </c>
      <c r="B7" s="26">
        <v>78.083333333333329</v>
      </c>
      <c r="C7" s="28" t="s">
        <v>85</v>
      </c>
      <c r="D7" s="26">
        <v>2.5</v>
      </c>
      <c r="E7" s="28" t="s">
        <v>93</v>
      </c>
      <c r="F7" s="26">
        <v>0.57166666666666666</v>
      </c>
      <c r="G7" s="28" t="s">
        <v>90</v>
      </c>
      <c r="H7" s="26">
        <v>7.333333333333333</v>
      </c>
      <c r="I7" s="28" t="s">
        <v>93</v>
      </c>
      <c r="J7" s="26">
        <v>4.083333333333333</v>
      </c>
      <c r="K7" s="28" t="s">
        <v>85</v>
      </c>
      <c r="L7" s="26">
        <v>25.833333333333332</v>
      </c>
      <c r="M7" s="28" t="s">
        <v>88</v>
      </c>
      <c r="N7" s="26">
        <v>7.0560608805363083</v>
      </c>
      <c r="O7" s="28" t="s">
        <v>82</v>
      </c>
      <c r="P7" s="28"/>
      <c r="Q7" s="24" t="s">
        <v>23</v>
      </c>
      <c r="R7" s="34">
        <v>40.416666666666664</v>
      </c>
      <c r="S7" s="35" t="s">
        <v>90</v>
      </c>
      <c r="T7" s="34">
        <v>20.791666666666664</v>
      </c>
      <c r="U7" s="35" t="s">
        <v>90</v>
      </c>
      <c r="V7" s="34">
        <v>4.4108333333333327</v>
      </c>
      <c r="W7" s="35" t="s">
        <v>90</v>
      </c>
      <c r="X7" s="34">
        <v>1.0041666666666667</v>
      </c>
      <c r="Y7" s="35" t="s">
        <v>93</v>
      </c>
      <c r="Z7" s="34">
        <v>0.5950833333333333</v>
      </c>
      <c r="AA7" s="35" t="s">
        <v>90</v>
      </c>
      <c r="AB7" s="34">
        <v>2.6371570092925007</v>
      </c>
      <c r="AC7" s="35" t="s">
        <v>85</v>
      </c>
      <c r="AD7" s="34">
        <v>82.583333333333329</v>
      </c>
      <c r="AE7" s="35" t="s">
        <v>88</v>
      </c>
      <c r="AF7" s="34">
        <v>13.791666666666666</v>
      </c>
      <c r="AG7" s="35" t="s">
        <v>95</v>
      </c>
      <c r="AH7" s="34">
        <v>0.75770673076923067</v>
      </c>
      <c r="AI7" s="35" t="s">
        <v>90</v>
      </c>
      <c r="AJ7" s="34">
        <v>0.51683876274868912</v>
      </c>
      <c r="AK7" s="35" t="s">
        <v>90</v>
      </c>
      <c r="AL7" s="34">
        <v>0.58404965973568923</v>
      </c>
      <c r="AM7" s="35" t="s">
        <v>90</v>
      </c>
      <c r="AN7" s="34">
        <v>15.333333333333334</v>
      </c>
      <c r="AO7" s="35" t="s">
        <v>90</v>
      </c>
    </row>
    <row r="8" spans="1:41" x14ac:dyDescent="0.3">
      <c r="A8" s="24" t="s">
        <v>27</v>
      </c>
      <c r="B8" s="26">
        <v>72.458333333333329</v>
      </c>
      <c r="C8" s="29" t="s">
        <v>85</v>
      </c>
      <c r="D8" s="26">
        <v>4.25</v>
      </c>
      <c r="E8" s="29" t="s">
        <v>88</v>
      </c>
      <c r="F8" s="26">
        <v>0.53166666666666662</v>
      </c>
      <c r="G8" s="29" t="s">
        <v>90</v>
      </c>
      <c r="H8" s="26">
        <v>9.4166666666666661</v>
      </c>
      <c r="I8" s="29" t="s">
        <v>90</v>
      </c>
      <c r="J8" s="26">
        <v>4.333333333333333</v>
      </c>
      <c r="K8" s="29" t="s">
        <v>82</v>
      </c>
      <c r="L8" s="26">
        <v>27.916666666666668</v>
      </c>
      <c r="M8" s="30" t="s">
        <v>82</v>
      </c>
      <c r="N8" s="26">
        <v>6.0786467162735276</v>
      </c>
      <c r="O8" s="29" t="s">
        <v>82</v>
      </c>
      <c r="P8" s="29"/>
      <c r="Q8" s="24" t="s">
        <v>27</v>
      </c>
      <c r="R8" s="34">
        <v>71.25</v>
      </c>
      <c r="S8" s="36" t="s">
        <v>82</v>
      </c>
      <c r="T8" s="34">
        <v>20.75</v>
      </c>
      <c r="U8" s="37" t="s">
        <v>88</v>
      </c>
      <c r="V8" s="34">
        <v>3.4170833333333328</v>
      </c>
      <c r="W8" s="37" t="s">
        <v>90</v>
      </c>
      <c r="X8" s="34">
        <v>0.97083333333333321</v>
      </c>
      <c r="Y8" s="37" t="s">
        <v>93</v>
      </c>
      <c r="Z8" s="34">
        <v>0.54816666666666658</v>
      </c>
      <c r="AA8" s="37" t="s">
        <v>90</v>
      </c>
      <c r="AB8" s="34">
        <v>2.1986452934723224</v>
      </c>
      <c r="AC8" s="37" t="s">
        <v>85</v>
      </c>
      <c r="AD8" s="34">
        <v>132.75</v>
      </c>
      <c r="AE8" s="36" t="s">
        <v>82</v>
      </c>
      <c r="AF8" s="34">
        <v>15.591666666666667</v>
      </c>
      <c r="AG8" s="37" t="s">
        <v>94</v>
      </c>
      <c r="AH8" s="34">
        <v>0.62599324286824287</v>
      </c>
      <c r="AI8" s="37" t="s">
        <v>90</v>
      </c>
      <c r="AJ8" s="34">
        <v>0.46923461381613557</v>
      </c>
      <c r="AK8" s="37" t="s">
        <v>90</v>
      </c>
      <c r="AL8" s="34">
        <v>0.55712146877545432</v>
      </c>
      <c r="AM8" s="37" t="s">
        <v>90</v>
      </c>
      <c r="AN8" s="34">
        <v>12.166666666666666</v>
      </c>
      <c r="AO8" s="37" t="s">
        <v>93</v>
      </c>
    </row>
    <row r="9" spans="1:41" x14ac:dyDescent="0.3">
      <c r="A9" s="24" t="s">
        <v>25</v>
      </c>
      <c r="B9" s="26">
        <v>76.291666666666671</v>
      </c>
      <c r="C9" s="29" t="s">
        <v>82</v>
      </c>
      <c r="D9" s="26">
        <v>0.83333333333333337</v>
      </c>
      <c r="E9" s="29" t="s">
        <v>94</v>
      </c>
      <c r="F9" s="26">
        <v>0.52333333333333332</v>
      </c>
      <c r="G9" s="29" t="s">
        <v>90</v>
      </c>
      <c r="H9" s="26">
        <v>6.333333333333333</v>
      </c>
      <c r="I9" s="29" t="s">
        <v>93</v>
      </c>
      <c r="J9" s="26">
        <v>3.5833333333333335</v>
      </c>
      <c r="K9" s="29" t="s">
        <v>85</v>
      </c>
      <c r="L9" s="26">
        <v>24</v>
      </c>
      <c r="M9" s="29" t="s">
        <v>85</v>
      </c>
      <c r="N9" s="26">
        <v>5.6019778934233555</v>
      </c>
      <c r="O9" s="29" t="s">
        <v>82</v>
      </c>
      <c r="P9" s="29"/>
      <c r="Q9" s="24" t="s">
        <v>25</v>
      </c>
      <c r="R9" s="34">
        <v>56.916666666666664</v>
      </c>
      <c r="S9" s="37" t="s">
        <v>85</v>
      </c>
      <c r="T9" s="34">
        <v>18.599999999999998</v>
      </c>
      <c r="U9" s="37" t="s">
        <v>90</v>
      </c>
      <c r="V9" s="34">
        <v>3.5</v>
      </c>
      <c r="W9" s="37" t="s">
        <v>90</v>
      </c>
      <c r="X9" s="34">
        <v>0.87625000000000008</v>
      </c>
      <c r="Y9" s="37" t="s">
        <v>93</v>
      </c>
      <c r="Z9" s="34">
        <v>0.53666666666666663</v>
      </c>
      <c r="AA9" s="37" t="s">
        <v>90</v>
      </c>
      <c r="AB9" s="34">
        <v>2.5035951554797244</v>
      </c>
      <c r="AC9" s="37" t="s">
        <v>82</v>
      </c>
      <c r="AD9" s="34">
        <v>113.41666666666667</v>
      </c>
      <c r="AE9" s="37" t="s">
        <v>85</v>
      </c>
      <c r="AF9" s="34">
        <v>11.883333333333333</v>
      </c>
      <c r="AG9" s="37" t="s">
        <v>95</v>
      </c>
      <c r="AH9" s="34">
        <v>0.65372968933950393</v>
      </c>
      <c r="AI9" s="37" t="s">
        <v>90</v>
      </c>
      <c r="AJ9" s="34">
        <v>0.44254906072425254</v>
      </c>
      <c r="AK9" s="37" t="s">
        <v>90</v>
      </c>
      <c r="AL9" s="34">
        <v>0.54465819662127213</v>
      </c>
      <c r="AM9" s="37" t="s">
        <v>90</v>
      </c>
      <c r="AN9" s="34">
        <v>10.366666666666667</v>
      </c>
      <c r="AO9" s="37" t="s">
        <v>93</v>
      </c>
    </row>
    <row r="10" spans="1:41" x14ac:dyDescent="0.3">
      <c r="A10" s="24" t="s">
        <v>26</v>
      </c>
      <c r="B10" s="26">
        <v>75.791666666666671</v>
      </c>
      <c r="C10" s="29" t="s">
        <v>85</v>
      </c>
      <c r="D10" s="26">
        <v>1.0833333333333333</v>
      </c>
      <c r="E10" s="29" t="s">
        <v>94</v>
      </c>
      <c r="F10" s="26">
        <v>0.50749999999999995</v>
      </c>
      <c r="G10" s="29" t="s">
        <v>90</v>
      </c>
      <c r="H10" s="26">
        <v>4.833333333333333</v>
      </c>
      <c r="I10" s="29" t="s">
        <v>95</v>
      </c>
      <c r="J10" s="26">
        <v>2.75</v>
      </c>
      <c r="K10" s="29" t="s">
        <v>90</v>
      </c>
      <c r="L10" s="26">
        <v>18.833333333333332</v>
      </c>
      <c r="M10" s="29" t="s">
        <v>93</v>
      </c>
      <c r="N10" s="26">
        <v>6.3064715965722158</v>
      </c>
      <c r="O10" s="29" t="s">
        <v>82</v>
      </c>
      <c r="P10" s="29"/>
      <c r="Q10" s="24" t="s">
        <v>26</v>
      </c>
      <c r="R10" s="34">
        <v>34.583333333333336</v>
      </c>
      <c r="S10" s="37" t="s">
        <v>90</v>
      </c>
      <c r="T10" s="34">
        <v>18.533333333333335</v>
      </c>
      <c r="U10" s="37" t="s">
        <v>90</v>
      </c>
      <c r="V10" s="34">
        <v>4.6804166666666669</v>
      </c>
      <c r="W10" s="37" t="s">
        <v>90</v>
      </c>
      <c r="X10" s="34">
        <v>0.99791666666666679</v>
      </c>
      <c r="Y10" s="37" t="s">
        <v>93</v>
      </c>
      <c r="Z10" s="34">
        <v>0.55266666666666675</v>
      </c>
      <c r="AA10" s="37" t="s">
        <v>90</v>
      </c>
      <c r="AB10" s="34">
        <v>2.9943023939727005</v>
      </c>
      <c r="AC10" s="36" t="s">
        <v>82</v>
      </c>
      <c r="AD10" s="34">
        <v>94</v>
      </c>
      <c r="AE10" s="37" t="s">
        <v>88</v>
      </c>
      <c r="AF10" s="34">
        <v>12.108333333333333</v>
      </c>
      <c r="AG10" s="37" t="s">
        <v>95</v>
      </c>
      <c r="AH10" s="34">
        <v>0.68647593546300445</v>
      </c>
      <c r="AI10" s="37" t="s">
        <v>90</v>
      </c>
      <c r="AJ10" s="34">
        <v>0.46911858554849561</v>
      </c>
      <c r="AK10" s="37" t="s">
        <v>90</v>
      </c>
      <c r="AL10" s="34">
        <v>0.57658258829545117</v>
      </c>
      <c r="AM10" s="37" t="s">
        <v>90</v>
      </c>
      <c r="AN10" s="34">
        <v>13.1</v>
      </c>
      <c r="AO10" s="37" t="s">
        <v>93</v>
      </c>
    </row>
    <row r="11" spans="1:41" x14ac:dyDescent="0.3">
      <c r="A11" s="24" t="s">
        <v>28</v>
      </c>
      <c r="B11" s="26">
        <v>83.166666666666671</v>
      </c>
      <c r="C11" s="31" t="s">
        <v>82</v>
      </c>
      <c r="D11" s="26">
        <v>3.6666666666666665</v>
      </c>
      <c r="E11" s="29" t="s">
        <v>88</v>
      </c>
      <c r="F11" s="26">
        <v>0.54666666666666652</v>
      </c>
      <c r="G11" s="29" t="s">
        <v>90</v>
      </c>
      <c r="H11" s="26">
        <v>7.666666666666667</v>
      </c>
      <c r="I11" s="29" t="s">
        <v>93</v>
      </c>
      <c r="J11" s="26">
        <v>4.25</v>
      </c>
      <c r="K11" s="29" t="s">
        <v>82</v>
      </c>
      <c r="L11" s="26">
        <v>25.416666666666668</v>
      </c>
      <c r="M11" s="29" t="s">
        <v>85</v>
      </c>
      <c r="N11" s="26">
        <v>6.5702416512279038</v>
      </c>
      <c r="O11" s="30" t="s">
        <v>82</v>
      </c>
      <c r="P11" s="28"/>
      <c r="Q11" s="24" t="s">
        <v>28</v>
      </c>
      <c r="R11" s="34">
        <v>53.75</v>
      </c>
      <c r="S11" s="37" t="s">
        <v>88</v>
      </c>
      <c r="T11" s="34">
        <v>21.024999999999999</v>
      </c>
      <c r="U11" s="37" t="s">
        <v>90</v>
      </c>
      <c r="V11" s="34">
        <v>3.6374999999999997</v>
      </c>
      <c r="W11" s="37" t="s">
        <v>90</v>
      </c>
      <c r="X11" s="34">
        <v>0.96666666666666667</v>
      </c>
      <c r="Y11" s="37" t="s">
        <v>93</v>
      </c>
      <c r="Z11" s="34">
        <v>0.55408333333333337</v>
      </c>
      <c r="AA11" s="37" t="s">
        <v>90</v>
      </c>
      <c r="AB11" s="34">
        <v>2.3024316176948152</v>
      </c>
      <c r="AC11" s="37" t="s">
        <v>85</v>
      </c>
      <c r="AD11" s="34">
        <v>98.5</v>
      </c>
      <c r="AE11" s="37" t="s">
        <v>88</v>
      </c>
      <c r="AF11" s="34">
        <v>13.008333333333335</v>
      </c>
      <c r="AG11" s="37" t="s">
        <v>95</v>
      </c>
      <c r="AH11" s="34">
        <v>0.7426959282263631</v>
      </c>
      <c r="AI11" s="37" t="s">
        <v>90</v>
      </c>
      <c r="AJ11" s="34">
        <v>0.46541355323420541</v>
      </c>
      <c r="AK11" s="37" t="s">
        <v>90</v>
      </c>
      <c r="AL11" s="34">
        <v>0.57581380105401847</v>
      </c>
      <c r="AM11" s="37" t="s">
        <v>90</v>
      </c>
      <c r="AN11" s="34">
        <v>13.666666666666666</v>
      </c>
      <c r="AO11" s="37" t="s">
        <v>90</v>
      </c>
    </row>
    <row r="12" spans="1:41" x14ac:dyDescent="0.3">
      <c r="A12" s="24" t="s">
        <v>24</v>
      </c>
      <c r="B12" s="26">
        <v>87.625</v>
      </c>
      <c r="C12" s="30" t="s">
        <v>82</v>
      </c>
      <c r="D12" s="26">
        <v>0.75</v>
      </c>
      <c r="E12" s="29" t="s">
        <v>94</v>
      </c>
      <c r="F12" s="26">
        <v>0.54333333333333333</v>
      </c>
      <c r="G12" s="29" t="s">
        <v>90</v>
      </c>
      <c r="H12" s="26">
        <v>6.333333333333333</v>
      </c>
      <c r="I12" s="29" t="s">
        <v>93</v>
      </c>
      <c r="J12" s="26">
        <v>4</v>
      </c>
      <c r="K12" s="29" t="s">
        <v>85</v>
      </c>
      <c r="L12" s="26">
        <v>23.916666666666668</v>
      </c>
      <c r="M12" s="29" t="s">
        <v>88</v>
      </c>
      <c r="N12" s="26">
        <v>6.10018376049279</v>
      </c>
      <c r="O12" s="29" t="s">
        <v>82</v>
      </c>
      <c r="P12" s="29"/>
      <c r="Q12" s="24" t="s">
        <v>24</v>
      </c>
      <c r="R12" s="34">
        <v>61.416666666666664</v>
      </c>
      <c r="S12" s="37" t="s">
        <v>85</v>
      </c>
      <c r="T12" s="34">
        <v>23.783333333333331</v>
      </c>
      <c r="U12" s="37" t="s">
        <v>88</v>
      </c>
      <c r="V12" s="34">
        <v>3.5779166666666669</v>
      </c>
      <c r="W12" s="37" t="s">
        <v>90</v>
      </c>
      <c r="X12" s="34">
        <v>0.92708333333333337</v>
      </c>
      <c r="Y12" s="37" t="s">
        <v>93</v>
      </c>
      <c r="Z12" s="34">
        <v>0.56516666666666671</v>
      </c>
      <c r="AA12" s="37" t="s">
        <v>90</v>
      </c>
      <c r="AB12" s="34">
        <v>2.276757721225056</v>
      </c>
      <c r="AC12" s="37" t="s">
        <v>85</v>
      </c>
      <c r="AD12" s="34">
        <v>117.25</v>
      </c>
      <c r="AE12" s="37" t="s">
        <v>85</v>
      </c>
      <c r="AF12" s="34">
        <v>14.866666666666667</v>
      </c>
      <c r="AG12" s="36" t="s">
        <v>94</v>
      </c>
      <c r="AH12" s="34">
        <v>0.70500755536733806</v>
      </c>
      <c r="AI12" s="37" t="s">
        <v>90</v>
      </c>
      <c r="AJ12" s="34">
        <v>0.46366790057768315</v>
      </c>
      <c r="AK12" s="37" t="s">
        <v>90</v>
      </c>
      <c r="AL12" s="34">
        <v>0.56781066306881522</v>
      </c>
      <c r="AM12" s="37" t="s">
        <v>90</v>
      </c>
      <c r="AN12" s="34">
        <v>13.466666666666669</v>
      </c>
      <c r="AO12" s="37" t="s">
        <v>90</v>
      </c>
    </row>
    <row r="13" spans="1:41" x14ac:dyDescent="0.3">
      <c r="A13" s="24" t="s">
        <v>48</v>
      </c>
      <c r="B13" s="26">
        <v>90.25</v>
      </c>
      <c r="C13" s="29" t="s">
        <v>82</v>
      </c>
      <c r="D13" s="26">
        <v>12.333333333333334</v>
      </c>
      <c r="E13" s="30" t="s">
        <v>82</v>
      </c>
      <c r="F13" s="26">
        <v>5.4083333333333341</v>
      </c>
      <c r="G13" s="29" t="s">
        <v>88</v>
      </c>
      <c r="H13" s="26">
        <v>4.833333333333333</v>
      </c>
      <c r="I13" s="29" t="s">
        <v>95</v>
      </c>
      <c r="J13" s="26">
        <v>3.1666666666666665</v>
      </c>
      <c r="K13" s="29" t="s">
        <v>88</v>
      </c>
      <c r="L13" s="26">
        <v>12.583333333333334</v>
      </c>
      <c r="M13" s="29" t="s">
        <v>94</v>
      </c>
      <c r="N13" s="26">
        <v>6.3414409664409659</v>
      </c>
      <c r="O13" s="29" t="s">
        <v>82</v>
      </c>
      <c r="P13" s="29"/>
      <c r="Q13" s="24" t="s">
        <v>48</v>
      </c>
      <c r="R13" s="34">
        <v>59.333333333333336</v>
      </c>
      <c r="S13" s="37" t="s">
        <v>85</v>
      </c>
      <c r="T13" s="34">
        <v>12.944442768222354</v>
      </c>
      <c r="U13" s="37" t="s">
        <v>93</v>
      </c>
      <c r="V13" s="34">
        <v>39.197916666666664</v>
      </c>
      <c r="W13" s="37" t="s">
        <v>88</v>
      </c>
      <c r="X13" s="34">
        <v>8.5520833333333339</v>
      </c>
      <c r="Y13" s="37" t="s">
        <v>90</v>
      </c>
      <c r="Z13" s="34">
        <v>4.925416666666667</v>
      </c>
      <c r="AA13" s="37" t="s">
        <v>88</v>
      </c>
      <c r="AB13" s="34">
        <v>2.3666666666666667</v>
      </c>
      <c r="AC13" s="37" t="s">
        <v>85</v>
      </c>
      <c r="AD13" s="34">
        <v>119.08333333333333</v>
      </c>
      <c r="AE13" s="37" t="s">
        <v>85</v>
      </c>
      <c r="AF13" s="34">
        <v>10.476388050777842</v>
      </c>
      <c r="AG13" s="37" t="s">
        <v>95</v>
      </c>
      <c r="AH13" s="34">
        <v>7.2875000000000005</v>
      </c>
      <c r="AI13" s="37" t="s">
        <v>88</v>
      </c>
      <c r="AJ13" s="34">
        <v>5.7720833333333337</v>
      </c>
      <c r="AK13" s="37" t="s">
        <v>88</v>
      </c>
      <c r="AL13" s="34">
        <v>4.5049999999999999</v>
      </c>
      <c r="AM13" s="37" t="s">
        <v>88</v>
      </c>
      <c r="AN13" s="34">
        <v>12.533333333333333</v>
      </c>
      <c r="AO13" s="37" t="s">
        <v>93</v>
      </c>
    </row>
    <row r="14" spans="1:41" x14ac:dyDescent="0.3">
      <c r="A14" s="24" t="s">
        <v>50</v>
      </c>
      <c r="B14" s="26">
        <v>88.333333333333329</v>
      </c>
      <c r="C14" s="30" t="s">
        <v>82</v>
      </c>
      <c r="D14" s="26">
        <v>11.75</v>
      </c>
      <c r="E14" s="30" t="s">
        <v>82</v>
      </c>
      <c r="F14" s="26">
        <v>7.1500000000000012</v>
      </c>
      <c r="G14" s="30" t="s">
        <v>82</v>
      </c>
      <c r="H14" s="26">
        <v>7.75</v>
      </c>
      <c r="I14" s="29" t="s">
        <v>93</v>
      </c>
      <c r="J14" s="26">
        <v>2.9166666666666665</v>
      </c>
      <c r="K14" s="29" t="s">
        <v>88</v>
      </c>
      <c r="L14" s="26">
        <v>14.916666666666666</v>
      </c>
      <c r="M14" s="29" t="s">
        <v>93</v>
      </c>
      <c r="N14" s="26">
        <v>5.8231476856476867</v>
      </c>
      <c r="O14" s="30" t="s">
        <v>82</v>
      </c>
      <c r="P14" s="28"/>
      <c r="Q14" s="24" t="s">
        <v>50</v>
      </c>
      <c r="R14" s="34">
        <v>62.416666666666664</v>
      </c>
      <c r="S14" s="37" t="s">
        <v>85</v>
      </c>
      <c r="T14" s="34">
        <v>13.722220511777907</v>
      </c>
      <c r="U14" s="37" t="s">
        <v>93</v>
      </c>
      <c r="V14" s="34">
        <v>45.2575</v>
      </c>
      <c r="W14" s="36" t="s">
        <v>85</v>
      </c>
      <c r="X14" s="34">
        <v>9.9941666666666666</v>
      </c>
      <c r="Y14" s="36" t="s">
        <v>85</v>
      </c>
      <c r="Z14" s="34">
        <v>5.617916666666666</v>
      </c>
      <c r="AA14" s="36" t="s">
        <v>85</v>
      </c>
      <c r="AB14" s="34">
        <v>2.5916666666666668</v>
      </c>
      <c r="AC14" s="37" t="s">
        <v>82</v>
      </c>
      <c r="AD14" s="34">
        <v>119.41666666666667</v>
      </c>
      <c r="AE14" s="37" t="s">
        <v>85</v>
      </c>
      <c r="AF14" s="34">
        <v>10.690276922555624</v>
      </c>
      <c r="AG14" s="37" t="s">
        <v>95</v>
      </c>
      <c r="AH14" s="34">
        <v>8.0070833333333322</v>
      </c>
      <c r="AI14" s="36" t="s">
        <v>85</v>
      </c>
      <c r="AJ14" s="34">
        <v>6.4766666666666666</v>
      </c>
      <c r="AK14" s="36" t="s">
        <v>85</v>
      </c>
      <c r="AL14" s="34">
        <v>5.0858333333333334</v>
      </c>
      <c r="AM14" s="36" t="s">
        <v>85</v>
      </c>
      <c r="AN14" s="34">
        <v>18.533333333333335</v>
      </c>
      <c r="AO14" s="36" t="s">
        <v>85</v>
      </c>
    </row>
    <row r="15" spans="1:41" x14ac:dyDescent="0.3">
      <c r="A15" s="24" t="s">
        <v>51</v>
      </c>
      <c r="B15" s="26">
        <v>82.75</v>
      </c>
      <c r="C15" s="29" t="s">
        <v>82</v>
      </c>
      <c r="D15" s="26">
        <v>11.5</v>
      </c>
      <c r="E15" s="29" t="s">
        <v>85</v>
      </c>
      <c r="F15" s="26">
        <v>6.4833333333333343</v>
      </c>
      <c r="G15" s="30" t="s">
        <v>85</v>
      </c>
      <c r="H15" s="26">
        <v>5.666666666666667</v>
      </c>
      <c r="I15" s="29" t="s">
        <v>94</v>
      </c>
      <c r="J15" s="26">
        <v>3.0833333333333335</v>
      </c>
      <c r="K15" s="29" t="s">
        <v>88</v>
      </c>
      <c r="L15" s="26">
        <v>11.333333333333334</v>
      </c>
      <c r="M15" s="29" t="s">
        <v>94</v>
      </c>
      <c r="N15" s="26">
        <v>5.6260206228956235</v>
      </c>
      <c r="O15" s="29" t="s">
        <v>85</v>
      </c>
      <c r="P15" s="29"/>
      <c r="Q15" s="24" t="s">
        <v>51</v>
      </c>
      <c r="R15" s="34">
        <v>42.916666666666664</v>
      </c>
      <c r="S15" s="37" t="s">
        <v>90</v>
      </c>
      <c r="T15" s="34">
        <v>17.730553651777928</v>
      </c>
      <c r="U15" s="37" t="s">
        <v>90</v>
      </c>
      <c r="V15" s="34">
        <v>50.903750000000002</v>
      </c>
      <c r="W15" s="36" t="s">
        <v>85</v>
      </c>
      <c r="X15" s="34">
        <v>11.004166666666668</v>
      </c>
      <c r="Y15" s="36" t="s">
        <v>85</v>
      </c>
      <c r="Z15" s="34">
        <v>5.6625000000000005</v>
      </c>
      <c r="AA15" s="37" t="s">
        <v>88</v>
      </c>
      <c r="AB15" s="34">
        <v>2.4500000000000002</v>
      </c>
      <c r="AC15" s="37" t="s">
        <v>85</v>
      </c>
      <c r="AD15" s="34">
        <v>87.166666666666671</v>
      </c>
      <c r="AE15" s="37" t="s">
        <v>88</v>
      </c>
      <c r="AF15" s="34">
        <v>11.898610159222299</v>
      </c>
      <c r="AG15" s="37" t="s">
        <v>95</v>
      </c>
      <c r="AH15" s="34">
        <v>8.7874999999999996</v>
      </c>
      <c r="AI15" s="36" t="s">
        <v>85</v>
      </c>
      <c r="AJ15" s="34">
        <v>6.8233333333333333</v>
      </c>
      <c r="AK15" s="36" t="s">
        <v>85</v>
      </c>
      <c r="AL15" s="34">
        <v>5.3791666666666664</v>
      </c>
      <c r="AM15" s="36" t="s">
        <v>85</v>
      </c>
      <c r="AN15" s="34">
        <v>17.533333333333331</v>
      </c>
      <c r="AO15" s="37" t="s">
        <v>88</v>
      </c>
    </row>
    <row r="16" spans="1:41" x14ac:dyDescent="0.3">
      <c r="A16" s="24" t="s">
        <v>52</v>
      </c>
      <c r="B16" s="26">
        <v>90.75</v>
      </c>
      <c r="C16" s="29" t="s">
        <v>82</v>
      </c>
      <c r="D16" s="26">
        <v>13.166666666666666</v>
      </c>
      <c r="E16" s="30" t="s">
        <v>82</v>
      </c>
      <c r="F16" s="26">
        <v>5.9750000000000005</v>
      </c>
      <c r="G16" s="30" t="s">
        <v>85</v>
      </c>
      <c r="H16" s="26">
        <v>7.333333333333333</v>
      </c>
      <c r="I16" s="29" t="s">
        <v>93</v>
      </c>
      <c r="J16" s="26">
        <v>3.25</v>
      </c>
      <c r="K16" s="29" t="s">
        <v>88</v>
      </c>
      <c r="L16" s="26">
        <v>13.5</v>
      </c>
      <c r="M16" s="29" t="s">
        <v>94</v>
      </c>
      <c r="N16" s="26">
        <v>5.6915757853257851</v>
      </c>
      <c r="O16" s="29" t="s">
        <v>85</v>
      </c>
      <c r="P16" s="29"/>
      <c r="Q16" s="24" t="s">
        <v>52</v>
      </c>
      <c r="R16" s="34">
        <v>73.75</v>
      </c>
      <c r="S16" s="36" t="s">
        <v>82</v>
      </c>
      <c r="T16" s="34">
        <v>14.741664680000156</v>
      </c>
      <c r="U16" s="37" t="s">
        <v>93</v>
      </c>
      <c r="V16" s="34">
        <v>35.909583333333337</v>
      </c>
      <c r="W16" s="37" t="s">
        <v>88</v>
      </c>
      <c r="X16" s="34">
        <v>8.2799999999999994</v>
      </c>
      <c r="Y16" s="37" t="s">
        <v>90</v>
      </c>
      <c r="Z16" s="34">
        <v>5.3516666666666666</v>
      </c>
      <c r="AA16" s="37" t="s">
        <v>88</v>
      </c>
      <c r="AB16" s="34">
        <v>2.4333333333333336</v>
      </c>
      <c r="AC16" s="37" t="s">
        <v>85</v>
      </c>
      <c r="AD16" s="34">
        <v>140</v>
      </c>
      <c r="AE16" s="36" t="s">
        <v>82</v>
      </c>
      <c r="AF16" s="34">
        <v>12.416665673333412</v>
      </c>
      <c r="AG16" s="37" t="s">
        <v>95</v>
      </c>
      <c r="AH16" s="34">
        <v>7.2824999999999989</v>
      </c>
      <c r="AI16" s="37" t="s">
        <v>88</v>
      </c>
      <c r="AJ16" s="34">
        <v>5.67875</v>
      </c>
      <c r="AK16" s="37" t="s">
        <v>88</v>
      </c>
      <c r="AL16" s="34">
        <v>4.6500000000000004</v>
      </c>
      <c r="AM16" s="37" t="s">
        <v>88</v>
      </c>
      <c r="AN16" s="34">
        <v>14.199999999999998</v>
      </c>
      <c r="AO16" s="37" t="s">
        <v>90</v>
      </c>
    </row>
    <row r="17" spans="1:41" x14ac:dyDescent="0.3">
      <c r="A17" s="24" t="s">
        <v>58</v>
      </c>
      <c r="B17" s="26">
        <v>91</v>
      </c>
      <c r="C17" s="31" t="s">
        <v>82</v>
      </c>
      <c r="D17" s="26">
        <v>12.333333333333334</v>
      </c>
      <c r="E17" s="29" t="s">
        <v>85</v>
      </c>
      <c r="F17" s="26">
        <v>6.1749999999999998</v>
      </c>
      <c r="G17" s="30" t="s">
        <v>85</v>
      </c>
      <c r="H17" s="26">
        <v>7</v>
      </c>
      <c r="I17" s="29" t="s">
        <v>93</v>
      </c>
      <c r="J17" s="26">
        <v>4.583333333333333</v>
      </c>
      <c r="K17" s="29" t="s">
        <v>82</v>
      </c>
      <c r="L17" s="26">
        <v>21.666666666666668</v>
      </c>
      <c r="M17" s="29" t="s">
        <v>90</v>
      </c>
      <c r="N17" s="26">
        <v>6.4004144004144008</v>
      </c>
      <c r="O17" s="30" t="s">
        <v>82</v>
      </c>
      <c r="P17" s="28"/>
      <c r="Q17" s="24" t="s">
        <v>58</v>
      </c>
      <c r="R17" s="34">
        <v>52.75</v>
      </c>
      <c r="S17" s="37" t="s">
        <v>88</v>
      </c>
      <c r="T17" s="34">
        <v>15.174998056000151</v>
      </c>
      <c r="U17" s="37" t="s">
        <v>93</v>
      </c>
      <c r="V17" s="34">
        <v>40.206250000000004</v>
      </c>
      <c r="W17" s="37" t="s">
        <v>88</v>
      </c>
      <c r="X17" s="34">
        <v>9.1970833333333335</v>
      </c>
      <c r="Y17" s="37" t="s">
        <v>88</v>
      </c>
      <c r="Z17" s="34">
        <v>5.166666666666667</v>
      </c>
      <c r="AA17" s="37" t="s">
        <v>88</v>
      </c>
      <c r="AB17" s="34">
        <v>2.4083333333333332</v>
      </c>
      <c r="AC17" s="37" t="s">
        <v>85</v>
      </c>
      <c r="AD17" s="34">
        <v>108.58333333333333</v>
      </c>
      <c r="AE17" s="37" t="s">
        <v>88</v>
      </c>
      <c r="AF17" s="34">
        <v>12.149999028000076</v>
      </c>
      <c r="AG17" s="37" t="s">
        <v>95</v>
      </c>
      <c r="AH17" s="34">
        <v>7.5720833333333326</v>
      </c>
      <c r="AI17" s="37" t="s">
        <v>88</v>
      </c>
      <c r="AJ17" s="34">
        <v>6.3666666666666671</v>
      </c>
      <c r="AK17" s="37" t="s">
        <v>88</v>
      </c>
      <c r="AL17" s="34">
        <v>4.9133333333333331</v>
      </c>
      <c r="AM17" s="37" t="s">
        <v>88</v>
      </c>
      <c r="AN17" s="34">
        <v>14.666666666666666</v>
      </c>
      <c r="AO17" s="37" t="s">
        <v>90</v>
      </c>
    </row>
    <row r="18" spans="1:41" x14ac:dyDescent="0.3">
      <c r="A18" s="24" t="s">
        <v>36</v>
      </c>
      <c r="B18" s="26">
        <v>88.667000000000002</v>
      </c>
      <c r="C18" s="30" t="s">
        <v>82</v>
      </c>
      <c r="D18" s="26">
        <v>1.75</v>
      </c>
      <c r="E18" s="29" t="s">
        <v>93</v>
      </c>
      <c r="F18" s="26">
        <v>5.9</v>
      </c>
      <c r="G18" s="30" t="s">
        <v>85</v>
      </c>
      <c r="H18" s="26">
        <v>10.08</v>
      </c>
      <c r="I18" s="29" t="s">
        <v>88</v>
      </c>
      <c r="J18" s="26">
        <v>2.9166669999999999</v>
      </c>
      <c r="K18" s="29" t="s">
        <v>88</v>
      </c>
      <c r="L18" s="26">
        <v>21</v>
      </c>
      <c r="M18" s="29" t="s">
        <v>90</v>
      </c>
      <c r="N18" s="26">
        <v>5.9233330000000004</v>
      </c>
      <c r="O18" s="29" t="s">
        <v>82</v>
      </c>
      <c r="P18" s="29"/>
      <c r="Q18" s="24" t="s">
        <v>36</v>
      </c>
      <c r="R18" s="34">
        <v>40.166670000000003</v>
      </c>
      <c r="S18" s="37" t="s">
        <v>90</v>
      </c>
      <c r="T18" s="34">
        <v>24.33333</v>
      </c>
      <c r="U18" s="36" t="s">
        <v>85</v>
      </c>
      <c r="V18" s="34">
        <v>40.98</v>
      </c>
      <c r="W18" s="37" t="s">
        <v>88</v>
      </c>
      <c r="X18" s="34">
        <v>8.8833330000000004</v>
      </c>
      <c r="Y18" s="37" t="s">
        <v>88</v>
      </c>
      <c r="Z18" s="34">
        <v>5.6233329999999997</v>
      </c>
      <c r="AA18" s="37" t="s">
        <v>85</v>
      </c>
      <c r="AB18" s="34">
        <v>2.4500000000000002</v>
      </c>
      <c r="AC18" s="37" t="s">
        <v>85</v>
      </c>
      <c r="AD18" s="34">
        <v>89.083330000000004</v>
      </c>
      <c r="AE18" s="37" t="s">
        <v>88</v>
      </c>
      <c r="AF18" s="34">
        <v>25.08</v>
      </c>
      <c r="AG18" s="37" t="s">
        <v>90</v>
      </c>
      <c r="AH18" s="34">
        <v>7.1733330000000004</v>
      </c>
      <c r="AI18" s="37" t="s">
        <v>88</v>
      </c>
      <c r="AJ18" s="34">
        <v>5.8733329999999997</v>
      </c>
      <c r="AK18" s="37" t="s">
        <v>88</v>
      </c>
      <c r="AL18" s="34">
        <v>4.6733330000000004</v>
      </c>
      <c r="AM18" s="37" t="s">
        <v>88</v>
      </c>
      <c r="AN18" s="34">
        <v>13.706670000000001</v>
      </c>
      <c r="AO18" s="37" t="s">
        <v>90</v>
      </c>
    </row>
    <row r="19" spans="1:41" x14ac:dyDescent="0.3">
      <c r="A19" s="24" t="s">
        <v>39</v>
      </c>
      <c r="B19" s="26">
        <v>89.082999999999998</v>
      </c>
      <c r="C19" s="29" t="s">
        <v>82</v>
      </c>
      <c r="D19" s="26">
        <v>2.25</v>
      </c>
      <c r="E19" s="29" t="s">
        <v>93</v>
      </c>
      <c r="F19" s="26">
        <v>6.1749999999999998</v>
      </c>
      <c r="G19" s="29" t="s">
        <v>85</v>
      </c>
      <c r="H19" s="26">
        <v>10.5</v>
      </c>
      <c r="I19" s="29" t="s">
        <v>88</v>
      </c>
      <c r="J19" s="26">
        <v>4.5666669999999998</v>
      </c>
      <c r="K19" s="29" t="s">
        <v>82</v>
      </c>
      <c r="L19" s="26">
        <v>23.08333</v>
      </c>
      <c r="M19" s="29" t="s">
        <v>90</v>
      </c>
      <c r="N19" s="26">
        <v>4.9533329999999998</v>
      </c>
      <c r="O19" s="29" t="s">
        <v>85</v>
      </c>
      <c r="P19" s="29"/>
      <c r="Q19" s="24" t="s">
        <v>39</v>
      </c>
      <c r="R19" s="34">
        <v>51.25</v>
      </c>
      <c r="S19" s="37" t="s">
        <v>88</v>
      </c>
      <c r="T19" s="34">
        <v>45.583329999999997</v>
      </c>
      <c r="U19" s="36" t="s">
        <v>82</v>
      </c>
      <c r="V19" s="34">
        <v>47.456670000000003</v>
      </c>
      <c r="W19" s="37" t="s">
        <v>85</v>
      </c>
      <c r="X19" s="34">
        <v>9.6233330000000006</v>
      </c>
      <c r="Y19" s="37" t="s">
        <v>88</v>
      </c>
      <c r="Z19" s="34">
        <v>6.5833329999999997</v>
      </c>
      <c r="AA19" s="36" t="s">
        <v>82</v>
      </c>
      <c r="AB19" s="34">
        <v>2.3666670000000001</v>
      </c>
      <c r="AC19" s="37" t="s">
        <v>85</v>
      </c>
      <c r="AD19" s="34">
        <v>132.42332999999999</v>
      </c>
      <c r="AE19" s="37" t="s">
        <v>85</v>
      </c>
      <c r="AF19" s="34">
        <v>20.5</v>
      </c>
      <c r="AG19" s="37" t="s">
        <v>93</v>
      </c>
      <c r="AH19" s="34">
        <v>8.2733329999999992</v>
      </c>
      <c r="AI19" s="36" t="s">
        <v>88</v>
      </c>
      <c r="AJ19" s="34">
        <v>6.6266670000000003</v>
      </c>
      <c r="AK19" s="37" t="s">
        <v>85</v>
      </c>
      <c r="AL19" s="34">
        <v>5.53</v>
      </c>
      <c r="AM19" s="36" t="s">
        <v>85</v>
      </c>
      <c r="AN19" s="34">
        <v>21.16</v>
      </c>
      <c r="AO19" s="36" t="s">
        <v>85</v>
      </c>
    </row>
    <row r="20" spans="1:41" x14ac:dyDescent="0.3">
      <c r="A20" s="24" t="s">
        <v>38</v>
      </c>
      <c r="B20" s="26">
        <v>60.75</v>
      </c>
      <c r="C20" s="29" t="s">
        <v>88</v>
      </c>
      <c r="D20" s="26">
        <v>1.5833330000000001</v>
      </c>
      <c r="E20" s="29" t="s">
        <v>93</v>
      </c>
      <c r="F20" s="26">
        <v>5.0666669999999998</v>
      </c>
      <c r="G20" s="29" t="s">
        <v>88</v>
      </c>
      <c r="H20" s="26">
        <v>6.16</v>
      </c>
      <c r="I20" s="29" t="s">
        <v>94</v>
      </c>
      <c r="J20" s="26">
        <v>3.1666669999999999</v>
      </c>
      <c r="K20" s="29" t="s">
        <v>88</v>
      </c>
      <c r="L20" s="26">
        <v>20.16667</v>
      </c>
      <c r="M20" s="29" t="s">
        <v>90</v>
      </c>
      <c r="N20" s="26">
        <v>6.4066669999999997</v>
      </c>
      <c r="O20" s="29" t="s">
        <v>82</v>
      </c>
      <c r="P20" s="29"/>
      <c r="Q20" s="24" t="s">
        <v>38</v>
      </c>
      <c r="R20" s="34">
        <v>37.666670000000003</v>
      </c>
      <c r="S20" s="37" t="s">
        <v>90</v>
      </c>
      <c r="T20" s="34">
        <v>25.34</v>
      </c>
      <c r="U20" s="36" t="s">
        <v>85</v>
      </c>
      <c r="V20" s="34">
        <v>45.32667</v>
      </c>
      <c r="W20" s="37" t="s">
        <v>85</v>
      </c>
      <c r="X20" s="34">
        <v>10.063333</v>
      </c>
      <c r="Y20" s="36" t="s">
        <v>85</v>
      </c>
      <c r="Z20" s="34">
        <v>5.8666669999999996</v>
      </c>
      <c r="AA20" s="36" t="s">
        <v>85</v>
      </c>
      <c r="AB20" s="34">
        <v>2.5266670000000002</v>
      </c>
      <c r="AC20" s="37" t="s">
        <v>85</v>
      </c>
      <c r="AD20" s="34">
        <v>98.833330000000004</v>
      </c>
      <c r="AE20" s="37" t="s">
        <v>88</v>
      </c>
      <c r="AF20" s="34">
        <v>31.32</v>
      </c>
      <c r="AG20" s="36" t="s">
        <v>88</v>
      </c>
      <c r="AH20" s="34">
        <v>7.68</v>
      </c>
      <c r="AI20" s="36" t="s">
        <v>88</v>
      </c>
      <c r="AJ20" s="34">
        <v>6.693333</v>
      </c>
      <c r="AK20" s="36" t="s">
        <v>85</v>
      </c>
      <c r="AL20" s="34">
        <v>5.5433329999999996</v>
      </c>
      <c r="AM20" s="36" t="s">
        <v>85</v>
      </c>
      <c r="AN20" s="34">
        <v>18.663329999999998</v>
      </c>
      <c r="AO20" s="36" t="s">
        <v>85</v>
      </c>
    </row>
    <row r="21" spans="1:41" x14ac:dyDescent="0.3">
      <c r="A21" s="24" t="s">
        <v>40</v>
      </c>
      <c r="B21" s="26">
        <v>68.582999999999998</v>
      </c>
      <c r="C21" s="29" t="s">
        <v>85</v>
      </c>
      <c r="D21" s="26">
        <v>2.4166669999999999</v>
      </c>
      <c r="E21" s="29" t="s">
        <v>90</v>
      </c>
      <c r="F21" s="26">
        <v>4.8416670000000002</v>
      </c>
      <c r="G21" s="29" t="s">
        <v>88</v>
      </c>
      <c r="H21" s="26">
        <v>14.25</v>
      </c>
      <c r="I21" s="30" t="s">
        <v>82</v>
      </c>
      <c r="J21" s="26">
        <v>4.25</v>
      </c>
      <c r="K21" s="30" t="s">
        <v>82</v>
      </c>
      <c r="L21" s="26">
        <v>28.33333</v>
      </c>
      <c r="M21" s="30" t="s">
        <v>82</v>
      </c>
      <c r="N21" s="26">
        <v>6.8033330000000003</v>
      </c>
      <c r="O21" s="30" t="s">
        <v>82</v>
      </c>
      <c r="P21" s="28"/>
      <c r="Q21" s="24" t="s">
        <v>40</v>
      </c>
      <c r="R21" s="34">
        <v>74.083330000000004</v>
      </c>
      <c r="S21" s="36" t="s">
        <v>82</v>
      </c>
      <c r="T21" s="34">
        <v>22.613330000000001</v>
      </c>
      <c r="U21" s="37" t="s">
        <v>88</v>
      </c>
      <c r="V21" s="34">
        <v>35.35333</v>
      </c>
      <c r="W21" s="37" t="s">
        <v>88</v>
      </c>
      <c r="X21" s="34">
        <v>7.8966669999999999</v>
      </c>
      <c r="Y21" s="37" t="s">
        <v>90</v>
      </c>
      <c r="Z21" s="34">
        <v>5.6033330000000001</v>
      </c>
      <c r="AA21" s="36" t="s">
        <v>85</v>
      </c>
      <c r="AB21" s="34">
        <v>2.3766669999999999</v>
      </c>
      <c r="AC21" s="37" t="s">
        <v>85</v>
      </c>
      <c r="AD21" s="34">
        <v>138.41667000000001</v>
      </c>
      <c r="AE21" s="36" t="s">
        <v>82</v>
      </c>
      <c r="AF21" s="34">
        <v>38.19</v>
      </c>
      <c r="AG21" s="36" t="s">
        <v>82</v>
      </c>
      <c r="AH21" s="34">
        <v>6.766667</v>
      </c>
      <c r="AI21" s="37" t="s">
        <v>88</v>
      </c>
      <c r="AJ21" s="34">
        <v>5.5533330000000003</v>
      </c>
      <c r="AK21" s="37" t="s">
        <v>88</v>
      </c>
      <c r="AL21" s="34">
        <v>4.6733330000000004</v>
      </c>
      <c r="AM21" s="37" t="s">
        <v>85</v>
      </c>
      <c r="AN21" s="34">
        <v>12.35</v>
      </c>
      <c r="AO21" s="37" t="s">
        <v>90</v>
      </c>
    </row>
    <row r="22" spans="1:41" x14ac:dyDescent="0.3">
      <c r="A22" s="24" t="s">
        <v>37</v>
      </c>
      <c r="B22" s="26">
        <v>77.832999999999998</v>
      </c>
      <c r="C22" s="29" t="s">
        <v>82</v>
      </c>
      <c r="D22" s="26">
        <v>1</v>
      </c>
      <c r="E22" s="29" t="s">
        <v>94</v>
      </c>
      <c r="F22" s="26">
        <v>5.4249999999999998</v>
      </c>
      <c r="G22" s="30" t="s">
        <v>85</v>
      </c>
      <c r="H22" s="26">
        <v>10.33</v>
      </c>
      <c r="I22" s="30" t="s">
        <v>88</v>
      </c>
      <c r="J22" s="26">
        <v>4.25</v>
      </c>
      <c r="K22" s="30" t="s">
        <v>82</v>
      </c>
      <c r="L22" s="26">
        <v>29.08333</v>
      </c>
      <c r="M22" s="30" t="s">
        <v>82</v>
      </c>
      <c r="N22" s="26">
        <v>5.9066669999999997</v>
      </c>
      <c r="O22" s="29" t="s">
        <v>82</v>
      </c>
      <c r="P22" s="29"/>
      <c r="Q22" s="24" t="s">
        <v>37</v>
      </c>
      <c r="R22" s="34">
        <v>66.75</v>
      </c>
      <c r="S22" s="36" t="s">
        <v>82</v>
      </c>
      <c r="T22" s="34">
        <v>22.633330000000001</v>
      </c>
      <c r="U22" s="37" t="s">
        <v>88</v>
      </c>
      <c r="V22" s="34">
        <v>34.556669999999997</v>
      </c>
      <c r="W22" s="37" t="s">
        <v>88</v>
      </c>
      <c r="X22" s="34">
        <v>8.1366669999999992</v>
      </c>
      <c r="Y22" s="37" t="s">
        <v>88</v>
      </c>
      <c r="Z22" s="34">
        <v>4.72</v>
      </c>
      <c r="AA22" s="37" t="s">
        <v>88</v>
      </c>
      <c r="AB22" s="34">
        <v>2.326667</v>
      </c>
      <c r="AC22" s="37" t="s">
        <v>85</v>
      </c>
      <c r="AD22" s="34">
        <v>129.71666999999999</v>
      </c>
      <c r="AE22" s="36" t="s">
        <v>82</v>
      </c>
      <c r="AF22" s="34">
        <v>27.58</v>
      </c>
      <c r="AG22" s="37" t="s">
        <v>88</v>
      </c>
      <c r="AH22" s="34">
        <v>6.47</v>
      </c>
      <c r="AI22" s="36" t="s">
        <v>88</v>
      </c>
      <c r="AJ22" s="34">
        <v>5.03</v>
      </c>
      <c r="AK22" s="37" t="s">
        <v>88</v>
      </c>
      <c r="AL22" s="34">
        <v>4.29</v>
      </c>
      <c r="AM22" s="37" t="s">
        <v>88</v>
      </c>
      <c r="AN22" s="34">
        <v>10.38</v>
      </c>
      <c r="AO22" s="37" t="s">
        <v>93</v>
      </c>
    </row>
    <row r="23" spans="1:41" x14ac:dyDescent="0.3">
      <c r="A23" s="24" t="s">
        <v>41</v>
      </c>
      <c r="B23" s="26">
        <v>65.917000000000002</v>
      </c>
      <c r="C23" s="29" t="s">
        <v>88</v>
      </c>
      <c r="D23" s="26">
        <v>2.9166669999999999</v>
      </c>
      <c r="E23" s="29" t="s">
        <v>90</v>
      </c>
      <c r="F23" s="26">
        <v>5.233333</v>
      </c>
      <c r="G23" s="29" t="s">
        <v>88</v>
      </c>
      <c r="H23" s="26">
        <v>9.75</v>
      </c>
      <c r="I23" s="29" t="s">
        <v>90</v>
      </c>
      <c r="J23" s="26">
        <v>4.5</v>
      </c>
      <c r="K23" s="29" t="s">
        <v>82</v>
      </c>
      <c r="L23" s="26">
        <v>25.25</v>
      </c>
      <c r="M23" s="29" t="s">
        <v>88</v>
      </c>
      <c r="N23" s="26">
        <v>7.0933330000000003</v>
      </c>
      <c r="O23" s="30" t="s">
        <v>82</v>
      </c>
      <c r="P23" s="28"/>
      <c r="Q23" s="24" t="s">
        <v>41</v>
      </c>
      <c r="R23" s="34">
        <v>49.833329999999997</v>
      </c>
      <c r="S23" s="37" t="s">
        <v>88</v>
      </c>
      <c r="T23" s="34">
        <v>23.973330000000001</v>
      </c>
      <c r="U23" s="37" t="s">
        <v>88</v>
      </c>
      <c r="V23" s="34">
        <v>50.533329999999999</v>
      </c>
      <c r="W23" s="36" t="s">
        <v>85</v>
      </c>
      <c r="X23" s="34">
        <v>9.266667</v>
      </c>
      <c r="Y23" s="36" t="s">
        <v>88</v>
      </c>
      <c r="Z23" s="34">
        <v>6.13</v>
      </c>
      <c r="AA23" s="37" t="s">
        <v>85</v>
      </c>
      <c r="AB23" s="34">
        <v>2.6566670000000001</v>
      </c>
      <c r="AC23" s="37" t="s">
        <v>85</v>
      </c>
      <c r="AD23" s="34">
        <v>124.5</v>
      </c>
      <c r="AE23" s="37" t="s">
        <v>85</v>
      </c>
      <c r="AF23" s="34">
        <v>32.32</v>
      </c>
      <c r="AG23" s="36" t="s">
        <v>88</v>
      </c>
      <c r="AH23" s="34">
        <v>7.85</v>
      </c>
      <c r="AI23" s="36" t="s">
        <v>88</v>
      </c>
      <c r="AJ23" s="34">
        <v>6.2466670000000004</v>
      </c>
      <c r="AK23" s="37" t="s">
        <v>88</v>
      </c>
      <c r="AL23" s="34">
        <v>4.766667</v>
      </c>
      <c r="AM23" s="37" t="s">
        <v>88</v>
      </c>
      <c r="AN23" s="34">
        <v>17.463329999999999</v>
      </c>
      <c r="AO23" s="37" t="s">
        <v>88</v>
      </c>
    </row>
    <row r="24" spans="1:41" x14ac:dyDescent="0.3">
      <c r="A24" s="24" t="s">
        <v>44</v>
      </c>
      <c r="B24" s="26">
        <v>75.332999999999998</v>
      </c>
      <c r="C24" s="29" t="s">
        <v>85</v>
      </c>
      <c r="D24" s="26">
        <v>3.1666669999999999</v>
      </c>
      <c r="E24" s="29" t="s">
        <v>90</v>
      </c>
      <c r="F24" s="26">
        <v>6.1749999999999998</v>
      </c>
      <c r="G24" s="30" t="s">
        <v>85</v>
      </c>
      <c r="H24" s="26">
        <v>10.58</v>
      </c>
      <c r="I24" s="30" t="s">
        <v>88</v>
      </c>
      <c r="J24" s="26">
        <v>4.6666670000000003</v>
      </c>
      <c r="K24" s="30" t="s">
        <v>82</v>
      </c>
      <c r="L24" s="26">
        <v>23.91667</v>
      </c>
      <c r="M24" s="29" t="s">
        <v>88</v>
      </c>
      <c r="N24" s="26">
        <v>6.41</v>
      </c>
      <c r="O24" s="29" t="s">
        <v>82</v>
      </c>
      <c r="P24" s="29"/>
      <c r="Q24" s="24" t="s">
        <v>44</v>
      </c>
      <c r="R24" s="34">
        <v>51.666670000000003</v>
      </c>
      <c r="S24" s="37" t="s">
        <v>88</v>
      </c>
      <c r="T24" s="34">
        <v>19.079999999999998</v>
      </c>
      <c r="U24" s="37" t="s">
        <v>90</v>
      </c>
      <c r="V24" s="34">
        <v>44.046669999999999</v>
      </c>
      <c r="W24" s="37" t="s">
        <v>85</v>
      </c>
      <c r="X24" s="34">
        <v>9.1766670000000001</v>
      </c>
      <c r="Y24" s="37" t="s">
        <v>88</v>
      </c>
      <c r="Z24" s="34">
        <v>4.8633329999999999</v>
      </c>
      <c r="AA24" s="37" t="s">
        <v>88</v>
      </c>
      <c r="AB24" s="34">
        <v>2.76</v>
      </c>
      <c r="AC24" s="37" t="s">
        <v>82</v>
      </c>
      <c r="AD24" s="34">
        <v>99.496669999999995</v>
      </c>
      <c r="AE24" s="37" t="s">
        <v>88</v>
      </c>
      <c r="AF24" s="34">
        <v>35.21</v>
      </c>
      <c r="AG24" s="36" t="s">
        <v>85</v>
      </c>
      <c r="AH24" s="34">
        <v>7.2566670000000002</v>
      </c>
      <c r="AI24" s="37" t="s">
        <v>88</v>
      </c>
      <c r="AJ24" s="34">
        <v>5.8533330000000001</v>
      </c>
      <c r="AK24" s="37" t="s">
        <v>88</v>
      </c>
      <c r="AL24" s="34">
        <v>4.5133330000000003</v>
      </c>
      <c r="AM24" s="37" t="s">
        <v>88</v>
      </c>
      <c r="AN24" s="34">
        <v>14.546670000000001</v>
      </c>
      <c r="AO24" s="37" t="s">
        <v>90</v>
      </c>
    </row>
    <row r="25" spans="1:41" x14ac:dyDescent="0.3">
      <c r="A25" s="24" t="s">
        <v>43</v>
      </c>
      <c r="B25" s="26">
        <v>81.417000000000002</v>
      </c>
      <c r="C25" s="29" t="s">
        <v>82</v>
      </c>
      <c r="D25" s="26">
        <v>2.75</v>
      </c>
      <c r="E25" s="29" t="s">
        <v>90</v>
      </c>
      <c r="F25" s="26">
        <v>4.9000000000000004</v>
      </c>
      <c r="G25" s="29" t="s">
        <v>88</v>
      </c>
      <c r="H25" s="26">
        <v>7.08</v>
      </c>
      <c r="I25" s="29" t="s">
        <v>93</v>
      </c>
      <c r="J25" s="26">
        <v>2.1666669999999999</v>
      </c>
      <c r="K25" s="29" t="s">
        <v>90</v>
      </c>
      <c r="L25" s="26">
        <v>18.41667</v>
      </c>
      <c r="M25" s="29" t="s">
        <v>90</v>
      </c>
      <c r="N25" s="26">
        <v>5.4233330000000004</v>
      </c>
      <c r="O25" s="29" t="s">
        <v>85</v>
      </c>
      <c r="P25" s="29"/>
      <c r="Q25" s="24" t="s">
        <v>43</v>
      </c>
      <c r="R25" s="34">
        <v>32.833329999999997</v>
      </c>
      <c r="S25" s="37" t="s">
        <v>90</v>
      </c>
      <c r="T25" s="34">
        <v>24.26</v>
      </c>
      <c r="U25" s="36" t="s">
        <v>85</v>
      </c>
      <c r="V25" s="34">
        <v>46.556669999999997</v>
      </c>
      <c r="W25" s="36" t="s">
        <v>85</v>
      </c>
      <c r="X25" s="34">
        <v>9.18</v>
      </c>
      <c r="Y25" s="36" t="s">
        <v>88</v>
      </c>
      <c r="Z25" s="34">
        <v>6.1133329999999999</v>
      </c>
      <c r="AA25" s="36" t="s">
        <v>82</v>
      </c>
      <c r="AB25" s="34">
        <v>3.01</v>
      </c>
      <c r="AC25" s="36" t="s">
        <v>82</v>
      </c>
      <c r="AD25" s="34">
        <v>85.75</v>
      </c>
      <c r="AE25" s="37" t="s">
        <v>88</v>
      </c>
      <c r="AF25" s="34">
        <v>30.06</v>
      </c>
      <c r="AG25" s="36" t="s">
        <v>88</v>
      </c>
      <c r="AH25" s="34">
        <v>7.3433330000000003</v>
      </c>
      <c r="AI25" s="37" t="s">
        <v>88</v>
      </c>
      <c r="AJ25" s="34">
        <v>6.2233330000000002</v>
      </c>
      <c r="AK25" s="36" t="s">
        <v>85</v>
      </c>
      <c r="AL25" s="34">
        <v>5.2833329999999998</v>
      </c>
      <c r="AM25" s="36" t="s">
        <v>85</v>
      </c>
      <c r="AN25" s="34">
        <v>17.473330000000001</v>
      </c>
      <c r="AO25" s="36" t="s">
        <v>85</v>
      </c>
    </row>
    <row r="26" spans="1:41" x14ac:dyDescent="0.3">
      <c r="A26" s="24" t="s">
        <v>45</v>
      </c>
      <c r="B26" s="26">
        <v>76.582999999999998</v>
      </c>
      <c r="C26" s="29" t="s">
        <v>82</v>
      </c>
      <c r="D26" s="26">
        <v>1</v>
      </c>
      <c r="E26" s="29" t="s">
        <v>94</v>
      </c>
      <c r="F26" s="26">
        <v>6.05</v>
      </c>
      <c r="G26" s="30" t="s">
        <v>85</v>
      </c>
      <c r="H26" s="26">
        <v>10.83</v>
      </c>
      <c r="I26" s="30" t="s">
        <v>88</v>
      </c>
      <c r="J26" s="26">
        <v>4.4166670000000003</v>
      </c>
      <c r="K26" s="30" t="s">
        <v>82</v>
      </c>
      <c r="L26" s="26">
        <v>25.08333</v>
      </c>
      <c r="M26" s="30" t="s">
        <v>85</v>
      </c>
      <c r="N26" s="26">
        <v>6.6666670000000003</v>
      </c>
      <c r="O26" s="30" t="s">
        <v>82</v>
      </c>
      <c r="P26" s="28"/>
      <c r="Q26" s="24" t="s">
        <v>45</v>
      </c>
      <c r="R26" s="34">
        <v>68.416669999999996</v>
      </c>
      <c r="S26" s="36" t="s">
        <v>82</v>
      </c>
      <c r="T26" s="34">
        <v>25.3</v>
      </c>
      <c r="U26" s="36" t="s">
        <v>85</v>
      </c>
      <c r="V26" s="34">
        <v>41.21</v>
      </c>
      <c r="W26" s="37" t="s">
        <v>88</v>
      </c>
      <c r="X26" s="34">
        <v>8.1766670000000001</v>
      </c>
      <c r="Y26" s="37" t="s">
        <v>90</v>
      </c>
      <c r="Z26" s="34">
        <v>5.4066669999999997</v>
      </c>
      <c r="AA26" s="37" t="s">
        <v>85</v>
      </c>
      <c r="AB26" s="34">
        <v>2.2400000000000002</v>
      </c>
      <c r="AC26" s="37" t="s">
        <v>85</v>
      </c>
      <c r="AD26" s="34">
        <v>98.333330000000004</v>
      </c>
      <c r="AE26" s="37" t="s">
        <v>88</v>
      </c>
      <c r="AF26" s="34">
        <v>29.73</v>
      </c>
      <c r="AG26" s="36" t="s">
        <v>88</v>
      </c>
      <c r="AH26" s="34">
        <v>6.976667</v>
      </c>
      <c r="AI26" s="37" t="s">
        <v>88</v>
      </c>
      <c r="AJ26" s="34">
        <v>5.08</v>
      </c>
      <c r="AK26" s="37" t="s">
        <v>88</v>
      </c>
      <c r="AL26" s="34">
        <v>4.3</v>
      </c>
      <c r="AM26" s="37" t="s">
        <v>88</v>
      </c>
      <c r="AN26" s="34">
        <v>11.93</v>
      </c>
      <c r="AO26" s="37" t="s">
        <v>93</v>
      </c>
    </row>
    <row r="27" spans="1:41" x14ac:dyDescent="0.3">
      <c r="A27" s="24" t="s">
        <v>42</v>
      </c>
      <c r="B27" s="26">
        <v>74</v>
      </c>
      <c r="C27" s="29" t="s">
        <v>85</v>
      </c>
      <c r="D27" s="26">
        <v>3.05</v>
      </c>
      <c r="E27" s="29" t="s">
        <v>90</v>
      </c>
      <c r="F27" s="26">
        <v>6.141667</v>
      </c>
      <c r="G27" s="30" t="s">
        <v>85</v>
      </c>
      <c r="H27" s="26">
        <v>12.75</v>
      </c>
      <c r="I27" s="30" t="s">
        <v>85</v>
      </c>
      <c r="J27" s="26">
        <v>3.5833330000000001</v>
      </c>
      <c r="K27" s="29" t="s">
        <v>85</v>
      </c>
      <c r="L27" s="26">
        <v>23.08333</v>
      </c>
      <c r="M27" s="29" t="s">
        <v>88</v>
      </c>
      <c r="N27" s="26">
        <v>5.5266669999999998</v>
      </c>
      <c r="O27" s="29" t="s">
        <v>85</v>
      </c>
      <c r="P27" s="29"/>
      <c r="Q27" s="24" t="s">
        <v>42</v>
      </c>
      <c r="R27" s="34">
        <v>37.75</v>
      </c>
      <c r="S27" s="37" t="s">
        <v>90</v>
      </c>
      <c r="T27" s="34">
        <v>24.16667</v>
      </c>
      <c r="U27" s="37" t="s">
        <v>85</v>
      </c>
      <c r="V27" s="34">
        <v>37.866669999999999</v>
      </c>
      <c r="W27" s="37" t="s">
        <v>88</v>
      </c>
      <c r="X27" s="34">
        <v>7.2933329999999996</v>
      </c>
      <c r="Y27" s="37" t="s">
        <v>90</v>
      </c>
      <c r="Z27" s="34">
        <v>4.5866670000000003</v>
      </c>
      <c r="AA27" s="37" t="s">
        <v>88</v>
      </c>
      <c r="AB27" s="34">
        <v>2.693333</v>
      </c>
      <c r="AC27" s="37" t="s">
        <v>82</v>
      </c>
      <c r="AD27" s="34">
        <v>83.133330000000001</v>
      </c>
      <c r="AE27" s="37" t="s">
        <v>88</v>
      </c>
      <c r="AF27" s="34">
        <v>15.17</v>
      </c>
      <c r="AG27" s="37" t="s">
        <v>94</v>
      </c>
      <c r="AH27" s="34">
        <v>6.5066670000000002</v>
      </c>
      <c r="AI27" s="37" t="s">
        <v>88</v>
      </c>
      <c r="AJ27" s="34">
        <v>5.1166669999999996</v>
      </c>
      <c r="AK27" s="37" t="s">
        <v>88</v>
      </c>
      <c r="AL27" s="34">
        <v>4.3633329999999999</v>
      </c>
      <c r="AM27" s="37" t="s">
        <v>88</v>
      </c>
      <c r="AN27" s="34">
        <v>13.303330000000001</v>
      </c>
      <c r="AO27" s="37" t="s">
        <v>90</v>
      </c>
    </row>
    <row r="28" spans="1:41" x14ac:dyDescent="0.3">
      <c r="A28" s="24" t="s">
        <v>53</v>
      </c>
      <c r="B28" s="26">
        <v>87.166666666666671</v>
      </c>
      <c r="C28" s="29" t="s">
        <v>82</v>
      </c>
      <c r="D28" s="26">
        <v>11.666666666666666</v>
      </c>
      <c r="E28" s="29" t="s">
        <v>85</v>
      </c>
      <c r="F28" s="26">
        <v>6.1000000000000005</v>
      </c>
      <c r="G28" s="29" t="s">
        <v>85</v>
      </c>
      <c r="H28" s="26">
        <v>4.166666666666667</v>
      </c>
      <c r="I28" s="29" t="s">
        <v>95</v>
      </c>
      <c r="J28" s="26">
        <v>2.8333333333333335</v>
      </c>
      <c r="K28" s="29" t="s">
        <v>90</v>
      </c>
      <c r="L28" s="26">
        <v>13.583333333333334</v>
      </c>
      <c r="M28" s="29" t="s">
        <v>94</v>
      </c>
      <c r="N28" s="26">
        <v>5.8151085026085028</v>
      </c>
      <c r="O28" s="29" t="s">
        <v>85</v>
      </c>
      <c r="P28" s="29"/>
      <c r="Q28" s="24" t="s">
        <v>53</v>
      </c>
      <c r="R28" s="34">
        <v>46.916666666666664</v>
      </c>
      <c r="S28" s="37" t="s">
        <v>88</v>
      </c>
      <c r="T28" s="34">
        <v>16.869442652889031</v>
      </c>
      <c r="U28" s="37" t="s">
        <v>90</v>
      </c>
      <c r="V28" s="34">
        <v>42.213749999999997</v>
      </c>
      <c r="W28" s="37" t="s">
        <v>88</v>
      </c>
      <c r="X28" s="34">
        <v>9.4787499999999998</v>
      </c>
      <c r="Y28" s="36" t="s">
        <v>88</v>
      </c>
      <c r="Z28" s="34">
        <v>5.1895833333333341</v>
      </c>
      <c r="AA28" s="37" t="s">
        <v>88</v>
      </c>
      <c r="AB28" s="34">
        <v>2.7833333333333332</v>
      </c>
      <c r="AC28" s="37" t="s">
        <v>82</v>
      </c>
      <c r="AD28" s="34">
        <v>97.416666666666671</v>
      </c>
      <c r="AE28" s="37" t="s">
        <v>88</v>
      </c>
      <c r="AF28" s="34">
        <v>11.197221326444515</v>
      </c>
      <c r="AG28" s="37" t="s">
        <v>95</v>
      </c>
      <c r="AH28" s="34">
        <v>7.618125</v>
      </c>
      <c r="AI28" s="37" t="s">
        <v>88</v>
      </c>
      <c r="AJ28" s="34">
        <v>6.3045833333333334</v>
      </c>
      <c r="AK28" s="37" t="s">
        <v>88</v>
      </c>
      <c r="AL28" s="34">
        <v>5.0233333333333334</v>
      </c>
      <c r="AM28" s="37" t="s">
        <v>85</v>
      </c>
      <c r="AN28" s="34">
        <v>17.266666666666666</v>
      </c>
      <c r="AO28" s="37" t="s">
        <v>88</v>
      </c>
    </row>
    <row r="29" spans="1:41" x14ac:dyDescent="0.3">
      <c r="A29" s="24" t="s">
        <v>57</v>
      </c>
      <c r="B29" s="26">
        <v>95.166666666666671</v>
      </c>
      <c r="C29" s="30" t="s">
        <v>82</v>
      </c>
      <c r="D29" s="26">
        <v>11.916666666666666</v>
      </c>
      <c r="E29" s="30" t="s">
        <v>82</v>
      </c>
      <c r="F29" s="26">
        <v>5.4833333333333343</v>
      </c>
      <c r="G29" s="29" t="s">
        <v>85</v>
      </c>
      <c r="H29" s="26">
        <v>5.416666666666667</v>
      </c>
      <c r="I29" s="29" t="s">
        <v>94</v>
      </c>
      <c r="J29" s="26">
        <v>3.25</v>
      </c>
      <c r="K29" s="29" t="s">
        <v>88</v>
      </c>
      <c r="L29" s="26">
        <v>13.333333333333334</v>
      </c>
      <c r="M29" s="29" t="s">
        <v>94</v>
      </c>
      <c r="N29" s="26">
        <v>5.7598135660635661</v>
      </c>
      <c r="O29" s="29" t="s">
        <v>82</v>
      </c>
      <c r="P29" s="29"/>
      <c r="Q29" s="24" t="s">
        <v>57</v>
      </c>
      <c r="R29" s="34">
        <v>64.416666666666671</v>
      </c>
      <c r="S29" s="37" t="s">
        <v>85</v>
      </c>
      <c r="T29" s="34">
        <v>19.284165157000121</v>
      </c>
      <c r="U29" s="37" t="s">
        <v>90</v>
      </c>
      <c r="V29" s="34">
        <v>37.752916666666664</v>
      </c>
      <c r="W29" s="37" t="s">
        <v>88</v>
      </c>
      <c r="X29" s="34">
        <v>8.7208333333333332</v>
      </c>
      <c r="Y29" s="37" t="s">
        <v>88</v>
      </c>
      <c r="Z29" s="34">
        <v>5.5291666666666659</v>
      </c>
      <c r="AA29" s="37" t="s">
        <v>85</v>
      </c>
      <c r="AB29" s="34">
        <v>2.4249999999999998</v>
      </c>
      <c r="AC29" s="37" t="s">
        <v>85</v>
      </c>
      <c r="AD29" s="34">
        <v>122.25</v>
      </c>
      <c r="AE29" s="37" t="s">
        <v>85</v>
      </c>
      <c r="AF29" s="34">
        <v>13.344443376888975</v>
      </c>
      <c r="AG29" s="37" t="s">
        <v>95</v>
      </c>
      <c r="AH29" s="34">
        <v>7.2791666666666659</v>
      </c>
      <c r="AI29" s="37" t="s">
        <v>88</v>
      </c>
      <c r="AJ29" s="34">
        <v>5.84375</v>
      </c>
      <c r="AK29" s="37" t="s">
        <v>88</v>
      </c>
      <c r="AL29" s="34">
        <v>4.684166666666667</v>
      </c>
      <c r="AM29" s="37" t="s">
        <v>88</v>
      </c>
      <c r="AN29" s="34">
        <v>14.333333333333334</v>
      </c>
      <c r="AO29" s="37" t="s">
        <v>90</v>
      </c>
    </row>
    <row r="30" spans="1:41" x14ac:dyDescent="0.3">
      <c r="A30" s="24" t="s">
        <v>55</v>
      </c>
      <c r="B30" s="26">
        <v>97.916666666666671</v>
      </c>
      <c r="C30" s="30" t="s">
        <v>82</v>
      </c>
      <c r="D30" s="26">
        <v>11.833333333333334</v>
      </c>
      <c r="E30" s="30" t="s">
        <v>82</v>
      </c>
      <c r="F30" s="26">
        <v>5.7166666666666659</v>
      </c>
      <c r="G30" s="29" t="s">
        <v>85</v>
      </c>
      <c r="H30" s="26">
        <v>6.833333333333333</v>
      </c>
      <c r="I30" s="29" t="s">
        <v>93</v>
      </c>
      <c r="J30" s="26">
        <v>3.3333333333333335</v>
      </c>
      <c r="K30" s="29" t="s">
        <v>88</v>
      </c>
      <c r="L30" s="26">
        <v>12.166666666666666</v>
      </c>
      <c r="M30" s="29" t="s">
        <v>94</v>
      </c>
      <c r="N30" s="26">
        <v>6.4003367003367009</v>
      </c>
      <c r="O30" s="30" t="s">
        <v>82</v>
      </c>
      <c r="P30" s="28"/>
      <c r="Q30" s="24" t="s">
        <v>55</v>
      </c>
      <c r="R30" s="34">
        <v>39.416666666666664</v>
      </c>
      <c r="S30" s="37" t="s">
        <v>90</v>
      </c>
      <c r="T30" s="34">
        <v>10.780554201111221</v>
      </c>
      <c r="U30" s="37" t="s">
        <v>93</v>
      </c>
      <c r="V30" s="34">
        <v>41.017083333333339</v>
      </c>
      <c r="W30" s="37" t="s">
        <v>88</v>
      </c>
      <c r="X30" s="34">
        <v>8.5945833333333344</v>
      </c>
      <c r="Y30" s="36" t="s">
        <v>88</v>
      </c>
      <c r="Z30" s="34">
        <v>5.3337499999999993</v>
      </c>
      <c r="AA30" s="37" t="s">
        <v>88</v>
      </c>
      <c r="AB30" s="34">
        <v>2.7583333333333333</v>
      </c>
      <c r="AC30" s="36" t="s">
        <v>82</v>
      </c>
      <c r="AD30" s="34">
        <v>87.666666666666671</v>
      </c>
      <c r="AE30" s="37" t="s">
        <v>88</v>
      </c>
      <c r="AF30" s="34">
        <v>8.4652771005556087</v>
      </c>
      <c r="AG30" s="37" t="s">
        <v>95</v>
      </c>
      <c r="AH30" s="34">
        <v>6.5125000000000002</v>
      </c>
      <c r="AI30" s="36" t="s">
        <v>88</v>
      </c>
      <c r="AJ30" s="34">
        <v>5.7616666666666667</v>
      </c>
      <c r="AK30" s="37" t="s">
        <v>88</v>
      </c>
      <c r="AL30" s="34">
        <v>4.876666666666666</v>
      </c>
      <c r="AM30" s="37" t="s">
        <v>85</v>
      </c>
      <c r="AN30" s="34">
        <v>13.733333333333334</v>
      </c>
      <c r="AO30" s="37" t="s">
        <v>90</v>
      </c>
    </row>
    <row r="31" spans="1:41" x14ac:dyDescent="0.3">
      <c r="A31" s="24" t="s">
        <v>56</v>
      </c>
      <c r="B31" s="26">
        <v>85.333333333333329</v>
      </c>
      <c r="C31" s="29" t="s">
        <v>82</v>
      </c>
      <c r="D31" s="26">
        <v>10.583333333333334</v>
      </c>
      <c r="E31" s="29" t="s">
        <v>85</v>
      </c>
      <c r="F31" s="26">
        <v>5.5583333333333336</v>
      </c>
      <c r="G31" s="29" t="s">
        <v>85</v>
      </c>
      <c r="H31" s="26">
        <v>5.416666666666667</v>
      </c>
      <c r="I31" s="29" t="s">
        <v>94</v>
      </c>
      <c r="J31" s="26">
        <v>3.3333333333333335</v>
      </c>
      <c r="K31" s="29" t="s">
        <v>88</v>
      </c>
      <c r="L31" s="26">
        <v>11.166666666666666</v>
      </c>
      <c r="M31" s="29" t="s">
        <v>94</v>
      </c>
      <c r="N31" s="26">
        <v>6.1362584175084178</v>
      </c>
      <c r="O31" s="29" t="s">
        <v>82</v>
      </c>
      <c r="P31" s="29"/>
      <c r="Q31" s="24" t="s">
        <v>56</v>
      </c>
      <c r="R31" s="34">
        <v>56.833333333333336</v>
      </c>
      <c r="S31" s="37" t="s">
        <v>85</v>
      </c>
      <c r="T31" s="34">
        <v>15.380553589111267</v>
      </c>
      <c r="U31" s="37" t="s">
        <v>93</v>
      </c>
      <c r="V31" s="34">
        <v>45.06</v>
      </c>
      <c r="W31" s="36" t="s">
        <v>85</v>
      </c>
      <c r="X31" s="34">
        <v>8.7233333333333345</v>
      </c>
      <c r="Y31" s="37" t="s">
        <v>88</v>
      </c>
      <c r="Z31" s="34">
        <v>5.614583333333333</v>
      </c>
      <c r="AA31" s="37" t="s">
        <v>85</v>
      </c>
      <c r="AB31" s="34">
        <v>2.8166666666666669</v>
      </c>
      <c r="AC31" s="36" t="s">
        <v>82</v>
      </c>
      <c r="AD31" s="34">
        <v>125.5</v>
      </c>
      <c r="AE31" s="38" t="s">
        <v>85</v>
      </c>
      <c r="AF31" s="34">
        <v>12.290276794555632</v>
      </c>
      <c r="AG31" s="37" t="s">
        <v>95</v>
      </c>
      <c r="AH31" s="34">
        <v>7.378750000000001</v>
      </c>
      <c r="AI31" s="36" t="s">
        <v>88</v>
      </c>
      <c r="AJ31" s="34">
        <v>6.2566666666666668</v>
      </c>
      <c r="AK31" s="36" t="s">
        <v>85</v>
      </c>
      <c r="AL31" s="34">
        <v>5.0004166666666672</v>
      </c>
      <c r="AM31" s="37" t="s">
        <v>85</v>
      </c>
      <c r="AN31" s="34">
        <v>16.566666666666666</v>
      </c>
      <c r="AO31" s="36" t="s">
        <v>88</v>
      </c>
    </row>
    <row r="32" spans="1:41" x14ac:dyDescent="0.3">
      <c r="A32" s="24" t="s">
        <v>54</v>
      </c>
      <c r="B32" s="26">
        <v>93.083333333333329</v>
      </c>
      <c r="C32" s="30" t="s">
        <v>82</v>
      </c>
      <c r="D32" s="26">
        <v>12.833333333333334</v>
      </c>
      <c r="E32" s="30" t="s">
        <v>82</v>
      </c>
      <c r="F32" s="26">
        <v>6.0250000000000012</v>
      </c>
      <c r="G32" s="29" t="s">
        <v>85</v>
      </c>
      <c r="H32" s="26">
        <v>6.083333333333333</v>
      </c>
      <c r="I32" s="29" t="s">
        <v>94</v>
      </c>
      <c r="J32" s="26">
        <v>3.6666666666666665</v>
      </c>
      <c r="K32" s="29" t="s">
        <v>85</v>
      </c>
      <c r="L32" s="26">
        <v>13.166666666666666</v>
      </c>
      <c r="M32" s="29" t="s">
        <v>94</v>
      </c>
      <c r="N32" s="26">
        <v>6.1460816960816969</v>
      </c>
      <c r="O32" s="29" t="s">
        <v>82</v>
      </c>
      <c r="P32" s="29"/>
      <c r="Q32" s="24" t="s">
        <v>54</v>
      </c>
      <c r="R32" s="34">
        <v>59.583333333333336</v>
      </c>
      <c r="S32" s="37" t="s">
        <v>85</v>
      </c>
      <c r="T32" s="34">
        <v>13.855553806444584</v>
      </c>
      <c r="U32" s="37" t="s">
        <v>93</v>
      </c>
      <c r="V32" s="34">
        <v>37.931249999999999</v>
      </c>
      <c r="W32" s="37" t="s">
        <v>88</v>
      </c>
      <c r="X32" s="34">
        <v>8.2208333333333332</v>
      </c>
      <c r="Y32" s="37" t="s">
        <v>90</v>
      </c>
      <c r="Z32" s="34">
        <v>5.0666666666666673</v>
      </c>
      <c r="AA32" s="37" t="s">
        <v>88</v>
      </c>
      <c r="AB32" s="34">
        <v>2.6166666666666667</v>
      </c>
      <c r="AC32" s="36" t="s">
        <v>82</v>
      </c>
      <c r="AD32" s="34">
        <v>127.58333333333333</v>
      </c>
      <c r="AE32" s="37" t="s">
        <v>85</v>
      </c>
      <c r="AF32" s="34">
        <v>10.931943569888958</v>
      </c>
      <c r="AG32" s="37" t="s">
        <v>95</v>
      </c>
      <c r="AH32" s="34">
        <v>7.0183333333333335</v>
      </c>
      <c r="AI32" s="37" t="s">
        <v>88</v>
      </c>
      <c r="AJ32" s="34">
        <v>5.6937500000000005</v>
      </c>
      <c r="AK32" s="37" t="s">
        <v>88</v>
      </c>
      <c r="AL32" s="34">
        <v>4.6341666666666663</v>
      </c>
      <c r="AM32" s="37" t="s">
        <v>88</v>
      </c>
      <c r="AN32" s="34">
        <v>12.199999999999998</v>
      </c>
      <c r="AO32" s="37" t="s">
        <v>93</v>
      </c>
    </row>
    <row r="33" spans="1:43" x14ac:dyDescent="0.3">
      <c r="A33" s="24" t="s">
        <v>29</v>
      </c>
      <c r="B33" s="26">
        <v>82.125</v>
      </c>
      <c r="C33" s="29" t="s">
        <v>82</v>
      </c>
      <c r="D33" s="26">
        <v>2.9166666666666665</v>
      </c>
      <c r="E33" s="29" t="s">
        <v>90</v>
      </c>
      <c r="F33" s="26">
        <v>0.57499999999999984</v>
      </c>
      <c r="G33" s="29" t="s">
        <v>90</v>
      </c>
      <c r="H33" s="26">
        <v>8.8333333333333339</v>
      </c>
      <c r="I33" s="29" t="s">
        <v>90</v>
      </c>
      <c r="J33" s="26">
        <v>4.333333333333333</v>
      </c>
      <c r="K33" s="29" t="s">
        <v>82</v>
      </c>
      <c r="L33" s="26">
        <v>23.666666666666668</v>
      </c>
      <c r="M33" s="29" t="s">
        <v>88</v>
      </c>
      <c r="N33" s="26">
        <v>7.1693366114561767</v>
      </c>
      <c r="O33" s="30" t="s">
        <v>82</v>
      </c>
      <c r="P33" s="28"/>
      <c r="Q33" s="24" t="s">
        <v>29</v>
      </c>
      <c r="R33" s="34">
        <v>49.5</v>
      </c>
      <c r="S33" s="37" t="s">
        <v>88</v>
      </c>
      <c r="T33" s="34">
        <v>17.000000000000004</v>
      </c>
      <c r="U33" s="37" t="s">
        <v>90</v>
      </c>
      <c r="V33" s="34">
        <v>3.5487499999999996</v>
      </c>
      <c r="W33" s="37" t="s">
        <v>90</v>
      </c>
      <c r="X33" s="34">
        <v>0.99833333333333318</v>
      </c>
      <c r="Y33" s="37" t="s">
        <v>93</v>
      </c>
      <c r="Z33" s="34">
        <v>0.52500000000000002</v>
      </c>
      <c r="AA33" s="37" t="s">
        <v>90</v>
      </c>
      <c r="AB33" s="34">
        <v>2.2957707185456182</v>
      </c>
      <c r="AC33" s="37" t="s">
        <v>85</v>
      </c>
      <c r="AD33" s="34">
        <v>89.1666666666667</v>
      </c>
      <c r="AE33" s="37" t="s">
        <v>88</v>
      </c>
      <c r="AF33" s="34">
        <v>10.9</v>
      </c>
      <c r="AG33" s="37" t="s">
        <v>95</v>
      </c>
      <c r="AH33" s="34">
        <v>0.66274908058188942</v>
      </c>
      <c r="AI33" s="37" t="s">
        <v>90</v>
      </c>
      <c r="AJ33" s="34">
        <v>0.45730988567433073</v>
      </c>
      <c r="AK33" s="37" t="s">
        <v>90</v>
      </c>
      <c r="AL33" s="34">
        <v>0.57316667673795829</v>
      </c>
      <c r="AM33" s="37" t="s">
        <v>90</v>
      </c>
      <c r="AN33" s="34">
        <v>11.233333333333334</v>
      </c>
      <c r="AO33" s="37" t="s">
        <v>93</v>
      </c>
    </row>
    <row r="34" spans="1:43" x14ac:dyDescent="0.3">
      <c r="A34" s="24" t="s">
        <v>32</v>
      </c>
      <c r="B34" s="26">
        <v>90.375</v>
      </c>
      <c r="C34" s="31" t="s">
        <v>82</v>
      </c>
      <c r="D34" s="26">
        <v>1.8333333333333333</v>
      </c>
      <c r="E34" s="29" t="s">
        <v>93</v>
      </c>
      <c r="F34" s="26">
        <v>0.54500000000000004</v>
      </c>
      <c r="G34" s="29" t="s">
        <v>90</v>
      </c>
      <c r="H34" s="26">
        <v>6.916666666666667</v>
      </c>
      <c r="I34" s="29" t="s">
        <v>93</v>
      </c>
      <c r="J34" s="26">
        <v>3.9166666666666665</v>
      </c>
      <c r="K34" s="29" t="s">
        <v>85</v>
      </c>
      <c r="L34" s="26">
        <v>26.416666666666668</v>
      </c>
      <c r="M34" s="29" t="s">
        <v>85</v>
      </c>
      <c r="N34" s="26">
        <v>6.1989495095296059</v>
      </c>
      <c r="O34" s="30" t="s">
        <v>82</v>
      </c>
      <c r="P34" s="28"/>
      <c r="Q34" s="24" t="s">
        <v>32</v>
      </c>
      <c r="R34" s="34">
        <v>62.916666666666664</v>
      </c>
      <c r="S34" s="37" t="s">
        <v>85</v>
      </c>
      <c r="T34" s="34">
        <v>23.341666666666669</v>
      </c>
      <c r="U34" s="37" t="s">
        <v>88</v>
      </c>
      <c r="V34" s="34">
        <v>3.4983333333333335</v>
      </c>
      <c r="W34" s="37" t="s">
        <v>90</v>
      </c>
      <c r="X34" s="34">
        <v>0.91999999999999993</v>
      </c>
      <c r="Y34" s="37" t="s">
        <v>93</v>
      </c>
      <c r="Z34" s="34">
        <v>0.57674999999999998</v>
      </c>
      <c r="AA34" s="37" t="s">
        <v>90</v>
      </c>
      <c r="AB34" s="34">
        <v>2.2780304890376972</v>
      </c>
      <c r="AC34" s="37" t="s">
        <v>85</v>
      </c>
      <c r="AD34" s="34">
        <v>117.16666666666667</v>
      </c>
      <c r="AE34" s="37" t="s">
        <v>85</v>
      </c>
      <c r="AF34" s="34">
        <v>15.758333333333335</v>
      </c>
      <c r="AG34" s="37" t="s">
        <v>94</v>
      </c>
      <c r="AH34" s="34">
        <v>0.71179109338728896</v>
      </c>
      <c r="AI34" s="37" t="s">
        <v>90</v>
      </c>
      <c r="AJ34" s="34">
        <v>0.48682714568040647</v>
      </c>
      <c r="AK34" s="37" t="s">
        <v>90</v>
      </c>
      <c r="AL34" s="34">
        <v>0.56861897965158825</v>
      </c>
      <c r="AM34" s="37" t="s">
        <v>90</v>
      </c>
      <c r="AN34" s="34">
        <v>13.366666666666667</v>
      </c>
      <c r="AO34" s="37" t="s">
        <v>93</v>
      </c>
    </row>
    <row r="35" spans="1:43" x14ac:dyDescent="0.3">
      <c r="A35" s="24" t="s">
        <v>30</v>
      </c>
      <c r="B35" s="26">
        <v>78.5</v>
      </c>
      <c r="C35" s="29" t="s">
        <v>85</v>
      </c>
      <c r="D35" s="26">
        <v>1.9166666666666667</v>
      </c>
      <c r="E35" s="29" t="s">
        <v>93</v>
      </c>
      <c r="F35" s="26">
        <v>0.45750000000000002</v>
      </c>
      <c r="G35" s="29" t="s">
        <v>90</v>
      </c>
      <c r="H35" s="26">
        <v>7.083333333333333</v>
      </c>
      <c r="I35" s="29" t="s">
        <v>93</v>
      </c>
      <c r="J35" s="26">
        <v>2.3333333333333335</v>
      </c>
      <c r="K35" s="29" t="s">
        <v>90</v>
      </c>
      <c r="L35" s="26">
        <v>20.833333333333332</v>
      </c>
      <c r="M35" s="29" t="s">
        <v>90</v>
      </c>
      <c r="N35" s="26">
        <v>5.207098662789452</v>
      </c>
      <c r="O35" s="29" t="s">
        <v>85</v>
      </c>
      <c r="P35" s="29"/>
      <c r="Q35" s="24" t="s">
        <v>30</v>
      </c>
      <c r="R35" s="34">
        <v>40.75</v>
      </c>
      <c r="S35" s="37" t="s">
        <v>90</v>
      </c>
      <c r="T35" s="34">
        <v>15.908333333333337</v>
      </c>
      <c r="U35" s="37" t="s">
        <v>93</v>
      </c>
      <c r="V35" s="34">
        <v>4.0587499999999999</v>
      </c>
      <c r="W35" s="37" t="s">
        <v>90</v>
      </c>
      <c r="X35" s="34">
        <v>1.0254999999999999</v>
      </c>
      <c r="Y35" s="37" t="s">
        <v>93</v>
      </c>
      <c r="Z35" s="34">
        <v>0.59258333333333335</v>
      </c>
      <c r="AA35" s="37" t="s">
        <v>90</v>
      </c>
      <c r="AB35" s="34">
        <v>2.9125539595669419</v>
      </c>
      <c r="AC35" s="36" t="s">
        <v>82</v>
      </c>
      <c r="AD35" s="34">
        <v>84.166666666666671</v>
      </c>
      <c r="AE35" s="37" t="s">
        <v>88</v>
      </c>
      <c r="AF35" s="34">
        <v>9.5249999999999986</v>
      </c>
      <c r="AG35" s="37" t="s">
        <v>95</v>
      </c>
      <c r="AH35" s="34">
        <v>0.66990339548437461</v>
      </c>
      <c r="AI35" s="37" t="s">
        <v>90</v>
      </c>
      <c r="AJ35" s="34">
        <v>0.52697026888803211</v>
      </c>
      <c r="AK35" s="37" t="s">
        <v>90</v>
      </c>
      <c r="AL35" s="34">
        <v>0.57720618748511554</v>
      </c>
      <c r="AM35" s="37" t="s">
        <v>90</v>
      </c>
      <c r="AN35" s="34">
        <v>13.299999999999999</v>
      </c>
      <c r="AO35" s="37" t="s">
        <v>93</v>
      </c>
    </row>
    <row r="36" spans="1:43" x14ac:dyDescent="0.3">
      <c r="A36" s="24" t="s">
        <v>31</v>
      </c>
      <c r="B36" s="26">
        <v>82.25</v>
      </c>
      <c r="C36" s="29" t="s">
        <v>85</v>
      </c>
      <c r="D36" s="26">
        <v>1.1666666666666667</v>
      </c>
      <c r="E36" s="29" t="s">
        <v>94</v>
      </c>
      <c r="F36" s="26">
        <v>0.56250000000000011</v>
      </c>
      <c r="G36" s="29" t="s">
        <v>90</v>
      </c>
      <c r="H36" s="26">
        <v>7.75</v>
      </c>
      <c r="I36" s="29" t="s">
        <v>93</v>
      </c>
      <c r="J36" s="26">
        <v>3.8333333333333335</v>
      </c>
      <c r="K36" s="29" t="s">
        <v>88</v>
      </c>
      <c r="L36" s="26">
        <v>22.5</v>
      </c>
      <c r="M36" s="29" t="s">
        <v>90</v>
      </c>
      <c r="N36" s="26">
        <v>6.81710428014597</v>
      </c>
      <c r="O36" s="29" t="s">
        <v>82</v>
      </c>
      <c r="P36" s="29"/>
      <c r="Q36" s="24" t="s">
        <v>31</v>
      </c>
      <c r="R36" s="34">
        <v>46.666666666666664</v>
      </c>
      <c r="S36" s="37" t="s">
        <v>88</v>
      </c>
      <c r="T36" s="34">
        <v>19.599999999999998</v>
      </c>
      <c r="U36" s="37" t="s">
        <v>90</v>
      </c>
      <c r="V36" s="34">
        <v>4.0004166666666663</v>
      </c>
      <c r="W36" s="37" t="s">
        <v>90</v>
      </c>
      <c r="X36" s="34">
        <v>1.2029166666666666</v>
      </c>
      <c r="Y36" s="37" t="s">
        <v>93</v>
      </c>
      <c r="Z36" s="34">
        <v>0.53983333333333328</v>
      </c>
      <c r="AA36" s="37" t="s">
        <v>90</v>
      </c>
      <c r="AB36" s="34">
        <v>2.5442845776894605</v>
      </c>
      <c r="AC36" s="37" t="s">
        <v>85</v>
      </c>
      <c r="AD36" s="34">
        <v>90.75</v>
      </c>
      <c r="AE36" s="37" t="s">
        <v>88</v>
      </c>
      <c r="AF36" s="34">
        <v>12.5</v>
      </c>
      <c r="AG36" s="37" t="s">
        <v>95</v>
      </c>
      <c r="AH36" s="34">
        <v>0.73012928704645341</v>
      </c>
      <c r="AI36" s="37" t="s">
        <v>90</v>
      </c>
      <c r="AJ36" s="34">
        <v>0.47189171549548242</v>
      </c>
      <c r="AK36" s="37" t="s">
        <v>90</v>
      </c>
      <c r="AL36" s="34">
        <v>0.58868703256897292</v>
      </c>
      <c r="AM36" s="37" t="s">
        <v>90</v>
      </c>
      <c r="AN36" s="34">
        <v>12.5</v>
      </c>
      <c r="AO36" s="37" t="s">
        <v>93</v>
      </c>
    </row>
    <row r="37" spans="1:43" x14ac:dyDescent="0.3">
      <c r="A37" s="24" t="s">
        <v>33</v>
      </c>
      <c r="B37" s="26">
        <v>56</v>
      </c>
      <c r="C37" s="29" t="s">
        <v>88</v>
      </c>
      <c r="D37" s="26">
        <v>0.91666666666666663</v>
      </c>
      <c r="E37" s="29" t="s">
        <v>94</v>
      </c>
      <c r="F37" s="26">
        <v>0.58333333333333326</v>
      </c>
      <c r="G37" s="29" t="s">
        <v>90</v>
      </c>
      <c r="H37" s="26">
        <v>5.333333333333333</v>
      </c>
      <c r="I37" s="29" t="s">
        <v>94</v>
      </c>
      <c r="J37" s="26">
        <v>3.75</v>
      </c>
      <c r="K37" s="29" t="s">
        <v>85</v>
      </c>
      <c r="L37" s="26">
        <v>25.75</v>
      </c>
      <c r="M37" s="30" t="s">
        <v>85</v>
      </c>
      <c r="N37" s="26">
        <v>5.2623113723603927</v>
      </c>
      <c r="O37" s="29" t="s">
        <v>85</v>
      </c>
      <c r="P37" s="29"/>
      <c r="Q37" s="24" t="s">
        <v>33</v>
      </c>
      <c r="R37" s="34">
        <v>38.416666666666664</v>
      </c>
      <c r="S37" s="37" t="s">
        <v>90</v>
      </c>
      <c r="T37" s="34">
        <v>17.974999999999998</v>
      </c>
      <c r="U37" s="37" t="s">
        <v>90</v>
      </c>
      <c r="V37" s="34">
        <v>4.1391666666666671</v>
      </c>
      <c r="W37" s="37" t="s">
        <v>90</v>
      </c>
      <c r="X37" s="34">
        <v>0.98499999999999999</v>
      </c>
      <c r="Y37" s="37" t="s">
        <v>93</v>
      </c>
      <c r="Z37" s="34">
        <v>0.59100000000000008</v>
      </c>
      <c r="AA37" s="37" t="s">
        <v>90</v>
      </c>
      <c r="AB37" s="34">
        <v>2.3642115085786992</v>
      </c>
      <c r="AC37" s="37" t="s">
        <v>85</v>
      </c>
      <c r="AD37" s="34">
        <v>89.166666666666671</v>
      </c>
      <c r="AE37" s="37" t="s">
        <v>88</v>
      </c>
      <c r="AF37" s="34">
        <v>11.958333333333334</v>
      </c>
      <c r="AG37" s="37" t="s">
        <v>95</v>
      </c>
      <c r="AH37" s="34">
        <v>0.65244407814407823</v>
      </c>
      <c r="AI37" s="37" t="s">
        <v>90</v>
      </c>
      <c r="AJ37" s="34">
        <v>0.49859821784149744</v>
      </c>
      <c r="AK37" s="37" t="s">
        <v>90</v>
      </c>
      <c r="AL37" s="34">
        <v>0.59709679348835054</v>
      </c>
      <c r="AM37" s="37" t="s">
        <v>90</v>
      </c>
      <c r="AN37" s="34">
        <v>13.799999999999999</v>
      </c>
      <c r="AO37" s="37" t="s">
        <v>90</v>
      </c>
    </row>
    <row r="39" spans="1:43" x14ac:dyDescent="0.3">
      <c r="B39" s="27" t="str">
        <f>_xlfn.TEXTJOIN(", ", TRUE, B2:B37)</f>
        <v>74.083, 75, 57.833, 92.1666666666667, 85.75, 78.0833333333333, 72.4583333333333, 76.2916666666667, 75.7916666666667, 83.1666666666667, 87.625, 90.25, 88.3333333333333, 82.75, 90.75, 91, 88.667, 89.083, 60.75, 68.583, 77.833, 65.917, 75.333, 81.417, 76.583, 74, 87.1666666666667, 95.1666666666667, 97.9166666666667, 85.3333333333333, 93.0833333333333, 82.125, 90.375, 78.5, 82.25, 56</v>
      </c>
      <c r="C39" s="32" t="s">
        <v>96</v>
      </c>
      <c r="D39" s="27" t="str">
        <f>_xlfn.TEXTJOIN(", ", TRUE, D2:D37)</f>
        <v>2.833333, 1.66666666666667, 4, 12.25, 12.1666666666667, 2.5, 4.25, 0.833333333333333, 1.08333333333333, 3.66666666666667, 0.75, 12.3333333333333, 11.75, 11.5, 13.1666666666667, 12.3333333333333, 1.75, 2.25, 1.583333, 2.416667, 1, 2.916667, 3.166667, 2.75, 1, 3.05, 11.6666666666667, 11.9166666666667, 11.8333333333333, 10.5833333333333, 12.8333333333333, 2.91666666666667, 1.83333333333333, 1.91666666666667, 1.16666666666667, 0.916666666666667</v>
      </c>
      <c r="E39" s="32" t="s">
        <v>96</v>
      </c>
      <c r="F39" s="27" t="str">
        <f>_xlfn.TEXTJOIN(", ", TRUE, F2:F37)</f>
        <v>5.35, 0.535, 5.316667, 6.24166666666667, 5.98333333333333, 0.571666666666667, 0.531666666666667, 0.523333333333333, 0.5075, 0.546666666666667, 0.543333333333333, 5.40833333333333, 7.15, 6.48333333333333, 5.975, 6.175, 5.9, 6.175, 5.066667, 4.841667, 5.425, 5.233333, 6.175, 4.9, 6.05, 6.141667, 6.1, 5.48333333333333, 5.71666666666667, 5.55833333333333, 6.025, 0.575, 0.545, 0.4575, 0.5625, 0.583333333333333</v>
      </c>
      <c r="G39" s="32" t="s">
        <v>96</v>
      </c>
      <c r="H39" s="27" t="str">
        <f>_xlfn.TEXTJOIN(", ", TRUE, H2:H37)</f>
        <v>10.5, 7.83333333333333, 7, 9.75, 7.66666666666667, 7.33333333333333, 9.41666666666667, 6.33333333333333, 4.83333333333333, 7.66666666666667, 6.33333333333333, 4.83333333333333, 7.75, 5.66666666666667, 7.33333333333333, 7, 10.08, 10.5, 6.16, 14.25, 10.33, 9.75, 10.58, 7.08, 10.83, 12.75, 4.16666666666667, 5.41666666666667, 6.83333333333333, 5.41666666666667, 6.08333333333333, 8.83333333333333, 6.91666666666667, 7.08333333333333, 7.75, 5.33333333333333</v>
      </c>
      <c r="I39" s="32" t="s">
        <v>96</v>
      </c>
      <c r="J39" s="27" t="str">
        <f>_xlfn.TEXTJOIN(", ", TRUE, J2:J37)</f>
        <v>2.583333, 4.33333333333333, 3.416667, 4.83333333333333, 3.5, 4.08333333333333, 4.33333333333333, 3.58333333333333, 2.75, 4.25, 4, 3.16666666666667, 2.91666666666667, 3.08333333333333, 3.25, 4.58333333333333, 2.916667, 4.566667, 3.166667, 4.25, 4.25, 4.5, 4.666667, 2.166667, 4.416667, 3.583333, 2.83333333333333, 3.25, 3.33333333333333, 3.33333333333333, 3.66666666666667, 4.33333333333333, 3.91666666666667, 2.33333333333333, 3.83333333333333, 3.75</v>
      </c>
      <c r="K39" s="32" t="s">
        <v>96</v>
      </c>
      <c r="L39" s="27" t="str">
        <f>_xlfn.TEXTJOIN(", ", TRUE, L2:L37)</f>
        <v>20.33333, 28.0833333333333, 19.5, 14.25, 12, 25.8333333333333, 27.9166666666667, 24, 18.8333333333333, 25.4166666666667, 23.9166666666667, 12.5833333333333, 14.9166666666667, 11.3333333333333, 13.5, 21.6666666666667, 21, 23.08333, 20.16667, 28.33333, 29.08333, 25.25, 23.91667, 18.41667, 25.08333, 23.08333, 13.5833333333333, 13.3333333333333, 12.1666666666667, 11.1666666666667, 13.1666666666667, 23.6666666666667, 26.4166666666667, 20.8333333333333, 22.5, 25.75</v>
      </c>
      <c r="M39" s="32" t="s">
        <v>96</v>
      </c>
      <c r="N39" s="27" t="str">
        <f>_xlfn.TEXTJOIN(", ", TRUE, N2:N37)</f>
        <v>6.106667, 5.76157750952594, 5.04, 4.83054029304029, 5.56793900543901, 7.05606088053631, 6.07864671627353, 5.60197789342336, 6.30647159657222, 6.5702416512279, 6.10018376049279, 6.34144096644097, 5.82314768564769, 5.62602062289562, 5.69157578532579, 6.4004144004144, 5.923333, 4.953333, 6.406667, 6.803333, 5.906667, 7.093333, 6.41, 5.423333, 6.666667, 5.526667, 5.8151085026085, 5.75981356606357, 6.4003367003367, 6.13625841750842, 6.1460816960817, 7.16933661145618, 6.19894950952961, 5.20709866278945, 6.81710428014597, 5.26231137236039</v>
      </c>
      <c r="O39" s="32" t="s">
        <v>96</v>
      </c>
      <c r="P39" s="32"/>
      <c r="R39" s="27" t="str">
        <f>_xlfn.TEXTJOIN(", ", TRUE, R2:R37)</f>
        <v>32.83333, 58.1666666666667, 39.58333, 81.3333333333333, 54.3333333333333, 40.4166666666667, 71.25, 56.9166666666667, 34.5833333333333, 53.75, 61.4166666666667, 59.3333333333333, 62.4166666666667, 42.9166666666667, 73.75, 52.75, 40.16667, 51.25, 37.66667, 74.08333, 66.75, 49.83333, 51.66667, 32.83333, 68.41667, 37.75, 46.9166666666667, 64.4166666666667, 39.4166666666667, 56.8333333333333, 59.5833333333333, 49.5, 62.9166666666667, 40.75, 46.6666666666667, 38.4166666666667</v>
      </c>
      <c r="S39" s="32" t="s">
        <v>96</v>
      </c>
      <c r="T39" s="27" t="str">
        <f>_xlfn.TEXTJOIN(", ", TRUE, T2:T37)</f>
        <v>27.08333, 26.6833333333333, 21.445, 17.9833313106668, 16.1138868837779, 20.7916666666667, 20.75, 18.6, 18.5333333333333, 21.025, 23.7833333333333, 12.9444427682224, 13.7222205117779, 17.7305536517779, 14.7416646800002, 15.1749980560002, 24.33333, 45.58333, 25.34, 22.61333, 22.63333, 23.97333, 19.08, 24.26, 25.3, 24.16667, 16.869442652889, 19.2841651570001, 10.7805542011112, 15.3805535891113, 13.8555538064446, 17, 23.3416666666667, 15.9083333333333, 19.6, 17.975</v>
      </c>
      <c r="U39" s="32" t="s">
        <v>96</v>
      </c>
      <c r="V39" s="27" t="str">
        <f>_xlfn.TEXTJOIN(", ", TRUE, V2:V37)</f>
        <v>39.59, 4.1815, 50.28, 33.6966666666667, 42.1625, 4.41083333333333, 3.41708333333333, 3.5, 4.68041666666667, 3.6375, 3.57791666666667, 39.1979166666667, 45.2575, 50.90375, 35.9095833333333, 40.20625, 40.98, 47.45667, 45.32667, 35.35333, 34.55667, 50.53333, 44.04667, 46.55667, 41.21, 37.86667, 42.21375, 37.7529166666667, 41.0170833333333, 45.06, 37.93125, 3.54875, 3.49833333333333, 4.05875, 4.00041666666667, 4.13916666666667</v>
      </c>
      <c r="W39" s="32" t="s">
        <v>96</v>
      </c>
      <c r="X39" s="27" t="str">
        <f>_xlfn.TEXTJOIN(", ", TRUE, X2:X37)</f>
        <v>8.13, 1.101375, 10.733333, 7.49666666666667, 8.97916666666667, 1.00416666666667, 0.970833333333333, 0.87625, 0.997916666666667, 0.966666666666667, 0.927083333333333, 8.55208333333333, 9.99416666666667, 11.0041666666667, 8.28, 9.19708333333333, 8.883333, 9.623333, 10.063333, 7.896667, 8.136667, 9.266667, 9.176667, 9.18, 8.176667, 7.293333, 9.47875, 8.72083333333333, 8.59458333333333, 8.72333333333333, 8.22083333333333, 0.998333333333333, 0.92, 1.0255, 1.20291666666667, 0.985</v>
      </c>
      <c r="Y39" s="32" t="s">
        <v>96</v>
      </c>
      <c r="Z39" s="27" t="str">
        <f>_xlfn.TEXTJOIN(", ", TRUE, Z2:Z37)</f>
        <v>5.246667, 0.585108333333333, 6.283333, 4.96291666666667, 5.65, 0.595083333333333, 0.548166666666667, 0.536666666666667, 0.552666666666667, 0.554083333333333, 0.565166666666667, 4.92541666666667, 5.61791666666667, 5.6625, 5.35166666666667, 5.16666666666667, 5.623333, 6.583333, 5.866667, 5.603333, 4.72, 6.13, 4.863333, 6.113333, 5.406667, 4.586667, 5.18958333333333, 5.52916666666667, 5.33375, 5.61458333333333, 5.06666666666667, 0.525, 0.57675, 0.592583333333333, 0.539833333333333, 0.591</v>
      </c>
      <c r="AA39" s="32" t="s">
        <v>96</v>
      </c>
      <c r="AB39" s="27" t="str">
        <f>_xlfn.TEXTJOIN(", ", TRUE, AB2:AB37)</f>
        <v>2.83, 2.41851077568521, 2.263333, 2.325, 2.8, 2.6371570092925, 2.19864529347232, 2.50359515547972, 2.9943023939727, 2.30243161769482, 2.27675772122506, 2.36666666666667, 2.59166666666667, 2.45, 2.43333333333333, 2.40833333333333, 2.45, 2.366667, 2.526667, 2.376667, 2.326667, 2.656667, 2.76, 3.01, 2.24, 2.693333, 2.78333333333333, 2.425, 2.75833333333333, 2.81666666666667, 2.61666666666667, 2.29577071854562, 2.2780304890377, 2.91255395956694, 2.54428457768946, 2.3642115085787</v>
      </c>
      <c r="AC39" s="32" t="s">
        <v>96</v>
      </c>
      <c r="AD39" s="27" t="str">
        <f>_xlfn.TEXTJOIN(", ", TRUE, AD2:AD37)</f>
        <v>87.75, 115.583333333333, 70.66667, 156.666666666667, 123.5, 82.5833333333333, 132.75, 113.416666666667, 94, 98.5, 117.25, 119.083333333333, 119.416666666667, 87.1666666666667, 140, 108.583333333333, 89.08333, 132.42333, 98.83333, 138.41667, 129.71667, 124.5, 99.49667, 85.75, 98.33333, 83.13333, 97.4166666666667, 122.25, 87.6666666666667, 125.5, 127.583333333333, 89.1666666666667, 117.166666666667, 84.1666666666667, 90.75, 89.1666666666667</v>
      </c>
      <c r="AE39" s="32" t="s">
        <v>96</v>
      </c>
      <c r="AF39" s="27" t="str">
        <f>_xlfn.TEXTJOIN(", ", TRUE, AF2:AF37)</f>
        <v>26.13, 18.1083333333333, 27.21, 12.6416656553334, 12.531943441889, 13.7916666666667, 15.5916666666667, 11.8833333333333, 12.1083333333333, 13.0083333333333, 14.8666666666667, 10.4763880507778, 10.6902769225556, 11.8986101592223, 12.4166656733334, 12.1499990280001, 25.08, 20.5, 31.32, 38.19, 27.58, 32.32, 35.21, 30.06, 29.73, 15.17, 11.1972213264445, 13.344443376889, 8.46527710055561, 12.2902767945556, 10.931943569889, 10.9, 15.7583333333333, 9.525, 12.5, 11.9583333333333</v>
      </c>
      <c r="AG39" s="32" t="s">
        <v>96</v>
      </c>
      <c r="AH39" s="27" t="str">
        <f>_xlfn.TEXTJOIN(", ", TRUE, AH2:AH37)</f>
        <v>6.426667, 0.767617200854701, 8.686667, 6.4575, 7.3275, 0.757706730769231, 0.625993242868243, 0.653729689339504, 0.686475935463004, 0.742695928226363, 0.705007555367338, 7.2875, 8.00708333333333, 8.7875, 7.2825, 7.57208333333333, 7.173333, 8.273333, 7.68, 6.766667, 6.47, 7.85, 7.256667, 7.343333, 6.976667, 6.506667, 7.618125, 7.27916666666667, 6.5125, 7.37875, 7.01833333333333, 0.662749080581889, 0.711791093387289, 0.669903395484375, 0.730129287046453, 0.652444078144078</v>
      </c>
      <c r="AI39" s="32" t="s">
        <v>96</v>
      </c>
      <c r="AJ39" s="27" t="str">
        <f>_xlfn.TEXTJOIN(", ", TRUE, AJ2:AJ37)</f>
        <v>5.76, 0.49161151855391, 6.953333, 5.2625, 6.07666666666667, 0.516838762748689, 0.469234613816136, 0.442549060724253, 0.469118585548496, 0.465413553234205, 0.463667900577683, 5.77208333333333, 6.47666666666667, 6.82333333333333, 5.67875, 6.36666666666667, 5.873333, 6.626667, 6.693333, 5.553333, 5.03, 6.246667, 5.853333, 6.223333, 5.08, 5.116667, 6.30458333333333, 5.84375, 5.76166666666667, 6.25666666666667, 5.69375, 0.457309885674331, 0.486827145680406, 0.526970268888032, 0.471891715495482, 0.498598217841497</v>
      </c>
      <c r="AK39" s="32" t="s">
        <v>96</v>
      </c>
      <c r="AL39" s="27" t="str">
        <f>_xlfn.TEXTJOIN(", ", TRUE, AL2:AL37)</f>
        <v>5.016667, 0.616201141370707, 5.583333, 4.16833333333333, 4.72583333333333, 0.584049659735689, 0.557121468775454, 0.544658196621272, 0.576582588295451, 0.575813801054018, 0.567810663068815, 4.505, 5.08583333333333, 5.37916666666667, 4.65, 4.91333333333333, 4.673333, 5.53, 5.543333, 4.673333, 4.29, 4.766667, 4.513333, 5.283333, 4.3, 4.363333, 5.02333333333333, 4.68416666666667, 4.87666666666667, 5.00041666666667, 4.63416666666667, 0.573166676737958, 0.568618979651588, 0.577206187485116, 0.588687032568973, 0.597096793488351</v>
      </c>
      <c r="AM39" s="32" t="s">
        <v>96</v>
      </c>
      <c r="AN39" s="27" t="str">
        <f>_xlfn.TEXTJOIN(", ", TRUE, AN2:AN37)</f>
        <v>14.9, 16.2333333333333, 22.37, 9.73333333333333, 15.7333333333333, 15.3333333333333, 12.1666666666667, 10.3666666666667, 13.1, 13.6666666666667, 13.4666666666667, 12.5333333333333, 18.5333333333333, 17.5333333333333, 14.2, 14.6666666666667, 13.70667, 21.16, 18.66333, 12.35, 10.38, 17.46333, 14.54667, 17.47333, 11.93, 13.30333, 17.2666666666667, 14.3333333333333, 13.7333333333333, 16.5666666666667, 12.2, 11.2333333333333, 13.3666666666667, 13.3, 12.5, 13.8</v>
      </c>
      <c r="AO39" s="32" t="s">
        <v>96</v>
      </c>
      <c r="AP39" s="27" t="str">
        <f>_xlfn.TEXTJOIN(", ", TRUE, AP2:AP37)</f>
        <v/>
      </c>
      <c r="AQ39" s="32" t="s">
        <v>96</v>
      </c>
    </row>
    <row r="41" spans="1:43" ht="15.55" x14ac:dyDescent="0.3">
      <c r="A41" s="39" t="s">
        <v>97</v>
      </c>
    </row>
  </sheetData>
  <mergeCells count="19">
    <mergeCell ref="AN1:AO1"/>
    <mergeCell ref="AB1:AC1"/>
    <mergeCell ref="AD1:AE1"/>
    <mergeCell ref="AF1:AG1"/>
    <mergeCell ref="AH1:AI1"/>
    <mergeCell ref="AJ1:AK1"/>
    <mergeCell ref="AL1:AM1"/>
    <mergeCell ref="N1:O1"/>
    <mergeCell ref="R1:S1"/>
    <mergeCell ref="T1:U1"/>
    <mergeCell ref="V1:W1"/>
    <mergeCell ref="X1:Y1"/>
    <mergeCell ref="Z1:AA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83F9-AD0E-4016-8B8F-BE2C4770B7AE}">
  <dimension ref="A1:AJ36"/>
  <sheetViews>
    <sheetView zoomScale="70" zoomScaleNormal="70" workbookViewId="0">
      <selection activeCell="I22" sqref="I22"/>
    </sheetView>
  </sheetViews>
  <sheetFormatPr defaultRowHeight="14.4" x14ac:dyDescent="0.3"/>
  <cols>
    <col min="1" max="16384" width="8.796875" style="14"/>
  </cols>
  <sheetData>
    <row r="1" spans="1:36" x14ac:dyDescent="0.3">
      <c r="A1" s="16" t="s">
        <v>60</v>
      </c>
      <c r="B1" s="16">
        <v>14.97</v>
      </c>
      <c r="C1" s="16" t="s">
        <v>90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6" x14ac:dyDescent="0.3">
      <c r="A2" s="16" t="s">
        <v>59</v>
      </c>
      <c r="B2" s="16">
        <v>17.2</v>
      </c>
      <c r="C2" s="16" t="s">
        <v>88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6" x14ac:dyDescent="0.3">
      <c r="A3" s="16" t="s">
        <v>61</v>
      </c>
      <c r="B3" s="16">
        <v>24.97</v>
      </c>
      <c r="C3" s="16" t="s">
        <v>82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</row>
    <row r="4" spans="1:36" x14ac:dyDescent="0.3">
      <c r="A4" s="13" t="s">
        <v>46</v>
      </c>
      <c r="B4" s="13">
        <v>9.25</v>
      </c>
      <c r="C4" s="16" t="s">
        <v>93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6" x14ac:dyDescent="0.3">
      <c r="A5" s="16" t="s">
        <v>47</v>
      </c>
      <c r="B5" s="16">
        <v>14.92</v>
      </c>
      <c r="C5" s="16" t="s">
        <v>90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x14ac:dyDescent="0.3">
      <c r="A6" s="16" t="s">
        <v>23</v>
      </c>
      <c r="B6" s="16">
        <v>14.06</v>
      </c>
      <c r="C6" s="16" t="s">
        <v>90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6" x14ac:dyDescent="0.3">
      <c r="A7" s="17" t="s">
        <v>27</v>
      </c>
      <c r="B7" s="17">
        <v>12.63</v>
      </c>
      <c r="C7" s="14" t="s">
        <v>93</v>
      </c>
    </row>
    <row r="8" spans="1:36" x14ac:dyDescent="0.3">
      <c r="A8" s="17" t="s">
        <v>25</v>
      </c>
      <c r="B8" s="17">
        <v>11.03</v>
      </c>
      <c r="C8" s="14" t="s">
        <v>93</v>
      </c>
    </row>
    <row r="9" spans="1:36" x14ac:dyDescent="0.3">
      <c r="A9" s="17" t="s">
        <v>26</v>
      </c>
      <c r="B9" s="17">
        <v>12.45</v>
      </c>
      <c r="C9" s="14" t="s">
        <v>93</v>
      </c>
    </row>
    <row r="10" spans="1:36" x14ac:dyDescent="0.3">
      <c r="A10" s="17" t="s">
        <v>28</v>
      </c>
      <c r="B10" s="17">
        <v>13.65</v>
      </c>
      <c r="C10" s="14" t="s">
        <v>90</v>
      </c>
    </row>
    <row r="11" spans="1:36" x14ac:dyDescent="0.3">
      <c r="A11" s="14" t="s">
        <v>24</v>
      </c>
      <c r="B11" s="14">
        <v>13.81</v>
      </c>
      <c r="C11" s="14" t="s">
        <v>90</v>
      </c>
    </row>
    <row r="12" spans="1:36" x14ac:dyDescent="0.3">
      <c r="A12" s="17" t="s">
        <v>48</v>
      </c>
      <c r="B12" s="17">
        <v>12.34</v>
      </c>
      <c r="C12" s="14" t="s">
        <v>93</v>
      </c>
    </row>
    <row r="13" spans="1:36" x14ac:dyDescent="0.3">
      <c r="A13" s="17" t="s">
        <v>87</v>
      </c>
      <c r="B13" s="17">
        <v>19.41</v>
      </c>
      <c r="C13" s="17" t="s">
        <v>85</v>
      </c>
    </row>
    <row r="14" spans="1:36" x14ac:dyDescent="0.3">
      <c r="A14" s="14" t="s">
        <v>92</v>
      </c>
      <c r="B14" s="14">
        <v>17.09</v>
      </c>
      <c r="C14" s="14" t="s">
        <v>88</v>
      </c>
    </row>
    <row r="15" spans="1:36" x14ac:dyDescent="0.3">
      <c r="A15" s="17" t="s">
        <v>86</v>
      </c>
      <c r="B15" s="17">
        <v>14.01</v>
      </c>
      <c r="C15" s="14" t="s">
        <v>90</v>
      </c>
    </row>
    <row r="16" spans="1:36" x14ac:dyDescent="0.3">
      <c r="A16" s="17" t="s">
        <v>58</v>
      </c>
      <c r="B16" s="17">
        <v>13.79</v>
      </c>
      <c r="C16" s="14" t="s">
        <v>90</v>
      </c>
    </row>
    <row r="17" spans="1:3" x14ac:dyDescent="0.3">
      <c r="A17" s="17" t="s">
        <v>36</v>
      </c>
      <c r="B17" s="17">
        <v>14.18</v>
      </c>
      <c r="C17" s="14" t="s">
        <v>90</v>
      </c>
    </row>
    <row r="18" spans="1:3" x14ac:dyDescent="0.3">
      <c r="A18" s="15" t="s">
        <v>39</v>
      </c>
      <c r="B18" s="15">
        <v>20.25</v>
      </c>
      <c r="C18" s="17" t="s">
        <v>85</v>
      </c>
    </row>
    <row r="19" spans="1:3" x14ac:dyDescent="0.3">
      <c r="A19" s="17" t="s">
        <v>38</v>
      </c>
      <c r="B19" s="17">
        <v>18.78</v>
      </c>
      <c r="C19" s="17" t="s">
        <v>85</v>
      </c>
    </row>
    <row r="20" spans="1:3" x14ac:dyDescent="0.3">
      <c r="A20" s="17" t="s">
        <v>40</v>
      </c>
      <c r="B20" s="17">
        <v>13.22</v>
      </c>
      <c r="C20" s="14" t="s">
        <v>90</v>
      </c>
    </row>
    <row r="21" spans="1:3" x14ac:dyDescent="0.3">
      <c r="A21" s="17" t="s">
        <v>37</v>
      </c>
      <c r="B21" s="17">
        <v>11.21</v>
      </c>
      <c r="C21" s="14" t="s">
        <v>93</v>
      </c>
    </row>
    <row r="22" spans="1:3" x14ac:dyDescent="0.3">
      <c r="A22" s="17" t="s">
        <v>41</v>
      </c>
      <c r="B22" s="17">
        <v>16.3</v>
      </c>
      <c r="C22" s="14" t="s">
        <v>88</v>
      </c>
    </row>
    <row r="23" spans="1:3" x14ac:dyDescent="0.3">
      <c r="A23" s="15" t="s">
        <v>44</v>
      </c>
      <c r="B23" s="15">
        <v>14.42</v>
      </c>
      <c r="C23" s="14" t="s">
        <v>90</v>
      </c>
    </row>
    <row r="24" spans="1:3" x14ac:dyDescent="0.3">
      <c r="A24" s="17" t="s">
        <v>43</v>
      </c>
      <c r="B24" s="17">
        <v>18.23</v>
      </c>
      <c r="C24" s="17" t="s">
        <v>85</v>
      </c>
    </row>
    <row r="25" spans="1:3" x14ac:dyDescent="0.3">
      <c r="A25" s="17" t="s">
        <v>45</v>
      </c>
      <c r="B25" s="17">
        <v>12.3</v>
      </c>
      <c r="C25" s="14" t="s">
        <v>93</v>
      </c>
    </row>
    <row r="26" spans="1:3" x14ac:dyDescent="0.3">
      <c r="A26" s="17" t="s">
        <v>42</v>
      </c>
      <c r="B26" s="17">
        <v>13.72</v>
      </c>
      <c r="C26" s="14" t="s">
        <v>90</v>
      </c>
    </row>
    <row r="27" spans="1:3" x14ac:dyDescent="0.3">
      <c r="A27" s="15" t="s">
        <v>89</v>
      </c>
      <c r="B27" s="15">
        <v>16.989999999999998</v>
      </c>
      <c r="C27" s="14" t="s">
        <v>88</v>
      </c>
    </row>
    <row r="28" spans="1:3" x14ac:dyDescent="0.3">
      <c r="A28" s="17" t="s">
        <v>83</v>
      </c>
      <c r="B28" s="17">
        <v>14.93</v>
      </c>
      <c r="C28" s="14" t="s">
        <v>90</v>
      </c>
    </row>
    <row r="29" spans="1:3" x14ac:dyDescent="0.3">
      <c r="A29" s="17" t="s">
        <v>81</v>
      </c>
      <c r="B29" s="17">
        <v>14.04</v>
      </c>
      <c r="C29" s="14" t="s">
        <v>90</v>
      </c>
    </row>
    <row r="30" spans="1:3" x14ac:dyDescent="0.3">
      <c r="A30" s="17" t="s">
        <v>91</v>
      </c>
      <c r="B30" s="17">
        <v>17.23</v>
      </c>
      <c r="C30" s="17" t="s">
        <v>88</v>
      </c>
    </row>
    <row r="31" spans="1:3" x14ac:dyDescent="0.3">
      <c r="A31" s="17" t="s">
        <v>84</v>
      </c>
      <c r="B31" s="17">
        <v>12.22</v>
      </c>
      <c r="C31" s="14" t="s">
        <v>93</v>
      </c>
    </row>
    <row r="32" spans="1:3" x14ac:dyDescent="0.3">
      <c r="A32" s="14" t="s">
        <v>29</v>
      </c>
      <c r="B32" s="14">
        <v>11.35</v>
      </c>
      <c r="C32" s="14" t="s">
        <v>93</v>
      </c>
    </row>
    <row r="33" spans="1:3" x14ac:dyDescent="0.3">
      <c r="A33" s="17" t="s">
        <v>32</v>
      </c>
      <c r="B33" s="17">
        <v>12.71</v>
      </c>
      <c r="C33" s="14" t="s">
        <v>93</v>
      </c>
    </row>
    <row r="34" spans="1:3" x14ac:dyDescent="0.3">
      <c r="A34" s="17" t="s">
        <v>30</v>
      </c>
      <c r="B34" s="17">
        <v>12.93</v>
      </c>
      <c r="C34" s="14" t="s">
        <v>93</v>
      </c>
    </row>
    <row r="35" spans="1:3" x14ac:dyDescent="0.3">
      <c r="A35" s="15" t="s">
        <v>31</v>
      </c>
      <c r="B35" s="15">
        <v>11.68</v>
      </c>
      <c r="C35" s="14" t="s">
        <v>93</v>
      </c>
    </row>
    <row r="36" spans="1:3" x14ac:dyDescent="0.3">
      <c r="A36" s="15" t="s">
        <v>33</v>
      </c>
      <c r="B36" s="15">
        <v>13.92</v>
      </c>
      <c r="C36" s="14" t="s">
        <v>90</v>
      </c>
    </row>
  </sheetData>
  <sortState xmlns:xlrd2="http://schemas.microsoft.com/office/spreadsheetml/2017/richdata2" ref="A1:C36">
    <sortCondition ref="A1:A36"/>
  </sortState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37"/>
  <sheetViews>
    <sheetView workbookViewId="0"/>
  </sheetViews>
  <sheetFormatPr defaultRowHeight="14.4" x14ac:dyDescent="0.3"/>
  <cols>
    <col min="1" max="1" width="13.8984375" style="4" bestFit="1" customWidth="1"/>
    <col min="2" max="4" width="6.59765625" style="5" bestFit="1" customWidth="1"/>
    <col min="5" max="5" width="8.296875" style="5" bestFit="1" customWidth="1"/>
    <col min="6" max="6" width="6.59765625" style="5" bestFit="1" customWidth="1"/>
    <col min="7" max="7" width="7.296875" style="5" bestFit="1" customWidth="1"/>
    <col min="8" max="8" width="6.59765625" style="5" bestFit="1" customWidth="1"/>
    <col min="9" max="9" width="7.69921875" style="5" bestFit="1" customWidth="1"/>
    <col min="10" max="10" width="8.69921875" style="5" bestFit="1" customWidth="1"/>
    <col min="11" max="11" width="9.296875" style="3" bestFit="1" customWidth="1"/>
    <col min="12" max="15" width="6.59765625" style="5" bestFit="1" customWidth="1"/>
    <col min="16" max="16" width="8.8984375" style="5" bestFit="1" customWidth="1"/>
    <col min="17" max="17" width="6.59765625" style="5" bestFit="1" customWidth="1"/>
    <col min="18" max="18" width="10.69921875" style="3" bestFit="1" customWidth="1"/>
    <col min="19" max="22" width="6.59765625" style="5" bestFit="1" customWidth="1"/>
  </cols>
  <sheetData>
    <row r="1" spans="1:22" ht="19.5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9.55" customHeight="1" x14ac:dyDescent="0.3">
      <c r="A2" s="1" t="s">
        <v>22</v>
      </c>
      <c r="B2" s="2">
        <v>75</v>
      </c>
      <c r="C2" s="2">
        <v>1.6666666666666667</v>
      </c>
      <c r="D2" s="2">
        <v>0.53500000000000003</v>
      </c>
      <c r="E2" s="2">
        <v>7.833333333333333</v>
      </c>
      <c r="F2" s="2">
        <v>4.333333333333333</v>
      </c>
      <c r="G2" s="2">
        <v>28.083333333333332</v>
      </c>
      <c r="H2" s="2">
        <v>5.7615775095259387</v>
      </c>
      <c r="I2" s="2">
        <v>58.166666666666664</v>
      </c>
      <c r="J2" s="2">
        <v>26.683333333333337</v>
      </c>
      <c r="K2" s="2">
        <v>106.73333333333335</v>
      </c>
      <c r="L2" s="2">
        <v>4.1815000000000007</v>
      </c>
      <c r="M2" s="2">
        <v>1.101375</v>
      </c>
      <c r="N2" s="2">
        <v>0.58510833333333334</v>
      </c>
      <c r="O2" s="2">
        <v>2.4185107756852076</v>
      </c>
      <c r="P2" s="2">
        <v>115.58333333333333</v>
      </c>
      <c r="Q2" s="2">
        <v>18.108333333333334</v>
      </c>
      <c r="R2" s="2">
        <v>72.433333333333337</v>
      </c>
      <c r="S2" s="2">
        <v>0.76761720085470087</v>
      </c>
      <c r="T2" s="2">
        <v>0.49161151855390983</v>
      </c>
      <c r="U2" s="2">
        <v>0.61620114137070658</v>
      </c>
      <c r="V2" s="2">
        <v>16.233333333333334</v>
      </c>
    </row>
    <row r="3" spans="1:22" ht="19.55" customHeight="1" x14ac:dyDescent="0.3">
      <c r="A3" s="1" t="s">
        <v>23</v>
      </c>
      <c r="B3" s="2">
        <v>78.083333333333329</v>
      </c>
      <c r="C3" s="2">
        <v>2.5</v>
      </c>
      <c r="D3" s="2">
        <v>0.57166666666666666</v>
      </c>
      <c r="E3" s="2">
        <v>7.333333333333333</v>
      </c>
      <c r="F3" s="2">
        <v>4.083333333333333</v>
      </c>
      <c r="G3" s="2">
        <v>25.833333333333332</v>
      </c>
      <c r="H3" s="2">
        <v>7.0560608805363083</v>
      </c>
      <c r="I3" s="2">
        <v>40.416666666666664</v>
      </c>
      <c r="J3" s="2">
        <v>20.791666666666664</v>
      </c>
      <c r="K3" s="2">
        <v>83.166666666666657</v>
      </c>
      <c r="L3" s="2">
        <v>4.4108333333333327</v>
      </c>
      <c r="M3" s="2">
        <v>1.0041666666666667</v>
      </c>
      <c r="N3" s="2">
        <v>0.5950833333333333</v>
      </c>
      <c r="O3" s="2">
        <v>2.6371570092925007</v>
      </c>
      <c r="P3" s="2">
        <v>82.583333333333329</v>
      </c>
      <c r="Q3" s="2">
        <v>13.791666666666666</v>
      </c>
      <c r="R3" s="2">
        <v>55.166666666666664</v>
      </c>
      <c r="S3" s="2">
        <v>0.75770673076923067</v>
      </c>
      <c r="T3" s="2">
        <v>0.51683876274868912</v>
      </c>
      <c r="U3" s="2">
        <v>0.58404965973568923</v>
      </c>
      <c r="V3" s="2">
        <v>15.333333333333334</v>
      </c>
    </row>
    <row r="4" spans="1:22" ht="19.55" customHeight="1" x14ac:dyDescent="0.3">
      <c r="A4" s="1" t="s">
        <v>24</v>
      </c>
      <c r="B4" s="2">
        <v>87.625</v>
      </c>
      <c r="C4" s="2">
        <v>0.75</v>
      </c>
      <c r="D4" s="2">
        <v>0.54333333333333333</v>
      </c>
      <c r="E4" s="2">
        <v>6.333333333333333</v>
      </c>
      <c r="F4" s="2">
        <v>4</v>
      </c>
      <c r="G4" s="2">
        <v>23.916666666666668</v>
      </c>
      <c r="H4" s="2">
        <v>6.10018376049279</v>
      </c>
      <c r="I4" s="2">
        <v>61.416666666666664</v>
      </c>
      <c r="J4" s="2">
        <v>23.783333333333331</v>
      </c>
      <c r="K4" s="2">
        <v>95.133333333333326</v>
      </c>
      <c r="L4" s="2">
        <v>3.5779166666666669</v>
      </c>
      <c r="M4" s="2">
        <v>0.92708333333333337</v>
      </c>
      <c r="N4" s="2">
        <v>0.56516666666666671</v>
      </c>
      <c r="O4" s="2">
        <v>2.276757721225056</v>
      </c>
      <c r="P4" s="2">
        <v>117.25</v>
      </c>
      <c r="Q4" s="2">
        <v>14.866666666666667</v>
      </c>
      <c r="R4" s="2">
        <v>59.466666666666669</v>
      </c>
      <c r="S4" s="2">
        <v>0.70500755536733806</v>
      </c>
      <c r="T4" s="2">
        <v>0.46366790057768315</v>
      </c>
      <c r="U4" s="2">
        <v>0.56781066306881522</v>
      </c>
      <c r="V4" s="2">
        <v>13.466666666666669</v>
      </c>
    </row>
    <row r="5" spans="1:22" ht="19.55" customHeight="1" x14ac:dyDescent="0.3">
      <c r="A5" s="1" t="s">
        <v>25</v>
      </c>
      <c r="B5" s="2">
        <v>76.291666666666671</v>
      </c>
      <c r="C5" s="2">
        <v>0.83333333333333337</v>
      </c>
      <c r="D5" s="2">
        <v>0.52333333333333332</v>
      </c>
      <c r="E5" s="2">
        <v>6.333333333333333</v>
      </c>
      <c r="F5" s="2">
        <v>3.5833333333333335</v>
      </c>
      <c r="G5" s="2">
        <v>24</v>
      </c>
      <c r="H5" s="2">
        <v>5.6019778934233555</v>
      </c>
      <c r="I5" s="2">
        <v>56.916666666666664</v>
      </c>
      <c r="J5" s="2">
        <v>18.599999999999998</v>
      </c>
      <c r="K5" s="2">
        <v>74.399999999999991</v>
      </c>
      <c r="L5" s="2">
        <v>3.5</v>
      </c>
      <c r="M5" s="2">
        <v>0.87625000000000008</v>
      </c>
      <c r="N5" s="2">
        <v>0.53666666666666663</v>
      </c>
      <c r="O5" s="2">
        <v>2.5035951554797244</v>
      </c>
      <c r="P5" s="2">
        <v>113.41666666666667</v>
      </c>
      <c r="Q5" s="2">
        <v>11.883333333333333</v>
      </c>
      <c r="R5" s="2">
        <v>47.533333333333331</v>
      </c>
      <c r="S5" s="2">
        <v>0.65372968933950393</v>
      </c>
      <c r="T5" s="2">
        <v>0.44254906072425254</v>
      </c>
      <c r="U5" s="2">
        <v>0.54465819662127213</v>
      </c>
      <c r="V5" s="2">
        <v>10.366666666666667</v>
      </c>
    </row>
    <row r="6" spans="1:22" ht="19.55" customHeight="1" x14ac:dyDescent="0.3">
      <c r="A6" s="1" t="s">
        <v>26</v>
      </c>
      <c r="B6" s="2">
        <v>75.791666666666671</v>
      </c>
      <c r="C6" s="2">
        <v>1.0833333333333333</v>
      </c>
      <c r="D6" s="2">
        <v>0.50749999999999995</v>
      </c>
      <c r="E6" s="2">
        <v>4.833333333333333</v>
      </c>
      <c r="F6" s="2">
        <v>2.75</v>
      </c>
      <c r="G6" s="2">
        <v>18.833333333333332</v>
      </c>
      <c r="H6" s="2">
        <v>6.3064715965722158</v>
      </c>
      <c r="I6" s="2">
        <v>34.583333333333336</v>
      </c>
      <c r="J6" s="2">
        <v>18.533333333333335</v>
      </c>
      <c r="K6" s="2">
        <v>74.13333333333334</v>
      </c>
      <c r="L6" s="2">
        <v>4.6804166666666669</v>
      </c>
      <c r="M6" s="2">
        <v>0.99791666666666679</v>
      </c>
      <c r="N6" s="2">
        <v>0.55266666666666675</v>
      </c>
      <c r="O6" s="2">
        <v>2.9943023939727005</v>
      </c>
      <c r="P6" s="2">
        <v>94</v>
      </c>
      <c r="Q6" s="2">
        <v>12.108333333333333</v>
      </c>
      <c r="R6" s="2">
        <v>48.43333333333333</v>
      </c>
      <c r="S6" s="2">
        <v>0.68647593546300445</v>
      </c>
      <c r="T6" s="2">
        <v>0.46911858554849561</v>
      </c>
      <c r="U6" s="2">
        <v>0.57658258829545117</v>
      </c>
      <c r="V6" s="2">
        <v>13.1</v>
      </c>
    </row>
    <row r="7" spans="1:22" ht="19.55" customHeight="1" x14ac:dyDescent="0.3">
      <c r="A7" s="1" t="s">
        <v>27</v>
      </c>
      <c r="B7" s="2">
        <v>72.458333333333329</v>
      </c>
      <c r="C7" s="2">
        <v>4.25</v>
      </c>
      <c r="D7" s="2">
        <v>0.53166666666666662</v>
      </c>
      <c r="E7" s="2">
        <v>9.4166666666666661</v>
      </c>
      <c r="F7" s="2">
        <v>4.333333333333333</v>
      </c>
      <c r="G7" s="2">
        <v>27.916666666666668</v>
      </c>
      <c r="H7" s="2">
        <v>6.0786467162735276</v>
      </c>
      <c r="I7" s="2">
        <v>71.25</v>
      </c>
      <c r="J7" s="2">
        <v>20.75</v>
      </c>
      <c r="K7" s="2">
        <v>83</v>
      </c>
      <c r="L7" s="2">
        <v>3.4170833333333328</v>
      </c>
      <c r="M7" s="2">
        <v>0.97083333333333321</v>
      </c>
      <c r="N7" s="2">
        <v>0.54816666666666658</v>
      </c>
      <c r="O7" s="2">
        <v>2.1986452934723224</v>
      </c>
      <c r="P7" s="2">
        <v>132.75</v>
      </c>
      <c r="Q7" s="2">
        <v>15.591666666666667</v>
      </c>
      <c r="R7" s="2">
        <v>62.366666666666667</v>
      </c>
      <c r="S7" s="2">
        <v>0.62599324286824287</v>
      </c>
      <c r="T7" s="2">
        <v>0.46923461381613557</v>
      </c>
      <c r="U7" s="2">
        <v>0.55712146877545432</v>
      </c>
      <c r="V7" s="2">
        <v>12.166666666666666</v>
      </c>
    </row>
    <row r="8" spans="1:22" ht="19.55" customHeight="1" x14ac:dyDescent="0.3">
      <c r="A8" s="1" t="s">
        <v>28</v>
      </c>
      <c r="B8" s="2">
        <v>83.166666666666671</v>
      </c>
      <c r="C8" s="2">
        <v>3.6666666666666665</v>
      </c>
      <c r="D8" s="2">
        <v>0.54666666666666652</v>
      </c>
      <c r="E8" s="2">
        <v>7.666666666666667</v>
      </c>
      <c r="F8" s="2">
        <v>4.25</v>
      </c>
      <c r="G8" s="2">
        <v>25.416666666666668</v>
      </c>
      <c r="H8" s="2">
        <v>6.5702416512279038</v>
      </c>
      <c r="I8" s="2">
        <v>53.75</v>
      </c>
      <c r="J8" s="2">
        <v>21.024999999999999</v>
      </c>
      <c r="K8" s="2">
        <v>84.1</v>
      </c>
      <c r="L8" s="2">
        <v>3.6374999999999997</v>
      </c>
      <c r="M8" s="2">
        <v>0.96666666666666667</v>
      </c>
      <c r="N8" s="2">
        <v>0.55408333333333337</v>
      </c>
      <c r="O8" s="2">
        <v>2.3024316176948152</v>
      </c>
      <c r="P8" s="2">
        <v>98.5</v>
      </c>
      <c r="Q8" s="2">
        <v>13.008333333333335</v>
      </c>
      <c r="R8" s="2">
        <v>52.033333333333339</v>
      </c>
      <c r="S8" s="2">
        <v>0.7426959282263631</v>
      </c>
      <c r="T8" s="2">
        <v>0.46541355323420541</v>
      </c>
      <c r="U8" s="2">
        <v>0.57581380105401847</v>
      </c>
      <c r="V8" s="2">
        <v>13.666666666666666</v>
      </c>
    </row>
    <row r="9" spans="1:22" ht="19.55" customHeight="1" x14ac:dyDescent="0.3">
      <c r="A9" s="1" t="s">
        <v>29</v>
      </c>
      <c r="B9" s="2">
        <v>82.125</v>
      </c>
      <c r="C9" s="2">
        <v>2.9166666666666665</v>
      </c>
      <c r="D9" s="2">
        <v>0.57499999999999984</v>
      </c>
      <c r="E9" s="2">
        <v>8.8333333333333339</v>
      </c>
      <c r="F9" s="2">
        <v>4.333333333333333</v>
      </c>
      <c r="G9" s="2">
        <v>23.666666666666668</v>
      </c>
      <c r="H9" s="2">
        <v>7.1693366114561767</v>
      </c>
      <c r="I9" s="2">
        <v>49.5</v>
      </c>
      <c r="J9" s="2">
        <v>17.000000000000004</v>
      </c>
      <c r="K9" s="2">
        <v>68.000000000000014</v>
      </c>
      <c r="L9" s="2">
        <v>3.5487499999999996</v>
      </c>
      <c r="M9" s="2">
        <v>0.99833333333333318</v>
      </c>
      <c r="N9" s="2">
        <v>0.52500000000000002</v>
      </c>
      <c r="O9" s="2">
        <v>2.2957707185456182</v>
      </c>
      <c r="P9" s="2">
        <v>89.166666666666671</v>
      </c>
      <c r="Q9" s="2">
        <v>10.9</v>
      </c>
      <c r="R9" s="2">
        <v>43.6</v>
      </c>
      <c r="S9" s="2">
        <v>0.66274908058188942</v>
      </c>
      <c r="T9" s="2">
        <v>0.45730988567433073</v>
      </c>
      <c r="U9" s="2">
        <v>0.57316667673795829</v>
      </c>
      <c r="V9" s="2">
        <v>11.233333333333334</v>
      </c>
    </row>
    <row r="10" spans="1:22" ht="19.55" customHeight="1" x14ac:dyDescent="0.3">
      <c r="A10" s="1" t="s">
        <v>30</v>
      </c>
      <c r="B10" s="2">
        <v>78.5</v>
      </c>
      <c r="C10" s="2">
        <v>1.9166666666666667</v>
      </c>
      <c r="D10" s="2">
        <v>0.45750000000000002</v>
      </c>
      <c r="E10" s="2">
        <v>7.083333333333333</v>
      </c>
      <c r="F10" s="2">
        <v>2.3333333333333335</v>
      </c>
      <c r="G10" s="2">
        <v>20.833333333333332</v>
      </c>
      <c r="H10" s="2">
        <v>5.207098662789452</v>
      </c>
      <c r="I10" s="2">
        <v>40.75</v>
      </c>
      <c r="J10" s="2">
        <v>15.908333333333337</v>
      </c>
      <c r="K10" s="2">
        <v>63.633333333333347</v>
      </c>
      <c r="L10" s="2">
        <v>4.0587499999999999</v>
      </c>
      <c r="M10" s="2">
        <v>1.0254999999999999</v>
      </c>
      <c r="N10" s="2">
        <v>0.59258333333333335</v>
      </c>
      <c r="O10" s="2">
        <v>2.9125539595669419</v>
      </c>
      <c r="P10" s="2">
        <v>84.166666666666671</v>
      </c>
      <c r="Q10" s="2">
        <v>9.5249999999999986</v>
      </c>
      <c r="R10" s="2">
        <v>38.099999999999994</v>
      </c>
      <c r="S10" s="2">
        <v>0.66990339548437461</v>
      </c>
      <c r="T10" s="2">
        <v>0.52697026888803211</v>
      </c>
      <c r="U10" s="2">
        <v>0.57720618748511554</v>
      </c>
      <c r="V10" s="2">
        <v>13.299999999999999</v>
      </c>
    </row>
    <row r="11" spans="1:22" ht="19.55" customHeight="1" x14ac:dyDescent="0.3">
      <c r="A11" s="1" t="s">
        <v>31</v>
      </c>
      <c r="B11" s="2">
        <v>82.25</v>
      </c>
      <c r="C11" s="2">
        <v>1.1666666666666667</v>
      </c>
      <c r="D11" s="2">
        <v>0.56250000000000011</v>
      </c>
      <c r="E11" s="2">
        <v>7.75</v>
      </c>
      <c r="F11" s="2">
        <v>3.8333333333333335</v>
      </c>
      <c r="G11" s="2">
        <v>22.5</v>
      </c>
      <c r="H11" s="2">
        <v>6.81710428014597</v>
      </c>
      <c r="I11" s="2">
        <v>46.666666666666664</v>
      </c>
      <c r="J11" s="2">
        <v>19.599999999999998</v>
      </c>
      <c r="K11" s="2">
        <v>78.399999999999991</v>
      </c>
      <c r="L11" s="2">
        <v>4.0004166666666663</v>
      </c>
      <c r="M11" s="2">
        <v>1.2029166666666666</v>
      </c>
      <c r="N11" s="2">
        <v>0.53983333333333328</v>
      </c>
      <c r="O11" s="2">
        <v>2.5442845776894605</v>
      </c>
      <c r="P11" s="2">
        <v>90.75</v>
      </c>
      <c r="Q11" s="2">
        <v>12.5</v>
      </c>
      <c r="R11" s="2">
        <v>50</v>
      </c>
      <c r="S11" s="2">
        <v>0.73012928704645341</v>
      </c>
      <c r="T11" s="2">
        <v>0.47189171549548242</v>
      </c>
      <c r="U11" s="2">
        <v>0.58868703256897292</v>
      </c>
      <c r="V11" s="2">
        <v>12.5</v>
      </c>
    </row>
    <row r="12" spans="1:22" ht="19.55" customHeight="1" x14ac:dyDescent="0.3">
      <c r="A12" s="1" t="s">
        <v>32</v>
      </c>
      <c r="B12" s="2">
        <v>90.375</v>
      </c>
      <c r="C12" s="2">
        <v>1.8333333333333333</v>
      </c>
      <c r="D12" s="2">
        <v>0.54500000000000004</v>
      </c>
      <c r="E12" s="2">
        <v>6.916666666666667</v>
      </c>
      <c r="F12" s="2">
        <v>3.9166666666666665</v>
      </c>
      <c r="G12" s="2">
        <v>26.416666666666668</v>
      </c>
      <c r="H12" s="2">
        <v>6.1989495095296059</v>
      </c>
      <c r="I12" s="2">
        <v>62.916666666666664</v>
      </c>
      <c r="J12" s="2">
        <v>23.341666666666669</v>
      </c>
      <c r="K12" s="2">
        <v>93.366666666666674</v>
      </c>
      <c r="L12" s="2">
        <v>3.4983333333333335</v>
      </c>
      <c r="M12" s="2">
        <v>0.91999999999999993</v>
      </c>
      <c r="N12" s="2">
        <v>0.57674999999999998</v>
      </c>
      <c r="O12" s="2">
        <v>2.2780304890376972</v>
      </c>
      <c r="P12" s="2">
        <v>117.16666666666667</v>
      </c>
      <c r="Q12" s="2">
        <v>15.758333333333335</v>
      </c>
      <c r="R12" s="2">
        <v>63.033333333333339</v>
      </c>
      <c r="S12" s="2">
        <v>0.71179109338728896</v>
      </c>
      <c r="T12" s="2">
        <v>0.48682714568040647</v>
      </c>
      <c r="U12" s="2">
        <v>0.56861897965158825</v>
      </c>
      <c r="V12" s="2">
        <v>13.366666666666667</v>
      </c>
    </row>
    <row r="13" spans="1:22" ht="19.55" customHeight="1" x14ac:dyDescent="0.3">
      <c r="A13" s="1" t="s">
        <v>33</v>
      </c>
      <c r="B13" s="2">
        <v>56</v>
      </c>
      <c r="C13" s="2">
        <v>0.91666666666666663</v>
      </c>
      <c r="D13" s="2">
        <v>0.58333333333333326</v>
      </c>
      <c r="E13" s="2">
        <v>5.333333333333333</v>
      </c>
      <c r="F13" s="2">
        <v>3.75</v>
      </c>
      <c r="G13" s="2">
        <v>25.75</v>
      </c>
      <c r="H13" s="2">
        <v>5.2623113723603927</v>
      </c>
      <c r="I13" s="2">
        <v>38.416666666666664</v>
      </c>
      <c r="J13" s="2">
        <v>17.974999999999998</v>
      </c>
      <c r="K13" s="2">
        <v>71.899999999999991</v>
      </c>
      <c r="L13" s="2">
        <v>4.1391666666666671</v>
      </c>
      <c r="M13" s="2">
        <v>0.98499999999999999</v>
      </c>
      <c r="N13" s="2">
        <v>0.59100000000000008</v>
      </c>
      <c r="O13" s="2">
        <v>2.3642115085786992</v>
      </c>
      <c r="P13" s="2">
        <v>89.166666666666671</v>
      </c>
      <c r="Q13" s="2">
        <v>11.958333333333334</v>
      </c>
      <c r="R13" s="2">
        <v>47.833333333333336</v>
      </c>
      <c r="S13" s="2">
        <v>0.65244407814407823</v>
      </c>
      <c r="T13" s="2">
        <v>0.49859821784149744</v>
      </c>
      <c r="U13" s="2">
        <v>0.59709679348835054</v>
      </c>
      <c r="V13" s="2">
        <v>13.799999999999999</v>
      </c>
    </row>
    <row r="14" spans="1:22" ht="19.55" customHeight="1" x14ac:dyDescent="0.3">
      <c r="A14" s="1" t="s">
        <v>34</v>
      </c>
      <c r="B14" s="2">
        <v>74.082999999999998</v>
      </c>
      <c r="C14" s="2">
        <v>2.8333330000000001</v>
      </c>
      <c r="D14" s="2">
        <v>5.35</v>
      </c>
      <c r="E14" s="2">
        <v>10.5</v>
      </c>
      <c r="F14" s="2">
        <v>2.5833330000000001</v>
      </c>
      <c r="G14" s="2">
        <v>20.33333</v>
      </c>
      <c r="H14" s="2">
        <v>6.1066669999999998</v>
      </c>
      <c r="I14" s="2">
        <v>32.833329999999997</v>
      </c>
      <c r="J14" s="2">
        <v>27.08333</v>
      </c>
      <c r="K14" s="2">
        <v>595.18330000000003</v>
      </c>
      <c r="L14" s="2">
        <v>39.590000000000003</v>
      </c>
      <c r="M14" s="2">
        <v>8.1300000000000008</v>
      </c>
      <c r="N14" s="2">
        <v>5.2466670000000004</v>
      </c>
      <c r="O14" s="2">
        <v>2.83</v>
      </c>
      <c r="P14" s="2">
        <v>87.75</v>
      </c>
      <c r="Q14" s="2">
        <v>26.13</v>
      </c>
      <c r="R14" s="2">
        <v>307.42</v>
      </c>
      <c r="S14" s="2">
        <v>6.4266670000000001</v>
      </c>
      <c r="T14" s="2">
        <v>5.76</v>
      </c>
      <c r="U14" s="2">
        <v>5.016667</v>
      </c>
      <c r="V14" s="2">
        <v>14.9</v>
      </c>
    </row>
    <row r="15" spans="1:22" ht="19.55" customHeight="1" x14ac:dyDescent="0.3">
      <c r="A15" s="1" t="s">
        <v>35</v>
      </c>
      <c r="B15" s="2">
        <v>57.832999999999998</v>
      </c>
      <c r="C15" s="2">
        <v>4</v>
      </c>
      <c r="D15" s="2">
        <v>5.3166669999999998</v>
      </c>
      <c r="E15" s="2">
        <v>7</v>
      </c>
      <c r="F15" s="2">
        <v>3.4166669999999999</v>
      </c>
      <c r="G15" s="2">
        <v>19.5</v>
      </c>
      <c r="H15" s="2">
        <v>5.04</v>
      </c>
      <c r="I15" s="2">
        <v>39.583329999999997</v>
      </c>
      <c r="J15" s="2">
        <v>21.445</v>
      </c>
      <c r="K15" s="2">
        <v>489.75670000000002</v>
      </c>
      <c r="L15" s="2">
        <v>50.28</v>
      </c>
      <c r="M15" s="2">
        <v>10.733333</v>
      </c>
      <c r="N15" s="2">
        <v>6.2833329999999998</v>
      </c>
      <c r="O15" s="2">
        <v>2.2633329999999998</v>
      </c>
      <c r="P15" s="2">
        <v>70.666669999999996</v>
      </c>
      <c r="Q15" s="2">
        <v>27.21</v>
      </c>
      <c r="R15" s="2">
        <v>294.61</v>
      </c>
      <c r="S15" s="2">
        <v>8.6866669999999999</v>
      </c>
      <c r="T15" s="2">
        <v>6.9533329999999998</v>
      </c>
      <c r="U15" s="2">
        <v>5.5833329999999997</v>
      </c>
      <c r="V15" s="2">
        <v>22.37</v>
      </c>
    </row>
    <row r="16" spans="1:22" ht="19.55" customHeight="1" x14ac:dyDescent="0.3">
      <c r="A16" s="1" t="s">
        <v>36</v>
      </c>
      <c r="B16" s="2">
        <v>88.667000000000002</v>
      </c>
      <c r="C16" s="2">
        <v>1.75</v>
      </c>
      <c r="D16" s="2">
        <v>5.9</v>
      </c>
      <c r="E16" s="2">
        <v>10.08</v>
      </c>
      <c r="F16" s="2">
        <v>2.9166669999999999</v>
      </c>
      <c r="G16" s="2">
        <v>21</v>
      </c>
      <c r="H16" s="2">
        <v>5.9233330000000004</v>
      </c>
      <c r="I16" s="2">
        <v>40.166670000000003</v>
      </c>
      <c r="J16" s="2">
        <v>24.33333</v>
      </c>
      <c r="K16" s="2">
        <v>577.78330000000005</v>
      </c>
      <c r="L16" s="2">
        <v>40.98</v>
      </c>
      <c r="M16" s="2">
        <v>8.8833330000000004</v>
      </c>
      <c r="N16" s="2">
        <v>5.6233329999999997</v>
      </c>
      <c r="O16" s="2">
        <v>2.4500000000000002</v>
      </c>
      <c r="P16" s="2">
        <v>89.083330000000004</v>
      </c>
      <c r="Q16" s="2">
        <v>25.08</v>
      </c>
      <c r="R16" s="2">
        <v>299.95699999999999</v>
      </c>
      <c r="S16" s="2">
        <v>7.1733330000000004</v>
      </c>
      <c r="T16" s="2">
        <v>5.8733329999999997</v>
      </c>
      <c r="U16" s="2">
        <v>4.6733330000000004</v>
      </c>
      <c r="V16" s="2">
        <v>13.706670000000001</v>
      </c>
    </row>
    <row r="17" spans="1:22" ht="19.55" customHeight="1" x14ac:dyDescent="0.3">
      <c r="A17" s="1" t="s">
        <v>37</v>
      </c>
      <c r="B17" s="2">
        <v>77.832999999999998</v>
      </c>
      <c r="C17" s="2">
        <v>1</v>
      </c>
      <c r="D17" s="2">
        <v>5.4249999999999998</v>
      </c>
      <c r="E17" s="2">
        <v>10.33</v>
      </c>
      <c r="F17" s="2">
        <v>4.25</v>
      </c>
      <c r="G17" s="2">
        <v>29.08333</v>
      </c>
      <c r="H17" s="2">
        <v>5.9066669999999997</v>
      </c>
      <c r="I17" s="2">
        <v>66.75</v>
      </c>
      <c r="J17" s="2">
        <v>22.633330000000001</v>
      </c>
      <c r="K17" s="2">
        <v>498.12329999999997</v>
      </c>
      <c r="L17" s="2">
        <v>34.556669999999997</v>
      </c>
      <c r="M17" s="2">
        <v>8.1366669999999992</v>
      </c>
      <c r="N17" s="2">
        <v>4.72</v>
      </c>
      <c r="O17" s="2">
        <v>2.326667</v>
      </c>
      <c r="P17" s="2">
        <v>129.71666999999999</v>
      </c>
      <c r="Q17" s="2">
        <v>27.58</v>
      </c>
      <c r="R17" s="2">
        <v>285.54000000000002</v>
      </c>
      <c r="S17" s="2">
        <v>6.47</v>
      </c>
      <c r="T17" s="2">
        <v>5.03</v>
      </c>
      <c r="U17" s="2">
        <v>4.29</v>
      </c>
      <c r="V17" s="2">
        <v>10.38</v>
      </c>
    </row>
    <row r="18" spans="1:22" ht="19.55" customHeight="1" x14ac:dyDescent="0.3">
      <c r="A18" s="1" t="s">
        <v>38</v>
      </c>
      <c r="B18" s="2">
        <v>60.75</v>
      </c>
      <c r="C18" s="2">
        <v>1.5833330000000001</v>
      </c>
      <c r="D18" s="2">
        <v>5.0666669999999998</v>
      </c>
      <c r="E18" s="2">
        <v>6.16</v>
      </c>
      <c r="F18" s="2">
        <v>3.1666669999999999</v>
      </c>
      <c r="G18" s="2">
        <v>20.16667</v>
      </c>
      <c r="H18" s="2">
        <v>6.4066669999999997</v>
      </c>
      <c r="I18" s="2">
        <v>37.666670000000003</v>
      </c>
      <c r="J18" s="2">
        <v>25.34</v>
      </c>
      <c r="K18" s="2">
        <v>574.85329999999999</v>
      </c>
      <c r="L18" s="2">
        <v>45.32667</v>
      </c>
      <c r="M18" s="2">
        <v>10.063333</v>
      </c>
      <c r="N18" s="2">
        <v>5.8666669999999996</v>
      </c>
      <c r="O18" s="2">
        <v>2.5266670000000002</v>
      </c>
      <c r="P18" s="2">
        <v>98.833330000000004</v>
      </c>
      <c r="Q18" s="2">
        <v>31.32</v>
      </c>
      <c r="R18" s="2">
        <v>354.78</v>
      </c>
      <c r="S18" s="2">
        <v>7.68</v>
      </c>
      <c r="T18" s="2">
        <v>6.693333</v>
      </c>
      <c r="U18" s="2">
        <v>5.5433329999999996</v>
      </c>
      <c r="V18" s="2">
        <v>18.663329999999998</v>
      </c>
    </row>
    <row r="19" spans="1:22" ht="19.55" customHeight="1" x14ac:dyDescent="0.3">
      <c r="A19" s="1" t="s">
        <v>39</v>
      </c>
      <c r="B19" s="2">
        <v>89.082999999999998</v>
      </c>
      <c r="C19" s="2">
        <v>2.25</v>
      </c>
      <c r="D19" s="2">
        <v>6.1749999999999998</v>
      </c>
      <c r="E19" s="2">
        <v>10.5</v>
      </c>
      <c r="F19" s="2">
        <v>4.5666669999999998</v>
      </c>
      <c r="G19" s="2">
        <v>23.08333</v>
      </c>
      <c r="H19" s="2">
        <v>4.9533329999999998</v>
      </c>
      <c r="I19" s="2">
        <v>51.25</v>
      </c>
      <c r="J19" s="2">
        <v>45.583329999999997</v>
      </c>
      <c r="K19" s="2">
        <v>1015.4833</v>
      </c>
      <c r="L19" s="2">
        <v>47.456670000000003</v>
      </c>
      <c r="M19" s="2">
        <v>9.6233330000000006</v>
      </c>
      <c r="N19" s="2">
        <v>6.5833329999999997</v>
      </c>
      <c r="O19" s="2">
        <v>2.3666670000000001</v>
      </c>
      <c r="P19" s="2">
        <v>132.42332999999999</v>
      </c>
      <c r="Q19" s="2">
        <v>20.5</v>
      </c>
      <c r="R19" s="2">
        <v>453.19</v>
      </c>
      <c r="S19" s="2">
        <v>8.2733329999999992</v>
      </c>
      <c r="T19" s="2">
        <v>6.6266670000000003</v>
      </c>
      <c r="U19" s="2">
        <v>5.53</v>
      </c>
      <c r="V19" s="2">
        <v>21.16</v>
      </c>
    </row>
    <row r="20" spans="1:22" ht="19.55" customHeight="1" x14ac:dyDescent="0.3">
      <c r="A20" s="1" t="s">
        <v>40</v>
      </c>
      <c r="B20" s="2">
        <v>68.582999999999998</v>
      </c>
      <c r="C20" s="2">
        <v>2.4166669999999999</v>
      </c>
      <c r="D20" s="2">
        <v>4.8416670000000002</v>
      </c>
      <c r="E20" s="2">
        <v>14.25</v>
      </c>
      <c r="F20" s="2">
        <v>4.25</v>
      </c>
      <c r="G20" s="2">
        <v>28.33333</v>
      </c>
      <c r="H20" s="2">
        <v>6.8033330000000003</v>
      </c>
      <c r="I20" s="2">
        <v>74.083330000000004</v>
      </c>
      <c r="J20" s="2">
        <v>22.613330000000001</v>
      </c>
      <c r="K20" s="2">
        <v>554.7867</v>
      </c>
      <c r="L20" s="2">
        <v>35.35333</v>
      </c>
      <c r="M20" s="2">
        <v>7.8966669999999999</v>
      </c>
      <c r="N20" s="2">
        <v>5.6033330000000001</v>
      </c>
      <c r="O20" s="2">
        <v>2.3766669999999999</v>
      </c>
      <c r="P20" s="2">
        <v>138.41667000000001</v>
      </c>
      <c r="Q20" s="2">
        <v>38.19</v>
      </c>
      <c r="R20" s="2">
        <v>441.19</v>
      </c>
      <c r="S20" s="2">
        <v>6.766667</v>
      </c>
      <c r="T20" s="2">
        <v>5.5533330000000003</v>
      </c>
      <c r="U20" s="2">
        <v>4.6733330000000004</v>
      </c>
      <c r="V20" s="2">
        <v>12.35</v>
      </c>
    </row>
    <row r="21" spans="1:22" ht="19.55" customHeight="1" x14ac:dyDescent="0.3">
      <c r="A21" s="1" t="s">
        <v>41</v>
      </c>
      <c r="B21" s="2">
        <v>65.917000000000002</v>
      </c>
      <c r="C21" s="2">
        <v>2.9166669999999999</v>
      </c>
      <c r="D21" s="2">
        <v>5.233333</v>
      </c>
      <c r="E21" s="2">
        <v>9.75</v>
      </c>
      <c r="F21" s="2">
        <v>4.5</v>
      </c>
      <c r="G21" s="2">
        <v>25.25</v>
      </c>
      <c r="H21" s="2">
        <v>7.0933330000000003</v>
      </c>
      <c r="I21" s="2">
        <v>49.833329999999997</v>
      </c>
      <c r="J21" s="2">
        <v>23.973330000000001</v>
      </c>
      <c r="K21" s="2">
        <v>544.71</v>
      </c>
      <c r="L21" s="2">
        <v>50.533329999999999</v>
      </c>
      <c r="M21" s="2">
        <v>9.266667</v>
      </c>
      <c r="N21" s="2">
        <v>6.13</v>
      </c>
      <c r="O21" s="2">
        <v>2.6566670000000001</v>
      </c>
      <c r="P21" s="2">
        <v>124.5</v>
      </c>
      <c r="Q21" s="2">
        <v>32.32</v>
      </c>
      <c r="R21" s="2">
        <v>360.17</v>
      </c>
      <c r="S21" s="2">
        <v>7.85</v>
      </c>
      <c r="T21" s="2">
        <v>6.2466670000000004</v>
      </c>
      <c r="U21" s="2">
        <v>4.766667</v>
      </c>
      <c r="V21" s="2">
        <v>17.463329999999999</v>
      </c>
    </row>
    <row r="22" spans="1:22" ht="19.55" customHeight="1" x14ac:dyDescent="0.3">
      <c r="A22" s="1" t="s">
        <v>42</v>
      </c>
      <c r="B22" s="2">
        <v>74</v>
      </c>
      <c r="C22" s="2">
        <v>3.05</v>
      </c>
      <c r="D22" s="2">
        <v>6.141667</v>
      </c>
      <c r="E22" s="2">
        <v>12.75</v>
      </c>
      <c r="F22" s="2">
        <v>3.5833330000000001</v>
      </c>
      <c r="G22" s="2">
        <v>23.08333</v>
      </c>
      <c r="H22" s="2">
        <v>5.5266669999999998</v>
      </c>
      <c r="I22" s="2">
        <v>37.75</v>
      </c>
      <c r="J22" s="2">
        <v>24.16667</v>
      </c>
      <c r="K22" s="2">
        <v>536.99</v>
      </c>
      <c r="L22" s="2">
        <v>37.866669999999999</v>
      </c>
      <c r="M22" s="2">
        <v>7.2933329999999996</v>
      </c>
      <c r="N22" s="2">
        <v>4.5866670000000003</v>
      </c>
      <c r="O22" s="2">
        <v>2.693333</v>
      </c>
      <c r="P22" s="2">
        <v>83.133330000000001</v>
      </c>
      <c r="Q22" s="2">
        <v>15.17</v>
      </c>
      <c r="R22" s="2">
        <v>269.64999999999998</v>
      </c>
      <c r="S22" s="2">
        <v>6.5066670000000002</v>
      </c>
      <c r="T22" s="2">
        <v>5.1166669999999996</v>
      </c>
      <c r="U22" s="2">
        <v>4.3633329999999999</v>
      </c>
      <c r="V22" s="2">
        <v>13.303330000000001</v>
      </c>
    </row>
    <row r="23" spans="1:22" ht="19.55" customHeight="1" x14ac:dyDescent="0.3">
      <c r="A23" s="1" t="s">
        <v>43</v>
      </c>
      <c r="B23" s="2">
        <v>81.417000000000002</v>
      </c>
      <c r="C23" s="2">
        <v>2.75</v>
      </c>
      <c r="D23" s="2">
        <v>4.9000000000000004</v>
      </c>
      <c r="E23" s="2">
        <v>7.08</v>
      </c>
      <c r="F23" s="2">
        <v>2.1666669999999999</v>
      </c>
      <c r="G23" s="2">
        <v>18.41667</v>
      </c>
      <c r="H23" s="2">
        <v>5.4233330000000004</v>
      </c>
      <c r="I23" s="2">
        <v>32.833329999999997</v>
      </c>
      <c r="J23" s="2">
        <v>24.26</v>
      </c>
      <c r="K23" s="2">
        <v>445.75</v>
      </c>
      <c r="L23" s="2">
        <v>46.556669999999997</v>
      </c>
      <c r="M23" s="2">
        <v>9.18</v>
      </c>
      <c r="N23" s="2">
        <v>6.1133329999999999</v>
      </c>
      <c r="O23" s="2">
        <v>3.01</v>
      </c>
      <c r="P23" s="2">
        <v>85.75</v>
      </c>
      <c r="Q23" s="2">
        <v>30.06</v>
      </c>
      <c r="R23" s="2">
        <v>293.42</v>
      </c>
      <c r="S23" s="2">
        <v>7.3433330000000003</v>
      </c>
      <c r="T23" s="2">
        <v>6.2233330000000002</v>
      </c>
      <c r="U23" s="2">
        <v>5.2833329999999998</v>
      </c>
      <c r="V23" s="2">
        <v>17.473330000000001</v>
      </c>
    </row>
    <row r="24" spans="1:22" ht="19.55" customHeight="1" x14ac:dyDescent="0.3">
      <c r="A24" s="1" t="s">
        <v>44</v>
      </c>
      <c r="B24" s="2">
        <v>75.332999999999998</v>
      </c>
      <c r="C24" s="2">
        <v>3.1666669999999999</v>
      </c>
      <c r="D24" s="2">
        <v>6.1749999999999998</v>
      </c>
      <c r="E24" s="2">
        <v>10.58</v>
      </c>
      <c r="F24" s="2">
        <v>4.6666670000000003</v>
      </c>
      <c r="G24" s="2">
        <v>23.91667</v>
      </c>
      <c r="H24" s="2">
        <v>6.41</v>
      </c>
      <c r="I24" s="2">
        <v>51.666670000000003</v>
      </c>
      <c r="J24" s="2">
        <v>19.079999999999998</v>
      </c>
      <c r="K24" s="2">
        <v>411.37670000000003</v>
      </c>
      <c r="L24" s="2">
        <v>44.046669999999999</v>
      </c>
      <c r="M24" s="2">
        <v>9.1766670000000001</v>
      </c>
      <c r="N24" s="2">
        <v>4.8633329999999999</v>
      </c>
      <c r="O24" s="2">
        <v>2.76</v>
      </c>
      <c r="P24" s="2">
        <v>99.496669999999995</v>
      </c>
      <c r="Q24" s="2">
        <v>35.21</v>
      </c>
      <c r="R24" s="2">
        <v>263.64999999999998</v>
      </c>
      <c r="S24" s="2">
        <v>7.2566670000000002</v>
      </c>
      <c r="T24" s="2">
        <v>5.8533330000000001</v>
      </c>
      <c r="U24" s="2">
        <v>4.5133330000000003</v>
      </c>
      <c r="V24" s="2">
        <v>14.546670000000001</v>
      </c>
    </row>
    <row r="25" spans="1:22" ht="19.55" customHeight="1" x14ac:dyDescent="0.3">
      <c r="A25" s="1" t="s">
        <v>45</v>
      </c>
      <c r="B25" s="2">
        <v>76.582999999999998</v>
      </c>
      <c r="C25" s="2">
        <v>1</v>
      </c>
      <c r="D25" s="2">
        <v>6.05</v>
      </c>
      <c r="E25" s="2">
        <v>10.83</v>
      </c>
      <c r="F25" s="2">
        <v>4.4166670000000003</v>
      </c>
      <c r="G25" s="2">
        <v>25.08333</v>
      </c>
      <c r="H25" s="2">
        <v>6.6666670000000003</v>
      </c>
      <c r="I25" s="2">
        <v>68.416669999999996</v>
      </c>
      <c r="J25" s="2">
        <v>25.3</v>
      </c>
      <c r="K25" s="2">
        <v>428.29</v>
      </c>
      <c r="L25" s="2">
        <v>41.21</v>
      </c>
      <c r="M25" s="2">
        <v>8.1766670000000001</v>
      </c>
      <c r="N25" s="2">
        <v>5.4066669999999997</v>
      </c>
      <c r="O25" s="2">
        <v>2.2400000000000002</v>
      </c>
      <c r="P25" s="2">
        <v>98.333330000000004</v>
      </c>
      <c r="Q25" s="2">
        <v>29.73</v>
      </c>
      <c r="R25" s="2">
        <v>333.75700000000001</v>
      </c>
      <c r="S25" s="2">
        <v>6.976667</v>
      </c>
      <c r="T25" s="2">
        <v>5.08</v>
      </c>
      <c r="U25" s="2">
        <v>4.3</v>
      </c>
      <c r="V25" s="2">
        <v>11.93</v>
      </c>
    </row>
    <row r="26" spans="1:22" ht="19.55" customHeight="1" x14ac:dyDescent="0.3">
      <c r="A26" s="1" t="s">
        <v>46</v>
      </c>
      <c r="B26" s="2">
        <v>92.166666666666671</v>
      </c>
      <c r="C26" s="2">
        <v>12.25</v>
      </c>
      <c r="D26" s="2">
        <v>6.2416666666666671</v>
      </c>
      <c r="E26" s="2">
        <v>9.75</v>
      </c>
      <c r="F26" s="2">
        <v>4.833333333333333</v>
      </c>
      <c r="G26" s="2">
        <v>14.25</v>
      </c>
      <c r="H26" s="2">
        <v>4.8305402930402934</v>
      </c>
      <c r="I26" s="2">
        <v>81.333333333333329</v>
      </c>
      <c r="J26" s="2">
        <v>17.983331310666831</v>
      </c>
      <c r="L26" s="2">
        <v>33.696666666666665</v>
      </c>
      <c r="M26" s="2">
        <v>7.496666666666667</v>
      </c>
      <c r="N26" s="2">
        <v>4.9629166666666658</v>
      </c>
      <c r="O26" s="2">
        <v>2.3250000000000002</v>
      </c>
      <c r="P26" s="2">
        <v>156.66666666666666</v>
      </c>
      <c r="Q26" s="2">
        <v>12.641665655333414</v>
      </c>
      <c r="S26" s="2">
        <v>6.4575000000000005</v>
      </c>
      <c r="T26" s="2">
        <v>5.2625000000000002</v>
      </c>
      <c r="U26" s="2">
        <v>4.1683333333333339</v>
      </c>
      <c r="V26" s="2">
        <v>9.7333333333333343</v>
      </c>
    </row>
    <row r="27" spans="1:22" ht="19.55" customHeight="1" x14ac:dyDescent="0.3">
      <c r="A27" s="1" t="s">
        <v>47</v>
      </c>
      <c r="B27" s="2">
        <v>85.75</v>
      </c>
      <c r="C27" s="2">
        <v>12.166666666666666</v>
      </c>
      <c r="D27" s="2">
        <v>5.9833333333333334</v>
      </c>
      <c r="E27" s="2">
        <v>7.666666666666667</v>
      </c>
      <c r="F27" s="2">
        <v>3.5</v>
      </c>
      <c r="G27" s="2">
        <v>12</v>
      </c>
      <c r="H27" s="2">
        <v>5.5679390054390057</v>
      </c>
      <c r="I27" s="2">
        <v>54.333333333333336</v>
      </c>
      <c r="J27" s="2">
        <v>16.113886883777937</v>
      </c>
      <c r="L27" s="2">
        <v>42.162500000000001</v>
      </c>
      <c r="M27" s="2">
        <v>8.9791666666666661</v>
      </c>
      <c r="N27" s="2">
        <v>5.6500000000000012</v>
      </c>
      <c r="O27" s="2">
        <v>2.8000000000000003</v>
      </c>
      <c r="P27" s="2">
        <v>123.5</v>
      </c>
      <c r="Q27" s="2">
        <v>12.531943441888968</v>
      </c>
      <c r="S27" s="2">
        <v>7.3275000000000006</v>
      </c>
      <c r="T27" s="2">
        <v>6.0766666666666671</v>
      </c>
      <c r="U27" s="2">
        <v>4.7258333333333331</v>
      </c>
      <c r="V27" s="2">
        <v>15.733333333333334</v>
      </c>
    </row>
    <row r="28" spans="1:22" ht="19.55" customHeight="1" x14ac:dyDescent="0.3">
      <c r="A28" s="1" t="s">
        <v>48</v>
      </c>
      <c r="B28" s="2">
        <v>90.25</v>
      </c>
      <c r="C28" s="2">
        <v>12.333333333333334</v>
      </c>
      <c r="D28" s="2">
        <v>5.4083333333333341</v>
      </c>
      <c r="E28" s="2">
        <v>4.833333333333333</v>
      </c>
      <c r="F28" s="2">
        <v>3.1666666666666665</v>
      </c>
      <c r="G28" s="2">
        <v>12.583333333333334</v>
      </c>
      <c r="H28" s="2">
        <v>6.3414409664409659</v>
      </c>
      <c r="I28" s="2">
        <v>59.333333333333336</v>
      </c>
      <c r="J28" s="2">
        <v>12.944442768222354</v>
      </c>
      <c r="L28" s="2">
        <v>39.197916666666664</v>
      </c>
      <c r="M28" s="2">
        <v>8.5520833333333339</v>
      </c>
      <c r="N28" s="2">
        <v>4.925416666666667</v>
      </c>
      <c r="O28" s="2">
        <v>2.3666666666666667</v>
      </c>
      <c r="P28" s="2">
        <v>119.08333333333333</v>
      </c>
      <c r="Q28" s="2">
        <v>10.476388050777842</v>
      </c>
      <c r="S28" s="2">
        <v>7.2875000000000005</v>
      </c>
      <c r="T28" s="2">
        <v>5.7720833333333337</v>
      </c>
      <c r="U28" s="2">
        <v>4.5049999999999999</v>
      </c>
      <c r="V28" s="2">
        <v>12.533333333333333</v>
      </c>
    </row>
    <row r="29" spans="1:22" ht="19.55" customHeight="1" x14ac:dyDescent="0.3">
      <c r="A29" s="1" t="s">
        <v>49</v>
      </c>
      <c r="B29" s="2">
        <v>91</v>
      </c>
      <c r="C29" s="2">
        <v>12.333333333333334</v>
      </c>
      <c r="D29" s="2">
        <v>6.1749999999999998</v>
      </c>
      <c r="E29" s="2">
        <v>7</v>
      </c>
      <c r="F29" s="2">
        <v>4.583333333333333</v>
      </c>
      <c r="G29" s="2">
        <v>21.666666666666668</v>
      </c>
      <c r="H29" s="2">
        <v>6.4004144004144008</v>
      </c>
      <c r="I29" s="2">
        <v>52.75</v>
      </c>
      <c r="J29" s="2">
        <v>15.174998056000151</v>
      </c>
      <c r="L29" s="2">
        <v>40.206250000000004</v>
      </c>
      <c r="M29" s="2">
        <v>9.1970833333333335</v>
      </c>
      <c r="N29" s="2">
        <v>5.166666666666667</v>
      </c>
      <c r="O29" s="2">
        <v>2.4083333333333332</v>
      </c>
      <c r="P29" s="2">
        <v>108.58333333333333</v>
      </c>
      <c r="Q29" s="2">
        <v>12.149999028000076</v>
      </c>
      <c r="S29" s="2">
        <v>7.5720833333333326</v>
      </c>
      <c r="T29" s="2">
        <v>6.3666666666666671</v>
      </c>
      <c r="U29" s="2">
        <v>4.9133333333333331</v>
      </c>
      <c r="V29" s="2">
        <v>14.666666666666666</v>
      </c>
    </row>
    <row r="30" spans="1:22" ht="19.55" customHeight="1" x14ac:dyDescent="0.3">
      <c r="A30" s="1" t="s">
        <v>50</v>
      </c>
      <c r="B30" s="2">
        <v>88.333333333333329</v>
      </c>
      <c r="C30" s="2">
        <v>11.75</v>
      </c>
      <c r="D30" s="2">
        <v>7.1500000000000012</v>
      </c>
      <c r="E30" s="2">
        <v>7.75</v>
      </c>
      <c r="F30" s="2">
        <v>2.9166666666666665</v>
      </c>
      <c r="G30" s="2">
        <v>14.916666666666666</v>
      </c>
      <c r="H30" s="2">
        <v>5.8231476856476867</v>
      </c>
      <c r="I30" s="2">
        <v>62.416666666666664</v>
      </c>
      <c r="J30" s="2">
        <v>13.722220511777907</v>
      </c>
      <c r="L30" s="2">
        <v>45.2575</v>
      </c>
      <c r="M30" s="2">
        <v>9.9941666666666666</v>
      </c>
      <c r="N30" s="2">
        <v>5.617916666666666</v>
      </c>
      <c r="O30" s="2">
        <v>2.5916666666666668</v>
      </c>
      <c r="P30" s="2">
        <v>119.41666666666667</v>
      </c>
      <c r="Q30" s="2">
        <v>10.690276922555624</v>
      </c>
      <c r="S30" s="2">
        <v>8.0070833333333322</v>
      </c>
      <c r="T30" s="2">
        <v>6.4766666666666666</v>
      </c>
      <c r="U30" s="2">
        <v>5.0858333333333334</v>
      </c>
      <c r="V30" s="2">
        <v>18.533333333333335</v>
      </c>
    </row>
    <row r="31" spans="1:22" ht="19.55" customHeight="1" x14ac:dyDescent="0.3">
      <c r="A31" s="1" t="s">
        <v>51</v>
      </c>
      <c r="B31" s="2">
        <v>82.75</v>
      </c>
      <c r="C31" s="2">
        <v>11.5</v>
      </c>
      <c r="D31" s="2">
        <v>6.4833333333333343</v>
      </c>
      <c r="E31" s="2">
        <v>5.666666666666667</v>
      </c>
      <c r="F31" s="2">
        <v>3.0833333333333335</v>
      </c>
      <c r="G31" s="2">
        <v>11.333333333333334</v>
      </c>
      <c r="H31" s="2">
        <v>5.6260206228956235</v>
      </c>
      <c r="I31" s="2">
        <v>42.916666666666664</v>
      </c>
      <c r="J31" s="2">
        <v>17.730553651777928</v>
      </c>
      <c r="L31" s="2">
        <v>50.903750000000002</v>
      </c>
      <c r="M31" s="2">
        <v>11.004166666666668</v>
      </c>
      <c r="N31" s="2">
        <v>5.6625000000000005</v>
      </c>
      <c r="O31" s="2">
        <v>2.4500000000000002</v>
      </c>
      <c r="P31" s="2">
        <v>87.166666666666671</v>
      </c>
      <c r="Q31" s="2">
        <v>11.898610159222299</v>
      </c>
      <c r="S31" s="2">
        <v>8.7874999999999996</v>
      </c>
      <c r="T31" s="2">
        <v>6.8233333333333333</v>
      </c>
      <c r="U31" s="2">
        <v>5.3791666666666664</v>
      </c>
      <c r="V31" s="2">
        <v>17.533333333333331</v>
      </c>
    </row>
    <row r="32" spans="1:22" ht="19.55" customHeight="1" x14ac:dyDescent="0.3">
      <c r="A32" s="1" t="s">
        <v>52</v>
      </c>
      <c r="B32" s="2">
        <v>90.75</v>
      </c>
      <c r="C32" s="2">
        <v>13.166666666666666</v>
      </c>
      <c r="D32" s="2">
        <v>5.9750000000000005</v>
      </c>
      <c r="E32" s="2">
        <v>7.333333333333333</v>
      </c>
      <c r="F32" s="2">
        <v>3.25</v>
      </c>
      <c r="G32" s="2">
        <v>13.5</v>
      </c>
      <c r="H32" s="2">
        <v>5.6915757853257851</v>
      </c>
      <c r="I32" s="2">
        <v>73.75</v>
      </c>
      <c r="J32" s="2">
        <v>14.741664680000156</v>
      </c>
      <c r="L32" s="2">
        <v>35.909583333333337</v>
      </c>
      <c r="M32" s="2">
        <v>8.2799999999999994</v>
      </c>
      <c r="N32" s="2">
        <v>5.3516666666666666</v>
      </c>
      <c r="O32" s="2">
        <v>2.4333333333333336</v>
      </c>
      <c r="P32" s="2">
        <v>140</v>
      </c>
      <c r="Q32" s="2">
        <v>12.416665673333412</v>
      </c>
      <c r="S32" s="2">
        <v>7.2824999999999989</v>
      </c>
      <c r="T32" s="2">
        <v>5.67875</v>
      </c>
      <c r="U32" s="2">
        <v>4.6500000000000004</v>
      </c>
      <c r="V32" s="2">
        <v>14.199999999999998</v>
      </c>
    </row>
    <row r="33" spans="1:22" ht="19.55" customHeight="1" x14ac:dyDescent="0.3">
      <c r="A33" s="1" t="s">
        <v>53</v>
      </c>
      <c r="B33" s="2">
        <v>87.166666666666671</v>
      </c>
      <c r="C33" s="2">
        <v>11.666666666666666</v>
      </c>
      <c r="D33" s="2">
        <v>6.1000000000000005</v>
      </c>
      <c r="E33" s="2">
        <v>4.166666666666667</v>
      </c>
      <c r="F33" s="2">
        <v>2.8333333333333335</v>
      </c>
      <c r="G33" s="2">
        <v>13.583333333333334</v>
      </c>
      <c r="H33" s="2">
        <v>5.8151085026085028</v>
      </c>
      <c r="I33" s="2">
        <v>46.916666666666664</v>
      </c>
      <c r="J33" s="2">
        <v>16.869442652889031</v>
      </c>
      <c r="L33" s="2">
        <v>42.213749999999997</v>
      </c>
      <c r="M33" s="2">
        <v>9.4787499999999998</v>
      </c>
      <c r="N33" s="2">
        <v>5.1895833333333341</v>
      </c>
      <c r="O33" s="2">
        <v>2.7833333333333332</v>
      </c>
      <c r="P33" s="2">
        <v>97.416666666666671</v>
      </c>
      <c r="Q33" s="2">
        <v>11.197221326444515</v>
      </c>
      <c r="S33" s="2">
        <v>7.618125</v>
      </c>
      <c r="T33" s="2">
        <v>6.3045833333333334</v>
      </c>
      <c r="U33" s="2">
        <v>5.0233333333333334</v>
      </c>
      <c r="V33" s="2">
        <v>17.266666666666666</v>
      </c>
    </row>
    <row r="34" spans="1:22" ht="19.55" customHeight="1" x14ac:dyDescent="0.3">
      <c r="A34" s="1" t="s">
        <v>54</v>
      </c>
      <c r="B34" s="2">
        <v>93.083333333333329</v>
      </c>
      <c r="C34" s="2">
        <v>12.833333333333334</v>
      </c>
      <c r="D34" s="2">
        <v>6.0250000000000012</v>
      </c>
      <c r="E34" s="2">
        <v>6.083333333333333</v>
      </c>
      <c r="F34" s="2">
        <v>3.6666666666666665</v>
      </c>
      <c r="G34" s="2">
        <v>13.166666666666666</v>
      </c>
      <c r="H34" s="2">
        <v>6.1460816960816969</v>
      </c>
      <c r="I34" s="2">
        <v>59.583333333333336</v>
      </c>
      <c r="J34" s="2">
        <v>13.855553806444584</v>
      </c>
      <c r="L34" s="2">
        <v>37.931249999999999</v>
      </c>
      <c r="M34" s="2">
        <v>8.2208333333333332</v>
      </c>
      <c r="N34" s="2">
        <v>5.0666666666666673</v>
      </c>
      <c r="O34" s="2">
        <v>2.6166666666666667</v>
      </c>
      <c r="P34" s="2">
        <v>127.58333333333333</v>
      </c>
      <c r="Q34" s="2">
        <v>10.931943569888958</v>
      </c>
      <c r="S34" s="2">
        <v>7.0183333333333335</v>
      </c>
      <c r="T34" s="2">
        <v>5.6937500000000005</v>
      </c>
      <c r="U34" s="2">
        <v>4.6341666666666663</v>
      </c>
      <c r="V34" s="2">
        <v>12.199999999999998</v>
      </c>
    </row>
    <row r="35" spans="1:22" ht="19.55" customHeight="1" x14ac:dyDescent="0.3">
      <c r="A35" s="1" t="s">
        <v>55</v>
      </c>
      <c r="B35" s="2">
        <v>97.916666666666671</v>
      </c>
      <c r="C35" s="2">
        <v>11.833333333333334</v>
      </c>
      <c r="D35" s="2">
        <v>5.7166666666666659</v>
      </c>
      <c r="E35" s="2">
        <v>6.833333333333333</v>
      </c>
      <c r="F35" s="2">
        <v>3.3333333333333335</v>
      </c>
      <c r="G35" s="2">
        <v>12.166666666666666</v>
      </c>
      <c r="H35" s="2">
        <v>6.4003367003367009</v>
      </c>
      <c r="I35" s="2">
        <v>39.416666666666664</v>
      </c>
      <c r="J35" s="2">
        <v>10.780554201111221</v>
      </c>
      <c r="L35" s="2">
        <v>41.017083333333339</v>
      </c>
      <c r="M35" s="2">
        <v>8.5945833333333344</v>
      </c>
      <c r="N35" s="2">
        <v>5.3337499999999993</v>
      </c>
      <c r="O35" s="2">
        <v>2.7583333333333333</v>
      </c>
      <c r="P35" s="2">
        <v>87.666666666666671</v>
      </c>
      <c r="Q35" s="2">
        <v>8.4652771005556087</v>
      </c>
      <c r="S35" s="2">
        <v>6.5125000000000002</v>
      </c>
      <c r="T35" s="2">
        <v>5.7616666666666667</v>
      </c>
      <c r="U35" s="2">
        <v>4.876666666666666</v>
      </c>
      <c r="V35" s="2">
        <v>13.733333333333334</v>
      </c>
    </row>
    <row r="36" spans="1:22" ht="19.55" customHeight="1" x14ac:dyDescent="0.3">
      <c r="A36" s="1" t="s">
        <v>56</v>
      </c>
      <c r="B36" s="2">
        <v>85.333333333333329</v>
      </c>
      <c r="C36" s="2">
        <v>10.583333333333334</v>
      </c>
      <c r="D36" s="2">
        <v>5.5583333333333336</v>
      </c>
      <c r="E36" s="2">
        <v>5.416666666666667</v>
      </c>
      <c r="F36" s="2">
        <v>3.3333333333333335</v>
      </c>
      <c r="G36" s="2">
        <v>11.166666666666666</v>
      </c>
      <c r="H36" s="2">
        <v>6.1362584175084178</v>
      </c>
      <c r="I36" s="2">
        <v>56.833333333333336</v>
      </c>
      <c r="J36" s="2">
        <v>15.380553589111267</v>
      </c>
      <c r="L36" s="2">
        <v>45.06</v>
      </c>
      <c r="M36" s="2">
        <v>8.7233333333333345</v>
      </c>
      <c r="N36" s="2">
        <v>5.614583333333333</v>
      </c>
      <c r="O36" s="2">
        <v>2.8166666666666669</v>
      </c>
      <c r="P36" s="2">
        <v>125.5</v>
      </c>
      <c r="Q36" s="2">
        <v>12.290276794555632</v>
      </c>
      <c r="S36" s="2">
        <v>7.378750000000001</v>
      </c>
      <c r="T36" s="2">
        <v>6.2566666666666668</v>
      </c>
      <c r="U36" s="2">
        <v>5.0004166666666672</v>
      </c>
      <c r="V36" s="2">
        <v>16.566666666666666</v>
      </c>
    </row>
    <row r="37" spans="1:22" ht="19.55" customHeight="1" x14ac:dyDescent="0.3">
      <c r="A37" s="1" t="s">
        <v>57</v>
      </c>
      <c r="B37" s="2">
        <v>95.166666666666671</v>
      </c>
      <c r="C37" s="2">
        <v>11.916666666666666</v>
      </c>
      <c r="D37" s="2">
        <v>5.4833333333333343</v>
      </c>
      <c r="E37" s="2">
        <v>5.416666666666667</v>
      </c>
      <c r="F37" s="2">
        <v>3.25</v>
      </c>
      <c r="G37" s="2">
        <v>13.333333333333334</v>
      </c>
      <c r="H37" s="2">
        <v>5.7598135660635661</v>
      </c>
      <c r="I37" s="2">
        <v>64.416666666666671</v>
      </c>
      <c r="J37" s="2">
        <v>19.284165157000121</v>
      </c>
      <c r="L37" s="2">
        <v>37.752916666666664</v>
      </c>
      <c r="M37" s="2">
        <v>8.7208333333333332</v>
      </c>
      <c r="N37" s="2">
        <v>5.5291666666666659</v>
      </c>
      <c r="O37" s="2">
        <v>2.4249999999999998</v>
      </c>
      <c r="P37" s="2">
        <v>122.25</v>
      </c>
      <c r="Q37" s="2">
        <v>13.344443376888975</v>
      </c>
      <c r="S37" s="2">
        <v>7.2791666666666659</v>
      </c>
      <c r="T37" s="2">
        <v>5.84375</v>
      </c>
      <c r="U37" s="2">
        <v>4.684166666666667</v>
      </c>
      <c r="V37" s="2">
        <v>14.333333333333334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Notasi</vt:lpstr>
      <vt:lpstr>Notasi (2)</vt:lpstr>
      <vt:lpstr>Sheet5</vt:lpstr>
      <vt:lpstr>Backup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Ozik Jarwo</cp:lastModifiedBy>
  <dcterms:created xsi:type="dcterms:W3CDTF">2024-07-25T12:03:30Z</dcterms:created>
  <dcterms:modified xsi:type="dcterms:W3CDTF">2025-05-11T22:54:16Z</dcterms:modified>
</cp:coreProperties>
</file>