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Blog\Learn\R\assets\"/>
    </mc:Choice>
  </mc:AlternateContent>
  <xr:revisionPtr revIDLastSave="0" documentId="13_ncr:1_{8920C93A-3EA9-4D5B-AD36-F620FD75FC0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" sheetId="1" r:id="rId1"/>
    <sheet name="PP" sheetId="2" r:id="rId2"/>
    <sheet name="LP" sheetId="3" r:id="rId3"/>
    <sheet name="TP" sheetId="4" r:id="rId4"/>
    <sheet name="PB" sheetId="5" r:id="rId5"/>
    <sheet name="LB" sheetId="6" r:id="rId6"/>
    <sheet name="TB" sheetId="7" r:id="rId7"/>
  </sheets>
  <calcPr calcId="181029"/>
</workbook>
</file>

<file path=xl/calcChain.xml><?xml version="1.0" encoding="utf-8"?>
<calcChain xmlns="http://schemas.openxmlformats.org/spreadsheetml/2006/main">
  <c r="D46" i="1" l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G45" i="1"/>
  <c r="F45" i="1"/>
  <c r="E45" i="1"/>
  <c r="D45" i="1"/>
  <c r="C46" i="1"/>
  <c r="C47" i="1"/>
  <c r="C48" i="1"/>
  <c r="C49" i="1"/>
  <c r="C50" i="1"/>
  <c r="C51" i="1"/>
  <c r="C52" i="1"/>
  <c r="C53" i="1"/>
  <c r="C54" i="1"/>
  <c r="C55" i="1"/>
  <c r="C56" i="1"/>
  <c r="C45" i="1"/>
  <c r="B46" i="1"/>
  <c r="B47" i="1"/>
  <c r="B48" i="1"/>
  <c r="B49" i="1"/>
  <c r="B50" i="1"/>
  <c r="B51" i="1"/>
  <c r="B52" i="1"/>
  <c r="B53" i="1"/>
  <c r="B54" i="1"/>
  <c r="B55" i="1"/>
  <c r="B56" i="1"/>
  <c r="B45" i="1"/>
  <c r="D44" i="1"/>
  <c r="E44" i="1"/>
  <c r="F44" i="1"/>
  <c r="G44" i="1"/>
  <c r="B44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M7" i="1"/>
  <c r="B7" i="1"/>
  <c r="C6" i="1"/>
  <c r="D6" i="1"/>
  <c r="E6" i="1"/>
  <c r="F6" i="1"/>
  <c r="G6" i="1"/>
  <c r="H6" i="1"/>
  <c r="I6" i="1"/>
  <c r="J6" i="1"/>
  <c r="K6" i="1"/>
  <c r="L6" i="1"/>
  <c r="M6" i="1"/>
  <c r="B6" i="1"/>
  <c r="C5" i="1"/>
  <c r="D5" i="1"/>
  <c r="E5" i="1"/>
  <c r="F5" i="1"/>
  <c r="G5" i="1"/>
  <c r="H5" i="1"/>
  <c r="I5" i="1"/>
  <c r="J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  <c r="B4" i="1"/>
  <c r="C3" i="1"/>
  <c r="D3" i="1"/>
  <c r="E3" i="1"/>
  <c r="F3" i="1"/>
  <c r="G3" i="1"/>
  <c r="H3" i="1"/>
  <c r="I3" i="1"/>
  <c r="J3" i="1"/>
  <c r="K3" i="1"/>
  <c r="L3" i="1"/>
  <c r="M3" i="1"/>
  <c r="C40" i="1"/>
  <c r="D40" i="1"/>
  <c r="E40" i="1"/>
  <c r="F40" i="1"/>
  <c r="G40" i="1"/>
  <c r="H40" i="1"/>
  <c r="I40" i="1"/>
  <c r="J40" i="1"/>
  <c r="K40" i="1"/>
  <c r="L40" i="1"/>
  <c r="M40" i="1"/>
  <c r="B40" i="1"/>
  <c r="C35" i="1"/>
  <c r="D35" i="1"/>
  <c r="E35" i="1"/>
  <c r="F35" i="1"/>
  <c r="G35" i="1"/>
  <c r="H35" i="1"/>
  <c r="I35" i="1"/>
  <c r="J35" i="1"/>
  <c r="K35" i="1"/>
  <c r="L35" i="1"/>
  <c r="M35" i="1"/>
  <c r="B35" i="1"/>
  <c r="C30" i="1"/>
  <c r="D30" i="1"/>
  <c r="E30" i="1"/>
  <c r="F30" i="1"/>
  <c r="G30" i="1"/>
  <c r="H30" i="1"/>
  <c r="I30" i="1"/>
  <c r="J30" i="1"/>
  <c r="K30" i="1"/>
  <c r="L30" i="1"/>
  <c r="M30" i="1"/>
  <c r="B30" i="1"/>
  <c r="C25" i="1"/>
  <c r="D25" i="1"/>
  <c r="E25" i="1"/>
  <c r="F25" i="1"/>
  <c r="G25" i="1"/>
  <c r="H25" i="1"/>
  <c r="I25" i="1"/>
  <c r="J25" i="1"/>
  <c r="K25" i="1"/>
  <c r="L25" i="1"/>
  <c r="M25" i="1"/>
  <c r="B25" i="1"/>
  <c r="C20" i="1"/>
  <c r="D20" i="1"/>
  <c r="E20" i="1"/>
  <c r="F20" i="1"/>
  <c r="G20" i="1"/>
  <c r="H20" i="1"/>
  <c r="I20" i="1"/>
  <c r="J20" i="1"/>
  <c r="K20" i="1"/>
  <c r="L20" i="1"/>
  <c r="M20" i="1"/>
  <c r="B20" i="1"/>
  <c r="H15" i="1"/>
  <c r="I15" i="1"/>
  <c r="J15" i="1"/>
  <c r="K15" i="1"/>
  <c r="L15" i="1"/>
  <c r="M15" i="1"/>
  <c r="C15" i="1"/>
  <c r="D15" i="1"/>
  <c r="E15" i="1"/>
  <c r="F15" i="1"/>
  <c r="G15" i="1"/>
  <c r="B15" i="1"/>
  <c r="L23" i="4"/>
  <c r="K23" i="4"/>
  <c r="J23" i="4"/>
  <c r="I23" i="4"/>
  <c r="H23" i="4"/>
  <c r="G23" i="4"/>
  <c r="F23" i="4"/>
  <c r="E23" i="4"/>
  <c r="D23" i="4"/>
  <c r="C23" i="4"/>
  <c r="B23" i="4"/>
  <c r="A23" i="4"/>
  <c r="L12" i="4"/>
  <c r="K12" i="4"/>
  <c r="J12" i="4"/>
  <c r="I12" i="4"/>
  <c r="H12" i="4"/>
  <c r="G12" i="4"/>
  <c r="F12" i="4"/>
  <c r="E12" i="4"/>
  <c r="D12" i="4"/>
  <c r="C12" i="4"/>
  <c r="B12" i="4"/>
  <c r="A12" i="4"/>
  <c r="L23" i="3"/>
  <c r="K23" i="3"/>
  <c r="J23" i="3"/>
  <c r="I23" i="3"/>
  <c r="H23" i="3"/>
  <c r="G23" i="3"/>
  <c r="F23" i="3"/>
  <c r="E23" i="3"/>
  <c r="D23" i="3"/>
  <c r="C23" i="3"/>
  <c r="L12" i="3"/>
  <c r="K12" i="3"/>
  <c r="J12" i="3"/>
  <c r="I12" i="3"/>
  <c r="H12" i="3"/>
  <c r="G12" i="3"/>
  <c r="F12" i="3"/>
  <c r="E12" i="3"/>
  <c r="D12" i="3"/>
  <c r="C12" i="3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B3" i="1" s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<sst xmlns="http://schemas.openxmlformats.org/spreadsheetml/2006/main" count="147" uniqueCount="35">
  <si>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</si>
  <si>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</si>
  <si>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</si>
  <si>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</si>
  <si>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</si>
  <si>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</si>
  <si>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</si>
  <si>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</si>
  <si>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</si>
  <si>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</si>
  <si>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G32</t>
  </si>
  <si>
    <t>G33</t>
  </si>
  <si>
    <t>40.00</t>
  </si>
  <si>
    <t>41.10</t>
  </si>
  <si>
    <t>44.80</t>
  </si>
  <si>
    <t>42.20</t>
  </si>
  <si>
    <t>41.70</t>
  </si>
  <si>
    <t>43.70</t>
  </si>
  <si>
    <t>38.80</t>
  </si>
  <si>
    <t>39.90</t>
  </si>
  <si>
    <t>41.90</t>
  </si>
  <si>
    <t>41.20</t>
  </si>
  <si>
    <t>Karakteristik</t>
  </si>
  <si>
    <t>Galur (mm)</t>
  </si>
  <si>
    <t>Panjang Polong</t>
  </si>
  <si>
    <t>Lebar Polong</t>
  </si>
  <si>
    <t>Tebal Polong</t>
  </si>
  <si>
    <t>Panjang Biji</t>
  </si>
  <si>
    <t>Lebar Biji</t>
  </si>
  <si>
    <t>Tebal Biji</t>
  </si>
  <si>
    <t>MIN</t>
  </si>
  <si>
    <t>AVG</t>
  </si>
  <si>
    <t>MAX</t>
  </si>
  <si>
    <t>MEDIAN</t>
  </si>
  <si>
    <t>Galur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</si>
</sst>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8"/>
  <sheetViews>
    <sheetView tabSelected="1" topLeftCell="A39" workbookViewId="0">
      <selection activeCell="B46" sqref="B46"/>
    </sheetView>
  </sheetViews>
  <sheetFormatPr defaultRowHeight="15" x14ac:dyDescent="0.25"/>
  <cols>
    <col min="1" max="1" width="17.85546875" style="19" bestFit="1" customWidth="1"/>
    <col min="2" max="13" width="26.7109375" style="20" customWidth="1"/>
    <col min="14" max="16384" width="9.140625" style="15"/>
  </cols>
  <sheetData>
    <row r="1" spans="1:13" ht="20.25" customHeight="1" x14ac:dyDescent="0.25">
      <c r="A1" s="13" t="s">
        <v>22</v>
      </c>
      <c r="B1" s="14" t="s">
        <v>23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25" customHeight="1" x14ac:dyDescent="0.25">
      <c r="A2" s="13"/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</row>
    <row r="3" spans="1:13" ht="18.75" customHeight="1" x14ac:dyDescent="0.25">
      <c r="A3" s="17" t="s">
        <v>24</v>
      </c>
      <c r="B3" s="18" t="str">
        <f>CONCATENATE(B12,"−(",B13,")−","(",B15,")−",B14)</f>
        <v>36,77−(40,49)−(40,27)−44,25</v>
      </c>
      <c r="C3" s="18" t="str">
        <f t="shared" ref="C3:M3" si="0">CONCATENATE(C12,"−(",C13,")−","(",C15,")−",C14)</f>
        <v>33,4−(36,55)−(37)−39,3</v>
      </c>
      <c r="D3" s="18" t="str">
        <f t="shared" si="0"/>
        <v>43,3−(45,54)−(45,55)−47,8</v>
      </c>
      <c r="E3" s="18" t="str">
        <f t="shared" si="0"/>
        <v>39,9−(44,49)−(44,09)−53</v>
      </c>
      <c r="F3" s="18" t="str">
        <f t="shared" si="0"/>
        <v>35,1−(38,03)−(38)−40,6</v>
      </c>
      <c r="G3" s="18" t="str">
        <f t="shared" si="0"/>
        <v>49,8−(52,82)−(52,95)−56,2</v>
      </c>
      <c r="H3" s="18" t="str">
        <f t="shared" si="0"/>
        <v>41,12−(42,73)−(42,74)−44,49</v>
      </c>
      <c r="I3" s="18" t="str">
        <f t="shared" si="0"/>
        <v>42,2−(46)−(46,35)−49,9</v>
      </c>
      <c r="J3" s="18" t="str">
        <f t="shared" si="0"/>
        <v>42,2−(44,19)−(44,1)−46,8</v>
      </c>
      <c r="K3" s="18" t="str">
        <f t="shared" si="0"/>
        <v>37,2−(39,86)−(39,55)−42,9</v>
      </c>
      <c r="L3" s="18" t="str">
        <f t="shared" si="0"/>
        <v>38,54−(40,15)−(40,09)−41,86</v>
      </c>
      <c r="M3" s="18" t="str">
        <f t="shared" si="0"/>
        <v>50,6−(52,97)−(52,7)−56,3</v>
      </c>
    </row>
    <row r="4" spans="1:13" ht="18.75" customHeight="1" x14ac:dyDescent="0.25">
      <c r="A4" s="17" t="s">
        <v>25</v>
      </c>
      <c r="B4" s="18" t="str">
        <f>CONCATENATE(B17,"−(",B18,")−","(",B20,")−",B19)</f>
        <v>7,2−(8,54)−(8,6)−9,7</v>
      </c>
      <c r="C4" s="18" t="str">
        <f t="shared" ref="C4:M4" si="1">CONCATENATE(C17,"−(",C18,")−","(",C20,")−",C19)</f>
        <v>6−(7,28)−(7,25)−8,5</v>
      </c>
      <c r="D4" s="18" t="str">
        <f t="shared" si="1"/>
        <v>8,18−(10,11)−(10,15)−12,07</v>
      </c>
      <c r="E4" s="18" t="str">
        <f t="shared" si="1"/>
        <v>8,77−(9,73)−(9,68)−10,68</v>
      </c>
      <c r="F4" s="18" t="str">
        <f t="shared" si="1"/>
        <v>6,5−(7,98)−(8,24)−8,89</v>
      </c>
      <c r="G4" s="18" t="str">
        <f t="shared" si="1"/>
        <v>7,5−(9,28)−(9,36)−11,05</v>
      </c>
      <c r="H4" s="18" t="str">
        <f t="shared" si="1"/>
        <v>7,6−(8,7)−(8,63)−9,65</v>
      </c>
      <c r="I4" s="18" t="str">
        <f t="shared" si="1"/>
        <v>8,5−(9,66)−(9,63)−10,97</v>
      </c>
      <c r="J4" s="18" t="str">
        <f t="shared" si="1"/>
        <v>7,7−(9,68)−(9,74)−11,34</v>
      </c>
      <c r="K4" s="18" t="str">
        <f t="shared" si="1"/>
        <v>6,7−(8,41)−(8,56)−10,16</v>
      </c>
      <c r="L4" s="18" t="str">
        <f t="shared" si="1"/>
        <v>6,5−(7,76)−(7,74)−8,75</v>
      </c>
      <c r="M4" s="18" t="str">
        <f t="shared" si="1"/>
        <v>9,07−(10,88)−(10,79)−12,41</v>
      </c>
    </row>
    <row r="5" spans="1:13" ht="18.75" customHeight="1" x14ac:dyDescent="0.25">
      <c r="A5" s="17" t="s">
        <v>26</v>
      </c>
      <c r="B5" s="18" t="str">
        <f>CONCATENATE(B22,"−(",B23,")−","(",B25,")−",B24)</f>
        <v>5,33−(6,21)−(6,17)−7,7</v>
      </c>
      <c r="C5" s="18" t="str">
        <f t="shared" ref="C5:M5" si="2">CONCATENATE(C22,"−(",C23,")−","(",C25,")−",C24)</f>
        <v>3,52−(4,48)−(4,6)−5,17</v>
      </c>
      <c r="D5" s="18" t="str">
        <f t="shared" si="2"/>
        <v>5,11−(5,95)−(5,88)−6,81</v>
      </c>
      <c r="E5" s="18" t="str">
        <f t="shared" si="2"/>
        <v>5,5−(7)−(6,98)−7,91</v>
      </c>
      <c r="F5" s="18" t="str">
        <f t="shared" si="2"/>
        <v>4,6−(5,31)−(5,35)−6,26</v>
      </c>
      <c r="G5" s="18" t="str">
        <f t="shared" si="2"/>
        <v>5,2−(5,91)−(5,95)−6,55</v>
      </c>
      <c r="H5" s="18" t="str">
        <f t="shared" si="2"/>
        <v>4,25−(5,16)−(5,11)−6,1</v>
      </c>
      <c r="I5" s="18" t="str">
        <f t="shared" si="2"/>
        <v>5,06−(5,92)−(5,86)−6,65</v>
      </c>
      <c r="J5" s="18" t="str">
        <f t="shared" si="2"/>
        <v>4,5−(5,13)−(5,05)−5,91</v>
      </c>
      <c r="K5" s="18" t="str">
        <f t="shared" si="2"/>
        <v>4,2−(5,19)−(5,2)−6,4</v>
      </c>
      <c r="L5" s="18" t="str">
        <f t="shared" si="2"/>
        <v>4,71−(5,48)−(5,42)−6,22</v>
      </c>
      <c r="M5" s="18" t="str">
        <f t="shared" si="2"/>
        <v>5,97−(6,75)−(6,72)−7,62</v>
      </c>
    </row>
    <row r="6" spans="1:13" ht="18.75" customHeight="1" x14ac:dyDescent="0.25">
      <c r="A6" s="17" t="s">
        <v>27</v>
      </c>
      <c r="B6" s="18" t="str">
        <f>CONCATENATE(B27,"−(",B28,")−","(",B30,")−",B29)</f>
        <v>3,73−(4,71)−(4,68)−5,56</v>
      </c>
      <c r="C6" s="18" t="str">
        <f t="shared" ref="C6:M6" si="3">CONCATENATE(C27,"−(",C28,")−","(",C30,")−",C29)</f>
        <v>3,58−(4,25)−(4,3)−4,95</v>
      </c>
      <c r="D6" s="18" t="str">
        <f t="shared" si="3"/>
        <v>4,53−(5,33)−(5,4)−6,44</v>
      </c>
      <c r="E6" s="18" t="str">
        <f t="shared" si="3"/>
        <v>4,7−(5,72)−(5,57)−7,2</v>
      </c>
      <c r="F6" s="18" t="str">
        <f t="shared" si="3"/>
        <v>3,87−(4,89)−(4,97)−5,85</v>
      </c>
      <c r="G6" s="18" t="str">
        <f t="shared" si="3"/>
        <v>3,3−(4,26)−(4,37)−5</v>
      </c>
      <c r="H6" s="18" t="str">
        <f t="shared" si="3"/>
        <v>3,43−(4,11)−(4,19)−4,8</v>
      </c>
      <c r="I6" s="18" t="str">
        <f t="shared" si="3"/>
        <v>4,33−(5,13)−(5,18)−5,87</v>
      </c>
      <c r="J6" s="18" t="str">
        <f t="shared" si="3"/>
        <v>3,78−(4,58)−(4,7)−5,34</v>
      </c>
      <c r="K6" s="18" t="str">
        <f t="shared" si="3"/>
        <v>3,74−(4,56)−(4,55)−5,44</v>
      </c>
      <c r="L6" s="18" t="str">
        <f t="shared" si="3"/>
        <v>3,84−(4,81)−(4,8)−5,58</v>
      </c>
      <c r="M6" s="18" t="str">
        <f t="shared" si="3"/>
        <v>4,99−(5,91)−(5,91)−6,9</v>
      </c>
    </row>
    <row r="7" spans="1:13" ht="18.75" customHeight="1" x14ac:dyDescent="0.25">
      <c r="A7" s="17" t="s">
        <v>28</v>
      </c>
      <c r="B7" s="18" t="str">
        <f>CONCATENATE(B32,"−(",B33,")−","(",B35,")−",B34)</f>
        <v>4,58−(5,46)−(5,45)−6,22</v>
      </c>
      <c r="C7" s="18" t="str">
        <f t="shared" ref="C7:M7" si="4">CONCATENATE(C32,"−(",C33,")−","(",C35,")−",C34)</f>
        <v>2,98−(4,32)−(4,28)−5,37</v>
      </c>
      <c r="D7" s="18" t="str">
        <f t="shared" si="4"/>
        <v>5,64−(6,83)−(6,84)−7,97</v>
      </c>
      <c r="E7" s="18" t="str">
        <f t="shared" si="4"/>
        <v>5,92−(6,88)−(6,87)−7,71</v>
      </c>
      <c r="F7" s="18" t="str">
        <f t="shared" si="4"/>
        <v>3,78−(5,35)−(5,49)−6,96</v>
      </c>
      <c r="G7" s="18" t="str">
        <f t="shared" si="4"/>
        <v>5,31−(6,75)−(6,56)−8,33</v>
      </c>
      <c r="H7" s="18" t="str">
        <f t="shared" si="4"/>
        <v>4,8−(5,52)−(5,5)−6,34</v>
      </c>
      <c r="I7" s="18" t="str">
        <f t="shared" si="4"/>
        <v>5,47−(6,3)−(6,25)−7,18</v>
      </c>
      <c r="J7" s="18" t="str">
        <f t="shared" si="4"/>
        <v>4,47−(6,17)−(6,1)−7,36</v>
      </c>
      <c r="K7" s="18" t="str">
        <f t="shared" si="4"/>
        <v>4,59−(5,46)−(5,39)−6,3</v>
      </c>
      <c r="L7" s="18" t="str">
        <f t="shared" si="4"/>
        <v>4,6−(5,61)−(5,57)−6,9</v>
      </c>
      <c r="M7" s="18" t="str">
        <f t="shared" si="4"/>
        <v>4,61−(6,38)−(6,3)−8,03</v>
      </c>
    </row>
    <row r="8" spans="1:13" ht="18.75" customHeight="1" x14ac:dyDescent="0.25">
      <c r="A8" s="17" t="s">
        <v>29</v>
      </c>
      <c r="B8" s="18" t="str">
        <f>CONCATENATE(B37,"−(",B38,")−","(",B40,")−",B39)</f>
        <v>3,73−(4,71)−(4,68)−5,56</v>
      </c>
      <c r="C8" s="18" t="str">
        <f t="shared" ref="C8:M8" si="5">CONCATENATE(C37,"−(",C38,")−","(",C40,")−",C39)</f>
        <v>3,58−(4,25)−(4,3)−4,95</v>
      </c>
      <c r="D8" s="18" t="str">
        <f t="shared" si="5"/>
        <v>4,53−(5,33)−(5,4)−6,44</v>
      </c>
      <c r="E8" s="18" t="str">
        <f t="shared" si="5"/>
        <v>4,7−(5,72)−(5,57)−7,2</v>
      </c>
      <c r="F8" s="18" t="str">
        <f t="shared" si="5"/>
        <v>3,87−(4,89)−(4,97)−5,85</v>
      </c>
      <c r="G8" s="18" t="str">
        <f t="shared" si="5"/>
        <v>3,3−(4,26)−(4,37)−5</v>
      </c>
      <c r="H8" s="18" t="str">
        <f t="shared" si="5"/>
        <v>3,43−(4,11)−(4,19)−4,8</v>
      </c>
      <c r="I8" s="18" t="str">
        <f t="shared" si="5"/>
        <v>4,33−(5,13)−(5,18)−5,87</v>
      </c>
      <c r="J8" s="18" t="str">
        <f t="shared" si="5"/>
        <v>3,78−(4,58)−(4,7)−5,34</v>
      </c>
      <c r="K8" s="18" t="str">
        <f t="shared" si="5"/>
        <v>3,74−(4,56)−(4,55)−5,44</v>
      </c>
      <c r="L8" s="18" t="str">
        <f t="shared" si="5"/>
        <v>3,84−(4,81)−(4,8)−5,58</v>
      </c>
      <c r="M8" s="18" t="str">
        <f t="shared" si="5"/>
        <v>4,99−(5,91)−(5,91)−6,9</v>
      </c>
    </row>
    <row r="9" spans="1:13" ht="18.75" customHeight="1" x14ac:dyDescent="0.25"/>
    <row r="10" spans="1:13" ht="18.75" customHeigh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ht="18.75" customHeight="1" x14ac:dyDescent="0.25">
      <c r="A11" s="22" t="s">
        <v>24</v>
      </c>
      <c r="B11" s="18" t="str">
        <f t="shared" ref="B11:M11" si="6">B$2</f>
        <v>G11</v>
      </c>
      <c r="C11" s="18" t="str">
        <f t="shared" si="6"/>
        <v>G12</v>
      </c>
      <c r="D11" s="18" t="str">
        <f t="shared" si="6"/>
        <v>G13</v>
      </c>
      <c r="E11" s="18" t="str">
        <f t="shared" si="6"/>
        <v>G14</v>
      </c>
      <c r="F11" s="18" t="str">
        <f t="shared" si="6"/>
        <v>G15</v>
      </c>
      <c r="G11" s="18" t="str">
        <f t="shared" si="6"/>
        <v>G16</v>
      </c>
      <c r="H11" s="18" t="str">
        <f t="shared" si="6"/>
        <v>G17</v>
      </c>
      <c r="I11" s="18" t="str">
        <f t="shared" si="6"/>
        <v>G18</v>
      </c>
      <c r="J11" s="18" t="str">
        <f t="shared" si="6"/>
        <v>G19</v>
      </c>
      <c r="K11" s="18" t="str">
        <f t="shared" si="6"/>
        <v>G20</v>
      </c>
      <c r="L11" s="18" t="str">
        <f t="shared" si="6"/>
        <v>G32</v>
      </c>
      <c r="M11" s="18" t="str">
        <f t="shared" si="6"/>
        <v>G33</v>
      </c>
    </row>
    <row r="12" spans="1:13" ht="18.75" customHeight="1" x14ac:dyDescent="0.25">
      <c r="A12" s="17" t="s">
        <v>30</v>
      </c>
      <c r="B12" s="18">
        <f>ROUND(MIN(PP!A$2:A$25), 2)</f>
        <v>36.770000000000003</v>
      </c>
      <c r="C12" s="18">
        <f>ROUND(MIN(PP!B$2:B$25), 2)</f>
        <v>33.4</v>
      </c>
      <c r="D12" s="18">
        <f>ROUND(MIN(PP!C$2:C$25), 2)</f>
        <v>43.3</v>
      </c>
      <c r="E12" s="18">
        <f>ROUND(MIN(PP!D$2:D$25), 2)</f>
        <v>39.9</v>
      </c>
      <c r="F12" s="18">
        <f>ROUND(MIN(PP!E$2:E$25), 2)</f>
        <v>35.1</v>
      </c>
      <c r="G12" s="18">
        <f>ROUND(MIN(PP!F$2:F$25), 2)</f>
        <v>49.8</v>
      </c>
      <c r="H12" s="18">
        <f>ROUND(MIN(PP!G$2:G$25), 2)</f>
        <v>41.12</v>
      </c>
      <c r="I12" s="18">
        <f>ROUND(MIN(PP!H$2:H$25), 2)</f>
        <v>42.2</v>
      </c>
      <c r="J12" s="18">
        <f>ROUND(MIN(PP!I$2:I$25), 2)</f>
        <v>42.2</v>
      </c>
      <c r="K12" s="18">
        <f>ROUND(MIN(PP!J$2:J$25), 2)</f>
        <v>37.200000000000003</v>
      </c>
      <c r="L12" s="18">
        <f>ROUND(MIN(PP!K$2:K$25), 2)</f>
        <v>38.54</v>
      </c>
      <c r="M12" s="18">
        <f>ROUND(MIN(PP!L$2:L$25), 2)</f>
        <v>50.6</v>
      </c>
    </row>
    <row r="13" spans="1:13" ht="18.75" customHeight="1" x14ac:dyDescent="0.25">
      <c r="A13" s="17" t="s">
        <v>31</v>
      </c>
      <c r="B13" s="18">
        <f>ROUND(AVERAGE(PP!A$2:A$25), 2)</f>
        <v>40.49</v>
      </c>
      <c r="C13" s="18">
        <f>ROUND(AVERAGE(PP!B$2:B$25), 2)</f>
        <v>36.549999999999997</v>
      </c>
      <c r="D13" s="18">
        <f>ROUND(AVERAGE(PP!C$2:C$25), 2)</f>
        <v>45.54</v>
      </c>
      <c r="E13" s="18">
        <f>ROUND(AVERAGE(PP!D$2:D$25), 2)</f>
        <v>44.49</v>
      </c>
      <c r="F13" s="18">
        <f>ROUND(AVERAGE(PP!E$2:E$25), 2)</f>
        <v>38.03</v>
      </c>
      <c r="G13" s="18">
        <f>ROUND(AVERAGE(PP!F$2:F$25), 2)</f>
        <v>52.82</v>
      </c>
      <c r="H13" s="18">
        <f>ROUND(AVERAGE(PP!G$2:G$25), 2)</f>
        <v>42.73</v>
      </c>
      <c r="I13" s="18">
        <f>ROUND(AVERAGE(PP!H$2:H$25), 2)</f>
        <v>46</v>
      </c>
      <c r="J13" s="18">
        <f>ROUND(AVERAGE(PP!I$2:I$25), 2)</f>
        <v>44.19</v>
      </c>
      <c r="K13" s="18">
        <f>ROUND(AVERAGE(PP!J$2:J$25), 2)</f>
        <v>39.86</v>
      </c>
      <c r="L13" s="18">
        <f>ROUND(AVERAGE(PP!K$2:K$25), 2)</f>
        <v>40.15</v>
      </c>
      <c r="M13" s="18">
        <f>ROUND(AVERAGE(PP!L$2:L$25), 2)</f>
        <v>52.97</v>
      </c>
    </row>
    <row r="14" spans="1:13" ht="18.75" customHeight="1" x14ac:dyDescent="0.25">
      <c r="A14" s="17" t="s">
        <v>32</v>
      </c>
      <c r="B14" s="18">
        <f>ROUND(MAX(PP!A$2:A$25), 2)</f>
        <v>44.25</v>
      </c>
      <c r="C14" s="18">
        <f>ROUND(MAX(PP!B$2:B$25), 2)</f>
        <v>39.299999999999997</v>
      </c>
      <c r="D14" s="18">
        <f>ROUND(MAX(PP!C$2:C$25), 2)</f>
        <v>47.8</v>
      </c>
      <c r="E14" s="18">
        <f>ROUND(MAX(PP!D$2:D$25), 2)</f>
        <v>53</v>
      </c>
      <c r="F14" s="18">
        <f>ROUND(MAX(PP!E$2:E$25), 2)</f>
        <v>40.6</v>
      </c>
      <c r="G14" s="18">
        <f>ROUND(MAX(PP!F$2:F$25), 2)</f>
        <v>56.2</v>
      </c>
      <c r="H14" s="18">
        <f>ROUND(MAX(PP!G$2:G$25), 2)</f>
        <v>44.49</v>
      </c>
      <c r="I14" s="18">
        <f>ROUND(MAX(PP!H$2:H$25), 2)</f>
        <v>49.9</v>
      </c>
      <c r="J14" s="18">
        <f>ROUND(MAX(PP!I$2:I$25), 2)</f>
        <v>46.8</v>
      </c>
      <c r="K14" s="18">
        <f>ROUND(MAX(PP!J$2:J$25), 2)</f>
        <v>42.9</v>
      </c>
      <c r="L14" s="18">
        <f>ROUND(MAX(PP!K$2:K$25), 2)</f>
        <v>41.86</v>
      </c>
      <c r="M14" s="18">
        <f>ROUND(MAX(PP!L$2:L$25), 2)</f>
        <v>56.3</v>
      </c>
    </row>
    <row r="15" spans="1:13" ht="18.75" customHeight="1" x14ac:dyDescent="0.25">
      <c r="A15" s="19" t="s">
        <v>33</v>
      </c>
      <c r="B15" s="18">
        <f>ROUND(MEDIAN(PP!A$2:A$25), 2)</f>
        <v>40.270000000000003</v>
      </c>
      <c r="C15" s="18">
        <f>ROUND(MEDIAN(PP!B$2:B$25), 2)</f>
        <v>37</v>
      </c>
      <c r="D15" s="18">
        <f>ROUND(MEDIAN(PP!C$2:C$25), 2)</f>
        <v>45.55</v>
      </c>
      <c r="E15" s="18">
        <f>ROUND(MEDIAN(PP!D$2:D$25), 2)</f>
        <v>44.09</v>
      </c>
      <c r="F15" s="18">
        <f>ROUND(MEDIAN(PP!E$2:E$25), 2)</f>
        <v>38</v>
      </c>
      <c r="G15" s="18">
        <f>ROUND(MEDIAN(PP!F$2:F$25), 2)</f>
        <v>52.95</v>
      </c>
      <c r="H15" s="18">
        <f>ROUND(MEDIAN(PP!G$2:G$25), 2)</f>
        <v>42.74</v>
      </c>
      <c r="I15" s="18">
        <f>ROUND(MEDIAN(PP!H$2:H$25), 2)</f>
        <v>46.35</v>
      </c>
      <c r="J15" s="18">
        <f>ROUND(MEDIAN(PP!I$2:I$25), 2)</f>
        <v>44.1</v>
      </c>
      <c r="K15" s="18">
        <f>ROUND(MEDIAN(PP!J$2:J$25), 2)</f>
        <v>39.549999999999997</v>
      </c>
      <c r="L15" s="18">
        <f>ROUND(MEDIAN(PP!K$2:K$25), 2)</f>
        <v>40.090000000000003</v>
      </c>
      <c r="M15" s="18">
        <f>ROUND(MEDIAN(PP!L$2:L$25), 2)</f>
        <v>52.7</v>
      </c>
    </row>
    <row r="16" spans="1:13" ht="18.75" customHeight="1" x14ac:dyDescent="0.25">
      <c r="A16" s="22" t="s">
        <v>25</v>
      </c>
      <c r="B16" s="18" t="str">
        <f t="shared" ref="B16:M16" si="7">B$2</f>
        <v>G11</v>
      </c>
      <c r="C16" s="18" t="str">
        <f t="shared" si="7"/>
        <v>G12</v>
      </c>
      <c r="D16" s="18" t="str">
        <f t="shared" si="7"/>
        <v>G13</v>
      </c>
      <c r="E16" s="18" t="str">
        <f t="shared" si="7"/>
        <v>G14</v>
      </c>
      <c r="F16" s="18" t="str">
        <f t="shared" si="7"/>
        <v>G15</v>
      </c>
      <c r="G16" s="18" t="str">
        <f t="shared" si="7"/>
        <v>G16</v>
      </c>
      <c r="H16" s="18" t="str">
        <f t="shared" si="7"/>
        <v>G17</v>
      </c>
      <c r="I16" s="18" t="str">
        <f t="shared" si="7"/>
        <v>G18</v>
      </c>
      <c r="J16" s="18" t="str">
        <f t="shared" si="7"/>
        <v>G19</v>
      </c>
      <c r="K16" s="18" t="str">
        <f t="shared" si="7"/>
        <v>G20</v>
      </c>
      <c r="L16" s="18" t="str">
        <f t="shared" si="7"/>
        <v>G32</v>
      </c>
      <c r="M16" s="18" t="str">
        <f t="shared" si="7"/>
        <v>G33</v>
      </c>
    </row>
    <row r="17" spans="1:13" ht="18.75" customHeight="1" x14ac:dyDescent="0.25">
      <c r="A17" s="17" t="s">
        <v>30</v>
      </c>
      <c r="B17" s="18">
        <f>ROUND(MIN(LP!A$2:A$25), 2)</f>
        <v>7.2</v>
      </c>
      <c r="C17" s="18">
        <f>ROUND(MIN(LP!B$2:B$25), 2)</f>
        <v>6</v>
      </c>
      <c r="D17" s="18">
        <f>ROUND(MIN(LP!C$2:C$25), 2)</f>
        <v>8.18</v>
      </c>
      <c r="E17" s="18">
        <f>ROUND(MIN(LP!D$2:D$25), 2)</f>
        <v>8.77</v>
      </c>
      <c r="F17" s="18">
        <f>ROUND(MIN(LP!E$2:E$25), 2)</f>
        <v>6.5</v>
      </c>
      <c r="G17" s="18">
        <f>ROUND(MIN(LP!F$2:F$25), 2)</f>
        <v>7.5</v>
      </c>
      <c r="H17" s="18">
        <f>ROUND(MIN(LP!G$2:G$25), 2)</f>
        <v>7.6</v>
      </c>
      <c r="I17" s="18">
        <f>ROUND(MIN(LP!H$2:H$25), 2)</f>
        <v>8.5</v>
      </c>
      <c r="J17" s="18">
        <f>ROUND(MIN(LP!I$2:I$25), 2)</f>
        <v>7.7</v>
      </c>
      <c r="K17" s="18">
        <f>ROUND(MIN(LP!J$2:J$25), 2)</f>
        <v>6.7</v>
      </c>
      <c r="L17" s="18">
        <f>ROUND(MIN(LP!K$2:K$25), 2)</f>
        <v>6.5</v>
      </c>
      <c r="M17" s="18">
        <f>ROUND(MIN(LP!L$2:L$25), 2)</f>
        <v>9.07</v>
      </c>
    </row>
    <row r="18" spans="1:13" ht="18.75" customHeight="1" x14ac:dyDescent="0.25">
      <c r="A18" s="17" t="s">
        <v>31</v>
      </c>
      <c r="B18" s="18">
        <f>ROUND(AVERAGE(LP!A$2:A$25), 2)</f>
        <v>8.5399999999999991</v>
      </c>
      <c r="C18" s="18">
        <f>ROUND(AVERAGE(LP!B$2:B$25), 2)</f>
        <v>7.28</v>
      </c>
      <c r="D18" s="18">
        <f>ROUND(AVERAGE(LP!C$2:C$25), 2)</f>
        <v>10.11</v>
      </c>
      <c r="E18" s="18">
        <f>ROUND(AVERAGE(LP!D$2:D$25), 2)</f>
        <v>9.73</v>
      </c>
      <c r="F18" s="18">
        <f>ROUND(AVERAGE(LP!E$2:E$25), 2)</f>
        <v>7.98</v>
      </c>
      <c r="G18" s="18">
        <f>ROUND(AVERAGE(LP!F$2:F$25), 2)</f>
        <v>9.2799999999999994</v>
      </c>
      <c r="H18" s="18">
        <f>ROUND(AVERAGE(LP!G$2:G$25), 2)</f>
        <v>8.6999999999999993</v>
      </c>
      <c r="I18" s="18">
        <f>ROUND(AVERAGE(LP!H$2:H$25), 2)</f>
        <v>9.66</v>
      </c>
      <c r="J18" s="18">
        <f>ROUND(AVERAGE(LP!I$2:I$25), 2)</f>
        <v>9.68</v>
      </c>
      <c r="K18" s="18">
        <f>ROUND(AVERAGE(LP!J$2:J$25), 2)</f>
        <v>8.41</v>
      </c>
      <c r="L18" s="18">
        <f>ROUND(AVERAGE(LP!K$2:K$25), 2)</f>
        <v>7.76</v>
      </c>
      <c r="M18" s="18">
        <f>ROUND(AVERAGE(LP!L$2:L$25), 2)</f>
        <v>10.88</v>
      </c>
    </row>
    <row r="19" spans="1:13" ht="18.75" customHeight="1" x14ac:dyDescent="0.25">
      <c r="A19" s="17" t="s">
        <v>32</v>
      </c>
      <c r="B19" s="18">
        <f>ROUND(MAX(LP!A$2:A$25), 2)</f>
        <v>9.6999999999999993</v>
      </c>
      <c r="C19" s="18">
        <f>ROUND(MAX(LP!B$2:B$25), 2)</f>
        <v>8.5</v>
      </c>
      <c r="D19" s="18">
        <f>ROUND(MAX(LP!C$2:C$25), 2)</f>
        <v>12.07</v>
      </c>
      <c r="E19" s="18">
        <f>ROUND(MAX(LP!D$2:D$25), 2)</f>
        <v>10.68</v>
      </c>
      <c r="F19" s="18">
        <f>ROUND(MAX(LP!E$2:E$25), 2)</f>
        <v>8.89</v>
      </c>
      <c r="G19" s="18">
        <f>ROUND(MAX(LP!F$2:F$25), 2)</f>
        <v>11.05</v>
      </c>
      <c r="H19" s="18">
        <f>ROUND(MAX(LP!G$2:G$25), 2)</f>
        <v>9.65</v>
      </c>
      <c r="I19" s="18">
        <f>ROUND(MAX(LP!H$2:H$25), 2)</f>
        <v>10.97</v>
      </c>
      <c r="J19" s="18">
        <f>ROUND(MAX(LP!I$2:I$25), 2)</f>
        <v>11.34</v>
      </c>
      <c r="K19" s="18">
        <f>ROUND(MAX(LP!J$2:J$25), 2)</f>
        <v>10.16</v>
      </c>
      <c r="L19" s="18">
        <f>ROUND(MAX(LP!K$2:K$25), 2)</f>
        <v>8.75</v>
      </c>
      <c r="M19" s="18">
        <f>ROUND(MAX(LP!L$2:L$25), 2)</f>
        <v>12.41</v>
      </c>
    </row>
    <row r="20" spans="1:13" ht="18.75" customHeight="1" x14ac:dyDescent="0.25">
      <c r="A20" s="19" t="s">
        <v>33</v>
      </c>
      <c r="B20" s="18">
        <f>ROUND(MEDIAN(LP!A$2:A$25), 2)</f>
        <v>8.6</v>
      </c>
      <c r="C20" s="18">
        <f>ROUND(MEDIAN(LP!B$2:B$25), 2)</f>
        <v>7.25</v>
      </c>
      <c r="D20" s="18">
        <f>ROUND(MEDIAN(LP!C$2:C$25), 2)</f>
        <v>10.15</v>
      </c>
      <c r="E20" s="18">
        <f>ROUND(MEDIAN(LP!D$2:D$25), 2)</f>
        <v>9.68</v>
      </c>
      <c r="F20" s="18">
        <f>ROUND(MEDIAN(LP!E$2:E$25), 2)</f>
        <v>8.24</v>
      </c>
      <c r="G20" s="18">
        <f>ROUND(MEDIAN(LP!F$2:F$25), 2)</f>
        <v>9.36</v>
      </c>
      <c r="H20" s="18">
        <f>ROUND(MEDIAN(LP!G$2:G$25), 2)</f>
        <v>8.6300000000000008</v>
      </c>
      <c r="I20" s="18">
        <f>ROUND(MEDIAN(LP!H$2:H$25), 2)</f>
        <v>9.6300000000000008</v>
      </c>
      <c r="J20" s="18">
        <f>ROUND(MEDIAN(LP!I$2:I$25), 2)</f>
        <v>9.74</v>
      </c>
      <c r="K20" s="18">
        <f>ROUND(MEDIAN(LP!J$2:J$25), 2)</f>
        <v>8.56</v>
      </c>
      <c r="L20" s="18">
        <f>ROUND(MEDIAN(LP!K$2:K$25), 2)</f>
        <v>7.74</v>
      </c>
      <c r="M20" s="18">
        <f>ROUND(MEDIAN(LP!L$2:L$25), 2)</f>
        <v>10.79</v>
      </c>
    </row>
    <row r="21" spans="1:13" ht="18.75" customHeight="1" x14ac:dyDescent="0.25">
      <c r="A21" s="22" t="s">
        <v>26</v>
      </c>
      <c r="B21" s="18" t="str">
        <f t="shared" ref="B21:M21" si="8">B$2</f>
        <v>G11</v>
      </c>
      <c r="C21" s="18" t="str">
        <f t="shared" si="8"/>
        <v>G12</v>
      </c>
      <c r="D21" s="18" t="str">
        <f t="shared" si="8"/>
        <v>G13</v>
      </c>
      <c r="E21" s="18" t="str">
        <f t="shared" si="8"/>
        <v>G14</v>
      </c>
      <c r="F21" s="18" t="str">
        <f t="shared" si="8"/>
        <v>G15</v>
      </c>
      <c r="G21" s="18" t="str">
        <f t="shared" si="8"/>
        <v>G16</v>
      </c>
      <c r="H21" s="18" t="str">
        <f t="shared" si="8"/>
        <v>G17</v>
      </c>
      <c r="I21" s="18" t="str">
        <f t="shared" si="8"/>
        <v>G18</v>
      </c>
      <c r="J21" s="18" t="str">
        <f t="shared" si="8"/>
        <v>G19</v>
      </c>
      <c r="K21" s="18" t="str">
        <f t="shared" si="8"/>
        <v>G20</v>
      </c>
      <c r="L21" s="18" t="str">
        <f t="shared" si="8"/>
        <v>G32</v>
      </c>
      <c r="M21" s="18" t="str">
        <f t="shared" si="8"/>
        <v>G33</v>
      </c>
    </row>
    <row r="22" spans="1:13" ht="18.75" customHeight="1" x14ac:dyDescent="0.25">
      <c r="A22" s="17" t="s">
        <v>30</v>
      </c>
      <c r="B22" s="18">
        <f>ROUND(MIN(TP!A$2:A$25), 2)</f>
        <v>5.33</v>
      </c>
      <c r="C22" s="18">
        <f>ROUND(MIN(TP!B$2:B$25), 2)</f>
        <v>3.52</v>
      </c>
      <c r="D22" s="18">
        <f>ROUND(MIN(TP!C$2:C$25), 2)</f>
        <v>5.1100000000000003</v>
      </c>
      <c r="E22" s="18">
        <f>ROUND(MIN(TP!D$2:D$25), 2)</f>
        <v>5.5</v>
      </c>
      <c r="F22" s="18">
        <f>ROUND(MIN(TP!E$2:E$25), 2)</f>
        <v>4.5999999999999996</v>
      </c>
      <c r="G22" s="18">
        <f>ROUND(MIN(TP!F$2:F$25), 2)</f>
        <v>5.2</v>
      </c>
      <c r="H22" s="18">
        <f>ROUND(MIN(TP!G$2:G$25), 2)</f>
        <v>4.25</v>
      </c>
      <c r="I22" s="18">
        <f>ROUND(MIN(TP!H$2:H$25), 2)</f>
        <v>5.0599999999999996</v>
      </c>
      <c r="J22" s="18">
        <f>ROUND(MIN(TP!I$2:I$25), 2)</f>
        <v>4.5</v>
      </c>
      <c r="K22" s="18">
        <f>ROUND(MIN(TP!J$2:J$25), 2)</f>
        <v>4.2</v>
      </c>
      <c r="L22" s="18">
        <f>ROUND(MIN(TP!K$2:K$25), 2)</f>
        <v>4.71</v>
      </c>
      <c r="M22" s="18">
        <f>ROUND(MIN(TP!L$2:L$25), 2)</f>
        <v>5.97</v>
      </c>
    </row>
    <row r="23" spans="1:13" ht="18.75" customHeight="1" x14ac:dyDescent="0.25">
      <c r="A23" s="17" t="s">
        <v>31</v>
      </c>
      <c r="B23" s="18">
        <f>ROUND(AVERAGE(TP!A$2:A$25), 2)</f>
        <v>6.21</v>
      </c>
      <c r="C23" s="18">
        <f>ROUND(AVERAGE(TP!B$2:B$25), 2)</f>
        <v>4.4800000000000004</v>
      </c>
      <c r="D23" s="18">
        <f>ROUND(AVERAGE(TP!C$2:C$25), 2)</f>
        <v>5.95</v>
      </c>
      <c r="E23" s="18">
        <f>ROUND(AVERAGE(TP!D$2:D$25), 2)</f>
        <v>7</v>
      </c>
      <c r="F23" s="18">
        <f>ROUND(AVERAGE(TP!E$2:E$25), 2)</f>
        <v>5.31</v>
      </c>
      <c r="G23" s="18">
        <f>ROUND(AVERAGE(TP!F$2:F$25), 2)</f>
        <v>5.91</v>
      </c>
      <c r="H23" s="18">
        <f>ROUND(AVERAGE(TP!G$2:G$25), 2)</f>
        <v>5.16</v>
      </c>
      <c r="I23" s="18">
        <f>ROUND(AVERAGE(TP!H$2:H$25), 2)</f>
        <v>5.92</v>
      </c>
      <c r="J23" s="18">
        <f>ROUND(AVERAGE(TP!I$2:I$25), 2)</f>
        <v>5.13</v>
      </c>
      <c r="K23" s="18">
        <f>ROUND(AVERAGE(TP!J$2:J$25), 2)</f>
        <v>5.19</v>
      </c>
      <c r="L23" s="18">
        <f>ROUND(AVERAGE(TP!K$2:K$25), 2)</f>
        <v>5.48</v>
      </c>
      <c r="M23" s="18">
        <f>ROUND(AVERAGE(TP!L$2:L$25), 2)</f>
        <v>6.75</v>
      </c>
    </row>
    <row r="24" spans="1:13" ht="18.75" customHeight="1" x14ac:dyDescent="0.25">
      <c r="A24" s="17" t="s">
        <v>32</v>
      </c>
      <c r="B24" s="18">
        <f>ROUND(MAX(TP!A$2:A$25), 2)</f>
        <v>7.7</v>
      </c>
      <c r="C24" s="18">
        <f>ROUND(MAX(TP!B$2:B$25), 2)</f>
        <v>5.17</v>
      </c>
      <c r="D24" s="18">
        <f>ROUND(MAX(TP!C$2:C$25), 2)</f>
        <v>6.81</v>
      </c>
      <c r="E24" s="18">
        <f>ROUND(MAX(TP!D$2:D$25), 2)</f>
        <v>7.91</v>
      </c>
      <c r="F24" s="18">
        <f>ROUND(MAX(TP!E$2:E$25), 2)</f>
        <v>6.26</v>
      </c>
      <c r="G24" s="18">
        <f>ROUND(MAX(TP!F$2:F$25), 2)</f>
        <v>6.55</v>
      </c>
      <c r="H24" s="18">
        <f>ROUND(MAX(TP!G$2:G$25), 2)</f>
        <v>6.1</v>
      </c>
      <c r="I24" s="18">
        <f>ROUND(MAX(TP!H$2:H$25), 2)</f>
        <v>6.65</v>
      </c>
      <c r="J24" s="18">
        <f>ROUND(MAX(TP!I$2:I$25), 2)</f>
        <v>5.91</v>
      </c>
      <c r="K24" s="18">
        <f>ROUND(MAX(TP!J$2:J$25), 2)</f>
        <v>6.4</v>
      </c>
      <c r="L24" s="18">
        <f>ROUND(MAX(TP!K$2:K$25), 2)</f>
        <v>6.22</v>
      </c>
      <c r="M24" s="18">
        <f>ROUND(MAX(TP!L$2:L$25), 2)</f>
        <v>7.62</v>
      </c>
    </row>
    <row r="25" spans="1:13" ht="18.75" customHeight="1" x14ac:dyDescent="0.25">
      <c r="A25" s="19" t="s">
        <v>33</v>
      </c>
      <c r="B25" s="18">
        <f>ROUND(MEDIAN(TP!A$2:A$25), 2)</f>
        <v>6.17</v>
      </c>
      <c r="C25" s="18">
        <f>ROUND(MEDIAN(TP!B$2:B$25), 2)</f>
        <v>4.5999999999999996</v>
      </c>
      <c r="D25" s="18">
        <f>ROUND(MEDIAN(TP!C$2:C$25), 2)</f>
        <v>5.88</v>
      </c>
      <c r="E25" s="18">
        <f>ROUND(MEDIAN(TP!D$2:D$25), 2)</f>
        <v>6.98</v>
      </c>
      <c r="F25" s="18">
        <f>ROUND(MEDIAN(TP!E$2:E$25), 2)</f>
        <v>5.35</v>
      </c>
      <c r="G25" s="18">
        <f>ROUND(MEDIAN(TP!F$2:F$25), 2)</f>
        <v>5.95</v>
      </c>
      <c r="H25" s="18">
        <f>ROUND(MEDIAN(TP!G$2:G$25), 2)</f>
        <v>5.1100000000000003</v>
      </c>
      <c r="I25" s="18">
        <f>ROUND(MEDIAN(TP!H$2:H$25), 2)</f>
        <v>5.86</v>
      </c>
      <c r="J25" s="18">
        <f>ROUND(MEDIAN(TP!I$2:I$25), 2)</f>
        <v>5.05</v>
      </c>
      <c r="K25" s="18">
        <f>ROUND(MEDIAN(TP!J$2:J$25), 2)</f>
        <v>5.2</v>
      </c>
      <c r="L25" s="18">
        <f>ROUND(MEDIAN(TP!K$2:K$25), 2)</f>
        <v>5.42</v>
      </c>
      <c r="M25" s="18">
        <f>ROUND(MEDIAN(TP!L$2:L$25), 2)</f>
        <v>6.72</v>
      </c>
    </row>
    <row r="26" spans="1:13" ht="18.75" customHeight="1" x14ac:dyDescent="0.25">
      <c r="A26" s="22" t="s">
        <v>27</v>
      </c>
      <c r="B26" s="18" t="str">
        <f t="shared" ref="B26:M26" si="9">B$2</f>
        <v>G11</v>
      </c>
      <c r="C26" s="18" t="str">
        <f t="shared" si="9"/>
        <v>G12</v>
      </c>
      <c r="D26" s="18" t="str">
        <f t="shared" si="9"/>
        <v>G13</v>
      </c>
      <c r="E26" s="18" t="str">
        <f t="shared" si="9"/>
        <v>G14</v>
      </c>
      <c r="F26" s="18" t="str">
        <f t="shared" si="9"/>
        <v>G15</v>
      </c>
      <c r="G26" s="18" t="str">
        <f t="shared" si="9"/>
        <v>G16</v>
      </c>
      <c r="H26" s="18" t="str">
        <f t="shared" si="9"/>
        <v>G17</v>
      </c>
      <c r="I26" s="18" t="str">
        <f t="shared" si="9"/>
        <v>G18</v>
      </c>
      <c r="J26" s="18" t="str">
        <f t="shared" si="9"/>
        <v>G19</v>
      </c>
      <c r="K26" s="18" t="str">
        <f t="shared" si="9"/>
        <v>G20</v>
      </c>
      <c r="L26" s="18" t="str">
        <f t="shared" si="9"/>
        <v>G32</v>
      </c>
      <c r="M26" s="18" t="str">
        <f t="shared" si="9"/>
        <v>G33</v>
      </c>
    </row>
    <row r="27" spans="1:13" ht="18.75" customHeight="1" x14ac:dyDescent="0.25">
      <c r="A27" s="17" t="s">
        <v>30</v>
      </c>
      <c r="B27" s="18">
        <f>ROUND(MIN(TB!A$2:A$25), 2)</f>
        <v>3.73</v>
      </c>
      <c r="C27" s="18">
        <f>ROUND(MIN(TB!B$2:B$25), 2)</f>
        <v>3.58</v>
      </c>
      <c r="D27" s="18">
        <f>ROUND(MIN(TB!C$2:C$25), 2)</f>
        <v>4.53</v>
      </c>
      <c r="E27" s="18">
        <f>ROUND(MIN(TB!D$2:D$25), 2)</f>
        <v>4.7</v>
      </c>
      <c r="F27" s="18">
        <f>ROUND(MIN(TB!E$2:E$25), 2)</f>
        <v>3.87</v>
      </c>
      <c r="G27" s="18">
        <f>ROUND(MIN(TB!F$2:F$25), 2)</f>
        <v>3.3</v>
      </c>
      <c r="H27" s="18">
        <f>ROUND(MIN(TB!G$2:G$25), 2)</f>
        <v>3.43</v>
      </c>
      <c r="I27" s="18">
        <f>ROUND(MIN(TB!H$2:H$25), 2)</f>
        <v>4.33</v>
      </c>
      <c r="J27" s="18">
        <f>ROUND(MIN(TB!I$2:I$25), 2)</f>
        <v>3.78</v>
      </c>
      <c r="K27" s="18">
        <f>ROUND(MIN(TB!J$2:J$25), 2)</f>
        <v>3.74</v>
      </c>
      <c r="L27" s="18">
        <f>ROUND(MIN(TB!K$2:K$25), 2)</f>
        <v>3.84</v>
      </c>
      <c r="M27" s="18">
        <f>ROUND(MIN(TB!L$2:L$25), 2)</f>
        <v>4.99</v>
      </c>
    </row>
    <row r="28" spans="1:13" ht="18.75" customHeight="1" x14ac:dyDescent="0.25">
      <c r="A28" s="17" t="s">
        <v>31</v>
      </c>
      <c r="B28" s="18">
        <f>ROUND(AVERAGE(TB!A$2:A$25), 2)</f>
        <v>4.71</v>
      </c>
      <c r="C28" s="18">
        <f>ROUND(AVERAGE(TB!B$2:B$25), 2)</f>
        <v>4.25</v>
      </c>
      <c r="D28" s="18">
        <f>ROUND(AVERAGE(TB!C$2:C$25), 2)</f>
        <v>5.33</v>
      </c>
      <c r="E28" s="18">
        <f>ROUND(AVERAGE(TB!D$2:D$25), 2)</f>
        <v>5.72</v>
      </c>
      <c r="F28" s="18">
        <f>ROUND(AVERAGE(TB!E$2:E$25), 2)</f>
        <v>4.8899999999999997</v>
      </c>
      <c r="G28" s="18">
        <f>ROUND(AVERAGE(TB!F$2:F$25), 2)</f>
        <v>4.26</v>
      </c>
      <c r="H28" s="18">
        <f>ROUND(AVERAGE(TB!G$2:G$25), 2)</f>
        <v>4.1100000000000003</v>
      </c>
      <c r="I28" s="18">
        <f>ROUND(AVERAGE(TB!H$2:H$25), 2)</f>
        <v>5.13</v>
      </c>
      <c r="J28" s="18">
        <f>ROUND(AVERAGE(TB!I$2:I$25), 2)</f>
        <v>4.58</v>
      </c>
      <c r="K28" s="18">
        <f>ROUND(AVERAGE(TB!J$2:J$25), 2)</f>
        <v>4.5599999999999996</v>
      </c>
      <c r="L28" s="18">
        <f>ROUND(AVERAGE(TB!K$2:K$25), 2)</f>
        <v>4.8099999999999996</v>
      </c>
      <c r="M28" s="18">
        <f>ROUND(AVERAGE(TB!L$2:L$25), 2)</f>
        <v>5.91</v>
      </c>
    </row>
    <row r="29" spans="1:13" ht="18.75" customHeight="1" x14ac:dyDescent="0.25">
      <c r="A29" s="17" t="s">
        <v>32</v>
      </c>
      <c r="B29" s="18">
        <f>ROUND(MAX(TB!A$2:A$25), 2)</f>
        <v>5.56</v>
      </c>
      <c r="C29" s="18">
        <f>ROUND(MAX(TB!B$2:B$25), 2)</f>
        <v>4.95</v>
      </c>
      <c r="D29" s="18">
        <f>ROUND(MAX(TB!C$2:C$25), 2)</f>
        <v>6.44</v>
      </c>
      <c r="E29" s="18">
        <f>ROUND(MAX(TB!D$2:D$25), 2)</f>
        <v>7.2</v>
      </c>
      <c r="F29" s="18">
        <f>ROUND(MAX(TB!E$2:E$25), 2)</f>
        <v>5.85</v>
      </c>
      <c r="G29" s="18">
        <f>ROUND(MAX(TB!F$2:F$25), 2)</f>
        <v>5</v>
      </c>
      <c r="H29" s="18">
        <f>ROUND(MAX(TB!G$2:G$25), 2)</f>
        <v>4.8</v>
      </c>
      <c r="I29" s="18">
        <f>ROUND(MAX(TB!H$2:H$25), 2)</f>
        <v>5.87</v>
      </c>
      <c r="J29" s="18">
        <f>ROUND(MAX(TB!I$2:I$25), 2)</f>
        <v>5.34</v>
      </c>
      <c r="K29" s="18">
        <f>ROUND(MAX(TB!J$2:J$25), 2)</f>
        <v>5.44</v>
      </c>
      <c r="L29" s="18">
        <f>ROUND(MAX(TB!K$2:K$25), 2)</f>
        <v>5.58</v>
      </c>
      <c r="M29" s="18">
        <f>ROUND(MAX(TB!L$2:L$25), 2)</f>
        <v>6.9</v>
      </c>
    </row>
    <row r="30" spans="1:13" ht="18.75" customHeight="1" x14ac:dyDescent="0.25">
      <c r="A30" s="19" t="s">
        <v>33</v>
      </c>
      <c r="B30" s="18">
        <f>ROUND(MEDIAN(TB!A$2:A$25), 2)</f>
        <v>4.68</v>
      </c>
      <c r="C30" s="18">
        <f>ROUND(MEDIAN(TB!B$2:B$25), 2)</f>
        <v>4.3</v>
      </c>
      <c r="D30" s="18">
        <f>ROUND(MEDIAN(TB!C$2:C$25), 2)</f>
        <v>5.4</v>
      </c>
      <c r="E30" s="18">
        <f>ROUND(MEDIAN(TB!D$2:D$25), 2)</f>
        <v>5.57</v>
      </c>
      <c r="F30" s="18">
        <f>ROUND(MEDIAN(TB!E$2:E$25), 2)</f>
        <v>4.97</v>
      </c>
      <c r="G30" s="18">
        <f>ROUND(MEDIAN(TB!F$2:F$25), 2)</f>
        <v>4.37</v>
      </c>
      <c r="H30" s="18">
        <f>ROUND(MEDIAN(TB!G$2:G$25), 2)</f>
        <v>4.1900000000000004</v>
      </c>
      <c r="I30" s="18">
        <f>ROUND(MEDIAN(TB!H$2:H$25), 2)</f>
        <v>5.18</v>
      </c>
      <c r="J30" s="18">
        <f>ROUND(MEDIAN(TB!I$2:I$25), 2)</f>
        <v>4.7</v>
      </c>
      <c r="K30" s="18">
        <f>ROUND(MEDIAN(TB!J$2:J$25), 2)</f>
        <v>4.55</v>
      </c>
      <c r="L30" s="18">
        <f>ROUND(MEDIAN(TB!K$2:K$25), 2)</f>
        <v>4.8</v>
      </c>
      <c r="M30" s="18">
        <f>ROUND(MEDIAN(TB!L$2:L$25), 2)</f>
        <v>5.91</v>
      </c>
    </row>
    <row r="31" spans="1:13" ht="18.75" customHeight="1" x14ac:dyDescent="0.25">
      <c r="A31" s="22" t="s">
        <v>28</v>
      </c>
      <c r="B31" s="18" t="str">
        <f t="shared" ref="B31:M31" si="10">B$2</f>
        <v>G11</v>
      </c>
      <c r="C31" s="18" t="str">
        <f t="shared" si="10"/>
        <v>G12</v>
      </c>
      <c r="D31" s="18" t="str">
        <f t="shared" si="10"/>
        <v>G13</v>
      </c>
      <c r="E31" s="18" t="str">
        <f t="shared" si="10"/>
        <v>G14</v>
      </c>
      <c r="F31" s="18" t="str">
        <f t="shared" si="10"/>
        <v>G15</v>
      </c>
      <c r="G31" s="18" t="str">
        <f t="shared" si="10"/>
        <v>G16</v>
      </c>
      <c r="H31" s="18" t="str">
        <f t="shared" si="10"/>
        <v>G17</v>
      </c>
      <c r="I31" s="18" t="str">
        <f t="shared" si="10"/>
        <v>G18</v>
      </c>
      <c r="J31" s="18" t="str">
        <f t="shared" si="10"/>
        <v>G19</v>
      </c>
      <c r="K31" s="18" t="str">
        <f t="shared" si="10"/>
        <v>G20</v>
      </c>
      <c r="L31" s="18" t="str">
        <f t="shared" si="10"/>
        <v>G32</v>
      </c>
      <c r="M31" s="18" t="str">
        <f t="shared" si="10"/>
        <v>G33</v>
      </c>
    </row>
    <row r="32" spans="1:13" ht="18.75" customHeight="1" x14ac:dyDescent="0.25">
      <c r="A32" s="17" t="s">
        <v>30</v>
      </c>
      <c r="B32" s="18">
        <f>ROUND(MIN(LB!A$2:A$25), 2)</f>
        <v>4.58</v>
      </c>
      <c r="C32" s="18">
        <f>ROUND(MIN(LB!B$2:B$25), 2)</f>
        <v>2.98</v>
      </c>
      <c r="D32" s="18">
        <f>ROUND(MIN(LB!C$2:C$25), 2)</f>
        <v>5.64</v>
      </c>
      <c r="E32" s="18">
        <f>ROUND(MIN(LB!D$2:D$25), 2)</f>
        <v>5.92</v>
      </c>
      <c r="F32" s="18">
        <f>ROUND(MIN(LB!E$2:E$25), 2)</f>
        <v>3.78</v>
      </c>
      <c r="G32" s="18">
        <f>ROUND(MIN(LB!F$2:F$25), 2)</f>
        <v>5.31</v>
      </c>
      <c r="H32" s="18">
        <f>ROUND(MIN(LB!G$2:G$25), 2)</f>
        <v>4.8</v>
      </c>
      <c r="I32" s="18">
        <f>ROUND(MIN(LB!H$2:H$25), 2)</f>
        <v>5.47</v>
      </c>
      <c r="J32" s="18">
        <f>ROUND(MIN(LB!I$2:I$25), 2)</f>
        <v>4.47</v>
      </c>
      <c r="K32" s="18">
        <f>ROUND(MIN(LB!J$2:J$25), 2)</f>
        <v>4.59</v>
      </c>
      <c r="L32" s="18">
        <f>ROUND(MIN(LB!K$2:K$25), 2)</f>
        <v>4.5999999999999996</v>
      </c>
      <c r="M32" s="18">
        <f>ROUND(MIN(LB!L$2:L$25), 2)</f>
        <v>4.6100000000000003</v>
      </c>
    </row>
    <row r="33" spans="1:13" ht="18.75" customHeight="1" x14ac:dyDescent="0.25">
      <c r="A33" s="17" t="s">
        <v>31</v>
      </c>
      <c r="B33" s="18">
        <f>ROUND(AVERAGE(LB!A$2:A$25), 2)</f>
        <v>5.46</v>
      </c>
      <c r="C33" s="18">
        <f>ROUND(AVERAGE(LB!B$2:B$25), 2)</f>
        <v>4.32</v>
      </c>
      <c r="D33" s="18">
        <f>ROUND(AVERAGE(LB!C$2:C$25), 2)</f>
        <v>6.83</v>
      </c>
      <c r="E33" s="18">
        <f>ROUND(AVERAGE(LB!D$2:D$25), 2)</f>
        <v>6.88</v>
      </c>
      <c r="F33" s="18">
        <f>ROUND(AVERAGE(LB!E$2:E$25), 2)</f>
        <v>5.35</v>
      </c>
      <c r="G33" s="18">
        <f>ROUND(AVERAGE(LB!F$2:F$25), 2)</f>
        <v>6.75</v>
      </c>
      <c r="H33" s="18">
        <f>ROUND(AVERAGE(LB!G$2:G$25), 2)</f>
        <v>5.52</v>
      </c>
      <c r="I33" s="18">
        <f>ROUND(AVERAGE(LB!H$2:H$25), 2)</f>
        <v>6.3</v>
      </c>
      <c r="J33" s="18">
        <f>ROUND(AVERAGE(LB!I$2:I$25), 2)</f>
        <v>6.17</v>
      </c>
      <c r="K33" s="18">
        <f>ROUND(AVERAGE(LB!J$2:J$25), 2)</f>
        <v>5.46</v>
      </c>
      <c r="L33" s="18">
        <f>ROUND(AVERAGE(LB!K$2:K$25), 2)</f>
        <v>5.61</v>
      </c>
      <c r="M33" s="18">
        <f>ROUND(AVERAGE(LB!L$2:L$25), 2)</f>
        <v>6.38</v>
      </c>
    </row>
    <row r="34" spans="1:13" ht="18.75" customHeight="1" x14ac:dyDescent="0.25">
      <c r="A34" s="17" t="s">
        <v>32</v>
      </c>
      <c r="B34" s="18">
        <f>ROUND(MAX(LB!A$2:A$25), 2)</f>
        <v>6.22</v>
      </c>
      <c r="C34" s="18">
        <f>ROUND(MAX(LB!B$2:B$25), 2)</f>
        <v>5.37</v>
      </c>
      <c r="D34" s="18">
        <f>ROUND(MAX(LB!C$2:C$25), 2)</f>
        <v>7.97</v>
      </c>
      <c r="E34" s="18">
        <f>ROUND(MAX(LB!D$2:D$25), 2)</f>
        <v>7.71</v>
      </c>
      <c r="F34" s="18">
        <f>ROUND(MAX(LB!E$2:E$25), 2)</f>
        <v>6.96</v>
      </c>
      <c r="G34" s="18">
        <f>ROUND(MAX(LB!F$2:F$25), 2)</f>
        <v>8.33</v>
      </c>
      <c r="H34" s="18">
        <f>ROUND(MAX(LB!G$2:G$25), 2)</f>
        <v>6.34</v>
      </c>
      <c r="I34" s="18">
        <f>ROUND(MAX(LB!H$2:H$25), 2)</f>
        <v>7.18</v>
      </c>
      <c r="J34" s="18">
        <f>ROUND(MAX(LB!I$2:I$25), 2)</f>
        <v>7.36</v>
      </c>
      <c r="K34" s="18">
        <f>ROUND(MAX(LB!J$2:J$25), 2)</f>
        <v>6.3</v>
      </c>
      <c r="L34" s="18">
        <f>ROUND(MAX(LB!K$2:K$25), 2)</f>
        <v>6.9</v>
      </c>
      <c r="M34" s="18">
        <f>ROUND(MAX(LB!L$2:L$25), 2)</f>
        <v>8.0299999999999994</v>
      </c>
    </row>
    <row r="35" spans="1:13" ht="18.75" customHeight="1" x14ac:dyDescent="0.25">
      <c r="A35" s="19" t="s">
        <v>33</v>
      </c>
      <c r="B35" s="18">
        <f>ROUND(MEDIAN(LB!A$2:A$25), 2)</f>
        <v>5.45</v>
      </c>
      <c r="C35" s="18">
        <f>ROUND(MEDIAN(LB!B$2:B$25), 2)</f>
        <v>4.28</v>
      </c>
      <c r="D35" s="18">
        <f>ROUND(MEDIAN(LB!C$2:C$25), 2)</f>
        <v>6.84</v>
      </c>
      <c r="E35" s="18">
        <f>ROUND(MEDIAN(LB!D$2:D$25), 2)</f>
        <v>6.87</v>
      </c>
      <c r="F35" s="18">
        <f>ROUND(MEDIAN(LB!E$2:E$25), 2)</f>
        <v>5.49</v>
      </c>
      <c r="G35" s="18">
        <f>ROUND(MEDIAN(LB!F$2:F$25), 2)</f>
        <v>6.56</v>
      </c>
      <c r="H35" s="18">
        <f>ROUND(MEDIAN(LB!G$2:G$25), 2)</f>
        <v>5.5</v>
      </c>
      <c r="I35" s="18">
        <f>ROUND(MEDIAN(LB!H$2:H$25), 2)</f>
        <v>6.25</v>
      </c>
      <c r="J35" s="18">
        <f>ROUND(MEDIAN(LB!I$2:I$25), 2)</f>
        <v>6.1</v>
      </c>
      <c r="K35" s="18">
        <f>ROUND(MEDIAN(LB!J$2:J$25), 2)</f>
        <v>5.39</v>
      </c>
      <c r="L35" s="18">
        <f>ROUND(MEDIAN(LB!K$2:K$25), 2)</f>
        <v>5.57</v>
      </c>
      <c r="M35" s="18">
        <f>ROUND(MEDIAN(LB!L$2:L$25), 2)</f>
        <v>6.3</v>
      </c>
    </row>
    <row r="36" spans="1:13" ht="18.75" customHeight="1" x14ac:dyDescent="0.25">
      <c r="A36" s="22" t="s">
        <v>29</v>
      </c>
      <c r="B36" s="18" t="str">
        <f t="shared" ref="B36:M36" si="11">B$2</f>
        <v>G11</v>
      </c>
      <c r="C36" s="18" t="str">
        <f t="shared" si="11"/>
        <v>G12</v>
      </c>
      <c r="D36" s="18" t="str">
        <f t="shared" si="11"/>
        <v>G13</v>
      </c>
      <c r="E36" s="18" t="str">
        <f t="shared" si="11"/>
        <v>G14</v>
      </c>
      <c r="F36" s="18" t="str">
        <f t="shared" si="11"/>
        <v>G15</v>
      </c>
      <c r="G36" s="18" t="str">
        <f t="shared" si="11"/>
        <v>G16</v>
      </c>
      <c r="H36" s="18" t="str">
        <f t="shared" si="11"/>
        <v>G17</v>
      </c>
      <c r="I36" s="18" t="str">
        <f t="shared" si="11"/>
        <v>G18</v>
      </c>
      <c r="J36" s="18" t="str">
        <f t="shared" si="11"/>
        <v>G19</v>
      </c>
      <c r="K36" s="18" t="str">
        <f t="shared" si="11"/>
        <v>G20</v>
      </c>
      <c r="L36" s="18" t="str">
        <f t="shared" si="11"/>
        <v>G32</v>
      </c>
      <c r="M36" s="18" t="str">
        <f t="shared" si="11"/>
        <v>G33</v>
      </c>
    </row>
    <row r="37" spans="1:13" ht="18.75" customHeight="1" x14ac:dyDescent="0.25">
      <c r="A37" s="17" t="s">
        <v>30</v>
      </c>
      <c r="B37" s="18">
        <f>ROUND(MIN(TB!A$2:A$25), 2)</f>
        <v>3.73</v>
      </c>
      <c r="C37" s="18">
        <f>ROUND(MIN(TB!B$2:B$25), 2)</f>
        <v>3.58</v>
      </c>
      <c r="D37" s="18">
        <f>ROUND(MIN(TB!C$2:C$25), 2)</f>
        <v>4.53</v>
      </c>
      <c r="E37" s="18">
        <f>ROUND(MIN(TB!D$2:D$25), 2)</f>
        <v>4.7</v>
      </c>
      <c r="F37" s="18">
        <f>ROUND(MIN(TB!E$2:E$25), 2)</f>
        <v>3.87</v>
      </c>
      <c r="G37" s="18">
        <f>ROUND(MIN(TB!F$2:F$25), 2)</f>
        <v>3.3</v>
      </c>
      <c r="H37" s="18">
        <f>ROUND(MIN(TB!G$2:G$25), 2)</f>
        <v>3.43</v>
      </c>
      <c r="I37" s="18">
        <f>ROUND(MIN(TB!H$2:H$25), 2)</f>
        <v>4.33</v>
      </c>
      <c r="J37" s="18">
        <f>ROUND(MIN(TB!I$2:I$25), 2)</f>
        <v>3.78</v>
      </c>
      <c r="K37" s="18">
        <f>ROUND(MIN(TB!J$2:J$25), 2)</f>
        <v>3.74</v>
      </c>
      <c r="L37" s="18">
        <f>ROUND(MIN(TB!K$2:K$25), 2)</f>
        <v>3.84</v>
      </c>
      <c r="M37" s="18">
        <f>ROUND(MIN(TB!L$2:L$25), 2)</f>
        <v>4.99</v>
      </c>
    </row>
    <row r="38" spans="1:13" ht="18.75" customHeight="1" x14ac:dyDescent="0.25">
      <c r="A38" s="17" t="s">
        <v>31</v>
      </c>
      <c r="B38" s="18">
        <f>ROUND(AVERAGE(TB!A$2:A$25), 2)</f>
        <v>4.71</v>
      </c>
      <c r="C38" s="18">
        <f>ROUND(AVERAGE(TB!B$2:B$25), 2)</f>
        <v>4.25</v>
      </c>
      <c r="D38" s="18">
        <f>ROUND(AVERAGE(TB!C$2:C$25), 2)</f>
        <v>5.33</v>
      </c>
      <c r="E38" s="18">
        <f>ROUND(AVERAGE(TB!D$2:D$25), 2)</f>
        <v>5.72</v>
      </c>
      <c r="F38" s="18">
        <f>ROUND(AVERAGE(TB!E$2:E$25), 2)</f>
        <v>4.8899999999999997</v>
      </c>
      <c r="G38" s="18">
        <f>ROUND(AVERAGE(TB!F$2:F$25), 2)</f>
        <v>4.26</v>
      </c>
      <c r="H38" s="18">
        <f>ROUND(AVERAGE(TB!G$2:G$25), 2)</f>
        <v>4.1100000000000003</v>
      </c>
      <c r="I38" s="18">
        <f>ROUND(AVERAGE(TB!H$2:H$25), 2)</f>
        <v>5.13</v>
      </c>
      <c r="J38" s="18">
        <f>ROUND(AVERAGE(TB!I$2:I$25), 2)</f>
        <v>4.58</v>
      </c>
      <c r="K38" s="18">
        <f>ROUND(AVERAGE(TB!J$2:J$25), 2)</f>
        <v>4.5599999999999996</v>
      </c>
      <c r="L38" s="18">
        <f>ROUND(AVERAGE(TB!K$2:K$25), 2)</f>
        <v>4.8099999999999996</v>
      </c>
      <c r="M38" s="18">
        <f>ROUND(AVERAGE(TB!L$2:L$25), 2)</f>
        <v>5.91</v>
      </c>
    </row>
    <row r="39" spans="1:13" ht="18.75" customHeight="1" x14ac:dyDescent="0.25">
      <c r="A39" s="17" t="s">
        <v>32</v>
      </c>
      <c r="B39" s="18">
        <f>ROUND(MAX(TB!A$2:A$25), 2)</f>
        <v>5.56</v>
      </c>
      <c r="C39" s="18">
        <f>ROUND(MAX(TB!B$2:B$25), 2)</f>
        <v>4.95</v>
      </c>
      <c r="D39" s="18">
        <f>ROUND(MAX(TB!C$2:C$25), 2)</f>
        <v>6.44</v>
      </c>
      <c r="E39" s="18">
        <f>ROUND(MAX(TB!D$2:D$25), 2)</f>
        <v>7.2</v>
      </c>
      <c r="F39" s="18">
        <f>ROUND(MAX(TB!E$2:E$25), 2)</f>
        <v>5.85</v>
      </c>
      <c r="G39" s="18">
        <f>ROUND(MAX(TB!F$2:F$25), 2)</f>
        <v>5</v>
      </c>
      <c r="H39" s="18">
        <f>ROUND(MAX(TB!G$2:G$25), 2)</f>
        <v>4.8</v>
      </c>
      <c r="I39" s="18">
        <f>ROUND(MAX(TB!H$2:H$25), 2)</f>
        <v>5.87</v>
      </c>
      <c r="J39" s="18">
        <f>ROUND(MAX(TB!I$2:I$25), 2)</f>
        <v>5.34</v>
      </c>
      <c r="K39" s="18">
        <f>ROUND(MAX(TB!J$2:J$25), 2)</f>
        <v>5.44</v>
      </c>
      <c r="L39" s="18">
        <f>ROUND(MAX(TB!K$2:K$25), 2)</f>
        <v>5.58</v>
      </c>
      <c r="M39" s="18">
        <f>ROUND(MAX(TB!L$2:L$25), 2)</f>
        <v>6.9</v>
      </c>
    </row>
    <row r="40" spans="1:13" x14ac:dyDescent="0.25">
      <c r="A40" s="19" t="s">
        <v>33</v>
      </c>
      <c r="B40" s="18">
        <f>ROUND(MEDIAN(TB!A$2:A$25), 2)</f>
        <v>4.68</v>
      </c>
      <c r="C40" s="18">
        <f>ROUND(MEDIAN(TB!B$2:B$25), 2)</f>
        <v>4.3</v>
      </c>
      <c r="D40" s="18">
        <f>ROUND(MEDIAN(TB!C$2:C$25), 2)</f>
        <v>5.4</v>
      </c>
      <c r="E40" s="18">
        <f>ROUND(MEDIAN(TB!D$2:D$25), 2)</f>
        <v>5.57</v>
      </c>
      <c r="F40" s="18">
        <f>ROUND(MEDIAN(TB!E$2:E$25), 2)</f>
        <v>4.97</v>
      </c>
      <c r="G40" s="18">
        <f>ROUND(MEDIAN(TB!F$2:F$25), 2)</f>
        <v>4.37</v>
      </c>
      <c r="H40" s="18">
        <f>ROUND(MEDIAN(TB!G$2:G$25), 2)</f>
        <v>4.1900000000000004</v>
      </c>
      <c r="I40" s="18">
        <f>ROUND(MEDIAN(TB!H$2:H$25), 2)</f>
        <v>5.18</v>
      </c>
      <c r="J40" s="18">
        <f>ROUND(MEDIAN(TB!I$2:I$25), 2)</f>
        <v>4.7</v>
      </c>
      <c r="K40" s="18">
        <f>ROUND(MEDIAN(TB!J$2:J$25), 2)</f>
        <v>4.55</v>
      </c>
      <c r="L40" s="18">
        <f>ROUND(MEDIAN(TB!K$2:K$25), 2)</f>
        <v>4.8</v>
      </c>
      <c r="M40" s="18">
        <f>ROUND(MEDIAN(TB!L$2:L$25), 2)</f>
        <v>5.91</v>
      </c>
    </row>
    <row r="43" spans="1:13" x14ac:dyDescent="0.25">
      <c r="A43" s="25" t="s">
        <v>34</v>
      </c>
      <c r="B43" s="24" t="s">
        <v>22</v>
      </c>
      <c r="C43" s="24"/>
      <c r="D43" s="24"/>
      <c r="E43" s="24"/>
      <c r="F43" s="24"/>
      <c r="G43" s="24"/>
    </row>
    <row r="44" spans="1:13" x14ac:dyDescent="0.25">
      <c r="A44" s="25"/>
      <c r="B44" s="20" t="str">
        <f>A3</f>
        <v>Panjang Polong</v>
      </c>
      <c r="C44" s="20" t="s">
        <v>25</v>
      </c>
      <c r="D44" s="20" t="str">
        <f>A5</f>
        <v>Tebal Polong</v>
      </c>
      <c r="E44" s="20" t="str">
        <f>A6</f>
        <v>Panjang Biji</v>
      </c>
      <c r="F44" s="20" t="str">
        <f>A7</f>
        <v>Lebar Biji</v>
      </c>
      <c r="G44" s="20" t="str">
        <f>A8</f>
        <v>Tebal Biji</v>
      </c>
    </row>
    <row r="45" spans="1:13" x14ac:dyDescent="0.25">
      <c r="A45" s="20" t="s">
        <v>0</v>
      </c>
      <c r="B45" s="20" t="str">
        <f ca="1">OFFSET($B$3,0,$H46)</f>
        <v>36,77−(40,49)−(40,27)−44,25</v>
      </c>
      <c r="C45" s="20" t="str">
        <f ca="1">OFFSET($B$4,0,$H46)</f>
        <v>7,2−(8,54)−(8,6)−9,7</v>
      </c>
      <c r="D45" s="20" t="str">
        <f ca="1">OFFSET($B$5,0,$H46)</f>
        <v>5,33−(6,21)−(6,17)−7,7</v>
      </c>
      <c r="E45" s="20" t="str">
        <f ca="1">OFFSET($B$6,0,$H46)</f>
        <v>3,73−(4,71)−(4,68)−5,56</v>
      </c>
      <c r="F45" s="20" t="str">
        <f ca="1">OFFSET($B$7,0,$H46)</f>
        <v>4,58−(5,46)−(5,45)−6,22</v>
      </c>
      <c r="G45" s="20" t="str">
        <f ca="1">OFFSET($B$8,0,$H46)</f>
        <v>3,73−(4,71)−(4,68)−5,56</v>
      </c>
    </row>
    <row r="46" spans="1:13" x14ac:dyDescent="0.25">
      <c r="A46" s="20" t="s">
        <v>1</v>
      </c>
      <c r="B46" s="20" t="str">
        <f t="shared" ref="B46:B56" ca="1" si="12">OFFSET($B$3,0,$H47)</f>
        <v>33,4−(36,55)−(37)−39,3</v>
      </c>
      <c r="C46" s="20" t="str">
        <f t="shared" ref="C46:C56" ca="1" si="13">OFFSET($B$4,0,$H47)</f>
        <v>6−(7,28)−(7,25)−8,5</v>
      </c>
      <c r="D46" s="20" t="str">
        <f t="shared" ref="D46:D56" ca="1" si="14">OFFSET($B$5,0,$H47)</f>
        <v>3,52−(4,48)−(4,6)−5,17</v>
      </c>
      <c r="E46" s="20" t="str">
        <f t="shared" ref="E46:E56" ca="1" si="15">OFFSET($B$6,0,$H47)</f>
        <v>3,58−(4,25)−(4,3)−4,95</v>
      </c>
      <c r="F46" s="20" t="str">
        <f t="shared" ref="F46:F56" ca="1" si="16">OFFSET($B$7,0,$H47)</f>
        <v>2,98−(4,32)−(4,28)−5,37</v>
      </c>
      <c r="G46" s="20" t="str">
        <f t="shared" ref="G46:G56" ca="1" si="17">OFFSET($B$8,0,$H47)</f>
        <v>3,58−(4,25)−(4,3)−4,95</v>
      </c>
      <c r="H46" s="20">
        <v>0</v>
      </c>
    </row>
    <row r="47" spans="1:13" x14ac:dyDescent="0.25">
      <c r="A47" s="20" t="s">
        <v>2</v>
      </c>
      <c r="B47" s="20" t="str">
        <f t="shared" ca="1" si="12"/>
        <v>43,3−(45,54)−(45,55)−47,8</v>
      </c>
      <c r="C47" s="20" t="str">
        <f t="shared" ca="1" si="13"/>
        <v>8,18−(10,11)−(10,15)−12,07</v>
      </c>
      <c r="D47" s="20" t="str">
        <f t="shared" ca="1" si="14"/>
        <v>5,11−(5,95)−(5,88)−6,81</v>
      </c>
      <c r="E47" s="20" t="str">
        <f t="shared" ca="1" si="15"/>
        <v>4,53−(5,33)−(5,4)−6,44</v>
      </c>
      <c r="F47" s="20" t="str">
        <f t="shared" ca="1" si="16"/>
        <v>5,64−(6,83)−(6,84)−7,97</v>
      </c>
      <c r="G47" s="20" t="str">
        <f t="shared" ca="1" si="17"/>
        <v>4,53−(5,33)−(5,4)−6,44</v>
      </c>
      <c r="H47" s="20">
        <v>1</v>
      </c>
    </row>
    <row r="48" spans="1:13" x14ac:dyDescent="0.25">
      <c r="A48" s="20" t="s">
        <v>3</v>
      </c>
      <c r="B48" s="20" t="str">
        <f t="shared" ca="1" si="12"/>
        <v>39,9−(44,49)−(44,09)−53</v>
      </c>
      <c r="C48" s="20" t="str">
        <f t="shared" ca="1" si="13"/>
        <v>8,77−(9,73)−(9,68)−10,68</v>
      </c>
      <c r="D48" s="20" t="str">
        <f t="shared" ca="1" si="14"/>
        <v>5,5−(7)−(6,98)−7,91</v>
      </c>
      <c r="E48" s="20" t="str">
        <f t="shared" ca="1" si="15"/>
        <v>4,7−(5,72)−(5,57)−7,2</v>
      </c>
      <c r="F48" s="20" t="str">
        <f t="shared" ca="1" si="16"/>
        <v>5,92−(6,88)−(6,87)−7,71</v>
      </c>
      <c r="G48" s="20" t="str">
        <f t="shared" ca="1" si="17"/>
        <v>4,7−(5,72)−(5,57)−7,2</v>
      </c>
      <c r="H48" s="20">
        <v>2</v>
      </c>
    </row>
    <row r="49" spans="1:8" x14ac:dyDescent="0.25">
      <c r="A49" s="23" t="s">
        <v>4</v>
      </c>
      <c r="B49" s="20" t="str">
        <f t="shared" ca="1" si="12"/>
        <v>35,1−(38,03)−(38)−40,6</v>
      </c>
      <c r="C49" s="20" t="str">
        <f t="shared" ca="1" si="13"/>
        <v>6,5−(7,98)−(8,24)−8,89</v>
      </c>
      <c r="D49" s="20" t="str">
        <f t="shared" ca="1" si="14"/>
        <v>4,6−(5,31)−(5,35)−6,26</v>
      </c>
      <c r="E49" s="20" t="str">
        <f t="shared" ca="1" si="15"/>
        <v>3,87−(4,89)−(4,97)−5,85</v>
      </c>
      <c r="F49" s="20" t="str">
        <f t="shared" ca="1" si="16"/>
        <v>3,78−(5,35)−(5,49)−6,96</v>
      </c>
      <c r="G49" s="20" t="str">
        <f t="shared" ca="1" si="17"/>
        <v>3,87−(4,89)−(4,97)−5,85</v>
      </c>
      <c r="H49" s="20">
        <v>3</v>
      </c>
    </row>
    <row r="50" spans="1:8" x14ac:dyDescent="0.25">
      <c r="A50" s="23" t="s">
        <v>5</v>
      </c>
      <c r="B50" s="20" t="str">
        <f t="shared" ca="1" si="12"/>
        <v>49,8−(52,82)−(52,95)−56,2</v>
      </c>
      <c r="C50" s="20" t="str">
        <f t="shared" ca="1" si="13"/>
        <v>7,5−(9,28)−(9,36)−11,05</v>
      </c>
      <c r="D50" s="20" t="str">
        <f t="shared" ca="1" si="14"/>
        <v>5,2−(5,91)−(5,95)−6,55</v>
      </c>
      <c r="E50" s="20" t="str">
        <f t="shared" ca="1" si="15"/>
        <v>3,3−(4,26)−(4,37)−5</v>
      </c>
      <c r="F50" s="20" t="str">
        <f t="shared" ca="1" si="16"/>
        <v>5,31−(6,75)−(6,56)−8,33</v>
      </c>
      <c r="G50" s="20" t="str">
        <f t="shared" ca="1" si="17"/>
        <v>3,3−(4,26)−(4,37)−5</v>
      </c>
      <c r="H50" s="20">
        <v>4</v>
      </c>
    </row>
    <row r="51" spans="1:8" x14ac:dyDescent="0.25">
      <c r="A51" s="23" t="s">
        <v>6</v>
      </c>
      <c r="B51" s="20" t="str">
        <f t="shared" ca="1" si="12"/>
        <v>41,12−(42,73)−(42,74)−44,49</v>
      </c>
      <c r="C51" s="20" t="str">
        <f t="shared" ca="1" si="13"/>
        <v>7,6−(8,7)−(8,63)−9,65</v>
      </c>
      <c r="D51" s="20" t="str">
        <f t="shared" ca="1" si="14"/>
        <v>4,25−(5,16)−(5,11)−6,1</v>
      </c>
      <c r="E51" s="20" t="str">
        <f t="shared" ca="1" si="15"/>
        <v>3,43−(4,11)−(4,19)−4,8</v>
      </c>
      <c r="F51" s="20" t="str">
        <f t="shared" ca="1" si="16"/>
        <v>4,8−(5,52)−(5,5)−6,34</v>
      </c>
      <c r="G51" s="20" t="str">
        <f t="shared" ca="1" si="17"/>
        <v>3,43−(4,11)−(4,19)−4,8</v>
      </c>
      <c r="H51" s="20">
        <v>5</v>
      </c>
    </row>
    <row r="52" spans="1:8" x14ac:dyDescent="0.25">
      <c r="A52" s="23" t="s">
        <v>7</v>
      </c>
      <c r="B52" s="20" t="str">
        <f t="shared" ca="1" si="12"/>
        <v>42,2−(46)−(46,35)−49,9</v>
      </c>
      <c r="C52" s="20" t="str">
        <f t="shared" ca="1" si="13"/>
        <v>8,5−(9,66)−(9,63)−10,97</v>
      </c>
      <c r="D52" s="20" t="str">
        <f t="shared" ca="1" si="14"/>
        <v>5,06−(5,92)−(5,86)−6,65</v>
      </c>
      <c r="E52" s="20" t="str">
        <f t="shared" ca="1" si="15"/>
        <v>4,33−(5,13)−(5,18)−5,87</v>
      </c>
      <c r="F52" s="20" t="str">
        <f t="shared" ca="1" si="16"/>
        <v>5,47−(6,3)−(6,25)−7,18</v>
      </c>
      <c r="G52" s="20" t="str">
        <f t="shared" ca="1" si="17"/>
        <v>4,33−(5,13)−(5,18)−5,87</v>
      </c>
      <c r="H52" s="20">
        <v>6</v>
      </c>
    </row>
    <row r="53" spans="1:8" x14ac:dyDescent="0.25">
      <c r="A53" s="23" t="s">
        <v>8</v>
      </c>
      <c r="B53" s="20" t="str">
        <f t="shared" ca="1" si="12"/>
        <v>42,2−(44,19)−(44,1)−46,8</v>
      </c>
      <c r="C53" s="20" t="str">
        <f t="shared" ca="1" si="13"/>
        <v>7,7−(9,68)−(9,74)−11,34</v>
      </c>
      <c r="D53" s="20" t="str">
        <f t="shared" ca="1" si="14"/>
        <v>4,5−(5,13)−(5,05)−5,91</v>
      </c>
      <c r="E53" s="20" t="str">
        <f t="shared" ca="1" si="15"/>
        <v>3,78−(4,58)−(4,7)−5,34</v>
      </c>
      <c r="F53" s="20" t="str">
        <f t="shared" ca="1" si="16"/>
        <v>4,47−(6,17)−(6,1)−7,36</v>
      </c>
      <c r="G53" s="20" t="str">
        <f t="shared" ca="1" si="17"/>
        <v>3,78−(4,58)−(4,7)−5,34</v>
      </c>
      <c r="H53" s="20">
        <v>7</v>
      </c>
    </row>
    <row r="54" spans="1:8" x14ac:dyDescent="0.25">
      <c r="A54" s="23" t="s">
        <v>9</v>
      </c>
      <c r="B54" s="20" t="str">
        <f t="shared" ca="1" si="12"/>
        <v>37,2−(39,86)−(39,55)−42,9</v>
      </c>
      <c r="C54" s="20" t="str">
        <f t="shared" ca="1" si="13"/>
        <v>6,7−(8,41)−(8,56)−10,16</v>
      </c>
      <c r="D54" s="20" t="str">
        <f t="shared" ca="1" si="14"/>
        <v>4,2−(5,19)−(5,2)−6,4</v>
      </c>
      <c r="E54" s="20" t="str">
        <f t="shared" ca="1" si="15"/>
        <v>3,74−(4,56)−(4,55)−5,44</v>
      </c>
      <c r="F54" s="20" t="str">
        <f t="shared" ca="1" si="16"/>
        <v>4,59−(5,46)−(5,39)−6,3</v>
      </c>
      <c r="G54" s="20" t="str">
        <f t="shared" ca="1" si="17"/>
        <v>3,74−(4,56)−(4,55)−5,44</v>
      </c>
      <c r="H54" s="20">
        <v>8</v>
      </c>
    </row>
    <row r="55" spans="1:8" x14ac:dyDescent="0.25">
      <c r="A55" s="23" t="s">
        <v>10</v>
      </c>
      <c r="B55" s="20" t="str">
        <f t="shared" ca="1" si="12"/>
        <v>38,54−(40,15)−(40,09)−41,86</v>
      </c>
      <c r="C55" s="20" t="str">
        <f t="shared" ca="1" si="13"/>
        <v>6,5−(7,76)−(7,74)−8,75</v>
      </c>
      <c r="D55" s="20" t="str">
        <f t="shared" ca="1" si="14"/>
        <v>4,71−(5,48)−(5,42)−6,22</v>
      </c>
      <c r="E55" s="20" t="str">
        <f t="shared" ca="1" si="15"/>
        <v>3,84−(4,81)−(4,8)−5,58</v>
      </c>
      <c r="F55" s="20" t="str">
        <f t="shared" ca="1" si="16"/>
        <v>4,6−(5,61)−(5,57)−6,9</v>
      </c>
      <c r="G55" s="20" t="str">
        <f t="shared" ca="1" si="17"/>
        <v>3,84−(4,81)−(4,8)−5,58</v>
      </c>
      <c r="H55" s="20">
        <v>9</v>
      </c>
    </row>
    <row r="56" spans="1:8" x14ac:dyDescent="0.25">
      <c r="A56" s="23" t="s">
        <v>11</v>
      </c>
      <c r="B56" s="20" t="str">
        <f t="shared" ca="1" si="12"/>
        <v>50,6−(52,97)−(52,7)−56,3</v>
      </c>
      <c r="C56" s="20" t="str">
        <f t="shared" ca="1" si="13"/>
        <v>9,07−(10,88)−(10,79)−12,41</v>
      </c>
      <c r="D56" s="20" t="str">
        <f t="shared" ca="1" si="14"/>
        <v>5,97−(6,75)−(6,72)−7,62</v>
      </c>
      <c r="E56" s="20" t="str">
        <f t="shared" ca="1" si="15"/>
        <v>4,99−(5,91)−(5,91)−6,9</v>
      </c>
      <c r="F56" s="20" t="str">
        <f t="shared" ca="1" si="16"/>
        <v>4,61−(6,38)−(6,3)−8,03</v>
      </c>
      <c r="G56" s="20" t="str">
        <f t="shared" ca="1" si="17"/>
        <v>4,99−(5,91)−(5,91)−6,9</v>
      </c>
      <c r="H56" s="20">
        <v>10</v>
      </c>
    </row>
    <row r="57" spans="1:8" x14ac:dyDescent="0.25">
      <c r="H57" s="20">
        <v>11</v>
      </c>
    </row>
    <row r="58" spans="1:8" x14ac:dyDescent="0.25">
      <c r="H58" s="20">
        <v>12</v>
      </c>
    </row>
  </sheetData>
  <mergeCells count="4">
    <mergeCell ref="A1:A2"/>
    <mergeCell ref="B1:M1"/>
    <mergeCell ref="B43:G43"/>
    <mergeCell ref="A43:A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25"/>
  <sheetViews>
    <sheetView workbookViewId="0"/>
  </sheetViews>
  <sheetFormatPr defaultRowHeight="15" x14ac:dyDescent="0.25"/>
  <cols>
    <col min="1" max="1" width="13.5703125" style="12" bestFit="1" customWidth="1"/>
    <col min="2" max="2" width="13.5703125" style="8" bestFit="1" customWidth="1"/>
    <col min="3" max="10" width="13.5703125" style="3" bestFit="1" customWidth="1"/>
    <col min="11" max="11" width="13.5703125" style="12" bestFit="1" customWidth="1"/>
    <col min="12" max="12" width="13.5703125" style="3" bestFit="1" customWidth="1"/>
    <col min="13" max="25" width="13.5703125" style="9" bestFit="1" customWidth="1"/>
  </cols>
  <sheetData>
    <row r="1" spans="1:25" ht="18.75" customHeight="1" x14ac:dyDescent="0.25">
      <c r="A1" s="10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8.75" customHeight="1" x14ac:dyDescent="0.25">
      <c r="A2" s="2">
        <v>40.65</v>
      </c>
      <c r="B2" s="5">
        <v>34.200000000000003</v>
      </c>
      <c r="C2" s="2">
        <v>43.8</v>
      </c>
      <c r="D2" s="2">
        <v>43.7</v>
      </c>
      <c r="E2" s="2">
        <v>36.5</v>
      </c>
      <c r="F2" s="2">
        <v>53.5</v>
      </c>
      <c r="G2" s="2">
        <v>41.96</v>
      </c>
      <c r="H2" s="2">
        <v>44.7</v>
      </c>
      <c r="I2" s="2">
        <v>42.6</v>
      </c>
      <c r="J2" s="2">
        <v>41.9</v>
      </c>
      <c r="K2" s="2">
        <v>40.909999999999997</v>
      </c>
      <c r="L2" s="2">
        <v>50.6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.75" customHeight="1" x14ac:dyDescent="0.25">
      <c r="A3" s="2">
        <v>44.25</v>
      </c>
      <c r="B3" s="5">
        <v>37.4</v>
      </c>
      <c r="C3" s="2">
        <v>46.7</v>
      </c>
      <c r="D3" s="2">
        <v>46.7</v>
      </c>
      <c r="E3" s="2">
        <v>36.700000000000003</v>
      </c>
      <c r="F3" s="2">
        <v>53.5</v>
      </c>
      <c r="G3" s="2">
        <v>42.93</v>
      </c>
      <c r="H3" s="2">
        <v>47.4</v>
      </c>
      <c r="I3" s="2">
        <v>43.3</v>
      </c>
      <c r="J3" s="2">
        <v>39.700000000000003</v>
      </c>
      <c r="K3" s="2">
        <v>38.82</v>
      </c>
      <c r="L3" s="2">
        <v>55.7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75" customHeight="1" x14ac:dyDescent="0.25">
      <c r="A4" s="2">
        <v>40.19</v>
      </c>
      <c r="B4" s="5">
        <v>38.1</v>
      </c>
      <c r="C4" s="2">
        <v>46.5</v>
      </c>
      <c r="D4" s="2">
        <v>44</v>
      </c>
      <c r="E4" s="2">
        <v>40.1</v>
      </c>
      <c r="F4" s="2">
        <v>52.6</v>
      </c>
      <c r="G4" s="2">
        <v>41.93</v>
      </c>
      <c r="H4" s="2">
        <v>47.5</v>
      </c>
      <c r="I4" s="2">
        <v>44.6</v>
      </c>
      <c r="J4" s="2">
        <v>37.299999999999997</v>
      </c>
      <c r="K4" s="2">
        <v>40.020000000000003</v>
      </c>
      <c r="L4" s="2">
        <v>56.3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8.75" customHeight="1" x14ac:dyDescent="0.25">
      <c r="A5" s="2">
        <v>43.98</v>
      </c>
      <c r="B5" s="5">
        <v>33.4</v>
      </c>
      <c r="C5" s="2">
        <v>43.8</v>
      </c>
      <c r="D5" s="2">
        <v>53</v>
      </c>
      <c r="E5" s="2">
        <v>37.6</v>
      </c>
      <c r="F5" s="2">
        <v>51.7</v>
      </c>
      <c r="G5" s="2">
        <v>41.42</v>
      </c>
      <c r="H5" s="2">
        <v>47.6</v>
      </c>
      <c r="I5" s="2">
        <v>44.7</v>
      </c>
      <c r="J5" s="2">
        <v>40.9</v>
      </c>
      <c r="K5" s="2">
        <v>39.659999999999997</v>
      </c>
      <c r="L5" s="2">
        <v>53.8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8.75" customHeight="1" x14ac:dyDescent="0.25">
      <c r="A6" s="2">
        <v>36.770000000000003</v>
      </c>
      <c r="B6" s="5">
        <v>39.299999999999997</v>
      </c>
      <c r="C6" s="2">
        <v>45.9</v>
      </c>
      <c r="D6" s="2">
        <v>40</v>
      </c>
      <c r="E6" s="2">
        <v>38.700000000000003</v>
      </c>
      <c r="F6" s="2">
        <v>54.5</v>
      </c>
      <c r="G6" s="2">
        <v>42.73</v>
      </c>
      <c r="H6" s="2">
        <v>42.6</v>
      </c>
      <c r="I6" s="2">
        <v>45.2</v>
      </c>
      <c r="J6" s="2">
        <v>38.200000000000003</v>
      </c>
      <c r="K6" s="2">
        <v>41.57</v>
      </c>
      <c r="L6" s="2">
        <v>50.7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8.75" customHeight="1" x14ac:dyDescent="0.25">
      <c r="A7" s="2">
        <v>40.56</v>
      </c>
      <c r="B7" s="5">
        <v>37.200000000000003</v>
      </c>
      <c r="C7" s="2">
        <v>44.7</v>
      </c>
      <c r="D7" s="2">
        <v>47.8</v>
      </c>
      <c r="E7" s="2">
        <v>36.6</v>
      </c>
      <c r="F7" s="2">
        <v>54.2</v>
      </c>
      <c r="G7" s="2">
        <v>44.29</v>
      </c>
      <c r="H7" s="2">
        <v>45.8</v>
      </c>
      <c r="I7" s="2">
        <v>45.1</v>
      </c>
      <c r="J7" s="2">
        <v>42.1</v>
      </c>
      <c r="K7" s="2">
        <v>39.729999999999997</v>
      </c>
      <c r="L7" s="2">
        <v>52.5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8.75" customHeight="1" x14ac:dyDescent="0.25">
      <c r="A8" s="2">
        <v>40.65</v>
      </c>
      <c r="B8" s="5">
        <v>34.1</v>
      </c>
      <c r="C8" s="2">
        <v>45.9</v>
      </c>
      <c r="D8" s="2">
        <v>41.6</v>
      </c>
      <c r="E8" s="2">
        <v>39.700000000000003</v>
      </c>
      <c r="F8" s="2">
        <v>56.2</v>
      </c>
      <c r="G8" s="2">
        <v>42.18</v>
      </c>
      <c r="H8" s="2">
        <v>44.3</v>
      </c>
      <c r="I8" s="2">
        <v>42.4</v>
      </c>
      <c r="J8" s="2">
        <v>37.299999999999997</v>
      </c>
      <c r="K8" s="2">
        <v>40.44</v>
      </c>
      <c r="L8" s="2">
        <v>52.2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8.75" customHeight="1" x14ac:dyDescent="0.25">
      <c r="A9" s="2">
        <v>39.57</v>
      </c>
      <c r="B9" s="5">
        <v>34.5</v>
      </c>
      <c r="C9" s="2">
        <v>44.8</v>
      </c>
      <c r="D9" s="2">
        <v>44.8</v>
      </c>
      <c r="E9" s="2">
        <v>38.1</v>
      </c>
      <c r="F9" s="2">
        <v>54.8</v>
      </c>
      <c r="G9" s="2">
        <v>43.08</v>
      </c>
      <c r="H9" s="2">
        <v>42.2</v>
      </c>
      <c r="I9" s="2">
        <v>43.6</v>
      </c>
      <c r="J9" s="2">
        <v>39.4</v>
      </c>
      <c r="K9" s="11" t="s">
        <v>12</v>
      </c>
      <c r="L9" s="2">
        <v>54.3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8.75" customHeight="1" x14ac:dyDescent="0.25">
      <c r="A10" s="2">
        <v>36.94</v>
      </c>
      <c r="B10" s="5">
        <v>34.9</v>
      </c>
      <c r="C10" s="2">
        <v>47.4</v>
      </c>
      <c r="D10" s="2">
        <v>39.9</v>
      </c>
      <c r="E10" s="2">
        <v>39.1</v>
      </c>
      <c r="F10" s="2">
        <v>50.7</v>
      </c>
      <c r="G10" s="2">
        <v>42.74</v>
      </c>
      <c r="H10" s="2">
        <v>47.5</v>
      </c>
      <c r="I10" s="2">
        <v>43.9</v>
      </c>
      <c r="J10" s="2">
        <v>37.200000000000003</v>
      </c>
      <c r="K10" s="2">
        <v>40.770000000000003</v>
      </c>
      <c r="L10" s="2">
        <v>50.6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</row>
    <row r="11" spans="1:25" ht="18.75" customHeight="1" x14ac:dyDescent="0.25">
      <c r="A11" s="11" t="s">
        <v>13</v>
      </c>
      <c r="B11" s="5">
        <v>38.700000000000003</v>
      </c>
      <c r="C11" s="2">
        <v>47.2</v>
      </c>
      <c r="D11" s="2">
        <v>42.9</v>
      </c>
      <c r="E11" s="2">
        <v>39.700000000000003</v>
      </c>
      <c r="F11" s="2">
        <v>51.1</v>
      </c>
      <c r="G11" s="2">
        <v>43.21</v>
      </c>
      <c r="H11" s="2">
        <v>47.3</v>
      </c>
      <c r="I11" s="2">
        <v>43.5</v>
      </c>
      <c r="J11" s="2">
        <v>38.700000000000003</v>
      </c>
      <c r="K11" s="2">
        <v>40.97</v>
      </c>
      <c r="L11" s="2">
        <v>53.8</v>
      </c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</row>
    <row r="12" spans="1:25" ht="18.75" customHeight="1" x14ac:dyDescent="0.25">
      <c r="A12" s="2">
        <v>39.03</v>
      </c>
      <c r="B12" s="5">
        <v>34.700000000000003</v>
      </c>
      <c r="C12" s="2">
        <v>44.7</v>
      </c>
      <c r="D12" s="2">
        <v>44.17</v>
      </c>
      <c r="E12" s="2">
        <v>36.1</v>
      </c>
      <c r="F12" s="2">
        <v>55.1</v>
      </c>
      <c r="G12" s="2">
        <v>41.12</v>
      </c>
      <c r="H12" s="2">
        <v>47.8</v>
      </c>
      <c r="I12" s="2">
        <v>44.6</v>
      </c>
      <c r="J12" s="2">
        <v>42.6</v>
      </c>
      <c r="K12" s="2">
        <v>39.18</v>
      </c>
      <c r="L12" s="2">
        <v>50.7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8.75" customHeight="1" x14ac:dyDescent="0.25">
      <c r="A13" s="2">
        <v>40.020000000000003</v>
      </c>
      <c r="B13" s="5">
        <v>38.1</v>
      </c>
      <c r="C13" s="2">
        <v>46.1</v>
      </c>
      <c r="D13" s="2">
        <v>43.26</v>
      </c>
      <c r="E13" s="2">
        <v>40.6</v>
      </c>
      <c r="F13" s="2">
        <v>50.1</v>
      </c>
      <c r="G13" s="11" t="s">
        <v>14</v>
      </c>
      <c r="H13" s="2">
        <v>45.1</v>
      </c>
      <c r="I13" s="2">
        <v>45.6</v>
      </c>
      <c r="J13" s="2">
        <v>42.9</v>
      </c>
      <c r="K13" s="2">
        <v>39.479999999999997</v>
      </c>
      <c r="L13" s="2">
        <v>51.6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8.75" customHeight="1" x14ac:dyDescent="0.25">
      <c r="A14" s="2">
        <v>40.26</v>
      </c>
      <c r="B14" s="5">
        <v>37.799999999999997</v>
      </c>
      <c r="C14" s="2">
        <v>43.6</v>
      </c>
      <c r="D14" s="2">
        <v>42.85</v>
      </c>
      <c r="E14" s="2">
        <v>40.6</v>
      </c>
      <c r="F14" s="2">
        <v>51.7</v>
      </c>
      <c r="G14" s="2">
        <v>42.81</v>
      </c>
      <c r="H14" s="2">
        <v>46.8</v>
      </c>
      <c r="I14" s="2">
        <v>46.8</v>
      </c>
      <c r="J14" s="2">
        <v>41.1</v>
      </c>
      <c r="K14" s="2">
        <v>38.99</v>
      </c>
      <c r="L14" s="2">
        <v>51.4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8.75" customHeight="1" x14ac:dyDescent="0.25">
      <c r="A15" s="2">
        <v>41.34</v>
      </c>
      <c r="B15" s="5">
        <v>36.6</v>
      </c>
      <c r="C15" s="2">
        <v>46.6</v>
      </c>
      <c r="D15" s="2">
        <v>43.35</v>
      </c>
      <c r="E15" s="2">
        <v>35.1</v>
      </c>
      <c r="F15" s="2">
        <v>53.1</v>
      </c>
      <c r="G15" s="2">
        <v>41.99</v>
      </c>
      <c r="H15" s="2">
        <v>46.2</v>
      </c>
      <c r="I15" s="2">
        <v>45.1</v>
      </c>
      <c r="J15" s="2">
        <v>38.5</v>
      </c>
      <c r="K15" s="2">
        <v>38.54</v>
      </c>
      <c r="L15" s="2">
        <v>50.9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8.75" customHeight="1" x14ac:dyDescent="0.25">
      <c r="A16" s="11" t="s">
        <v>15</v>
      </c>
      <c r="B16" s="5">
        <v>37.9</v>
      </c>
      <c r="C16" s="2">
        <v>43.3</v>
      </c>
      <c r="D16" s="2">
        <v>42.62</v>
      </c>
      <c r="E16" s="2">
        <v>39.700000000000003</v>
      </c>
      <c r="F16" s="2">
        <v>51.2</v>
      </c>
      <c r="G16" s="2">
        <v>42.61</v>
      </c>
      <c r="H16" s="2">
        <v>49.9</v>
      </c>
      <c r="I16" s="2">
        <v>45.1</v>
      </c>
      <c r="J16" s="2">
        <v>40.1</v>
      </c>
      <c r="K16" s="2">
        <v>41.86</v>
      </c>
      <c r="L16" s="2">
        <v>52.6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8.75" customHeight="1" x14ac:dyDescent="0.25">
      <c r="A17" s="2">
        <v>38.85</v>
      </c>
      <c r="B17" s="5">
        <v>37.299999999999997</v>
      </c>
      <c r="C17" s="2">
        <v>47.5</v>
      </c>
      <c r="D17" s="2">
        <v>45.14</v>
      </c>
      <c r="E17" s="2">
        <v>36.700000000000003</v>
      </c>
      <c r="F17" s="2">
        <v>52.8</v>
      </c>
      <c r="G17" s="2">
        <v>43.08</v>
      </c>
      <c r="H17" s="2">
        <v>43.1</v>
      </c>
      <c r="I17" s="2">
        <v>43.9</v>
      </c>
      <c r="J17" s="2">
        <v>38.299999999999997</v>
      </c>
      <c r="K17" s="2">
        <v>41.69</v>
      </c>
      <c r="L17" s="2">
        <v>54.6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8.75" customHeight="1" x14ac:dyDescent="0.25">
      <c r="A18" s="2">
        <v>38.81</v>
      </c>
      <c r="B18" s="5">
        <v>35.1</v>
      </c>
      <c r="C18" s="2">
        <v>44.2</v>
      </c>
      <c r="D18" s="2">
        <v>44.98</v>
      </c>
      <c r="E18" s="2">
        <v>35.5</v>
      </c>
      <c r="F18" s="2">
        <v>53.1</v>
      </c>
      <c r="G18" s="2">
        <v>43.42</v>
      </c>
      <c r="H18" s="2">
        <v>43.1</v>
      </c>
      <c r="I18" s="2">
        <v>42.2</v>
      </c>
      <c r="J18" s="2">
        <v>42.2</v>
      </c>
      <c r="K18" s="2">
        <v>40.17</v>
      </c>
      <c r="L18" s="2">
        <v>53.1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8.75" customHeight="1" x14ac:dyDescent="0.25">
      <c r="A19" s="2">
        <v>41.77</v>
      </c>
      <c r="B19" s="5">
        <v>39.1</v>
      </c>
      <c r="C19" s="2">
        <v>47.6</v>
      </c>
      <c r="D19" s="2">
        <v>50.1</v>
      </c>
      <c r="E19" s="2">
        <v>35.4</v>
      </c>
      <c r="F19" s="2">
        <v>49.8</v>
      </c>
      <c r="G19" s="2">
        <v>42.29</v>
      </c>
      <c r="H19" s="2">
        <v>47.2</v>
      </c>
      <c r="I19" s="2">
        <v>43.1</v>
      </c>
      <c r="J19" s="2">
        <v>39.1</v>
      </c>
      <c r="K19" s="2">
        <v>38.58</v>
      </c>
      <c r="L19" s="2">
        <v>52.8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8.75" customHeight="1" x14ac:dyDescent="0.25">
      <c r="A20" s="2">
        <v>42.42</v>
      </c>
      <c r="B20" s="5">
        <v>38.5</v>
      </c>
      <c r="C20" s="2">
        <v>47.4</v>
      </c>
      <c r="D20" s="2">
        <v>42.65</v>
      </c>
      <c r="E20" s="2">
        <v>35.4</v>
      </c>
      <c r="F20" s="2">
        <v>51.1</v>
      </c>
      <c r="G20" s="11" t="s">
        <v>16</v>
      </c>
      <c r="H20" s="2">
        <v>47.5</v>
      </c>
      <c r="I20" s="2">
        <v>42.4</v>
      </c>
      <c r="J20" s="2">
        <v>42.7</v>
      </c>
      <c r="K20" s="2">
        <v>40.15</v>
      </c>
      <c r="L20" s="2">
        <v>51.2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8.75" customHeight="1" x14ac:dyDescent="0.25">
      <c r="A21" s="2">
        <v>40.270000000000003</v>
      </c>
      <c r="B21" s="5">
        <v>36.799999999999997</v>
      </c>
      <c r="C21" s="2">
        <v>43.9</v>
      </c>
      <c r="D21" s="2">
        <v>45.04</v>
      </c>
      <c r="E21" s="2">
        <v>39.4</v>
      </c>
      <c r="F21" s="2">
        <v>54.5</v>
      </c>
      <c r="G21" s="11" t="s">
        <v>17</v>
      </c>
      <c r="H21" s="2">
        <v>44.7</v>
      </c>
      <c r="I21" s="2">
        <v>45.3</v>
      </c>
      <c r="J21" s="2">
        <v>39</v>
      </c>
      <c r="K21" s="11" t="s">
        <v>18</v>
      </c>
      <c r="L21" s="2">
        <v>52.1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8.75" customHeight="1" x14ac:dyDescent="0.25">
      <c r="A22" s="2">
        <v>38.93</v>
      </c>
      <c r="B22" s="5">
        <v>37.799999999999997</v>
      </c>
      <c r="C22" s="2">
        <v>45.2</v>
      </c>
      <c r="D22" s="2">
        <v>44.87</v>
      </c>
      <c r="E22" s="2">
        <v>37.6</v>
      </c>
      <c r="F22" s="2">
        <v>50.6</v>
      </c>
      <c r="G22" s="2">
        <v>43.84</v>
      </c>
      <c r="H22" s="2">
        <v>45.5</v>
      </c>
      <c r="I22" s="2">
        <v>44.1</v>
      </c>
      <c r="J22" s="2">
        <v>40.6</v>
      </c>
      <c r="K22" s="11" t="s">
        <v>19</v>
      </c>
      <c r="L22" s="2">
        <v>53.9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8.75" customHeight="1" x14ac:dyDescent="0.25">
      <c r="A23" s="2">
        <v>42.59</v>
      </c>
      <c r="B23" s="5">
        <v>33.5</v>
      </c>
      <c r="C23" s="2">
        <v>44</v>
      </c>
      <c r="D23" s="2">
        <v>43.28</v>
      </c>
      <c r="E23" s="2">
        <v>37.9</v>
      </c>
      <c r="F23" s="2">
        <v>55.5</v>
      </c>
      <c r="G23" s="2">
        <v>41.26</v>
      </c>
      <c r="H23" s="2">
        <v>46.5</v>
      </c>
      <c r="I23" s="2">
        <v>44.1</v>
      </c>
      <c r="J23" s="2">
        <v>37.799999999999997</v>
      </c>
      <c r="K23" s="2">
        <v>41.77</v>
      </c>
      <c r="L23" s="2">
        <v>55.4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8.75" customHeight="1" x14ac:dyDescent="0.25">
      <c r="A24" s="2">
        <v>42.52</v>
      </c>
      <c r="B24" s="5">
        <v>36.799999999999997</v>
      </c>
      <c r="C24" s="2">
        <v>47.8</v>
      </c>
      <c r="D24" s="2">
        <v>46.26</v>
      </c>
      <c r="E24" s="2">
        <v>39.799999999999997</v>
      </c>
      <c r="F24" s="2">
        <v>53.8</v>
      </c>
      <c r="G24" s="2">
        <v>43.92</v>
      </c>
      <c r="H24" s="2">
        <v>46.2</v>
      </c>
      <c r="I24" s="2">
        <v>44.1</v>
      </c>
      <c r="J24" s="2">
        <v>40.700000000000003</v>
      </c>
      <c r="K24" s="2">
        <v>39.630000000000003</v>
      </c>
      <c r="L24" s="2">
        <v>55.8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8.75" customHeight="1" x14ac:dyDescent="0.25">
      <c r="A25" s="11" t="s">
        <v>20</v>
      </c>
      <c r="B25" s="5">
        <v>35.4</v>
      </c>
      <c r="C25" s="2">
        <v>44.4</v>
      </c>
      <c r="D25" s="2">
        <v>44.83</v>
      </c>
      <c r="E25" s="2">
        <v>40.200000000000003</v>
      </c>
      <c r="F25" s="2">
        <v>52.5</v>
      </c>
      <c r="G25" s="2">
        <v>44.49</v>
      </c>
      <c r="H25" s="2">
        <v>47.6</v>
      </c>
      <c r="I25" s="2">
        <v>45.2</v>
      </c>
      <c r="J25" s="2">
        <v>38.4</v>
      </c>
      <c r="K25" s="11" t="s">
        <v>21</v>
      </c>
      <c r="L25" s="2">
        <v>54.6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Y25"/>
  <sheetViews>
    <sheetView workbookViewId="0"/>
  </sheetViews>
  <sheetFormatPr defaultRowHeight="15" x14ac:dyDescent="0.25"/>
  <cols>
    <col min="1" max="1" width="13.5703125" style="3" bestFit="1" customWidth="1"/>
    <col min="2" max="2" width="13.5703125" style="8" bestFit="1" customWidth="1"/>
    <col min="3" max="12" width="13.5703125" style="3" bestFit="1" customWidth="1"/>
    <col min="13" max="25" width="13.5703125" style="9" bestFit="1" customWidth="1"/>
  </cols>
  <sheetData>
    <row r="1" spans="1:25" ht="18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8.75" customHeight="1" x14ac:dyDescent="0.25">
      <c r="A2" s="2">
        <v>8.9</v>
      </c>
      <c r="B2" s="2">
        <v>7.2</v>
      </c>
      <c r="C2" s="2">
        <v>8.6999999999999993</v>
      </c>
      <c r="D2" s="2">
        <v>10.199999999999999</v>
      </c>
      <c r="E2" s="2">
        <v>8.6</v>
      </c>
      <c r="F2" s="2">
        <v>10.199999999999999</v>
      </c>
      <c r="G2" s="2">
        <v>9.1999999999999993</v>
      </c>
      <c r="H2" s="2">
        <v>9.9</v>
      </c>
      <c r="I2" s="2">
        <v>10.6</v>
      </c>
      <c r="J2" s="2">
        <v>8.6</v>
      </c>
      <c r="K2" s="2">
        <v>7.4</v>
      </c>
      <c r="L2" s="2">
        <v>11.3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.75" customHeight="1" x14ac:dyDescent="0.25">
      <c r="A3" s="2">
        <v>9</v>
      </c>
      <c r="B3" s="2">
        <v>6.5</v>
      </c>
      <c r="C3" s="2">
        <v>9.4</v>
      </c>
      <c r="D3" s="2">
        <v>10.5</v>
      </c>
      <c r="E3" s="2">
        <v>8.4</v>
      </c>
      <c r="F3" s="2">
        <v>9.4</v>
      </c>
      <c r="G3" s="2">
        <v>7.6</v>
      </c>
      <c r="H3" s="2">
        <v>8.6</v>
      </c>
      <c r="I3" s="2">
        <v>10</v>
      </c>
      <c r="J3" s="2">
        <v>8.5</v>
      </c>
      <c r="K3" s="2">
        <v>6.5</v>
      </c>
      <c r="L3" s="2">
        <v>9.4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75" customHeight="1" x14ac:dyDescent="0.25">
      <c r="A4" s="2">
        <v>9.1</v>
      </c>
      <c r="B4" s="2">
        <v>6.5</v>
      </c>
      <c r="C4" s="2">
        <v>9.9</v>
      </c>
      <c r="D4" s="2">
        <v>10.1</v>
      </c>
      <c r="E4" s="2">
        <v>8.1</v>
      </c>
      <c r="F4" s="2">
        <v>8.1999999999999993</v>
      </c>
      <c r="G4" s="2">
        <v>7.6</v>
      </c>
      <c r="H4" s="2">
        <v>9.6</v>
      </c>
      <c r="I4" s="2">
        <v>10.4</v>
      </c>
      <c r="J4" s="2">
        <v>9.1999999999999993</v>
      </c>
      <c r="K4" s="2">
        <v>8.4</v>
      </c>
      <c r="L4" s="2">
        <v>11.1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8.75" customHeight="1" x14ac:dyDescent="0.25">
      <c r="A5" s="2">
        <v>9.6999999999999993</v>
      </c>
      <c r="B5" s="2">
        <v>7.9</v>
      </c>
      <c r="C5" s="2">
        <v>10.4</v>
      </c>
      <c r="D5" s="2">
        <v>9.9</v>
      </c>
      <c r="E5" s="2">
        <v>8.6</v>
      </c>
      <c r="F5" s="2">
        <v>9.6999999999999993</v>
      </c>
      <c r="G5" s="2">
        <v>8.5</v>
      </c>
      <c r="H5" s="2">
        <v>10.199999999999999</v>
      </c>
      <c r="I5" s="2">
        <v>8.9</v>
      </c>
      <c r="J5" s="2">
        <v>8.6999999999999993</v>
      </c>
      <c r="K5" s="2">
        <v>8.15</v>
      </c>
      <c r="L5" s="2">
        <v>11.6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8.75" customHeight="1" x14ac:dyDescent="0.25">
      <c r="A6" s="2">
        <v>8.3000000000000007</v>
      </c>
      <c r="B6" s="2">
        <v>6.5</v>
      </c>
      <c r="C6" s="2">
        <v>10.3</v>
      </c>
      <c r="D6" s="2">
        <v>10.4</v>
      </c>
      <c r="E6" s="2">
        <v>8.1</v>
      </c>
      <c r="F6" s="2">
        <v>9.3000000000000007</v>
      </c>
      <c r="G6" s="2">
        <v>9.5</v>
      </c>
      <c r="H6" s="2">
        <v>9.8000000000000007</v>
      </c>
      <c r="I6" s="2">
        <v>7.7</v>
      </c>
      <c r="J6" s="2">
        <v>8.5</v>
      </c>
      <c r="K6" s="2">
        <v>7.4</v>
      </c>
      <c r="L6" s="2">
        <v>12.4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8.75" customHeight="1" x14ac:dyDescent="0.25">
      <c r="A7" s="2">
        <v>9.3000000000000007</v>
      </c>
      <c r="B7" s="2">
        <v>7.1</v>
      </c>
      <c r="C7" s="2">
        <v>10.8</v>
      </c>
      <c r="D7" s="2">
        <v>9.6999999999999993</v>
      </c>
      <c r="E7" s="2">
        <v>8.1999999999999993</v>
      </c>
      <c r="F7" s="2">
        <v>9.6999999999999993</v>
      </c>
      <c r="G7" s="2">
        <v>9.1999999999999993</v>
      </c>
      <c r="H7" s="2">
        <v>8.6999999999999993</v>
      </c>
      <c r="I7" s="2">
        <v>9.4</v>
      </c>
      <c r="J7" s="2">
        <v>7.4</v>
      </c>
      <c r="K7" s="2">
        <v>6.5</v>
      </c>
      <c r="L7" s="2">
        <v>10.3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8.75" customHeight="1" x14ac:dyDescent="0.25">
      <c r="A8" s="2">
        <v>8.3000000000000007</v>
      </c>
      <c r="B8" s="2">
        <v>7.8</v>
      </c>
      <c r="C8" s="2">
        <v>11.3</v>
      </c>
      <c r="D8" s="2">
        <v>9.3000000000000007</v>
      </c>
      <c r="E8" s="2">
        <v>8.1999999999999993</v>
      </c>
      <c r="F8" s="2">
        <v>9.5</v>
      </c>
      <c r="G8" s="2">
        <v>8.3000000000000007</v>
      </c>
      <c r="H8" s="2">
        <v>10.4</v>
      </c>
      <c r="I8" s="2">
        <v>9.3000000000000007</v>
      </c>
      <c r="J8" s="2">
        <v>8.8000000000000007</v>
      </c>
      <c r="K8" s="2">
        <v>8.2100000000000009</v>
      </c>
      <c r="L8" s="2">
        <v>10.3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8.75" customHeight="1" x14ac:dyDescent="0.25">
      <c r="A9" s="2">
        <v>9.1</v>
      </c>
      <c r="B9" s="2">
        <v>8.3000000000000007</v>
      </c>
      <c r="C9" s="2">
        <v>10</v>
      </c>
      <c r="D9" s="2">
        <v>9.6</v>
      </c>
      <c r="E9" s="2">
        <v>8.5</v>
      </c>
      <c r="F9" s="2">
        <v>7.5</v>
      </c>
      <c r="G9" s="2">
        <v>9.6</v>
      </c>
      <c r="H9" s="2">
        <v>8.5</v>
      </c>
      <c r="I9" s="2">
        <v>8.3000000000000007</v>
      </c>
      <c r="J9" s="2">
        <v>8.1999999999999993</v>
      </c>
      <c r="K9" s="2">
        <v>7.4</v>
      </c>
      <c r="L9" s="2">
        <v>10.1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8.75" customHeight="1" x14ac:dyDescent="0.25">
      <c r="A10" s="2">
        <v>8.8000000000000007</v>
      </c>
      <c r="B10" s="2">
        <v>7.2</v>
      </c>
      <c r="C10" s="2">
        <v>10.3</v>
      </c>
      <c r="D10" s="2">
        <v>8.77</v>
      </c>
      <c r="E10" s="2">
        <v>7.3</v>
      </c>
      <c r="F10" s="2">
        <v>10.3</v>
      </c>
      <c r="G10" s="2">
        <v>8.4</v>
      </c>
      <c r="H10" s="2">
        <v>9.6</v>
      </c>
      <c r="I10" s="2">
        <v>10</v>
      </c>
      <c r="J10" s="2">
        <v>8.6999999999999993</v>
      </c>
      <c r="K10" s="2">
        <v>7.4</v>
      </c>
      <c r="L10" s="2">
        <v>10.6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</row>
    <row r="11" spans="1:25" ht="18.75" customHeight="1" x14ac:dyDescent="0.25">
      <c r="A11" s="2">
        <v>9.5</v>
      </c>
      <c r="B11" s="2">
        <v>8.1999999999999993</v>
      </c>
      <c r="C11" s="2">
        <v>10</v>
      </c>
      <c r="D11" s="2">
        <v>9.6999999999999993</v>
      </c>
      <c r="E11" s="2">
        <v>8.8000000000000007</v>
      </c>
      <c r="F11" s="2">
        <v>9</v>
      </c>
      <c r="G11" s="2">
        <v>8.6</v>
      </c>
      <c r="H11" s="2">
        <v>9.1999999999999993</v>
      </c>
      <c r="I11" s="2">
        <v>9.6</v>
      </c>
      <c r="J11" s="2">
        <v>7.7</v>
      </c>
      <c r="K11" s="2">
        <v>8.4</v>
      </c>
      <c r="L11" s="2">
        <v>10.6</v>
      </c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</row>
    <row r="12" spans="1:25" ht="18.75" customHeight="1" x14ac:dyDescent="0.25">
      <c r="A12" s="2">
        <v>7.8</v>
      </c>
      <c r="B12" s="5">
        <v>6.3</v>
      </c>
      <c r="C12" s="2">
        <f t="shared" ref="C12:L12" si="0">AVERAGE(C2:C11)</f>
        <v>10.11</v>
      </c>
      <c r="D12" s="2">
        <f t="shared" si="0"/>
        <v>9.8169999999999984</v>
      </c>
      <c r="E12" s="2">
        <f t="shared" si="0"/>
        <v>8.2799999999999994</v>
      </c>
      <c r="F12" s="2">
        <f t="shared" si="0"/>
        <v>9.2799999999999994</v>
      </c>
      <c r="G12" s="2">
        <f t="shared" si="0"/>
        <v>8.6499999999999986</v>
      </c>
      <c r="H12" s="2">
        <f t="shared" si="0"/>
        <v>9.4499999999999993</v>
      </c>
      <c r="I12" s="2">
        <f t="shared" si="0"/>
        <v>9.4199999999999982</v>
      </c>
      <c r="J12" s="2">
        <f t="shared" si="0"/>
        <v>8.4300000000000015</v>
      </c>
      <c r="K12" s="2">
        <f t="shared" si="0"/>
        <v>7.5760000000000005</v>
      </c>
      <c r="L12" s="2">
        <f t="shared" si="0"/>
        <v>10.77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8.75" customHeight="1" x14ac:dyDescent="0.25">
      <c r="A13" s="2">
        <v>7.7</v>
      </c>
      <c r="B13" s="5">
        <v>8.1</v>
      </c>
      <c r="C13" s="2">
        <v>11.046252548393666</v>
      </c>
      <c r="D13" s="2">
        <v>9.0772469426580535</v>
      </c>
      <c r="E13" s="2">
        <v>7.5984977783188716</v>
      </c>
      <c r="F13" s="2">
        <v>9.8545958367661974</v>
      </c>
      <c r="G13" s="2">
        <v>8.5244833486368705</v>
      </c>
      <c r="H13" s="2">
        <v>9.6690882700750649</v>
      </c>
      <c r="I13" s="2">
        <v>10.896068590089035</v>
      </c>
      <c r="J13" s="2">
        <v>6.7436721394145689</v>
      </c>
      <c r="K13" s="2">
        <v>7.8242113337039481</v>
      </c>
      <c r="L13" s="2">
        <v>11.994668006195564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8.75" customHeight="1" x14ac:dyDescent="0.25">
      <c r="A14" s="2">
        <v>7.8</v>
      </c>
      <c r="B14" s="5">
        <v>7.3</v>
      </c>
      <c r="C14" s="2">
        <v>8.8460436663206536</v>
      </c>
      <c r="D14" s="2">
        <v>10.256175827850639</v>
      </c>
      <c r="E14" s="2">
        <v>6.6381017379438898</v>
      </c>
      <c r="F14" s="2">
        <v>9.1388266042245316</v>
      </c>
      <c r="G14" s="2">
        <v>8.0177220900072577</v>
      </c>
      <c r="H14" s="2">
        <v>8.7899999999999991</v>
      </c>
      <c r="I14" s="2">
        <v>8.8999127247590639</v>
      </c>
      <c r="J14" s="2">
        <v>8.8699999999999992</v>
      </c>
      <c r="K14" s="2">
        <v>8.7501017883323335</v>
      </c>
      <c r="L14" s="2">
        <v>9.764567482344324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8.75" customHeight="1" x14ac:dyDescent="0.25">
      <c r="A15" s="2">
        <v>8.6</v>
      </c>
      <c r="B15" s="5">
        <v>8.5</v>
      </c>
      <c r="C15" s="2">
        <v>9.9265493094376573</v>
      </c>
      <c r="D15" s="2">
        <v>10.679776252828693</v>
      </c>
      <c r="E15" s="2">
        <v>6.9990175890238788</v>
      </c>
      <c r="F15" s="2">
        <v>8.7462563244239355</v>
      </c>
      <c r="G15" s="2">
        <v>9.6490324577896587</v>
      </c>
      <c r="H15" s="2">
        <v>10.968079494868787</v>
      </c>
      <c r="I15" s="2">
        <v>9.9269787982744653</v>
      </c>
      <c r="J15" s="2">
        <v>6.6977911931864451</v>
      </c>
      <c r="K15" s="2">
        <v>8.5938815451580304</v>
      </c>
      <c r="L15" s="2">
        <v>10.300979335038992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8.75" customHeight="1" x14ac:dyDescent="0.25">
      <c r="A16" s="2">
        <v>9</v>
      </c>
      <c r="B16" s="5">
        <v>8.3000000000000007</v>
      </c>
      <c r="C16" s="2">
        <v>11.796013650250869</v>
      </c>
      <c r="D16" s="2">
        <v>9.3442963967464046</v>
      </c>
      <c r="E16" s="2">
        <v>6.8452782253551057</v>
      </c>
      <c r="F16" s="2">
        <v>9.2760290265270324</v>
      </c>
      <c r="G16" s="2">
        <v>9.4805881162685459</v>
      </c>
      <c r="H16" s="2">
        <v>10.951226155878903</v>
      </c>
      <c r="I16" s="2">
        <v>8.8270425441849376</v>
      </c>
      <c r="J16" s="2">
        <v>8.76</v>
      </c>
      <c r="K16" s="2">
        <v>6.9660419854442139</v>
      </c>
      <c r="L16" s="2">
        <v>10.874296732839859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8.75" customHeight="1" x14ac:dyDescent="0.25">
      <c r="A17" s="2">
        <v>8.5</v>
      </c>
      <c r="B17" s="5">
        <v>7.5</v>
      </c>
      <c r="C17" s="2">
        <v>9.3623849081725901</v>
      </c>
      <c r="D17" s="2">
        <v>9.0304514385428494</v>
      </c>
      <c r="E17" s="2">
        <v>6.4984319655582414</v>
      </c>
      <c r="F17" s="2">
        <v>8.613356954612815</v>
      </c>
      <c r="G17" s="2">
        <v>8.7904244610985227</v>
      </c>
      <c r="H17" s="2">
        <v>10.951385397418433</v>
      </c>
      <c r="I17" s="2">
        <v>10.581110637486658</v>
      </c>
      <c r="J17" s="2">
        <v>7.1420604919020239</v>
      </c>
      <c r="K17" s="2">
        <v>8.3199549473164964</v>
      </c>
      <c r="L17" s="2">
        <v>10.842812559696645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8.75" customHeight="1" x14ac:dyDescent="0.25">
      <c r="A18" s="2">
        <v>9.1999999999999993</v>
      </c>
      <c r="B18" s="5">
        <v>7.3</v>
      </c>
      <c r="C18" s="2">
        <v>8.1808499312473799</v>
      </c>
      <c r="D18" s="2">
        <v>9.3068219782330726</v>
      </c>
      <c r="E18" s="2">
        <v>8.3109081340218687</v>
      </c>
      <c r="F18" s="2">
        <v>10.005472079223109</v>
      </c>
      <c r="G18" s="2">
        <v>8.1013864385534937</v>
      </c>
      <c r="H18" s="2">
        <v>9.3608339413752564</v>
      </c>
      <c r="I18" s="2">
        <v>8.4983888720283467</v>
      </c>
      <c r="J18" s="2">
        <v>9.2592513486049821</v>
      </c>
      <c r="K18" s="2">
        <v>8.2995357373921763</v>
      </c>
      <c r="L18" s="2">
        <v>9.6775853022466904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8.75" customHeight="1" x14ac:dyDescent="0.25">
      <c r="A19" s="2">
        <v>7.2</v>
      </c>
      <c r="B19" s="5">
        <v>6.7</v>
      </c>
      <c r="C19" s="2">
        <v>8.9532286919517823</v>
      </c>
      <c r="D19" s="2">
        <v>9.4627926315822801</v>
      </c>
      <c r="E19" s="2">
        <v>8.5399999999999991</v>
      </c>
      <c r="F19" s="2">
        <v>8.0407617627490247</v>
      </c>
      <c r="G19" s="2">
        <v>8.9596773417211715</v>
      </c>
      <c r="H19" s="2">
        <v>9.2201004682332535</v>
      </c>
      <c r="I19" s="2">
        <v>11.340513659081569</v>
      </c>
      <c r="J19" s="2">
        <v>9.8718993546759428</v>
      </c>
      <c r="K19" s="2">
        <v>8.226229809051663</v>
      </c>
      <c r="L19" s="2">
        <v>10.715425779703123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8.75" customHeight="1" x14ac:dyDescent="0.25">
      <c r="A20" s="2">
        <v>7.6</v>
      </c>
      <c r="B20" s="5">
        <v>6</v>
      </c>
      <c r="C20" s="2">
        <v>10.604343498769691</v>
      </c>
      <c r="D20" s="2">
        <v>9.5942283092171259</v>
      </c>
      <c r="E20" s="2">
        <v>8.6140311058770607</v>
      </c>
      <c r="F20" s="2">
        <v>11.049609399977193</v>
      </c>
      <c r="G20" s="2">
        <v>9.1766017202523482</v>
      </c>
      <c r="H20" s="2">
        <v>9.2577851626117749</v>
      </c>
      <c r="I20" s="2">
        <v>10.276732565070301</v>
      </c>
      <c r="J20" s="2">
        <v>10.162293464658111</v>
      </c>
      <c r="K20" s="2">
        <v>7.305292218636886</v>
      </c>
      <c r="L20" s="2">
        <v>9.0705404436740729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8.75" customHeight="1" x14ac:dyDescent="0.25">
      <c r="A21" s="2">
        <v>9.3000000000000007</v>
      </c>
      <c r="B21" s="5">
        <v>7.4</v>
      </c>
      <c r="C21" s="2">
        <v>12.072643708199355</v>
      </c>
      <c r="D21" s="2">
        <v>10.577558955763868</v>
      </c>
      <c r="E21" s="2">
        <v>8.8699999999999992</v>
      </c>
      <c r="F21" s="2">
        <v>9.3148101018763345</v>
      </c>
      <c r="G21" s="2">
        <v>7.6739258894862452</v>
      </c>
      <c r="H21" s="2">
        <v>9.65</v>
      </c>
      <c r="I21" s="2">
        <v>9.4281056901668325</v>
      </c>
      <c r="J21" s="2">
        <v>8.14</v>
      </c>
      <c r="K21" s="2">
        <v>7.4720571954611099</v>
      </c>
      <c r="L21" s="2">
        <v>12.407709038802171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8.75" customHeight="1" x14ac:dyDescent="0.25">
      <c r="A22" s="2">
        <v>8.59</v>
      </c>
      <c r="B22" s="5">
        <v>6.4</v>
      </c>
      <c r="C22" s="2">
        <v>11.991954958432775</v>
      </c>
      <c r="D22" s="2">
        <v>9.223279531474514</v>
      </c>
      <c r="E22" s="2">
        <v>6.5153796625063709</v>
      </c>
      <c r="F22" s="2">
        <v>10.24066595760508</v>
      </c>
      <c r="G22" s="2">
        <v>7.8059294238545007</v>
      </c>
      <c r="H22" s="2">
        <v>9.7387967782466607</v>
      </c>
      <c r="I22" s="2">
        <v>10.061968962409333</v>
      </c>
      <c r="J22" s="2">
        <v>9.5199888733643725</v>
      </c>
      <c r="K22" s="2">
        <v>7.5204916885088693</v>
      </c>
      <c r="L22" s="2">
        <v>12.377961630805299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8.75" customHeight="1" x14ac:dyDescent="0.25">
      <c r="A23" s="2">
        <v>7.76</v>
      </c>
      <c r="B23" s="5">
        <v>6.6</v>
      </c>
      <c r="C23" s="2">
        <f t="shared" ref="C23:L23" si="1">AVERAGE(C13:C22)</f>
        <v>10.278026487117641</v>
      </c>
      <c r="D23" s="2">
        <f t="shared" si="1"/>
        <v>9.65526282648975</v>
      </c>
      <c r="E23" s="2">
        <f t="shared" si="1"/>
        <v>7.5429646198605287</v>
      </c>
      <c r="F23" s="2">
        <f t="shared" si="1"/>
        <v>9.4280384047985244</v>
      </c>
      <c r="G23" s="2">
        <f t="shared" si="1"/>
        <v>8.6179771287668618</v>
      </c>
      <c r="H23" s="2">
        <f t="shared" si="1"/>
        <v>9.8557295668708154</v>
      </c>
      <c r="I23" s="2">
        <f t="shared" si="1"/>
        <v>9.8736823043550537</v>
      </c>
      <c r="J23" s="2">
        <f t="shared" si="1"/>
        <v>8.5166956865806434</v>
      </c>
      <c r="K23" s="2">
        <f t="shared" si="1"/>
        <v>7.9277798249005729</v>
      </c>
      <c r="L23" s="2">
        <f t="shared" si="1"/>
        <v>10.802654631134674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8.75" customHeight="1" x14ac:dyDescent="0.25">
      <c r="A24" s="2">
        <v>7.71</v>
      </c>
      <c r="B24" s="5">
        <v>8</v>
      </c>
      <c r="C24" s="2">
        <v>8.2794486895698896</v>
      </c>
      <c r="D24" s="2">
        <v>8.9874871709763084</v>
      </c>
      <c r="E24" s="2">
        <v>8.6107794185214352</v>
      </c>
      <c r="F24" s="2">
        <v>7.5570878119494767</v>
      </c>
      <c r="G24" s="2">
        <v>9.6025012868904174</v>
      </c>
      <c r="H24" s="2">
        <v>9.2477549754590811</v>
      </c>
      <c r="I24" s="2">
        <v>11.290198385942144</v>
      </c>
      <c r="J24" s="2">
        <v>8.65</v>
      </c>
      <c r="K24" s="2">
        <v>7.6620542614465634</v>
      </c>
      <c r="L24" s="2">
        <v>11.744758533296181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8.75" customHeight="1" x14ac:dyDescent="0.25">
      <c r="A25" s="2">
        <v>8.09</v>
      </c>
      <c r="B25" s="5">
        <v>7.2</v>
      </c>
      <c r="C25" s="2">
        <v>10.184713243068</v>
      </c>
      <c r="D25" s="2">
        <v>10.304478713264386</v>
      </c>
      <c r="E25" s="2">
        <v>8.89</v>
      </c>
      <c r="F25" s="2">
        <v>9.4624810830918769</v>
      </c>
      <c r="G25" s="2">
        <v>9.2901125175619601</v>
      </c>
      <c r="H25" s="2">
        <v>10.25283787172512</v>
      </c>
      <c r="I25" s="2">
        <v>8.8447638266656252</v>
      </c>
      <c r="J25" s="2">
        <v>6.8223709557101895</v>
      </c>
      <c r="K25" s="2">
        <v>8.0038567328163861</v>
      </c>
      <c r="L25" s="2">
        <v>11.968561178890321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5"/>
  <sheetViews>
    <sheetView workbookViewId="0"/>
  </sheetViews>
  <sheetFormatPr defaultRowHeight="15" x14ac:dyDescent="0.25"/>
  <cols>
    <col min="1" max="12" width="13.5703125" style="3" bestFit="1" customWidth="1"/>
  </cols>
  <sheetData>
    <row r="1" spans="1:12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.75" customHeight="1" x14ac:dyDescent="0.25">
      <c r="A2" s="2">
        <v>6.5</v>
      </c>
      <c r="B2" s="2">
        <v>4.5999999999999996</v>
      </c>
      <c r="C2" s="2">
        <v>5.3</v>
      </c>
      <c r="D2" s="2">
        <v>7.3</v>
      </c>
      <c r="E2" s="2">
        <v>5.0999999999999996</v>
      </c>
      <c r="F2" s="2">
        <v>6.47</v>
      </c>
      <c r="G2" s="2">
        <v>6.1</v>
      </c>
      <c r="H2" s="2">
        <v>6.5</v>
      </c>
      <c r="I2" s="2">
        <v>5.0999999999999996</v>
      </c>
      <c r="J2" s="2">
        <v>4.2</v>
      </c>
      <c r="K2" s="2">
        <v>5.3</v>
      </c>
      <c r="L2" s="2">
        <v>6.1</v>
      </c>
    </row>
    <row r="3" spans="1:12" ht="18.75" customHeight="1" x14ac:dyDescent="0.25">
      <c r="A3" s="2">
        <v>6.6</v>
      </c>
      <c r="B3" s="2">
        <v>4.5</v>
      </c>
      <c r="C3" s="2">
        <v>6.6</v>
      </c>
      <c r="D3" s="2">
        <v>6.4</v>
      </c>
      <c r="E3" s="2">
        <v>4.5999999999999996</v>
      </c>
      <c r="F3" s="2">
        <v>5.4</v>
      </c>
      <c r="G3" s="2">
        <v>4.8</v>
      </c>
      <c r="H3" s="2">
        <v>6.3</v>
      </c>
      <c r="I3" s="2">
        <v>5.14</v>
      </c>
      <c r="J3" s="2">
        <v>5.9</v>
      </c>
      <c r="K3" s="2">
        <v>5.4</v>
      </c>
      <c r="L3" s="2">
        <v>6.6</v>
      </c>
    </row>
    <row r="4" spans="1:12" ht="18.75" customHeight="1" x14ac:dyDescent="0.25">
      <c r="A4" s="2">
        <v>5.4</v>
      </c>
      <c r="B4" s="2">
        <v>3.9</v>
      </c>
      <c r="C4" s="2">
        <v>5.5</v>
      </c>
      <c r="D4" s="2">
        <v>7.2</v>
      </c>
      <c r="E4" s="2">
        <v>5.7</v>
      </c>
      <c r="F4" s="2">
        <v>6.1</v>
      </c>
      <c r="G4" s="2">
        <v>4.7</v>
      </c>
      <c r="H4" s="2">
        <v>5.8</v>
      </c>
      <c r="I4" s="2">
        <v>5</v>
      </c>
      <c r="J4" s="2">
        <v>5.3</v>
      </c>
      <c r="K4" s="2">
        <v>5.4</v>
      </c>
      <c r="L4" s="2">
        <v>6.7</v>
      </c>
    </row>
    <row r="5" spans="1:12" ht="18.75" customHeight="1" x14ac:dyDescent="0.25">
      <c r="A5" s="2">
        <v>6.6</v>
      </c>
      <c r="B5" s="2">
        <v>4.7</v>
      </c>
      <c r="C5" s="2">
        <v>6.2</v>
      </c>
      <c r="D5" s="2">
        <v>7.1</v>
      </c>
      <c r="E5" s="2">
        <v>5.0999999999999996</v>
      </c>
      <c r="F5" s="2">
        <v>5.42</v>
      </c>
      <c r="G5" s="2">
        <v>6</v>
      </c>
      <c r="H5" s="2">
        <v>6.1</v>
      </c>
      <c r="I5" s="2">
        <v>4.8</v>
      </c>
      <c r="J5" s="2">
        <v>5</v>
      </c>
      <c r="K5" s="2">
        <v>5.0999999999999996</v>
      </c>
      <c r="L5" s="2">
        <v>6.8</v>
      </c>
    </row>
    <row r="6" spans="1:12" ht="18.75" customHeight="1" x14ac:dyDescent="0.25">
      <c r="A6" s="2">
        <v>6.6</v>
      </c>
      <c r="B6" s="2">
        <v>4.2</v>
      </c>
      <c r="C6" s="2">
        <v>6.5</v>
      </c>
      <c r="D6" s="2">
        <v>6.9</v>
      </c>
      <c r="E6" s="2">
        <v>5.5</v>
      </c>
      <c r="F6" s="2">
        <v>5.2</v>
      </c>
      <c r="G6" s="2">
        <v>5.8</v>
      </c>
      <c r="H6" s="2">
        <v>5.9</v>
      </c>
      <c r="I6" s="2">
        <v>4.9000000000000004</v>
      </c>
      <c r="J6" s="2">
        <v>6.4</v>
      </c>
      <c r="K6" s="2">
        <v>4.9000000000000004</v>
      </c>
      <c r="L6" s="2">
        <v>6.7</v>
      </c>
    </row>
    <row r="7" spans="1:12" ht="18.75" customHeight="1" x14ac:dyDescent="0.25">
      <c r="A7" s="2">
        <v>5.5</v>
      </c>
      <c r="B7" s="2">
        <v>4.5999999999999996</v>
      </c>
      <c r="C7" s="2">
        <v>5.8</v>
      </c>
      <c r="D7" s="2">
        <v>7.8</v>
      </c>
      <c r="E7" s="2">
        <v>5.5</v>
      </c>
      <c r="F7" s="2">
        <v>6.1</v>
      </c>
      <c r="G7" s="2">
        <v>5.7</v>
      </c>
      <c r="H7" s="2">
        <v>6.5</v>
      </c>
      <c r="I7" s="2">
        <v>4.9000000000000004</v>
      </c>
      <c r="J7" s="2">
        <v>5.8</v>
      </c>
      <c r="K7" s="2">
        <v>5.6</v>
      </c>
      <c r="L7" s="2">
        <v>6.6</v>
      </c>
    </row>
    <row r="8" spans="1:12" ht="18.75" customHeight="1" x14ac:dyDescent="0.25">
      <c r="A8" s="2">
        <v>5.7</v>
      </c>
      <c r="B8" s="2">
        <v>4</v>
      </c>
      <c r="C8" s="2">
        <v>6.5</v>
      </c>
      <c r="D8" s="2">
        <v>6.6</v>
      </c>
      <c r="E8" s="2">
        <v>6.1</v>
      </c>
      <c r="F8" s="2">
        <v>5.98</v>
      </c>
      <c r="G8" s="2">
        <v>5.0999999999999996</v>
      </c>
      <c r="H8" s="2">
        <v>5.7</v>
      </c>
      <c r="I8" s="2">
        <v>4.7</v>
      </c>
      <c r="J8" s="2">
        <v>4.5</v>
      </c>
      <c r="K8" s="2">
        <v>5.3</v>
      </c>
      <c r="L8" s="2">
        <v>7.2</v>
      </c>
    </row>
    <row r="9" spans="1:12" ht="18.75" customHeight="1" x14ac:dyDescent="0.25">
      <c r="A9" s="2">
        <v>6.8</v>
      </c>
      <c r="B9" s="2">
        <v>5</v>
      </c>
      <c r="C9" s="2">
        <v>5.5</v>
      </c>
      <c r="D9" s="2">
        <v>7.2</v>
      </c>
      <c r="E9" s="2">
        <v>5.5</v>
      </c>
      <c r="F9" s="2">
        <v>5.6</v>
      </c>
      <c r="G9" s="2">
        <v>4.4000000000000004</v>
      </c>
      <c r="H9" s="2">
        <v>5.4</v>
      </c>
      <c r="I9" s="2">
        <v>4.9000000000000004</v>
      </c>
      <c r="J9" s="2">
        <v>4.4000000000000004</v>
      </c>
      <c r="K9" s="2">
        <v>5.6</v>
      </c>
      <c r="L9" s="2">
        <v>6.2</v>
      </c>
    </row>
    <row r="10" spans="1:12" ht="18.75" customHeight="1" x14ac:dyDescent="0.25">
      <c r="A10" s="2">
        <v>5.8</v>
      </c>
      <c r="B10" s="2">
        <v>4.4000000000000004</v>
      </c>
      <c r="C10" s="2">
        <v>6.4</v>
      </c>
      <c r="D10" s="2">
        <v>7.7</v>
      </c>
      <c r="E10" s="2">
        <v>4.5999999999999996</v>
      </c>
      <c r="F10" s="2">
        <v>5.3</v>
      </c>
      <c r="G10" s="2">
        <v>5</v>
      </c>
      <c r="H10" s="2">
        <v>5.8</v>
      </c>
      <c r="I10" s="2">
        <v>4.9000000000000004</v>
      </c>
      <c r="J10" s="2">
        <v>5.8</v>
      </c>
      <c r="K10" s="2">
        <v>5.4</v>
      </c>
      <c r="L10" s="2">
        <v>6.9</v>
      </c>
    </row>
    <row r="11" spans="1:12" ht="18.75" customHeight="1" x14ac:dyDescent="0.25">
      <c r="A11" s="2">
        <v>7.7</v>
      </c>
      <c r="B11" s="2">
        <v>4.5999999999999996</v>
      </c>
      <c r="C11" s="2">
        <v>6.5</v>
      </c>
      <c r="D11" s="2">
        <v>5.5</v>
      </c>
      <c r="E11" s="2">
        <v>5.5</v>
      </c>
      <c r="F11" s="2">
        <v>5.84</v>
      </c>
      <c r="G11" s="2">
        <v>4.7</v>
      </c>
      <c r="H11" s="2">
        <v>5.0999999999999996</v>
      </c>
      <c r="I11" s="2">
        <v>5.3</v>
      </c>
      <c r="J11" s="2">
        <v>5.0999999999999996</v>
      </c>
      <c r="K11" s="2">
        <v>5.3</v>
      </c>
      <c r="L11" s="2">
        <v>7.5</v>
      </c>
    </row>
    <row r="12" spans="1:12" ht="18.75" customHeight="1" x14ac:dyDescent="0.25">
      <c r="A12" s="2">
        <f t="shared" ref="A12:L12" si="0">AVERAGE(A2:A11)</f>
        <v>6.32</v>
      </c>
      <c r="B12" s="2">
        <f t="shared" si="0"/>
        <v>4.45</v>
      </c>
      <c r="C12" s="2">
        <f t="shared" si="0"/>
        <v>6.08</v>
      </c>
      <c r="D12" s="2">
        <f t="shared" si="0"/>
        <v>6.9700000000000006</v>
      </c>
      <c r="E12" s="2">
        <f t="shared" si="0"/>
        <v>5.32</v>
      </c>
      <c r="F12" s="2">
        <f t="shared" si="0"/>
        <v>5.7409999999999997</v>
      </c>
      <c r="G12" s="2">
        <f t="shared" si="0"/>
        <v>5.23</v>
      </c>
      <c r="H12" s="2">
        <f t="shared" si="0"/>
        <v>5.91</v>
      </c>
      <c r="I12" s="2">
        <f t="shared" si="0"/>
        <v>4.9639999999999995</v>
      </c>
      <c r="J12" s="2">
        <f t="shared" si="0"/>
        <v>5.24</v>
      </c>
      <c r="K12" s="2">
        <f t="shared" si="0"/>
        <v>5.33</v>
      </c>
      <c r="L12" s="2">
        <f t="shared" si="0"/>
        <v>6.7300000000000013</v>
      </c>
    </row>
    <row r="13" spans="1:12" ht="18.75" customHeight="1" x14ac:dyDescent="0.25">
      <c r="A13" s="2">
        <v>6.998266968818502</v>
      </c>
      <c r="B13" s="2">
        <v>5.1668097016907986</v>
      </c>
      <c r="C13" s="2">
        <v>6.8100167208956854</v>
      </c>
      <c r="D13" s="2">
        <v>6.4194301038396926</v>
      </c>
      <c r="E13" s="2">
        <v>4.8130381570611975</v>
      </c>
      <c r="F13" s="2">
        <v>6.28</v>
      </c>
      <c r="G13" s="2">
        <v>4.447931538602413</v>
      </c>
      <c r="H13" s="2">
        <v>6.0666404071274931</v>
      </c>
      <c r="I13" s="2">
        <v>5.9107880984070773</v>
      </c>
      <c r="J13" s="2">
        <v>5.4238583398208569</v>
      </c>
      <c r="K13" s="2">
        <v>5.4333566885174367</v>
      </c>
      <c r="L13" s="2">
        <v>7.3499015859135683</v>
      </c>
    </row>
    <row r="14" spans="1:12" ht="18.75" customHeight="1" x14ac:dyDescent="0.25">
      <c r="A14" s="2">
        <v>6.8</v>
      </c>
      <c r="B14" s="2">
        <v>4.7208636311987373</v>
      </c>
      <c r="C14" s="2">
        <v>5.2570761601855702</v>
      </c>
      <c r="D14" s="2">
        <v>6.2639688247447403</v>
      </c>
      <c r="E14" s="2">
        <v>4.9295845657438111</v>
      </c>
      <c r="F14" s="2">
        <v>6.55</v>
      </c>
      <c r="G14" s="2">
        <v>5.8702777109623145</v>
      </c>
      <c r="H14" s="2">
        <v>6.4451749334073236</v>
      </c>
      <c r="I14" s="2">
        <v>5.8272717767279802</v>
      </c>
      <c r="J14" s="2">
        <v>4.8999109082159773</v>
      </c>
      <c r="K14" s="2">
        <v>5.6305347180486613</v>
      </c>
      <c r="L14" s="2">
        <v>6.4596354879485354</v>
      </c>
    </row>
    <row r="15" spans="1:12" ht="18.75" customHeight="1" x14ac:dyDescent="0.25">
      <c r="A15" s="2">
        <v>5.988413125578151</v>
      </c>
      <c r="B15" s="2">
        <v>5.1211832165755942</v>
      </c>
      <c r="C15" s="2">
        <v>6.3397742607377623</v>
      </c>
      <c r="D15" s="2">
        <v>7.8892707207215089</v>
      </c>
      <c r="E15" s="2">
        <v>6.0886176034286521</v>
      </c>
      <c r="F15" s="2">
        <v>5.9619194899061156</v>
      </c>
      <c r="G15" s="2">
        <v>5.6895402838982934</v>
      </c>
      <c r="H15" s="2">
        <v>5.8378724027645408</v>
      </c>
      <c r="I15" s="2">
        <v>4.7699999999999996</v>
      </c>
      <c r="J15" s="2">
        <v>5.5303119566432919</v>
      </c>
      <c r="K15" s="2">
        <v>5.8024084581910653</v>
      </c>
      <c r="L15" s="2">
        <v>5.9726859506447365</v>
      </c>
    </row>
    <row r="16" spans="1:12" ht="18.75" customHeight="1" x14ac:dyDescent="0.25">
      <c r="A16" s="2">
        <v>5.6023178379609515</v>
      </c>
      <c r="B16" s="2">
        <v>4.1365880662368211</v>
      </c>
      <c r="C16" s="2">
        <v>5.1231786422471002</v>
      </c>
      <c r="D16" s="2">
        <v>6.4879367128155634</v>
      </c>
      <c r="E16" s="2">
        <v>5.3876028300492074</v>
      </c>
      <c r="F16" s="2">
        <v>6.031248190761306</v>
      </c>
      <c r="G16" s="2">
        <v>4.7434057302210952</v>
      </c>
      <c r="H16" s="2">
        <v>5.7740655040703111</v>
      </c>
      <c r="I16" s="2">
        <v>5.2196966412942833</v>
      </c>
      <c r="J16" s="2">
        <v>4.6354381808985963</v>
      </c>
      <c r="K16" s="2">
        <v>4.9638568569460899</v>
      </c>
      <c r="L16" s="2">
        <v>6.4562533822863557</v>
      </c>
    </row>
    <row r="17" spans="1:12" ht="18.75" customHeight="1" x14ac:dyDescent="0.25">
      <c r="A17" s="2">
        <v>5.333499034002628</v>
      </c>
      <c r="B17" s="2">
        <v>4.9610039824868011</v>
      </c>
      <c r="C17" s="2">
        <v>5.1145978446948472</v>
      </c>
      <c r="D17" s="2">
        <v>7.5394705834946052</v>
      </c>
      <c r="E17" s="2">
        <v>5.0072010630945716</v>
      </c>
      <c r="F17" s="2">
        <v>5.908213860755529</v>
      </c>
      <c r="G17" s="2">
        <v>5.0118670725391574</v>
      </c>
      <c r="H17" s="2">
        <v>5.0646597686021746</v>
      </c>
      <c r="I17" s="2">
        <v>4.67</v>
      </c>
      <c r="J17" s="2">
        <v>4.9333437101264783</v>
      </c>
      <c r="K17" s="2">
        <v>5.7833344815393009</v>
      </c>
      <c r="L17" s="2">
        <v>6.2711337227951676</v>
      </c>
    </row>
    <row r="18" spans="1:12" ht="18.75" customHeight="1" x14ac:dyDescent="0.25">
      <c r="A18" s="2">
        <v>5.4673409341120776</v>
      </c>
      <c r="B18" s="2">
        <v>4.8574134600439667</v>
      </c>
      <c r="C18" s="2">
        <v>5.901217073761857</v>
      </c>
      <c r="D18" s="2">
        <v>7.9116254638846257</v>
      </c>
      <c r="E18" s="2">
        <v>5.7730741472729878</v>
      </c>
      <c r="F18" s="2">
        <v>5.9</v>
      </c>
      <c r="G18" s="2">
        <v>4.9155660784596833</v>
      </c>
      <c r="H18" s="2">
        <v>5.5873283586874862</v>
      </c>
      <c r="I18" s="2">
        <v>5.4043987835007972</v>
      </c>
      <c r="J18" s="2">
        <v>4.3673139625364437</v>
      </c>
      <c r="K18" s="2">
        <v>5.0468982954260593</v>
      </c>
      <c r="L18" s="2">
        <v>6.783648363131709</v>
      </c>
    </row>
    <row r="19" spans="1:12" ht="18.75" customHeight="1" x14ac:dyDescent="0.25">
      <c r="A19" s="2">
        <v>5.7426456526528646</v>
      </c>
      <c r="B19" s="2">
        <v>4.0252101211894269</v>
      </c>
      <c r="C19" s="2">
        <v>5.5387934754253756</v>
      </c>
      <c r="D19" s="2">
        <v>6.9702970820464847</v>
      </c>
      <c r="E19" s="2">
        <v>5.6712933121439262</v>
      </c>
      <c r="F19" s="2">
        <v>5.72</v>
      </c>
      <c r="G19" s="2">
        <v>6.0499949385948435</v>
      </c>
      <c r="H19" s="2">
        <v>5.9102485554086215</v>
      </c>
      <c r="I19" s="2">
        <v>4.9808493172054451</v>
      </c>
      <c r="J19" s="2">
        <v>6.1552091358358254</v>
      </c>
      <c r="K19" s="2">
        <v>6.0654857848479171</v>
      </c>
      <c r="L19" s="2">
        <v>7.2508825522263152</v>
      </c>
    </row>
    <row r="20" spans="1:12" ht="18.75" customHeight="1" x14ac:dyDescent="0.25">
      <c r="A20" s="2">
        <v>5.9403460696769974</v>
      </c>
      <c r="B20" s="2">
        <v>3.5195033413754198</v>
      </c>
      <c r="C20" s="2">
        <v>5.6036209788448419</v>
      </c>
      <c r="D20" s="2">
        <v>6.2229420213005486</v>
      </c>
      <c r="E20" s="2">
        <v>5.1892330003423703</v>
      </c>
      <c r="F20" s="2">
        <v>5.8667799562798795</v>
      </c>
      <c r="G20" s="2">
        <v>5.1202392884010832</v>
      </c>
      <c r="H20" s="2">
        <v>5.6467702053834428</v>
      </c>
      <c r="I20" s="2">
        <v>5.2470481660400647</v>
      </c>
      <c r="J20" s="2">
        <v>5.7120771643532553</v>
      </c>
      <c r="K20" s="2">
        <v>4.7105130865136529</v>
      </c>
      <c r="L20" s="2">
        <v>7.6198517264079557</v>
      </c>
    </row>
    <row r="21" spans="1:12" ht="18.75" customHeight="1" x14ac:dyDescent="0.25">
      <c r="A21" s="2">
        <v>6.4999806386459742</v>
      </c>
      <c r="B21" s="2">
        <v>5.0759697954171781</v>
      </c>
      <c r="C21" s="2">
        <v>6.3270068709186642</v>
      </c>
      <c r="D21" s="2">
        <v>7.788414637379498</v>
      </c>
      <c r="E21" s="2">
        <v>6.2637989392928342</v>
      </c>
      <c r="F21" s="2">
        <v>5.9450655827150598</v>
      </c>
      <c r="G21" s="2">
        <v>5.5338371113910174</v>
      </c>
      <c r="H21" s="2">
        <v>5.8539199643627464</v>
      </c>
      <c r="I21" s="2">
        <v>5.7819038701609244</v>
      </c>
      <c r="J21" s="2">
        <v>5.2727513482630552</v>
      </c>
      <c r="K21" s="2">
        <v>5.8247416570439103</v>
      </c>
      <c r="L21" s="2">
        <v>7.1392717420881908</v>
      </c>
    </row>
    <row r="22" spans="1:12" ht="18.75" customHeight="1" x14ac:dyDescent="0.25">
      <c r="A22" s="2">
        <v>5.8751881375385562</v>
      </c>
      <c r="B22" s="2">
        <v>4.8458192841586456</v>
      </c>
      <c r="C22" s="2">
        <v>6.6657518929022137</v>
      </c>
      <c r="D22" s="2">
        <v>6.4235559035503451</v>
      </c>
      <c r="E22" s="2">
        <v>4.7673382703985823</v>
      </c>
      <c r="F22" s="2">
        <v>6.1237529542423026</v>
      </c>
      <c r="G22" s="2">
        <v>4.2494240018561538</v>
      </c>
      <c r="H22" s="2">
        <v>5.8678557513039262</v>
      </c>
      <c r="I22" s="2">
        <v>5.6142564066159615</v>
      </c>
      <c r="J22" s="2">
        <v>4.6590756933207018</v>
      </c>
      <c r="K22" s="2">
        <v>6.2166602400572941</v>
      </c>
      <c r="L22" s="2">
        <v>7.1092217510963014</v>
      </c>
    </row>
    <row r="23" spans="1:12" ht="18.75" customHeight="1" x14ac:dyDescent="0.25">
      <c r="A23" s="2">
        <f t="shared" ref="A23:L23" si="1">AVERAGE(A13:A22)</f>
        <v>6.0247998398986713</v>
      </c>
      <c r="B23" s="2">
        <f t="shared" si="1"/>
        <v>4.6430364600373384</v>
      </c>
      <c r="C23" s="2">
        <f t="shared" si="1"/>
        <v>5.8681033920613919</v>
      </c>
      <c r="D23" s="2">
        <f t="shared" si="1"/>
        <v>6.9916912053777605</v>
      </c>
      <c r="E23" s="2">
        <f t="shared" si="1"/>
        <v>5.3890781888828139</v>
      </c>
      <c r="F23" s="2">
        <f t="shared" si="1"/>
        <v>6.0286980034660189</v>
      </c>
      <c r="G23" s="2">
        <f t="shared" si="1"/>
        <v>5.163208375492605</v>
      </c>
      <c r="H23" s="2">
        <f t="shared" si="1"/>
        <v>5.8054535851118061</v>
      </c>
      <c r="I23" s="2">
        <f t="shared" si="1"/>
        <v>5.3426213059952534</v>
      </c>
      <c r="J23" s="2">
        <f t="shared" si="1"/>
        <v>5.158929040001448</v>
      </c>
      <c r="K23" s="2">
        <f t="shared" si="1"/>
        <v>5.5477790267131386</v>
      </c>
      <c r="L23" s="2">
        <f t="shared" si="1"/>
        <v>6.8412486264538845</v>
      </c>
    </row>
    <row r="24" spans="1:12" ht="18.75" customHeight="1" x14ac:dyDescent="0.25">
      <c r="A24" s="2">
        <v>7.0451362032434535</v>
      </c>
      <c r="B24" s="2">
        <v>3.7511300266849825</v>
      </c>
      <c r="C24" s="2">
        <v>5.6744523340540329</v>
      </c>
      <c r="D24" s="2">
        <v>6.7984898518898715</v>
      </c>
      <c r="E24" s="2">
        <v>4.6879344951434385</v>
      </c>
      <c r="F24" s="2">
        <v>6.2194502865530144</v>
      </c>
      <c r="G24" s="2">
        <v>5.2580221860802734</v>
      </c>
      <c r="H24" s="2">
        <v>6.5899395697951277</v>
      </c>
      <c r="I24" s="2">
        <v>4.4956918251090521</v>
      </c>
      <c r="J24" s="2">
        <v>5.6460612509431432</v>
      </c>
      <c r="K24" s="2">
        <v>5.9943678659605499</v>
      </c>
      <c r="L24" s="2">
        <v>6.4550677308525657</v>
      </c>
    </row>
    <row r="25" spans="1:12" ht="18.75" customHeight="1" x14ac:dyDescent="0.25">
      <c r="A25" s="2">
        <v>6.3065372147086602</v>
      </c>
      <c r="B25" s="2">
        <v>3.8220695830109603</v>
      </c>
      <c r="C25" s="2">
        <v>5.7074602942151298</v>
      </c>
      <c r="D25" s="2">
        <v>7.5141501878880721</v>
      </c>
      <c r="E25" s="2">
        <v>4.8376645336168504</v>
      </c>
      <c r="F25" s="2">
        <v>6.21</v>
      </c>
      <c r="G25" s="2">
        <v>4.2611045665049385</v>
      </c>
      <c r="H25" s="2">
        <v>6.6525486203233655</v>
      </c>
      <c r="I25" s="2">
        <v>5.3137811516856823</v>
      </c>
      <c r="J25" s="2">
        <v>4.5529022122011034</v>
      </c>
      <c r="K25" s="2">
        <v>5.7801425449296344</v>
      </c>
      <c r="L25" s="2">
        <v>6.2116402130710346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25"/>
  <sheetViews>
    <sheetView workbookViewId="0"/>
  </sheetViews>
  <sheetFormatPr defaultRowHeight="15" x14ac:dyDescent="0.25"/>
  <cols>
    <col min="1" max="12" width="13.5703125" style="3" bestFit="1" customWidth="1"/>
  </cols>
  <sheetData>
    <row r="1" spans="1:12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.75" customHeight="1" x14ac:dyDescent="0.25">
      <c r="A2" s="2">
        <v>7.6</v>
      </c>
      <c r="B2" s="2">
        <v>6.2</v>
      </c>
      <c r="C2" s="2">
        <v>8.6</v>
      </c>
      <c r="D2" s="2">
        <v>8</v>
      </c>
      <c r="E2" s="2">
        <v>7.1</v>
      </c>
      <c r="F2" s="2">
        <v>6.5</v>
      </c>
      <c r="G2" s="2">
        <v>7.3</v>
      </c>
      <c r="H2" s="2">
        <v>7.1</v>
      </c>
      <c r="I2" s="2">
        <v>7.7</v>
      </c>
      <c r="J2" s="2">
        <v>7.7</v>
      </c>
      <c r="K2" s="2">
        <v>6.4</v>
      </c>
      <c r="L2" s="2">
        <v>9.8000000000000007</v>
      </c>
    </row>
    <row r="3" spans="1:12" ht="18.75" customHeight="1" x14ac:dyDescent="0.25">
      <c r="A3" s="2">
        <v>7.6</v>
      </c>
      <c r="B3" s="2">
        <v>6.4</v>
      </c>
      <c r="C3" s="2">
        <v>7.9</v>
      </c>
      <c r="D3" s="2">
        <v>8.3000000000000007</v>
      </c>
      <c r="E3" s="2">
        <v>6.88</v>
      </c>
      <c r="F3" s="2">
        <v>6.8</v>
      </c>
      <c r="G3" s="2">
        <v>7.1</v>
      </c>
      <c r="H3" s="2">
        <v>6.1</v>
      </c>
      <c r="I3" s="2">
        <v>7.3</v>
      </c>
      <c r="J3" s="2">
        <v>7.6</v>
      </c>
      <c r="K3" s="2">
        <v>7.2</v>
      </c>
      <c r="L3" s="2">
        <v>9.9</v>
      </c>
    </row>
    <row r="4" spans="1:12" ht="18.75" customHeight="1" x14ac:dyDescent="0.25">
      <c r="A4" s="2">
        <v>6.6</v>
      </c>
      <c r="B4" s="2">
        <v>6.2</v>
      </c>
      <c r="C4" s="2">
        <v>8.1</v>
      </c>
      <c r="D4" s="2">
        <v>7.8</v>
      </c>
      <c r="E4" s="2">
        <v>6.54</v>
      </c>
      <c r="F4" s="2">
        <v>6.6</v>
      </c>
      <c r="G4" s="2">
        <v>6.9</v>
      </c>
      <c r="H4" s="2">
        <v>7.1</v>
      </c>
      <c r="I4" s="2">
        <v>7.7</v>
      </c>
      <c r="J4" s="2">
        <v>6.2</v>
      </c>
      <c r="K4" s="2">
        <v>6.8</v>
      </c>
      <c r="L4" s="2">
        <v>9.1</v>
      </c>
    </row>
    <row r="5" spans="1:12" ht="18.75" customHeight="1" x14ac:dyDescent="0.25">
      <c r="A5" s="2">
        <v>7</v>
      </c>
      <c r="B5" s="2">
        <v>5.9</v>
      </c>
      <c r="C5" s="2">
        <v>8.6</v>
      </c>
      <c r="D5" s="2">
        <v>9.4</v>
      </c>
      <c r="E5" s="2">
        <v>6.92</v>
      </c>
      <c r="F5" s="2">
        <v>6.5</v>
      </c>
      <c r="G5" s="2">
        <v>7.1</v>
      </c>
      <c r="H5" s="2">
        <v>6.9</v>
      </c>
      <c r="I5" s="2">
        <v>8</v>
      </c>
      <c r="J5" s="2">
        <v>7.2</v>
      </c>
      <c r="K5" s="2">
        <v>6.2</v>
      </c>
      <c r="L5" s="2">
        <v>8.6999999999999993</v>
      </c>
    </row>
    <row r="6" spans="1:12" ht="18.75" customHeight="1" x14ac:dyDescent="0.25">
      <c r="A6" s="2">
        <v>7.4</v>
      </c>
      <c r="B6" s="2">
        <v>6.6</v>
      </c>
      <c r="C6" s="2">
        <v>8.3000000000000007</v>
      </c>
      <c r="D6" s="2">
        <v>7.5</v>
      </c>
      <c r="E6" s="2">
        <v>6.67</v>
      </c>
      <c r="F6" s="2">
        <v>6.4</v>
      </c>
      <c r="G6" s="2">
        <v>7.4</v>
      </c>
      <c r="H6" s="2">
        <v>7</v>
      </c>
      <c r="I6" s="2">
        <v>7.2</v>
      </c>
      <c r="J6" s="2">
        <v>7.1</v>
      </c>
      <c r="K6" s="2">
        <v>6.3</v>
      </c>
      <c r="L6" s="2">
        <v>8.6</v>
      </c>
    </row>
    <row r="7" spans="1:12" ht="18.75" customHeight="1" x14ac:dyDescent="0.25">
      <c r="A7" s="2">
        <v>7.1</v>
      </c>
      <c r="B7" s="2">
        <v>6</v>
      </c>
      <c r="C7" s="2">
        <v>8.4</v>
      </c>
      <c r="D7" s="2">
        <v>7.6</v>
      </c>
      <c r="E7" s="2">
        <v>6.89</v>
      </c>
      <c r="F7" s="2">
        <v>7</v>
      </c>
      <c r="G7" s="2">
        <v>7.5</v>
      </c>
      <c r="H7" s="2">
        <v>6</v>
      </c>
      <c r="I7" s="2">
        <v>7.1</v>
      </c>
      <c r="J7" s="2">
        <v>7.6</v>
      </c>
      <c r="K7" s="2">
        <v>5.8</v>
      </c>
      <c r="L7" s="2">
        <v>9.1999999999999993</v>
      </c>
    </row>
    <row r="8" spans="1:12" ht="18.75" customHeight="1" x14ac:dyDescent="0.25">
      <c r="A8" s="2">
        <v>7.2</v>
      </c>
      <c r="B8" s="2">
        <v>6.3</v>
      </c>
      <c r="C8" s="2">
        <v>8</v>
      </c>
      <c r="D8" s="2">
        <v>8.3000000000000007</v>
      </c>
      <c r="E8" s="2">
        <v>6.45</v>
      </c>
      <c r="F8" s="2">
        <v>8</v>
      </c>
      <c r="G8" s="2">
        <v>7.3</v>
      </c>
      <c r="H8" s="2">
        <v>7.1</v>
      </c>
      <c r="I8" s="2">
        <v>7.35</v>
      </c>
      <c r="J8" s="2">
        <v>7.6</v>
      </c>
      <c r="K8" s="2">
        <v>6.1</v>
      </c>
      <c r="L8" s="2">
        <v>8.6</v>
      </c>
    </row>
    <row r="9" spans="1:12" ht="18.75" customHeight="1" x14ac:dyDescent="0.25">
      <c r="A9" s="2">
        <v>7.2</v>
      </c>
      <c r="B9" s="2">
        <v>6.2</v>
      </c>
      <c r="C9" s="2">
        <v>8.1999999999999993</v>
      </c>
      <c r="D9" s="2">
        <v>8.3000000000000007</v>
      </c>
      <c r="E9" s="2">
        <v>6.91</v>
      </c>
      <c r="F9" s="2">
        <v>7.6</v>
      </c>
      <c r="G9" s="2">
        <v>6.7</v>
      </c>
      <c r="H9" s="2">
        <v>6.9</v>
      </c>
      <c r="I9" s="2">
        <v>7.1</v>
      </c>
      <c r="J9" s="2">
        <v>6.4</v>
      </c>
      <c r="K9" s="2">
        <v>5.9</v>
      </c>
      <c r="L9" s="2">
        <v>9.3000000000000007</v>
      </c>
    </row>
    <row r="10" spans="1:12" ht="18.75" customHeight="1" x14ac:dyDescent="0.25">
      <c r="A10" s="2">
        <v>7.5</v>
      </c>
      <c r="B10" s="2">
        <v>6</v>
      </c>
      <c r="C10" s="2">
        <v>8.6999999999999993</v>
      </c>
      <c r="D10" s="2">
        <v>7.3</v>
      </c>
      <c r="E10" s="2">
        <v>7.1</v>
      </c>
      <c r="F10" s="2">
        <v>8.1</v>
      </c>
      <c r="G10" s="2">
        <v>6</v>
      </c>
      <c r="H10" s="2">
        <v>6.9</v>
      </c>
      <c r="I10" s="2">
        <v>7.33</v>
      </c>
      <c r="J10" s="2">
        <v>6.7</v>
      </c>
      <c r="K10" s="2">
        <v>6.2</v>
      </c>
      <c r="L10" s="2">
        <v>9.6999999999999993</v>
      </c>
    </row>
    <row r="11" spans="1:12" ht="18.75" customHeight="1" x14ac:dyDescent="0.25">
      <c r="A11" s="2">
        <v>7</v>
      </c>
      <c r="B11" s="2">
        <v>6.1</v>
      </c>
      <c r="C11" s="2">
        <v>6.9</v>
      </c>
      <c r="D11" s="2">
        <v>7.8</v>
      </c>
      <c r="E11" s="2">
        <v>6.7</v>
      </c>
      <c r="F11" s="2">
        <v>7.5</v>
      </c>
      <c r="G11" s="2">
        <v>6.7</v>
      </c>
      <c r="H11" s="2">
        <v>6.2</v>
      </c>
      <c r="I11" s="2">
        <v>7.4</v>
      </c>
      <c r="J11" s="2">
        <v>6</v>
      </c>
      <c r="K11" s="2">
        <v>5.9</v>
      </c>
      <c r="L11" s="2">
        <v>9</v>
      </c>
    </row>
    <row r="12" spans="1:12" ht="18.75" customHeight="1" x14ac:dyDescent="0.25">
      <c r="A12" s="2">
        <v>7.2200000000000006</v>
      </c>
      <c r="B12" s="2">
        <v>6.19</v>
      </c>
      <c r="C12" s="2">
        <v>8.17</v>
      </c>
      <c r="D12" s="2">
        <v>8.0299999999999994</v>
      </c>
      <c r="E12" s="2">
        <v>6.8400000000000007</v>
      </c>
      <c r="F12" s="2">
        <v>7.1</v>
      </c>
      <c r="G12" s="2">
        <v>7</v>
      </c>
      <c r="H12" s="2">
        <v>7.01</v>
      </c>
      <c r="I12" s="2">
        <v>7.3100000000000005</v>
      </c>
      <c r="J12" s="2">
        <v>7.01</v>
      </c>
      <c r="K12" s="2">
        <v>6.2799999999999994</v>
      </c>
      <c r="L12" s="2">
        <v>9.1900000000000013</v>
      </c>
    </row>
    <row r="13" spans="1:12" ht="18.75" customHeight="1" x14ac:dyDescent="0.25">
      <c r="A13" s="2">
        <v>7.8777021725826106</v>
      </c>
      <c r="B13" s="2">
        <v>6.1</v>
      </c>
      <c r="C13" s="2">
        <v>7.8287498883486943</v>
      </c>
      <c r="D13" s="2">
        <v>9.5996226593048224</v>
      </c>
      <c r="E13" s="2">
        <v>6.78</v>
      </c>
      <c r="F13" s="2">
        <v>5.5111568372811242</v>
      </c>
      <c r="G13" s="2">
        <v>6.7185230604079091</v>
      </c>
      <c r="H13" s="2">
        <v>7.9063772176301867</v>
      </c>
      <c r="I13" s="2">
        <v>7.9620417100047138</v>
      </c>
      <c r="J13" s="2">
        <v>6.4459019903232813</v>
      </c>
      <c r="K13" s="2">
        <v>7.2783271216621372</v>
      </c>
      <c r="L13" s="2">
        <v>7.6954693004217214</v>
      </c>
    </row>
    <row r="14" spans="1:12" ht="18.75" customHeight="1" x14ac:dyDescent="0.25">
      <c r="A14" s="2">
        <v>6.938307263475199</v>
      </c>
      <c r="B14" s="2">
        <v>6.4</v>
      </c>
      <c r="C14" s="2">
        <v>7.8735245889150898</v>
      </c>
      <c r="D14" s="2">
        <v>8.8073717374121543</v>
      </c>
      <c r="E14" s="2">
        <v>6.55</v>
      </c>
      <c r="F14" s="2">
        <v>7.0761655760768924</v>
      </c>
      <c r="G14" s="2">
        <v>6.77</v>
      </c>
      <c r="H14" s="2">
        <v>7.6482640043932708</v>
      </c>
      <c r="I14" s="2">
        <v>8.6999999999999993</v>
      </c>
      <c r="J14" s="2">
        <v>8.8884449521426081</v>
      </c>
      <c r="K14" s="2">
        <v>5.024437150578736</v>
      </c>
      <c r="L14" s="2">
        <v>9.9333778162944526</v>
      </c>
    </row>
    <row r="15" spans="1:12" ht="18.75" customHeight="1" x14ac:dyDescent="0.25">
      <c r="A15" s="2">
        <v>7.3064996574792271</v>
      </c>
      <c r="B15" s="2">
        <v>6.7</v>
      </c>
      <c r="C15" s="2">
        <v>7.9795068054944078</v>
      </c>
      <c r="D15" s="2">
        <v>9.927341757729085</v>
      </c>
      <c r="E15" s="2">
        <v>6.34</v>
      </c>
      <c r="F15" s="2">
        <v>8.2584199312941529</v>
      </c>
      <c r="G15" s="2">
        <v>6.3</v>
      </c>
      <c r="H15" s="2">
        <v>6.4471718520879069</v>
      </c>
      <c r="I15" s="2">
        <v>7.9</v>
      </c>
      <c r="J15" s="2">
        <v>5.2518764919156693</v>
      </c>
      <c r="K15" s="2">
        <v>6.7</v>
      </c>
      <c r="L15" s="2">
        <v>8.4600000000000009</v>
      </c>
    </row>
    <row r="16" spans="1:12" ht="18.75" customHeight="1" x14ac:dyDescent="0.25">
      <c r="A16" s="2">
        <v>6.5287141444539989</v>
      </c>
      <c r="B16" s="2">
        <v>6.4</v>
      </c>
      <c r="C16" s="2">
        <v>6.9344947909574577</v>
      </c>
      <c r="D16" s="2">
        <v>6.2774917209846457</v>
      </c>
      <c r="E16" s="2">
        <v>7.7</v>
      </c>
      <c r="F16" s="2">
        <v>8.0366566509908406</v>
      </c>
      <c r="G16" s="2">
        <v>6.912062051376429</v>
      </c>
      <c r="H16" s="2">
        <v>7.8666051180070244</v>
      </c>
      <c r="I16" s="2">
        <v>6.31</v>
      </c>
      <c r="J16" s="2">
        <v>5.9072921410183916</v>
      </c>
      <c r="K16" s="2">
        <v>6.9026672649497396</v>
      </c>
      <c r="L16" s="2">
        <v>10.657516413863927</v>
      </c>
    </row>
    <row r="17" spans="1:12" ht="18.75" customHeight="1" x14ac:dyDescent="0.25">
      <c r="A17" s="2">
        <v>7.9910322494891606</v>
      </c>
      <c r="B17" s="2">
        <v>6.9</v>
      </c>
      <c r="C17" s="2">
        <v>9.5525734997838807</v>
      </c>
      <c r="D17" s="2">
        <v>6.9172534693100101</v>
      </c>
      <c r="E17" s="2">
        <v>7.4</v>
      </c>
      <c r="F17" s="2">
        <v>7.9494267665839908</v>
      </c>
      <c r="G17" s="2">
        <v>7.6508695336571062</v>
      </c>
      <c r="H17" s="2">
        <v>8.2819591615691799</v>
      </c>
      <c r="I17" s="2">
        <v>7.0231904000453653</v>
      </c>
      <c r="J17" s="2">
        <v>6.3325842573599953</v>
      </c>
      <c r="K17" s="2">
        <v>7.4</v>
      </c>
      <c r="L17" s="2">
        <v>7.2807859038783143</v>
      </c>
    </row>
    <row r="18" spans="1:12" ht="18.75" customHeight="1" x14ac:dyDescent="0.25">
      <c r="A18" s="2">
        <v>7.111244544779078</v>
      </c>
      <c r="B18" s="2">
        <v>6.5</v>
      </c>
      <c r="C18" s="2">
        <v>6.5597156109929777</v>
      </c>
      <c r="D18" s="2">
        <v>6.9589146445200036</v>
      </c>
      <c r="E18" s="2">
        <v>7.07</v>
      </c>
      <c r="F18" s="2">
        <v>6.882348708493816</v>
      </c>
      <c r="G18" s="2">
        <v>6.7735250447196975</v>
      </c>
      <c r="H18" s="2">
        <v>6.2624098733790898</v>
      </c>
      <c r="I18" s="2">
        <v>8.0405484915024648</v>
      </c>
      <c r="J18" s="2">
        <v>8.2205905137557878</v>
      </c>
      <c r="K18" s="2">
        <v>8.1439687870793964</v>
      </c>
      <c r="L18" s="2">
        <v>8.6430163381360003</v>
      </c>
    </row>
    <row r="19" spans="1:12" ht="18.75" customHeight="1" x14ac:dyDescent="0.25">
      <c r="A19" s="2">
        <v>7.7815392009840352</v>
      </c>
      <c r="B19" s="2">
        <v>6.1</v>
      </c>
      <c r="C19" s="2">
        <v>8.5336741024869731</v>
      </c>
      <c r="D19" s="2">
        <v>8.3825903296951214</v>
      </c>
      <c r="E19" s="2">
        <v>6.44</v>
      </c>
      <c r="F19" s="2">
        <v>7.6</v>
      </c>
      <c r="G19" s="2">
        <v>6.17</v>
      </c>
      <c r="H19" s="2">
        <v>5.8805184684197531</v>
      </c>
      <c r="I19" s="2">
        <v>7.2</v>
      </c>
      <c r="J19" s="2">
        <v>5.3371438257900401</v>
      </c>
      <c r="K19" s="2">
        <v>6.2799509708518233</v>
      </c>
      <c r="L19" s="2">
        <v>10.666149044916803</v>
      </c>
    </row>
    <row r="20" spans="1:12" ht="18.75" customHeight="1" x14ac:dyDescent="0.25">
      <c r="A20" s="2">
        <v>6.4038392916467384</v>
      </c>
      <c r="B20" s="2">
        <v>6.5</v>
      </c>
      <c r="C20" s="2">
        <v>8.3055207687104033</v>
      </c>
      <c r="D20" s="2">
        <v>8.1235059291428975</v>
      </c>
      <c r="E20" s="2">
        <v>7.9</v>
      </c>
      <c r="F20" s="2">
        <v>5.9029518522909639</v>
      </c>
      <c r="G20" s="2">
        <v>6.6242235940396732</v>
      </c>
      <c r="H20" s="2">
        <v>6.0842376162712517</v>
      </c>
      <c r="I20" s="2">
        <v>6.22</v>
      </c>
      <c r="J20" s="2">
        <v>7.7147679877770425</v>
      </c>
      <c r="K20" s="2">
        <v>6.0043070651166524</v>
      </c>
      <c r="L20" s="2">
        <v>9.5837950284270192</v>
      </c>
    </row>
    <row r="21" spans="1:12" ht="18.75" customHeight="1" x14ac:dyDescent="0.25">
      <c r="A21" s="2">
        <v>7.9478697047143054</v>
      </c>
      <c r="B21" s="2">
        <v>6.6</v>
      </c>
      <c r="C21" s="2">
        <v>8.9475673655681867</v>
      </c>
      <c r="D21" s="2">
        <v>9.9266197391326898</v>
      </c>
      <c r="E21" s="2">
        <v>7.67</v>
      </c>
      <c r="F21" s="2">
        <v>6.6240369700219563</v>
      </c>
      <c r="G21" s="2">
        <v>6.61</v>
      </c>
      <c r="H21" s="2">
        <v>6.8727003910527626</v>
      </c>
      <c r="I21" s="2">
        <v>6.77</v>
      </c>
      <c r="J21" s="2">
        <v>7.4962770956148841</v>
      </c>
      <c r="K21" s="2">
        <v>7.8078725275899981</v>
      </c>
      <c r="L21" s="2">
        <v>9.76</v>
      </c>
    </row>
    <row r="22" spans="1:12" ht="18.75" customHeight="1" x14ac:dyDescent="0.25">
      <c r="A22" s="2">
        <v>7.2849847373060399</v>
      </c>
      <c r="B22" s="2">
        <v>6</v>
      </c>
      <c r="C22" s="2">
        <v>6.6990169760670097</v>
      </c>
      <c r="D22" s="2">
        <v>7.4146032340849697</v>
      </c>
      <c r="E22" s="2">
        <v>7.3</v>
      </c>
      <c r="F22" s="2">
        <v>8.0093901868415234</v>
      </c>
      <c r="G22" s="2">
        <v>7.0203474363424174</v>
      </c>
      <c r="H22" s="2">
        <v>8</v>
      </c>
      <c r="I22" s="2">
        <v>8.6999999999999993</v>
      </c>
      <c r="J22" s="2">
        <v>8.3543025448233923</v>
      </c>
      <c r="K22" s="2">
        <v>7.241643626349898</v>
      </c>
      <c r="L22" s="2">
        <v>9.7364401234544733</v>
      </c>
    </row>
    <row r="23" spans="1:12" ht="18.75" customHeight="1" x14ac:dyDescent="0.25">
      <c r="A23" s="2">
        <v>7.3171732966910383</v>
      </c>
      <c r="B23" s="2">
        <v>6.42</v>
      </c>
      <c r="C23" s="2">
        <v>8.32143443973251</v>
      </c>
      <c r="D23" s="2">
        <v>8.2335315221316385</v>
      </c>
      <c r="E23" s="2">
        <v>7.13</v>
      </c>
      <c r="F23" s="2">
        <v>7.0850553479875256</v>
      </c>
      <c r="G23" s="2">
        <v>6.5960980997549141</v>
      </c>
      <c r="H23" s="2">
        <v>7.4733054059725177</v>
      </c>
      <c r="I23" s="2">
        <v>7.4272310245927944</v>
      </c>
      <c r="J23" s="2">
        <v>7.0549181800521099</v>
      </c>
      <c r="K23" s="2">
        <v>6.8783174514178373</v>
      </c>
      <c r="L23" s="2">
        <v>8.5414156386397231</v>
      </c>
    </row>
    <row r="24" spans="1:12" ht="18.75" customHeight="1" x14ac:dyDescent="0.25">
      <c r="A24" s="2">
        <v>5.8399705737421366</v>
      </c>
      <c r="B24" s="2">
        <v>7</v>
      </c>
      <c r="C24" s="2">
        <v>6.8474708701513194</v>
      </c>
      <c r="D24" s="2">
        <v>9.6026884582884247</v>
      </c>
      <c r="E24" s="2">
        <v>7.2</v>
      </c>
      <c r="F24" s="2">
        <v>6.9</v>
      </c>
      <c r="G24" s="2">
        <v>7.8045715536742577</v>
      </c>
      <c r="H24" s="2">
        <v>7.1575060631870606</v>
      </c>
      <c r="I24" s="2">
        <v>6.8977345939463692</v>
      </c>
      <c r="J24" s="2">
        <v>6.2453964022497255</v>
      </c>
      <c r="K24" s="2">
        <v>5.9</v>
      </c>
      <c r="L24" s="2">
        <v>9.9093455926646179</v>
      </c>
    </row>
    <row r="25" spans="1:12" ht="18.75" customHeight="1" x14ac:dyDescent="0.25">
      <c r="A25" s="2">
        <v>8.3143730153880995</v>
      </c>
      <c r="B25" s="2">
        <v>6.3</v>
      </c>
      <c r="C25" s="2">
        <v>8.9279706642321024</v>
      </c>
      <c r="D25" s="2">
        <v>9.1222002387935905</v>
      </c>
      <c r="E25" s="2">
        <v>6.88</v>
      </c>
      <c r="F25" s="2">
        <v>5.9242326827326517</v>
      </c>
      <c r="G25" s="2">
        <v>6.704717056439474</v>
      </c>
      <c r="H25" s="2">
        <v>7.7848307994385522</v>
      </c>
      <c r="I25" s="2">
        <v>8.8000000000000007</v>
      </c>
      <c r="J25" s="2">
        <v>7.0775854613632552</v>
      </c>
      <c r="K25" s="2">
        <v>7.4676136016645049</v>
      </c>
      <c r="L25" s="2">
        <v>8.23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L25"/>
  <sheetViews>
    <sheetView workbookViewId="0"/>
  </sheetViews>
  <sheetFormatPr defaultRowHeight="15" x14ac:dyDescent="0.25"/>
  <cols>
    <col min="1" max="12" width="13.5703125" style="3" bestFit="1" customWidth="1"/>
  </cols>
  <sheetData>
    <row r="1" spans="1:12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.75" customHeight="1" x14ac:dyDescent="0.25">
      <c r="A2" s="2">
        <v>5.6</v>
      </c>
      <c r="B2" s="2">
        <v>4.3</v>
      </c>
      <c r="C2" s="2">
        <v>6.9</v>
      </c>
      <c r="D2" s="2">
        <v>6.9</v>
      </c>
      <c r="E2" s="2">
        <v>5.5</v>
      </c>
      <c r="F2" s="2">
        <v>6.6</v>
      </c>
      <c r="G2" s="2">
        <v>4.8</v>
      </c>
      <c r="H2" s="2">
        <v>6.2</v>
      </c>
      <c r="I2" s="2">
        <v>6.2</v>
      </c>
      <c r="J2" s="2">
        <v>5.7</v>
      </c>
      <c r="K2" s="2">
        <v>6.5</v>
      </c>
      <c r="L2" s="2">
        <v>6.3</v>
      </c>
    </row>
    <row r="3" spans="1:12" ht="18.75" customHeight="1" x14ac:dyDescent="0.25">
      <c r="A3" s="2">
        <v>5.4</v>
      </c>
      <c r="B3" s="2">
        <v>4.0999999999999996</v>
      </c>
      <c r="C3" s="2">
        <v>6.7</v>
      </c>
      <c r="D3" s="2">
        <v>7.4</v>
      </c>
      <c r="E3" s="2">
        <v>5.5</v>
      </c>
      <c r="F3" s="2">
        <v>6.3</v>
      </c>
      <c r="G3" s="2">
        <v>5.6</v>
      </c>
      <c r="H3" s="2">
        <v>6.4</v>
      </c>
      <c r="I3" s="2">
        <v>6.1</v>
      </c>
      <c r="J3" s="2">
        <v>5.8</v>
      </c>
      <c r="K3" s="2">
        <v>5.2</v>
      </c>
      <c r="L3" s="2">
        <v>5.5</v>
      </c>
    </row>
    <row r="4" spans="1:12" ht="18.75" customHeight="1" x14ac:dyDescent="0.25">
      <c r="A4" s="2">
        <v>5.2</v>
      </c>
      <c r="B4" s="2">
        <v>4.5</v>
      </c>
      <c r="C4" s="2">
        <v>6.77</v>
      </c>
      <c r="D4" s="2">
        <v>6.5</v>
      </c>
      <c r="E4" s="2">
        <v>4.9000000000000004</v>
      </c>
      <c r="F4" s="2">
        <v>6.8</v>
      </c>
      <c r="G4" s="2">
        <v>5.3</v>
      </c>
      <c r="H4" s="2">
        <v>6.3</v>
      </c>
      <c r="I4" s="2">
        <v>5.8</v>
      </c>
      <c r="J4" s="2">
        <v>5.3</v>
      </c>
      <c r="K4" s="2">
        <v>5.0999999999999996</v>
      </c>
      <c r="L4" s="2">
        <v>6.3</v>
      </c>
    </row>
    <row r="5" spans="1:12" ht="18.75" customHeight="1" x14ac:dyDescent="0.25">
      <c r="A5" s="2">
        <v>5.7</v>
      </c>
      <c r="B5" s="2">
        <v>5.2</v>
      </c>
      <c r="C5" s="2">
        <v>6.9</v>
      </c>
      <c r="D5" s="2">
        <v>6.6</v>
      </c>
      <c r="E5" s="2">
        <v>5.4</v>
      </c>
      <c r="F5" s="2">
        <v>6.8</v>
      </c>
      <c r="G5" s="2">
        <v>5</v>
      </c>
      <c r="H5" s="2">
        <v>6.2</v>
      </c>
      <c r="I5" s="2">
        <v>6.1</v>
      </c>
      <c r="J5" s="2">
        <v>5.5</v>
      </c>
      <c r="K5" s="2">
        <v>4.9000000000000004</v>
      </c>
      <c r="L5" s="2">
        <v>6.2</v>
      </c>
    </row>
    <row r="6" spans="1:12" ht="18.75" customHeight="1" x14ac:dyDescent="0.25">
      <c r="A6" s="2">
        <v>5.6</v>
      </c>
      <c r="B6" s="2">
        <v>4.9000000000000004</v>
      </c>
      <c r="C6" s="2">
        <v>6.5</v>
      </c>
      <c r="D6" s="2">
        <v>6.7</v>
      </c>
      <c r="E6" s="2">
        <v>5.7</v>
      </c>
      <c r="F6" s="2">
        <v>6.2</v>
      </c>
      <c r="G6" s="2">
        <v>5.9</v>
      </c>
      <c r="H6" s="2">
        <v>6.2</v>
      </c>
      <c r="I6" s="2">
        <v>6.2</v>
      </c>
      <c r="J6" s="2">
        <v>5.0999999999999996</v>
      </c>
      <c r="K6" s="2">
        <v>5.6</v>
      </c>
      <c r="L6" s="2">
        <v>6.8</v>
      </c>
    </row>
    <row r="7" spans="1:12" ht="18.75" customHeight="1" x14ac:dyDescent="0.25">
      <c r="A7" s="2">
        <v>5.3</v>
      </c>
      <c r="B7" s="2">
        <v>5.2</v>
      </c>
      <c r="C7" s="2">
        <v>6.51</v>
      </c>
      <c r="D7" s="2">
        <v>6.4</v>
      </c>
      <c r="E7" s="2">
        <v>5.3</v>
      </c>
      <c r="F7" s="2">
        <v>6.2</v>
      </c>
      <c r="G7" s="2">
        <v>5.9</v>
      </c>
      <c r="H7" s="2">
        <v>6.3</v>
      </c>
      <c r="I7" s="2">
        <v>5.2</v>
      </c>
      <c r="J7" s="2">
        <v>6.3</v>
      </c>
      <c r="K7" s="2">
        <v>5.3</v>
      </c>
      <c r="L7" s="2">
        <v>6.5</v>
      </c>
    </row>
    <row r="8" spans="1:12" ht="18.75" customHeight="1" x14ac:dyDescent="0.25">
      <c r="A8" s="2">
        <v>6</v>
      </c>
      <c r="B8" s="2">
        <v>5</v>
      </c>
      <c r="C8" s="2">
        <v>6.87</v>
      </c>
      <c r="D8" s="2">
        <v>7.2</v>
      </c>
      <c r="E8" s="2">
        <v>5.6</v>
      </c>
      <c r="F8" s="2">
        <v>6.1</v>
      </c>
      <c r="G8" s="2">
        <v>5.7</v>
      </c>
      <c r="H8" s="2">
        <v>5.8</v>
      </c>
      <c r="I8" s="2">
        <v>5.7</v>
      </c>
      <c r="J8" s="2">
        <v>6.2</v>
      </c>
      <c r="K8" s="2">
        <v>5.7</v>
      </c>
      <c r="L8" s="2">
        <v>6.2</v>
      </c>
    </row>
    <row r="9" spans="1:12" ht="18.75" customHeight="1" x14ac:dyDescent="0.25">
      <c r="A9" s="2">
        <v>5.2</v>
      </c>
      <c r="B9" s="2">
        <v>4.5999999999999996</v>
      </c>
      <c r="C9" s="2">
        <v>6.6</v>
      </c>
      <c r="D9" s="2">
        <v>7.4</v>
      </c>
      <c r="E9" s="2">
        <v>5.7</v>
      </c>
      <c r="F9" s="2">
        <v>6.7</v>
      </c>
      <c r="G9" s="2">
        <v>5.2</v>
      </c>
      <c r="H9" s="2">
        <v>6.1</v>
      </c>
      <c r="I9" s="2">
        <v>6</v>
      </c>
      <c r="J9" s="2">
        <v>5.4</v>
      </c>
      <c r="K9" s="2">
        <v>5.5</v>
      </c>
      <c r="L9" s="2">
        <v>7.1</v>
      </c>
    </row>
    <row r="10" spans="1:12" ht="18.75" customHeight="1" x14ac:dyDescent="0.25">
      <c r="A10" s="2">
        <v>5.3</v>
      </c>
      <c r="B10" s="2">
        <v>5</v>
      </c>
      <c r="C10" s="2">
        <v>6.8</v>
      </c>
      <c r="D10" s="2">
        <v>6.6</v>
      </c>
      <c r="E10" s="2">
        <v>5.5</v>
      </c>
      <c r="F10" s="2">
        <v>6.4</v>
      </c>
      <c r="G10" s="2">
        <v>5.4</v>
      </c>
      <c r="H10" s="2">
        <v>5.8</v>
      </c>
      <c r="I10" s="2">
        <v>5.9</v>
      </c>
      <c r="J10" s="2">
        <v>5.5</v>
      </c>
      <c r="K10" s="2">
        <v>4.5999999999999996</v>
      </c>
      <c r="L10" s="2">
        <v>5.9</v>
      </c>
    </row>
    <row r="11" spans="1:12" ht="18.75" customHeight="1" x14ac:dyDescent="0.25">
      <c r="A11" s="2">
        <v>5.9</v>
      </c>
      <c r="B11" s="2">
        <v>5.0999999999999996</v>
      </c>
      <c r="C11" s="2">
        <v>6.7</v>
      </c>
      <c r="D11" s="2">
        <v>7.2</v>
      </c>
      <c r="E11" s="2">
        <v>5.6</v>
      </c>
      <c r="F11" s="2">
        <v>6.6</v>
      </c>
      <c r="G11" s="2">
        <v>5.5</v>
      </c>
      <c r="H11" s="2">
        <v>5.9</v>
      </c>
      <c r="I11" s="2">
        <v>5.9</v>
      </c>
      <c r="J11" s="2">
        <v>5.3</v>
      </c>
      <c r="K11" s="2">
        <v>6.9</v>
      </c>
      <c r="L11" s="2">
        <v>7.1</v>
      </c>
    </row>
    <row r="12" spans="1:12" ht="18.75" customHeight="1" x14ac:dyDescent="0.25">
      <c r="A12" s="2">
        <v>5.52</v>
      </c>
      <c r="B12" s="2">
        <v>4.7900000000000009</v>
      </c>
      <c r="C12" s="2">
        <v>6.7099999999999991</v>
      </c>
      <c r="D12" s="2">
        <v>6.8900000000000006</v>
      </c>
      <c r="E12" s="2">
        <v>5.4700000000000006</v>
      </c>
      <c r="F12" s="2">
        <v>6.4700000000000006</v>
      </c>
      <c r="G12" s="2">
        <v>5.4300000000000006</v>
      </c>
      <c r="H12" s="2">
        <v>6.1199999999999992</v>
      </c>
      <c r="I12" s="2">
        <v>5.91</v>
      </c>
      <c r="J12" s="2">
        <v>5.6099999999999994</v>
      </c>
      <c r="K12" s="2">
        <v>5.5299999999999994</v>
      </c>
      <c r="L12" s="2">
        <v>6.3900000000000006</v>
      </c>
    </row>
    <row r="13" spans="1:12" ht="18.75" customHeight="1" x14ac:dyDescent="0.25">
      <c r="A13" s="2">
        <v>5.3774288016480645</v>
      </c>
      <c r="B13" s="2">
        <v>3.8579385527527856</v>
      </c>
      <c r="C13" s="2">
        <v>5.64</v>
      </c>
      <c r="D13" s="2">
        <v>7.1626453460167223</v>
      </c>
      <c r="E13" s="2">
        <v>4.6165254226179524</v>
      </c>
      <c r="F13" s="2">
        <v>6.3095470842142038</v>
      </c>
      <c r="G13" s="2">
        <v>5.1437608268134198</v>
      </c>
      <c r="H13" s="2">
        <v>6.5030362671710975</v>
      </c>
      <c r="I13" s="2">
        <v>4.6305973384107828</v>
      </c>
      <c r="J13" s="2">
        <v>5.3752301824279218</v>
      </c>
      <c r="K13" s="2">
        <v>6.1716586415429395</v>
      </c>
      <c r="L13" s="2">
        <v>7.2318595554952463</v>
      </c>
    </row>
    <row r="14" spans="1:12" ht="18.75" customHeight="1" x14ac:dyDescent="0.25">
      <c r="A14" s="2">
        <v>5.5605676341455874</v>
      </c>
      <c r="B14" s="2">
        <v>3.6594658952399648</v>
      </c>
      <c r="C14" s="2">
        <v>7.44</v>
      </c>
      <c r="D14" s="2">
        <v>6.0162280826353047</v>
      </c>
      <c r="E14" s="2">
        <v>4.1160101010741341</v>
      </c>
      <c r="F14" s="2">
        <v>7.5277313979271554</v>
      </c>
      <c r="G14" s="2">
        <v>5.0592473652069891</v>
      </c>
      <c r="H14" s="2">
        <v>6.1039807397104333</v>
      </c>
      <c r="I14" s="2">
        <v>7.3067501749837591</v>
      </c>
      <c r="J14" s="2">
        <v>5.6243748381682952</v>
      </c>
      <c r="K14" s="2">
        <v>6.3327104803823744</v>
      </c>
      <c r="L14" s="2">
        <v>8.0312628303556295</v>
      </c>
    </row>
    <row r="15" spans="1:12" ht="18.75" customHeight="1" x14ac:dyDescent="0.25">
      <c r="A15" s="2">
        <v>6.1388525779306793</v>
      </c>
      <c r="B15" s="2">
        <v>5.3710388434552101</v>
      </c>
      <c r="C15" s="2">
        <v>5.76</v>
      </c>
      <c r="D15" s="2">
        <v>7.7065704702932081</v>
      </c>
      <c r="E15" s="2">
        <v>4.2879556832154888</v>
      </c>
      <c r="F15" s="2">
        <v>6.3226249873707214</v>
      </c>
      <c r="G15" s="2">
        <v>5.9443051236128301</v>
      </c>
      <c r="H15" s="2">
        <v>6.8742974829490873</v>
      </c>
      <c r="I15" s="2">
        <v>7.1024736778948121</v>
      </c>
      <c r="J15" s="2">
        <v>5.8777842496102304</v>
      </c>
      <c r="K15" s="2">
        <v>4.7927091995551985</v>
      </c>
      <c r="L15" s="2">
        <v>5.2088808938465254</v>
      </c>
    </row>
    <row r="16" spans="1:12" ht="18.75" customHeight="1" x14ac:dyDescent="0.25">
      <c r="A16" s="2">
        <v>4.9946873732859354</v>
      </c>
      <c r="B16" s="2">
        <v>3.2980367710836336</v>
      </c>
      <c r="C16" s="2">
        <v>7.79</v>
      </c>
      <c r="D16" s="2">
        <v>6.1976703612522224</v>
      </c>
      <c r="E16" s="2">
        <v>6.1483242166822052</v>
      </c>
      <c r="F16" s="2">
        <v>7.824000027180948</v>
      </c>
      <c r="G16" s="2">
        <v>5.8726673814319135</v>
      </c>
      <c r="H16" s="2">
        <v>6.5486069785055809</v>
      </c>
      <c r="I16" s="2">
        <v>6.5905358735931738</v>
      </c>
      <c r="J16" s="2">
        <v>5.046042559119881</v>
      </c>
      <c r="K16" s="2">
        <v>4.9670295540966034</v>
      </c>
      <c r="L16" s="2">
        <v>5.3733216963059309</v>
      </c>
    </row>
    <row r="17" spans="1:12" ht="18.75" customHeight="1" x14ac:dyDescent="0.25">
      <c r="A17" s="2">
        <v>4.6455835890791333</v>
      </c>
      <c r="B17" s="2">
        <v>4.0604241685096127</v>
      </c>
      <c r="C17" s="2">
        <v>7.1000390146100019</v>
      </c>
      <c r="D17" s="2">
        <v>6.8531119837525747</v>
      </c>
      <c r="E17" s="2">
        <v>3.7752403071910652</v>
      </c>
      <c r="F17" s="2">
        <v>8.3323836524769188</v>
      </c>
      <c r="G17" s="2">
        <v>6.1881602588504263</v>
      </c>
      <c r="H17" s="2">
        <v>7.18</v>
      </c>
      <c r="I17" s="2">
        <v>7.3589311787514919</v>
      </c>
      <c r="J17" s="2">
        <v>5.2781708469826372</v>
      </c>
      <c r="K17" s="2">
        <v>6.0193443244712173</v>
      </c>
      <c r="L17" s="2">
        <v>4.6119054414406371</v>
      </c>
    </row>
    <row r="18" spans="1:12" ht="18.75" customHeight="1" x14ac:dyDescent="0.25">
      <c r="A18" s="2">
        <v>6.2248476811719105</v>
      </c>
      <c r="B18" s="2">
        <v>4.2500338818473509</v>
      </c>
      <c r="C18" s="2">
        <v>5.83</v>
      </c>
      <c r="D18" s="2">
        <v>7.4019544036350773</v>
      </c>
      <c r="E18" s="2">
        <v>6.95</v>
      </c>
      <c r="F18" s="2">
        <v>8.0439111566454731</v>
      </c>
      <c r="G18" s="2">
        <v>6.3443331031812917</v>
      </c>
      <c r="H18" s="2">
        <v>6.1765083026071235</v>
      </c>
      <c r="I18" s="2">
        <v>6.2735014611020414</v>
      </c>
      <c r="J18" s="2">
        <v>4.592280461018424</v>
      </c>
      <c r="K18" s="2">
        <v>5.86579405668836</v>
      </c>
      <c r="L18" s="2">
        <v>6.2672276163484941</v>
      </c>
    </row>
    <row r="19" spans="1:12" ht="18.75" customHeight="1" x14ac:dyDescent="0.25">
      <c r="A19" s="2">
        <v>5.3759932779895578</v>
      </c>
      <c r="B19" s="2">
        <v>3.9079815259252166</v>
      </c>
      <c r="C19" s="2">
        <v>6.949859693505493</v>
      </c>
      <c r="D19" s="2">
        <v>7.696035558337897</v>
      </c>
      <c r="E19" s="2">
        <v>4.7113539937387765</v>
      </c>
      <c r="F19" s="2">
        <v>5.3142061240730118</v>
      </c>
      <c r="G19" s="2">
        <v>5.9269425158126054</v>
      </c>
      <c r="H19" s="2">
        <v>5.4811894197683015</v>
      </c>
      <c r="I19" s="2">
        <v>5.6053850573269841</v>
      </c>
      <c r="J19" s="2">
        <v>4.7983858779757886</v>
      </c>
      <c r="K19" s="2">
        <v>5.9920846989617038</v>
      </c>
      <c r="L19" s="2">
        <v>7.5055041349281559</v>
      </c>
    </row>
    <row r="20" spans="1:12" ht="18.75" customHeight="1" x14ac:dyDescent="0.25">
      <c r="A20" s="2">
        <v>4.577008529851776</v>
      </c>
      <c r="B20" s="2">
        <v>2.9765123303912953</v>
      </c>
      <c r="C20" s="2">
        <v>7.2653703953531341</v>
      </c>
      <c r="D20" s="2">
        <v>6.4251524263569353</v>
      </c>
      <c r="E20" s="2">
        <v>5.4823026238647143</v>
      </c>
      <c r="F20" s="2">
        <v>5.7429686993703051</v>
      </c>
      <c r="G20" s="2">
        <v>5.4996401289937973</v>
      </c>
      <c r="H20" s="2">
        <v>6.5653845601880541</v>
      </c>
      <c r="I20" s="2">
        <v>4.4740363034900721</v>
      </c>
      <c r="J20" s="2">
        <v>5.0382312527646596</v>
      </c>
      <c r="K20" s="2">
        <v>5.2592331091499371</v>
      </c>
      <c r="L20" s="2">
        <v>7.4567873699784339</v>
      </c>
    </row>
    <row r="21" spans="1:12" ht="18.75" customHeight="1" x14ac:dyDescent="0.25">
      <c r="A21" s="2">
        <v>6.0572578712373586</v>
      </c>
      <c r="B21" s="2">
        <v>3.948617134344985</v>
      </c>
      <c r="C21" s="2">
        <v>7.97</v>
      </c>
      <c r="D21" s="2">
        <v>7.1045616600422896</v>
      </c>
      <c r="E21" s="2">
        <v>6.96</v>
      </c>
      <c r="F21" s="2">
        <v>7.8125392707399026</v>
      </c>
      <c r="G21" s="2">
        <v>5.8876385208598974</v>
      </c>
      <c r="H21" s="2">
        <v>6.98</v>
      </c>
      <c r="I21" s="2">
        <v>5.5717283238441837</v>
      </c>
      <c r="J21" s="2">
        <v>4.8550180690211917</v>
      </c>
      <c r="K21" s="2">
        <v>5.8314288245137096</v>
      </c>
      <c r="L21" s="2">
        <v>5.9550225388417282</v>
      </c>
    </row>
    <row r="22" spans="1:12" ht="18.75" customHeight="1" x14ac:dyDescent="0.25">
      <c r="A22" s="2">
        <v>6.0826863422910131</v>
      </c>
      <c r="B22" s="2">
        <v>3.5126535396358167</v>
      </c>
      <c r="C22" s="2">
        <v>7.9205442271357942</v>
      </c>
      <c r="D22" s="2">
        <v>5.9238209601653784</v>
      </c>
      <c r="E22" s="2">
        <v>6.71</v>
      </c>
      <c r="F22" s="2">
        <v>7.5412181766647066</v>
      </c>
      <c r="G22" s="2">
        <v>4.9589153594611677</v>
      </c>
      <c r="H22" s="2">
        <v>5.47</v>
      </c>
      <c r="I22" s="2">
        <v>7.3471943915401781</v>
      </c>
      <c r="J22" s="2">
        <v>6.2356030495781853</v>
      </c>
      <c r="K22" s="2">
        <v>5.9588993739768394</v>
      </c>
      <c r="L22" s="2">
        <v>4.8244616475980582</v>
      </c>
    </row>
    <row r="23" spans="1:12" ht="18.75" customHeight="1" x14ac:dyDescent="0.25">
      <c r="A23" s="2">
        <v>5.5</v>
      </c>
      <c r="B23" s="2">
        <v>3.8</v>
      </c>
      <c r="C23" s="2">
        <v>6.9</v>
      </c>
      <c r="D23" s="2">
        <v>6.8</v>
      </c>
      <c r="E23" s="2">
        <v>5.5</v>
      </c>
      <c r="F23" s="2">
        <v>7.8</v>
      </c>
      <c r="G23" s="2">
        <v>5.6825610584224338</v>
      </c>
      <c r="H23" s="2">
        <v>6.41</v>
      </c>
      <c r="I23" s="2">
        <v>6.8</v>
      </c>
      <c r="J23" s="2">
        <v>5.12</v>
      </c>
      <c r="K23" s="2">
        <v>5.7</v>
      </c>
      <c r="L23" s="2">
        <v>6.24</v>
      </c>
    </row>
    <row r="24" spans="1:12" ht="18.75" customHeight="1" x14ac:dyDescent="0.25">
      <c r="A24" s="2">
        <v>4.733873652226416</v>
      </c>
      <c r="B24" s="2">
        <v>3.1255153163602776</v>
      </c>
      <c r="C24" s="2">
        <v>5.78</v>
      </c>
      <c r="D24" s="2">
        <v>6.5552946657913651</v>
      </c>
      <c r="E24" s="2">
        <v>5.1745668220381109</v>
      </c>
      <c r="F24" s="2">
        <v>5.6559662358156011</v>
      </c>
      <c r="G24" s="2">
        <v>4.9256731145477275</v>
      </c>
      <c r="H24" s="2">
        <v>6.5298483778842709</v>
      </c>
      <c r="I24" s="2">
        <v>7.1745119317368573</v>
      </c>
      <c r="J24" s="2">
        <v>6.1811133974031627</v>
      </c>
      <c r="K24" s="2">
        <v>5.5394887361509486</v>
      </c>
      <c r="L24" s="2">
        <v>6.9546201592480221</v>
      </c>
    </row>
    <row r="25" spans="1:12" ht="18.75" customHeight="1" x14ac:dyDescent="0.25">
      <c r="A25" s="2">
        <v>5.0379122411412807</v>
      </c>
      <c r="B25" s="2">
        <v>5.1193241976826389</v>
      </c>
      <c r="C25" s="2">
        <v>7.54</v>
      </c>
      <c r="D25" s="2">
        <v>7.603840930926129</v>
      </c>
      <c r="E25" s="2">
        <v>3.8804740749945399</v>
      </c>
      <c r="F25" s="2">
        <v>6.5148440844938751</v>
      </c>
      <c r="G25" s="2">
        <v>5.2390351737714012</v>
      </c>
      <c r="H25" s="2">
        <v>7.0456314906551896</v>
      </c>
      <c r="I25" s="2">
        <v>6.858558040491106</v>
      </c>
      <c r="J25" s="2">
        <v>5.3472024620690597</v>
      </c>
      <c r="K25" s="2">
        <v>5.3631636508061238</v>
      </c>
      <c r="L25" s="2">
        <v>7.0725155738375891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L25"/>
  <sheetViews>
    <sheetView workbookViewId="0"/>
  </sheetViews>
  <sheetFormatPr defaultRowHeight="15" x14ac:dyDescent="0.25"/>
  <cols>
    <col min="1" max="12" width="13.5703125" style="3" bestFit="1" customWidth="1"/>
  </cols>
  <sheetData>
    <row r="1" spans="1:12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.75" customHeight="1" x14ac:dyDescent="0.25">
      <c r="A2" s="2">
        <v>4.4000000000000004</v>
      </c>
      <c r="B2" s="2">
        <v>4.3</v>
      </c>
      <c r="C2" s="2">
        <v>5.3</v>
      </c>
      <c r="D2" s="2">
        <v>6.8</v>
      </c>
      <c r="E2" s="2">
        <v>4.8</v>
      </c>
      <c r="F2" s="2">
        <v>3.7</v>
      </c>
      <c r="G2" s="2">
        <v>3.7</v>
      </c>
      <c r="H2" s="2">
        <v>5.3</v>
      </c>
      <c r="I2" s="2">
        <v>5.2</v>
      </c>
      <c r="J2" s="2">
        <v>5.0999999999999996</v>
      </c>
      <c r="K2" s="2">
        <v>4.4000000000000004</v>
      </c>
      <c r="L2" s="2">
        <v>6.3</v>
      </c>
    </row>
    <row r="3" spans="1:12" ht="18.75" customHeight="1" x14ac:dyDescent="0.25">
      <c r="A3" s="2">
        <v>4.2</v>
      </c>
      <c r="B3" s="2">
        <v>4.5</v>
      </c>
      <c r="C3" s="2">
        <v>5.4</v>
      </c>
      <c r="D3" s="2">
        <v>6.6</v>
      </c>
      <c r="E3" s="2">
        <v>5</v>
      </c>
      <c r="F3" s="2">
        <v>3.9</v>
      </c>
      <c r="G3" s="2">
        <v>4.5999999999999996</v>
      </c>
      <c r="H3" s="2">
        <v>4.9800000000000004</v>
      </c>
      <c r="I3" s="2">
        <v>5.0999999999999996</v>
      </c>
      <c r="J3" s="2">
        <v>5</v>
      </c>
      <c r="K3" s="2">
        <v>4.5</v>
      </c>
      <c r="L3" s="2">
        <v>6.2</v>
      </c>
    </row>
    <row r="4" spans="1:12" ht="18.75" customHeight="1" x14ac:dyDescent="0.25">
      <c r="A4" s="2">
        <v>4.5</v>
      </c>
      <c r="B4" s="2">
        <v>4.0999999999999996</v>
      </c>
      <c r="C4" s="2">
        <v>5.9</v>
      </c>
      <c r="D4" s="2">
        <v>5.3</v>
      </c>
      <c r="E4" s="2">
        <v>5</v>
      </c>
      <c r="F4" s="2">
        <v>3.7</v>
      </c>
      <c r="G4" s="2">
        <v>4.5999999999999996</v>
      </c>
      <c r="H4" s="2">
        <v>5.37</v>
      </c>
      <c r="I4" s="2">
        <v>4.0999999999999996</v>
      </c>
      <c r="J4" s="2">
        <v>4.3</v>
      </c>
      <c r="K4" s="2">
        <v>4.3</v>
      </c>
      <c r="L4" s="2">
        <v>5.6</v>
      </c>
    </row>
    <row r="5" spans="1:12" ht="18.75" customHeight="1" x14ac:dyDescent="0.25">
      <c r="A5" s="2">
        <v>4.4000000000000004</v>
      </c>
      <c r="B5" s="2">
        <v>4.5999999999999996</v>
      </c>
      <c r="C5" s="2">
        <v>5.3</v>
      </c>
      <c r="D5" s="2">
        <v>4.8</v>
      </c>
      <c r="E5" s="2">
        <v>4.7</v>
      </c>
      <c r="F5" s="2">
        <v>3.5</v>
      </c>
      <c r="G5" s="2">
        <v>4.2</v>
      </c>
      <c r="H5" s="2">
        <v>5.6</v>
      </c>
      <c r="I5" s="2">
        <v>4.8</v>
      </c>
      <c r="J5" s="2">
        <v>4.4000000000000004</v>
      </c>
      <c r="K5" s="2">
        <v>4.8</v>
      </c>
      <c r="L5" s="2">
        <v>6</v>
      </c>
    </row>
    <row r="6" spans="1:12" ht="18.75" customHeight="1" x14ac:dyDescent="0.25">
      <c r="A6" s="2">
        <v>4.7</v>
      </c>
      <c r="B6" s="2">
        <v>3.8</v>
      </c>
      <c r="C6" s="2">
        <v>5.5</v>
      </c>
      <c r="D6" s="2">
        <v>5.0999999999999996</v>
      </c>
      <c r="E6" s="2">
        <v>4.5</v>
      </c>
      <c r="F6" s="2">
        <v>3.4</v>
      </c>
      <c r="G6" s="2">
        <v>4.4000000000000004</v>
      </c>
      <c r="H6" s="2">
        <v>5.17</v>
      </c>
      <c r="I6" s="2">
        <v>4.7</v>
      </c>
      <c r="J6" s="2">
        <v>4.5999999999999996</v>
      </c>
      <c r="K6" s="2">
        <v>5.0999999999999996</v>
      </c>
      <c r="L6" s="2">
        <v>5.7</v>
      </c>
    </row>
    <row r="7" spans="1:12" ht="18.75" customHeight="1" x14ac:dyDescent="0.25">
      <c r="A7" s="2">
        <v>4.4000000000000004</v>
      </c>
      <c r="B7" s="2">
        <v>4.5</v>
      </c>
      <c r="C7" s="2">
        <v>5.7</v>
      </c>
      <c r="D7" s="2">
        <v>4.9000000000000004</v>
      </c>
      <c r="E7" s="2">
        <v>4</v>
      </c>
      <c r="F7" s="2">
        <v>3.3</v>
      </c>
      <c r="G7" s="2">
        <v>4.8</v>
      </c>
      <c r="H7" s="2">
        <v>5.5</v>
      </c>
      <c r="I7" s="2">
        <v>5</v>
      </c>
      <c r="J7" s="2">
        <v>4.9000000000000004</v>
      </c>
      <c r="K7" s="2">
        <v>4.7</v>
      </c>
      <c r="L7" s="2">
        <v>6.3</v>
      </c>
    </row>
    <row r="8" spans="1:12" ht="18.75" customHeight="1" x14ac:dyDescent="0.25">
      <c r="A8" s="2">
        <v>5</v>
      </c>
      <c r="B8" s="2">
        <v>4.3</v>
      </c>
      <c r="C8" s="2">
        <v>5.4</v>
      </c>
      <c r="D8" s="2">
        <v>4.7</v>
      </c>
      <c r="E8" s="2">
        <v>5.2</v>
      </c>
      <c r="F8" s="2">
        <v>5</v>
      </c>
      <c r="G8" s="2">
        <v>4.3</v>
      </c>
      <c r="H8" s="2">
        <v>5.0999999999999996</v>
      </c>
      <c r="I8" s="2">
        <v>4.7</v>
      </c>
      <c r="J8" s="2">
        <v>5</v>
      </c>
      <c r="K8" s="2">
        <v>5.5</v>
      </c>
      <c r="L8" s="2">
        <v>5.7</v>
      </c>
    </row>
    <row r="9" spans="1:12" ht="18.75" customHeight="1" x14ac:dyDescent="0.25">
      <c r="A9" s="2">
        <v>5.2</v>
      </c>
      <c r="B9" s="2">
        <v>4.4000000000000004</v>
      </c>
      <c r="C9" s="2">
        <v>5.5</v>
      </c>
      <c r="D9" s="2">
        <v>6.1</v>
      </c>
      <c r="E9" s="2">
        <v>4.9000000000000004</v>
      </c>
      <c r="F9" s="2">
        <v>5</v>
      </c>
      <c r="G9" s="2">
        <v>4</v>
      </c>
      <c r="H9" s="2">
        <v>5.35</v>
      </c>
      <c r="I9" s="2">
        <v>4.7</v>
      </c>
      <c r="J9" s="2">
        <v>4.4000000000000004</v>
      </c>
      <c r="K9" s="2">
        <v>5.3</v>
      </c>
      <c r="L9" s="2">
        <v>5.9</v>
      </c>
    </row>
    <row r="10" spans="1:12" ht="18.75" customHeight="1" x14ac:dyDescent="0.25">
      <c r="A10" s="2">
        <v>4.5999999999999996</v>
      </c>
      <c r="B10" s="2">
        <v>3.9</v>
      </c>
      <c r="C10" s="2">
        <v>5.6</v>
      </c>
      <c r="D10" s="2">
        <v>6.2</v>
      </c>
      <c r="E10" s="2">
        <v>5.3</v>
      </c>
      <c r="F10" s="2">
        <v>5</v>
      </c>
      <c r="G10" s="2">
        <v>4.2</v>
      </c>
      <c r="H10" s="2">
        <v>5.0999999999999996</v>
      </c>
      <c r="I10" s="2">
        <v>4.4000000000000004</v>
      </c>
      <c r="J10" s="2">
        <v>4.4000000000000004</v>
      </c>
      <c r="K10" s="2">
        <v>4.8</v>
      </c>
      <c r="L10" s="2">
        <v>5.9</v>
      </c>
    </row>
    <row r="11" spans="1:12" ht="18.75" customHeight="1" x14ac:dyDescent="0.25">
      <c r="A11" s="2">
        <v>4.9000000000000004</v>
      </c>
      <c r="B11" s="2">
        <v>4.3</v>
      </c>
      <c r="C11" s="2">
        <v>5.0999999999999996</v>
      </c>
      <c r="D11" s="2">
        <v>7.2</v>
      </c>
      <c r="E11" s="2">
        <v>5.0999999999999996</v>
      </c>
      <c r="F11" s="2">
        <v>4.7</v>
      </c>
      <c r="G11" s="2">
        <v>4.4000000000000004</v>
      </c>
      <c r="H11" s="2">
        <v>4.78</v>
      </c>
      <c r="I11" s="2">
        <v>4.9000000000000004</v>
      </c>
      <c r="J11" s="2">
        <v>4.0999999999999996</v>
      </c>
      <c r="K11" s="2">
        <v>4.8</v>
      </c>
      <c r="L11" s="2">
        <v>5.6</v>
      </c>
    </row>
    <row r="12" spans="1:12" ht="18.75" customHeight="1" x14ac:dyDescent="0.25">
      <c r="A12" s="2">
        <v>4.6300000000000008</v>
      </c>
      <c r="B12" s="2">
        <v>4.3699999999999992</v>
      </c>
      <c r="C12" s="2">
        <v>5.4700000000000006</v>
      </c>
      <c r="D12" s="2">
        <v>5.7700000000000014</v>
      </c>
      <c r="E12" s="2">
        <v>4.8499999999999996</v>
      </c>
      <c r="F12" s="2">
        <v>4.12</v>
      </c>
      <c r="G12" s="2">
        <v>4.32</v>
      </c>
      <c r="H12" s="2">
        <v>5.29</v>
      </c>
      <c r="I12" s="2">
        <v>4.76</v>
      </c>
      <c r="J12" s="2">
        <v>4.6199999999999992</v>
      </c>
      <c r="K12" s="2">
        <v>4.8199999999999985</v>
      </c>
      <c r="L12" s="2">
        <v>5.92</v>
      </c>
    </row>
    <row r="13" spans="1:12" ht="18.75" customHeight="1" x14ac:dyDescent="0.25">
      <c r="A13" s="2">
        <v>4.6320276646552747</v>
      </c>
      <c r="B13" s="2">
        <v>4.447785774222397</v>
      </c>
      <c r="C13" s="2">
        <v>5.4540912017217789</v>
      </c>
      <c r="D13" s="2">
        <v>6.3252842149358077</v>
      </c>
      <c r="E13" s="2">
        <v>4.1911184536208594</v>
      </c>
      <c r="F13" s="2">
        <v>3.7072869020184092</v>
      </c>
      <c r="G13" s="2">
        <v>3.4255597855299209</v>
      </c>
      <c r="H13" s="2">
        <v>5.7921248803151144</v>
      </c>
      <c r="I13" s="2">
        <v>4.3797075001114232</v>
      </c>
      <c r="J13" s="2">
        <v>3.8570672650363829</v>
      </c>
      <c r="K13" s="2">
        <v>4.9670282913642039</v>
      </c>
      <c r="L13" s="2">
        <v>5.1598696635906478</v>
      </c>
    </row>
    <row r="14" spans="1:12" ht="18.75" customHeight="1" x14ac:dyDescent="0.25">
      <c r="A14" s="2">
        <v>5.4995909298781287</v>
      </c>
      <c r="B14" s="2">
        <v>3.6</v>
      </c>
      <c r="C14" s="2">
        <v>6.4434373280935038</v>
      </c>
      <c r="D14" s="2">
        <v>5.3599677398707568</v>
      </c>
      <c r="E14" s="2">
        <v>4.0845860658062838</v>
      </c>
      <c r="F14" s="2">
        <v>4.6711338836395155</v>
      </c>
      <c r="G14" s="2">
        <v>4.1749390102750326</v>
      </c>
      <c r="H14" s="2">
        <v>4.5914156303199114</v>
      </c>
      <c r="I14" s="2">
        <v>5.3415864985878372</v>
      </c>
      <c r="J14" s="2">
        <v>5.1846507987285033</v>
      </c>
      <c r="K14" s="2">
        <v>4.0085929475960551</v>
      </c>
      <c r="L14" s="2">
        <v>6.8952114365046651</v>
      </c>
    </row>
    <row r="15" spans="1:12" ht="18.75" customHeight="1" x14ac:dyDescent="0.25">
      <c r="A15" s="2">
        <v>5.0009824439443653</v>
      </c>
      <c r="B15" s="2">
        <v>4.2332737246655743</v>
      </c>
      <c r="C15" s="2">
        <v>4.6707375114670189</v>
      </c>
      <c r="D15" s="2">
        <v>5.9520698649965373</v>
      </c>
      <c r="E15" s="2">
        <v>3.8731041895140796</v>
      </c>
      <c r="F15" s="2">
        <v>4.0304278330252821</v>
      </c>
      <c r="G15" s="2">
        <v>4.2058033381181819</v>
      </c>
      <c r="H15" s="2">
        <v>5.4371625045106144</v>
      </c>
      <c r="I15" s="2">
        <v>4.0796946758981703</v>
      </c>
      <c r="J15" s="2">
        <v>4.7549097153656952</v>
      </c>
      <c r="K15" s="2">
        <v>5.3884710287245783</v>
      </c>
      <c r="L15" s="2">
        <v>6.8395610884703686</v>
      </c>
    </row>
    <row r="16" spans="1:12" ht="18.75" customHeight="1" x14ac:dyDescent="0.25">
      <c r="A16" s="2">
        <v>4.6506744836276175</v>
      </c>
      <c r="B16" s="2">
        <v>4.7562514087895682</v>
      </c>
      <c r="C16" s="2">
        <v>4.6025593226204498</v>
      </c>
      <c r="D16" s="2">
        <v>5.8719140147565589</v>
      </c>
      <c r="E16" s="2">
        <v>5.7889486526185046</v>
      </c>
      <c r="F16" s="2">
        <v>4.873353125030996</v>
      </c>
      <c r="G16" s="2">
        <v>4.0029274888398314</v>
      </c>
      <c r="H16" s="2">
        <v>4.3292987480097338</v>
      </c>
      <c r="I16" s="2">
        <v>3.7845189796571441</v>
      </c>
      <c r="J16" s="2">
        <v>3.7415246341095152</v>
      </c>
      <c r="K16" s="2">
        <v>5.0362828842818743</v>
      </c>
      <c r="L16" s="2">
        <v>5.3798245575055006</v>
      </c>
    </row>
    <row r="17" spans="1:12" ht="18.75" customHeight="1" x14ac:dyDescent="0.25">
      <c r="A17" s="2">
        <v>4.9551976136160789</v>
      </c>
      <c r="B17" s="2">
        <v>3.6764957881862239</v>
      </c>
      <c r="C17" s="2">
        <v>4.6935793671197494</v>
      </c>
      <c r="D17" s="2">
        <v>5.1752566328878462</v>
      </c>
      <c r="E17" s="2">
        <v>5.6384793618535509</v>
      </c>
      <c r="F17" s="2">
        <v>4.5075052201385342</v>
      </c>
      <c r="G17" s="2">
        <v>3.8800780710663894</v>
      </c>
      <c r="H17" s="2">
        <v>5.8734050847174419</v>
      </c>
      <c r="I17" s="2">
        <v>3.7792990291884276</v>
      </c>
      <c r="J17" s="2">
        <v>4.0455365671508838</v>
      </c>
      <c r="K17" s="2">
        <v>4.4004034955363185</v>
      </c>
      <c r="L17" s="2">
        <v>6.6886793489577743</v>
      </c>
    </row>
    <row r="18" spans="1:12" ht="18.75" customHeight="1" x14ac:dyDescent="0.25">
      <c r="A18" s="2">
        <v>3.7266656927235449</v>
      </c>
      <c r="B18" s="2">
        <v>4.4696222781491644</v>
      </c>
      <c r="C18" s="2">
        <v>5.6307310626406206</v>
      </c>
      <c r="D18" s="2">
        <v>5.5206724781643715</v>
      </c>
      <c r="E18" s="2">
        <v>5.2231397362902658</v>
      </c>
      <c r="F18" s="2">
        <v>3.8771510735993555</v>
      </c>
      <c r="G18" s="2">
        <v>3.4546922981889292</v>
      </c>
      <c r="H18" s="2">
        <v>4.3555756009009272</v>
      </c>
      <c r="I18" s="2">
        <v>4.5338396244690093</v>
      </c>
      <c r="J18" s="2">
        <v>5.1690620798808746</v>
      </c>
      <c r="K18" s="2">
        <v>5.5822940821502254</v>
      </c>
      <c r="L18" s="2">
        <v>5.0123798102386861</v>
      </c>
    </row>
    <row r="19" spans="1:12" ht="18.75" customHeight="1" x14ac:dyDescent="0.25">
      <c r="A19" s="2">
        <v>5.1814231162595252</v>
      </c>
      <c r="B19" s="2">
        <v>4.3499999999999996</v>
      </c>
      <c r="C19" s="2">
        <v>4.7421283564646242</v>
      </c>
      <c r="D19" s="2">
        <v>5.4530862285356623</v>
      </c>
      <c r="E19" s="2">
        <v>5.8454927851233016</v>
      </c>
      <c r="F19" s="2">
        <v>4.4992723397430909</v>
      </c>
      <c r="G19" s="2">
        <v>4.2326634540597432</v>
      </c>
      <c r="H19" s="2">
        <v>4.3870829207590099</v>
      </c>
      <c r="I19" s="2">
        <v>4.704137728301137</v>
      </c>
      <c r="J19" s="2">
        <v>4.0165012825824311</v>
      </c>
      <c r="K19" s="2">
        <v>5.4966893503249965</v>
      </c>
      <c r="L19" s="2">
        <v>6.4686095631635654</v>
      </c>
    </row>
    <row r="20" spans="1:12" ht="18.75" customHeight="1" x14ac:dyDescent="0.25">
      <c r="A20" s="2">
        <v>5.0151966574775519</v>
      </c>
      <c r="B20" s="2">
        <v>3.9135940886870815</v>
      </c>
      <c r="C20" s="2">
        <v>4.7323550583530114</v>
      </c>
      <c r="D20" s="2">
        <v>5.1270509573558423</v>
      </c>
      <c r="E20" s="2">
        <v>4.9984265545082351</v>
      </c>
      <c r="F20" s="2">
        <v>3.8796750791353629</v>
      </c>
      <c r="G20" s="2">
        <v>4.7240736328818409</v>
      </c>
      <c r="H20" s="2">
        <v>5.7962882274716092</v>
      </c>
      <c r="I20" s="2">
        <v>4.5506076044187864</v>
      </c>
      <c r="J20" s="2">
        <v>4.5476367329197398</v>
      </c>
      <c r="K20" s="2">
        <v>5.0094551181618048</v>
      </c>
      <c r="L20" s="2">
        <v>6.2740217037466479</v>
      </c>
    </row>
    <row r="21" spans="1:12" ht="18.75" customHeight="1" x14ac:dyDescent="0.25">
      <c r="A21" s="2">
        <v>3.9499014585714409</v>
      </c>
      <c r="B21" s="2">
        <v>3.5776055502804214</v>
      </c>
      <c r="C21" s="2">
        <v>5.8731981597229108</v>
      </c>
      <c r="D21" s="2">
        <v>6.5596297527088492</v>
      </c>
      <c r="E21" s="2">
        <v>5.8334120325246666</v>
      </c>
      <c r="F21" s="2">
        <v>4.8311870324939701</v>
      </c>
      <c r="G21" s="2">
        <v>3.6741292052917078</v>
      </c>
      <c r="H21" s="2">
        <v>5.3619087455286305</v>
      </c>
      <c r="I21" s="2">
        <v>4.8383477847099616</v>
      </c>
      <c r="J21" s="2">
        <v>4.8486887844933406</v>
      </c>
      <c r="K21" s="2">
        <v>3.8367346327442799</v>
      </c>
      <c r="L21" s="2">
        <v>6.1542504284872201</v>
      </c>
    </row>
    <row r="22" spans="1:12" ht="18.75" customHeight="1" x14ac:dyDescent="0.25">
      <c r="A22" s="2">
        <v>5.5595939391735847</v>
      </c>
      <c r="B22" s="2">
        <v>4.9531504940079039</v>
      </c>
      <c r="C22" s="2">
        <v>5.8336060475666311</v>
      </c>
      <c r="D22" s="2">
        <v>4.9293785442184932</v>
      </c>
      <c r="E22" s="2">
        <v>4.0223513097902091</v>
      </c>
      <c r="F22" s="2">
        <v>4.4792104870941296</v>
      </c>
      <c r="G22" s="2">
        <v>3.7841082576883966</v>
      </c>
      <c r="H22" s="2">
        <v>4.8580279200312191</v>
      </c>
      <c r="I22" s="2">
        <v>3.9703521530266777</v>
      </c>
      <c r="J22" s="2">
        <v>5.4368826170617082</v>
      </c>
      <c r="K22" s="2">
        <v>4.3384617855457144</v>
      </c>
      <c r="L22" s="2">
        <v>5.6587391647139595</v>
      </c>
    </row>
    <row r="23" spans="1:12" ht="18.75" customHeight="1" x14ac:dyDescent="0.25">
      <c r="A23" s="2">
        <v>4.8171253999927117</v>
      </c>
      <c r="B23" s="2">
        <v>4.2699999999999996</v>
      </c>
      <c r="C23" s="2">
        <v>5.26</v>
      </c>
      <c r="D23" s="2">
        <v>5.6274310428430727</v>
      </c>
      <c r="E23" s="2">
        <v>4.9400000000000004</v>
      </c>
      <c r="F23" s="2">
        <v>4.33</v>
      </c>
      <c r="G23" s="2">
        <v>3.9558974541939973</v>
      </c>
      <c r="H23" s="2">
        <v>5.07</v>
      </c>
      <c r="I23" s="2">
        <v>4.3899999999999997</v>
      </c>
      <c r="J23" s="2">
        <v>4.5599999999999996</v>
      </c>
      <c r="K23" s="2">
        <v>4.8064413616430057</v>
      </c>
      <c r="L23" s="2">
        <v>6.15</v>
      </c>
    </row>
    <row r="24" spans="1:12" ht="18.75" customHeight="1" x14ac:dyDescent="0.25">
      <c r="A24" s="2">
        <v>4.9467014588486906</v>
      </c>
      <c r="B24" s="2">
        <v>3.9148850611260064</v>
      </c>
      <c r="C24" s="2">
        <v>5.2305708191443943</v>
      </c>
      <c r="D24" s="2">
        <v>5.1400268503132898</v>
      </c>
      <c r="E24" s="2">
        <v>5.283062531606614</v>
      </c>
      <c r="F24" s="2">
        <v>4.4122830325082854</v>
      </c>
      <c r="G24" s="2">
        <v>3.9319973549097034</v>
      </c>
      <c r="H24" s="2">
        <v>4.4558748448369085</v>
      </c>
      <c r="I24" s="2">
        <v>5.29</v>
      </c>
      <c r="J24" s="2">
        <v>4.1019603733657179</v>
      </c>
      <c r="K24" s="2">
        <v>4.3372327851283181</v>
      </c>
      <c r="L24" s="2">
        <v>4.9877024333757349</v>
      </c>
    </row>
    <row r="25" spans="1:12" ht="18.75" customHeight="1" x14ac:dyDescent="0.25">
      <c r="A25" s="2">
        <v>4.1126459650722067</v>
      </c>
      <c r="B25" s="2">
        <v>4.78</v>
      </c>
      <c r="C25" s="2">
        <v>4.5324655250782175</v>
      </c>
      <c r="D25" s="2">
        <v>6.6776303835704329</v>
      </c>
      <c r="E25" s="2">
        <v>4.3383502725198309</v>
      </c>
      <c r="F25" s="2">
        <v>4.7503814547246614</v>
      </c>
      <c r="G25" s="2">
        <v>3.6520009397425026</v>
      </c>
      <c r="H25" s="2">
        <v>5.198210164712191</v>
      </c>
      <c r="I25" s="2">
        <v>3.8762131590928783</v>
      </c>
      <c r="J25" s="2">
        <v>4.4464585958797933</v>
      </c>
      <c r="K25" s="2">
        <v>5.2113857928679961</v>
      </c>
      <c r="L25" s="2">
        <v>5.053462643390338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PP</vt:lpstr>
      <vt:lpstr>LP</vt:lpstr>
      <vt:lpstr>TP</vt:lpstr>
      <vt:lpstr>PB</vt:lpstr>
      <vt:lpstr>LB</vt:lpstr>
      <vt:lpstr>TB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Ozik Putra Jarwo</cp:lastModifiedBy>
  <dcterms:created xsi:type="dcterms:W3CDTF">2024-06-30T11:05:02Z</dcterms:created>
  <dcterms:modified xsi:type="dcterms:W3CDTF">2024-06-30T13:58:09Z</dcterms:modified>
</cp:coreProperties>
</file>