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odz0001_auburn_edu/Documents/BasketBall Shooting Robot/"/>
    </mc:Choice>
  </mc:AlternateContent>
  <xr:revisionPtr revIDLastSave="880" documentId="8_{E9FE9ECA-342C-4A4B-A282-6F49D90E2E4C}" xr6:coauthVersionLast="47" xr6:coauthVersionMax="47" xr10:uidLastSave="{E9943A4F-C986-4A51-A4C8-6162E6A65D8E}"/>
  <bookViews>
    <workbookView xWindow="-120" yWindow="-120" windowWidth="29040" windowHeight="15840" activeTab="3" xr2:uid="{6A640B54-CB33-4C3A-A430-7B38D475434B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E3" i="4"/>
  <c r="E4" i="4"/>
  <c r="E2" i="4"/>
  <c r="E1" i="4"/>
  <c r="D1" i="4"/>
  <c r="C1" i="4"/>
  <c r="C32" i="3"/>
  <c r="D32" i="3"/>
  <c r="E32" i="3"/>
  <c r="G32" i="2"/>
  <c r="E32" i="2"/>
  <c r="C31" i="3"/>
  <c r="D31" i="3"/>
  <c r="E31" i="3"/>
  <c r="F1" i="3" s="1"/>
  <c r="E31" i="2"/>
  <c r="G31" i="2" s="1"/>
  <c r="D1" i="3"/>
  <c r="E1" i="3"/>
  <c r="D2" i="3"/>
  <c r="E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E3" i="2"/>
  <c r="E4" i="2"/>
  <c r="G4" i="2" s="1"/>
  <c r="E5" i="2"/>
  <c r="G5" i="2" s="1"/>
  <c r="E6" i="2"/>
  <c r="G6" i="2" s="1"/>
  <c r="E7" i="2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E19" i="2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G7" i="2"/>
  <c r="G18" i="2"/>
  <c r="G19" i="2"/>
  <c r="E2" i="2"/>
  <c r="G2" i="2" s="1"/>
  <c r="G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2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2" i="1"/>
  <c r="G2" i="1" s="1"/>
  <c r="H1" i="2" l="1"/>
  <c r="J1" i="1"/>
  <c r="H1" i="1"/>
</calcChain>
</file>

<file path=xl/sharedStrings.xml><?xml version="1.0" encoding="utf-8"?>
<sst xmlns="http://schemas.openxmlformats.org/spreadsheetml/2006/main" count="332" uniqueCount="212">
  <si>
    <t>Name</t>
  </si>
  <si>
    <t>Cost</t>
  </si>
  <si>
    <t>Parts Per Pack</t>
  </si>
  <si>
    <t>Packs</t>
  </si>
  <si>
    <t>Total Cost</t>
  </si>
  <si>
    <t>VersaFrame 45 Degree Gusset</t>
  </si>
  <si>
    <t>217-3552</t>
  </si>
  <si>
    <t>1_2” Hex Bore Aluminum VersaHub</t>
  </si>
  <si>
    <t>217-2592</t>
  </si>
  <si>
    <t>217-2613</t>
  </si>
  <si>
    <t>#8-32 x 0.625 Star Drive Screw</t>
  </si>
  <si>
    <t>276-4993</t>
  </si>
  <si>
    <t>VersaFrame Plus Gusset</t>
  </si>
  <si>
    <t>217-3550</t>
  </si>
  <si>
    <t>VersaFrame T Gusset</t>
  </si>
  <si>
    <t>217-3547</t>
  </si>
  <si>
    <t>VersaPlanetary CIM Adapter</t>
  </si>
  <si>
    <t>217-4018</t>
  </si>
  <si>
    <t>Falcon 500 Brushless Motor</t>
  </si>
  <si>
    <t>217-6545</t>
  </si>
  <si>
    <t>Falcon Motor Short Shaft</t>
  </si>
  <si>
    <t>217-6958</t>
  </si>
  <si>
    <t>217-3453</t>
  </si>
  <si>
    <t>1 x 2 x 0.100 Pre-Drilled VersaFrame Aluminum Tube Stock</t>
  </si>
  <si>
    <t>217-4155</t>
  </si>
  <si>
    <t>Plastic Clamping Bearing Block</t>
  </si>
  <si>
    <t xml:space="preserve">13.75mm (1_2 ThunderHex ID) x 1.125 OD x 0.313 WD (Flanged Bearing) </t>
  </si>
  <si>
    <t>217-6293</t>
  </si>
  <si>
    <t>VersaPlanetary 90° Drive Kit</t>
  </si>
  <si>
    <t>217-5839</t>
  </si>
  <si>
    <t>VersaPlanetary Universal Female Output Shaft Kit</t>
  </si>
  <si>
    <t>VersaPlanetary Integrated Encoder</t>
  </si>
  <si>
    <t>217-5046</t>
  </si>
  <si>
    <t>VersaPlanetary v2 Base Kit, 1:1, 1/2" Hex Output</t>
  </si>
  <si>
    <t>217-4973</t>
  </si>
  <si>
    <t>VersaPlanetary 0-2 Stage Screw Kit</t>
  </si>
  <si>
    <t>217-5994</t>
  </si>
  <si>
    <t>Clamping Shaft Collar - 1_2 Hex ID</t>
  </si>
  <si>
    <t>217-2737</t>
  </si>
  <si>
    <t>217-3556</t>
  </si>
  <si>
    <t>VersaFrame 135 Degree Gusset</t>
  </si>
  <si>
    <t>302 (1_4 ThunderSquare) ID x 0.875 OD x 0.280 WD (Flanged Bearing)</t>
  </si>
  <si>
    <t>217-5852</t>
  </si>
  <si>
    <t>VersaBlock Mini Kit</t>
  </si>
  <si>
    <t>276-6050</t>
  </si>
  <si>
    <t>V5 Rotation Sensor</t>
  </si>
  <si>
    <t>217-4775</t>
  </si>
  <si>
    <t>3.25" Omni-Directional Wheel</t>
  </si>
  <si>
    <t>8" Omni-Directional Wheel</t>
  </si>
  <si>
    <t xml:space="preserve">Low Profile High Strength Clamping Shaft Collar </t>
  </si>
  <si>
    <t>276-7580</t>
  </si>
  <si>
    <t>#8-32 Nylock Nut</t>
  </si>
  <si>
    <t>275-1027</t>
  </si>
  <si>
    <t>2.00 Standoff</t>
  </si>
  <si>
    <t>275-1018</t>
  </si>
  <si>
    <t>276-2016</t>
  </si>
  <si>
    <t>1.00 Standoff</t>
  </si>
  <si>
    <t>275-1016</t>
  </si>
  <si>
    <t>276-4855</t>
  </si>
  <si>
    <t>V5 Inertial Sensor</t>
  </si>
  <si>
    <t>VersaFrame 90 Degree Gusset</t>
  </si>
  <si>
    <t>217-3548</t>
  </si>
  <si>
    <t>#8-32 x 2.500 Star Drive Screw</t>
  </si>
  <si>
    <t>276-8016</t>
  </si>
  <si>
    <t>#8-32 x 1.500 Star Drive Screw</t>
  </si>
  <si>
    <t>276-4998</t>
  </si>
  <si>
    <t>#8-32 x 0.500 Star Drive Screw</t>
  </si>
  <si>
    <t>276-4992</t>
  </si>
  <si>
    <t>#8-32 x 0.875 Star Drive Screw</t>
  </si>
  <si>
    <t>276-4995</t>
  </si>
  <si>
    <t>#8-32 x 0.750 Star Drive Screw</t>
  </si>
  <si>
    <t>276-4994</t>
  </si>
  <si>
    <t>1__16 Gray Tinted Polycarbonate Sheet (36 x 72)</t>
  </si>
  <si>
    <t>217-6627</t>
  </si>
  <si>
    <t>VersaFrame 30 Degree Gusset</t>
  </si>
  <si>
    <t>217-3555</t>
  </si>
  <si>
    <t>VersaFrame Side Bearing Gusset</t>
  </si>
  <si>
    <t>217-3553</t>
  </si>
  <si>
    <t>Colson Performa 3.5 x 1.25, 1_2 Hex bore</t>
  </si>
  <si>
    <t>217-4048</t>
  </si>
  <si>
    <t>VersaFrame Corner Gusset</t>
  </si>
  <si>
    <t>217-4238</t>
  </si>
  <si>
    <t>1_2 Standoff</t>
  </si>
  <si>
    <t>275-1014</t>
  </si>
  <si>
    <t>36T x 9mm Wide Double Flange Aluminum Pulley (GT2 3mm, 1_2 Hex Bore)</t>
  </si>
  <si>
    <t>217-5873</t>
  </si>
  <si>
    <t>48T x 9mm Wide Double Flange Aluminum Pulley (GT2 3mm, 1_2 Hex Bore)</t>
  </si>
  <si>
    <t>217-5874</t>
  </si>
  <si>
    <t>1_8 Acetal Spacer - 1_2 Hex</t>
  </si>
  <si>
    <t>217-2758</t>
  </si>
  <si>
    <t xml:space="preserve">110T x 9mm Wide Timing Belt (GT2 3mm) </t>
  </si>
  <si>
    <t>217-5890</t>
  </si>
  <si>
    <t>24T x 9mm Wide Double Flange Aluminum Pulley (HTD 5mm, 1_2” Hex Bore)</t>
  </si>
  <si>
    <t>217-3227</t>
  </si>
  <si>
    <t>225T x 9mm Wide Timing Belt (HTD 5mm)</t>
  </si>
  <si>
    <t>217-3469</t>
  </si>
  <si>
    <t>18T x 9mm Wide Double Flange Aluminum Pulley (HTD 5mm, 1_2” Hex Bore)</t>
  </si>
  <si>
    <t>217-3225</t>
  </si>
  <si>
    <t>120T x 9mm Wide Timing Belt (HTD 5mm)</t>
  </si>
  <si>
    <t>217-3461</t>
  </si>
  <si>
    <t>1_16 Thick x 1.5 Wide Urethane Flat Belting (10 Long)</t>
  </si>
  <si>
    <t>217-6001</t>
  </si>
  <si>
    <t>1_16 Thick x 2 Wide Urethane Flat Belting (10 Long)</t>
  </si>
  <si>
    <t>217-6002</t>
  </si>
  <si>
    <t>1_2 Acetal Spacer - 1_2 Hex</t>
  </si>
  <si>
    <t>1_4 Acetal Spacer - 1_2 Hex</t>
  </si>
  <si>
    <t>217-3261</t>
  </si>
  <si>
    <t>217-3259</t>
  </si>
  <si>
    <t>5 Straight Flex Wheel (60A)</t>
  </si>
  <si>
    <t>217-6455</t>
  </si>
  <si>
    <t>217-8079</t>
  </si>
  <si>
    <t>1/2” Hex Bore Plastic VersaHub v2</t>
  </si>
  <si>
    <t>276-8015</t>
  </si>
  <si>
    <t>80T x 9mm Wide Timing Belt (HTD 5mm)</t>
  </si>
  <si>
    <t>217-3456</t>
  </si>
  <si>
    <t>1_16 Acetal Spacer - 1_2 Hex</t>
  </si>
  <si>
    <t>217-3257</t>
  </si>
  <si>
    <t xml:space="preserve">VersaFrame VersaPlanetary Side Mount </t>
  </si>
  <si>
    <t>217-4239</t>
  </si>
  <si>
    <t xml:space="preserve">5.00 Standoff </t>
  </si>
  <si>
    <t>275-1022</t>
  </si>
  <si>
    <t>#8-32 x 1.000 Star Drive Coupler</t>
  </si>
  <si>
    <t>276-4988</t>
  </si>
  <si>
    <t>276-7465</t>
  </si>
  <si>
    <t>217-4017</t>
  </si>
  <si>
    <t>1_2 Hex x 0.201 ID ThunderHex Stock (36")</t>
  </si>
  <si>
    <t>1 x 1 x 0.040 Pre-Drilled VersaFrame Aluminum Tube Stock</t>
  </si>
  <si>
    <t>217-3426</t>
  </si>
  <si>
    <t>217-4104</t>
  </si>
  <si>
    <t>1 x 1 x 0.100 Pre-Drilled VersaFrame Aluminum Tube Stock</t>
  </si>
  <si>
    <t>V5 Robot Brain</t>
  </si>
  <si>
    <t>276-4810</t>
  </si>
  <si>
    <t>Vision Sensor</t>
  </si>
  <si>
    <t>276-4850</t>
  </si>
  <si>
    <t>V5 Robot Radio</t>
  </si>
  <si>
    <t>276-4831</t>
  </si>
  <si>
    <t>V5 Controller</t>
  </si>
  <si>
    <t>276-4820</t>
  </si>
  <si>
    <t>V5 3-Wire Expander</t>
  </si>
  <si>
    <t>276-5299</t>
  </si>
  <si>
    <t>V5 Optical Sensor</t>
  </si>
  <si>
    <t>276-7043</t>
  </si>
  <si>
    <t>V5 Distance Sensor</t>
  </si>
  <si>
    <t>276-4852</t>
  </si>
  <si>
    <t>V5 Smart Cable Stock (8m)</t>
  </si>
  <si>
    <t>V5 Smart Cable Crimping Tool</t>
  </si>
  <si>
    <t>276-5775</t>
  </si>
  <si>
    <t>276-5774</t>
  </si>
  <si>
    <t>276-5773</t>
  </si>
  <si>
    <t>276-1976</t>
  </si>
  <si>
    <t>276-1425</t>
  </si>
  <si>
    <t>276-1426</t>
  </si>
  <si>
    <t>V5 Power Cable Assortment</t>
  </si>
  <si>
    <t>276-4817</t>
  </si>
  <si>
    <t>276-4128</t>
  </si>
  <si>
    <t>Latex Tubing (10')</t>
  </si>
  <si>
    <t>275-1262</t>
  </si>
  <si>
    <t>Extension Cable Retaining Clip</t>
  </si>
  <si>
    <t>3-Wire Extension Cable 12"</t>
  </si>
  <si>
    <t>3-Wire Extension Cable 24"</t>
  </si>
  <si>
    <t>3-Wire Extension Cable 36"</t>
  </si>
  <si>
    <t>V5 Smart Cable Connectors</t>
  </si>
  <si>
    <t>24" High Strength Shaft</t>
  </si>
  <si>
    <t>Power Distribution Panel</t>
  </si>
  <si>
    <t>217-4244</t>
  </si>
  <si>
    <t>Talon SRX Data Cable</t>
  </si>
  <si>
    <t>217-4358</t>
  </si>
  <si>
    <t>Circuit Breaker, 40 Amp</t>
  </si>
  <si>
    <t>217-0192</t>
  </si>
  <si>
    <t>Circuit Breaker, 30 Amp</t>
  </si>
  <si>
    <t>217-0205</t>
  </si>
  <si>
    <t>Talon SRX Encoder Breakout Board</t>
  </si>
  <si>
    <t>217-4398</t>
  </si>
  <si>
    <t>22AWG CAN Wire (25-feet)</t>
  </si>
  <si>
    <t>217-4773</t>
  </si>
  <si>
    <t>12AWG Red Silicone Wire (25-feet)</t>
  </si>
  <si>
    <t>12AWG Black Silicone Wire (25-feet)</t>
  </si>
  <si>
    <t>217-4055</t>
  </si>
  <si>
    <t>217-4056</t>
  </si>
  <si>
    <t>1_2 VersaHex Adapters V2 (1_4 Square Bore, 1_4 Long)</t>
  </si>
  <si>
    <t>217-7947</t>
  </si>
  <si>
    <t xml:space="preserve">               15:1 Gear Kit</t>
  </si>
  <si>
    <t xml:space="preserve">               4:1 Gear Kit</t>
  </si>
  <si>
    <t xml:space="preserve">Pillow Bearing Blocks </t>
  </si>
  <si>
    <t>Parts Needed</t>
  </si>
  <si>
    <t>SKU Number</t>
  </si>
  <si>
    <t>217-6722</t>
  </si>
  <si>
    <t>217-6718</t>
  </si>
  <si>
    <t>#8-32 x 2.250 Star Drive Screw</t>
  </si>
  <si>
    <t>Colson Performa (3" x 1.5", 1/2" Hex Bore)</t>
  </si>
  <si>
    <t>217-4050</t>
  </si>
  <si>
    <t>54T Aluminum Spur Gear (20 DP, 1_2 Hex Bore)</t>
  </si>
  <si>
    <t>217-3573</t>
  </si>
  <si>
    <t>54T Aluminum Spur Gear (20 DP, 1_2 Hex Bore, VersaKeys)</t>
  </si>
  <si>
    <t>217-3221</t>
  </si>
  <si>
    <t>60T x 18mm Wide VersaPulley Kit (HTD 5mm, VersaKeys)</t>
  </si>
  <si>
    <t>217-3200</t>
  </si>
  <si>
    <t>1.125 Bearing Pilot Plastic VersaHub (1_4 Wide, w_ Plate Sprocket Mount)</t>
  </si>
  <si>
    <t>217-3234</t>
  </si>
  <si>
    <t>13.75mm (1_2 ThunderHex ID) x 1.125 OD x 0.313 WD (Flanged Bearing)</t>
  </si>
  <si>
    <t>276-4997</t>
  </si>
  <si>
    <t>#8-32 x 1.250 Star Drive Screw</t>
  </si>
  <si>
    <t xml:space="preserve">#8-32 x 1.000 Star Drive Screw </t>
  </si>
  <si>
    <t>276-4996</t>
  </si>
  <si>
    <t>Falcon 500, Powered by Talon FX</t>
  </si>
  <si>
    <t>217-6515</t>
  </si>
  <si>
    <t>50T Aluminum Spur Gear (20 DP, 1_2 Hex Bore)</t>
  </si>
  <si>
    <t>217-3572</t>
  </si>
  <si>
    <t>#8-32 x 1.750 Star Drive Screw</t>
  </si>
  <si>
    <t>276-4999</t>
  </si>
  <si>
    <t>250T x 9mm Wide Timing Belt (HTD 5mm)</t>
  </si>
  <si>
    <t>217-3470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</si>
</sst>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0" xfId="1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Fill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DEB6-CA9C-4342-85C4-2148B99F8410}">
  <dimension ref="A1:N93"/>
  <sheetViews>
    <sheetView topLeftCell="A61" workbookViewId="0">
      <selection activeCell="A74" sqref="A74:G74"/>
    </sheetView>
  </sheetViews>
  <sheetFormatPr defaultRowHeight="15"/>
  <cols>
    <col min="1" max="1" width="69.85546875" bestFit="1" customWidth="1"/>
    <col min="2" max="2" width="12.28515625" bestFit="1" customWidth="1"/>
    <col min="3" max="3" width="13.140625" bestFit="1" customWidth="1"/>
    <col min="4" max="4" width="13.42578125" bestFit="1" customWidth="1"/>
    <col min="5" max="5" width="5.85546875" bestFit="1" customWidth="1"/>
    <col min="6" max="6" width="9" style="1" bestFit="1" customWidth="1"/>
    <col min="7" max="7" width="10.5703125" style="1" bestFit="1" customWidth="1"/>
    <col min="8" max="8" width="10.5703125" bestFit="1" customWidth="1"/>
    <col min="9" max="9" width="11.42578125" customWidth="1"/>
    <col min="10" max="10" width="13.28515625" customWidth="1"/>
  </cols>
  <sheetData>
    <row r="1" spans="1:14">
      <c r="A1" t="s">
        <v>0</v>
      </c>
      <c r="B1" t="s">
        <v>185</v>
      </c>
      <c r="C1" t="s">
        <v>184</v>
      </c>
      <c r="D1" t="s">
        <v>2</v>
      </c>
      <c r="E1" t="s">
        <v>3</v>
      </c>
      <c r="F1" s="2" t="s">
        <v>1</v>
      </c>
      <c r="G1" s="2" t="s">
        <v>4</v>
      </c>
      <c r="H1" s="1">
        <f>SUM(G:G)</f>
        <v>8275.5999999999858</v>
      </c>
      <c r="J1" s="1">
        <f>SUM(I:I)</f>
        <v>15719.129999999986</v>
      </c>
    </row>
    <row r="2" spans="1:14">
      <c r="A2" s="3" t="s">
        <v>5</v>
      </c>
      <c r="B2" t="s">
        <v>6</v>
      </c>
      <c r="C2">
        <v>20</v>
      </c>
      <c r="D2">
        <v>2</v>
      </c>
      <c r="E2">
        <f t="shared" ref="E2:E16" si="0">CEILING(C2/D2,1)</f>
        <v>10</v>
      </c>
      <c r="F2" s="1">
        <v>4.49</v>
      </c>
      <c r="G2" s="1">
        <f t="shared" ref="G2:G16" si="1">F2*E2</f>
        <v>44.900000000000006</v>
      </c>
      <c r="I2" s="6">
        <f t="shared" ref="I2:I33" si="2">C2*F2</f>
        <v>89.800000000000011</v>
      </c>
    </row>
    <row r="3" spans="1:14">
      <c r="A3" s="3" t="s">
        <v>7</v>
      </c>
      <c r="B3" t="s">
        <v>8</v>
      </c>
      <c r="C3">
        <v>8</v>
      </c>
      <c r="D3">
        <v>1</v>
      </c>
      <c r="E3">
        <f t="shared" si="0"/>
        <v>8</v>
      </c>
      <c r="F3" s="1">
        <v>8.99</v>
      </c>
      <c r="G3" s="1">
        <f t="shared" si="1"/>
        <v>71.92</v>
      </c>
      <c r="I3" s="6">
        <f t="shared" si="2"/>
        <v>71.92</v>
      </c>
    </row>
    <row r="4" spans="1:14">
      <c r="A4" t="s">
        <v>48</v>
      </c>
      <c r="B4" t="s">
        <v>9</v>
      </c>
      <c r="C4">
        <v>4</v>
      </c>
      <c r="D4">
        <v>1</v>
      </c>
      <c r="E4">
        <f t="shared" si="0"/>
        <v>4</v>
      </c>
      <c r="F4" s="1">
        <v>29.99</v>
      </c>
      <c r="G4" s="1">
        <f t="shared" si="1"/>
        <v>119.96</v>
      </c>
      <c r="I4" s="6">
        <f t="shared" si="2"/>
        <v>119.96</v>
      </c>
    </row>
    <row r="5" spans="1:14">
      <c r="A5" s="3" t="s">
        <v>10</v>
      </c>
      <c r="B5" t="s">
        <v>11</v>
      </c>
      <c r="C5">
        <v>56</v>
      </c>
      <c r="D5">
        <v>100</v>
      </c>
      <c r="E5">
        <f t="shared" si="0"/>
        <v>1</v>
      </c>
      <c r="F5" s="1">
        <v>6.49</v>
      </c>
      <c r="G5" s="1">
        <f t="shared" si="1"/>
        <v>6.49</v>
      </c>
      <c r="I5" s="6">
        <f t="shared" si="2"/>
        <v>363.44</v>
      </c>
    </row>
    <row r="6" spans="1:14">
      <c r="A6" s="3" t="s">
        <v>12</v>
      </c>
      <c r="B6" t="s">
        <v>13</v>
      </c>
      <c r="C6">
        <v>6</v>
      </c>
      <c r="D6">
        <v>2</v>
      </c>
      <c r="E6">
        <f t="shared" si="0"/>
        <v>3</v>
      </c>
      <c r="F6" s="1">
        <v>4.49</v>
      </c>
      <c r="G6" s="1">
        <f t="shared" si="1"/>
        <v>13.47</v>
      </c>
      <c r="I6" s="6">
        <f t="shared" si="2"/>
        <v>26.94</v>
      </c>
    </row>
    <row r="7" spans="1:14">
      <c r="A7" s="3" t="s">
        <v>14</v>
      </c>
      <c r="B7" t="s">
        <v>15</v>
      </c>
      <c r="C7">
        <v>10</v>
      </c>
      <c r="D7">
        <v>2</v>
      </c>
      <c r="E7">
        <f t="shared" si="0"/>
        <v>5</v>
      </c>
      <c r="F7" s="1">
        <v>4.49</v>
      </c>
      <c r="G7" s="1">
        <f t="shared" si="1"/>
        <v>22.450000000000003</v>
      </c>
      <c r="I7" s="6">
        <f t="shared" si="2"/>
        <v>44.900000000000006</v>
      </c>
    </row>
    <row r="8" spans="1:14">
      <c r="A8" s="3" t="s">
        <v>16</v>
      </c>
      <c r="B8" t="s">
        <v>17</v>
      </c>
      <c r="C8">
        <v>8</v>
      </c>
      <c r="D8">
        <v>1</v>
      </c>
      <c r="E8">
        <f t="shared" si="0"/>
        <v>8</v>
      </c>
      <c r="F8" s="1">
        <v>4.99</v>
      </c>
      <c r="G8" s="1">
        <f t="shared" si="1"/>
        <v>39.92</v>
      </c>
      <c r="I8" s="6">
        <f t="shared" si="2"/>
        <v>39.92</v>
      </c>
    </row>
    <row r="9" spans="1:14">
      <c r="A9" s="3" t="s">
        <v>18</v>
      </c>
      <c r="B9" t="s">
        <v>19</v>
      </c>
      <c r="C9">
        <v>8</v>
      </c>
      <c r="D9">
        <v>1</v>
      </c>
      <c r="E9">
        <f t="shared" si="0"/>
        <v>8</v>
      </c>
      <c r="F9" s="1">
        <v>179.99</v>
      </c>
      <c r="G9" s="1">
        <f t="shared" si="1"/>
        <v>1439.92</v>
      </c>
      <c r="I9" s="6">
        <f t="shared" si="2"/>
        <v>1439.92</v>
      </c>
    </row>
    <row r="10" spans="1:14">
      <c r="A10" t="s">
        <v>20</v>
      </c>
      <c r="B10" t="s">
        <v>21</v>
      </c>
      <c r="C10">
        <v>8</v>
      </c>
      <c r="D10">
        <v>1</v>
      </c>
      <c r="E10">
        <f t="shared" si="0"/>
        <v>8</v>
      </c>
      <c r="F10" s="1">
        <v>12.99</v>
      </c>
      <c r="G10" s="1">
        <f t="shared" si="1"/>
        <v>103.92</v>
      </c>
      <c r="I10" s="6">
        <f t="shared" si="2"/>
        <v>103.92</v>
      </c>
    </row>
    <row r="11" spans="1:14">
      <c r="A11" t="s">
        <v>25</v>
      </c>
      <c r="B11" s="4" t="s">
        <v>24</v>
      </c>
      <c r="C11">
        <v>8</v>
      </c>
      <c r="D11">
        <v>1</v>
      </c>
      <c r="E11">
        <f t="shared" si="0"/>
        <v>8</v>
      </c>
      <c r="F11" s="1">
        <v>7.99</v>
      </c>
      <c r="G11" s="1">
        <f t="shared" si="1"/>
        <v>63.92</v>
      </c>
      <c r="I11" s="6">
        <f t="shared" si="2"/>
        <v>63.92</v>
      </c>
    </row>
    <row r="12" spans="1:14">
      <c r="A12" s="4" t="s">
        <v>26</v>
      </c>
      <c r="B12" t="s">
        <v>187</v>
      </c>
      <c r="C12">
        <v>48</v>
      </c>
      <c r="D12">
        <v>12</v>
      </c>
      <c r="E12">
        <f t="shared" si="0"/>
        <v>4</v>
      </c>
      <c r="F12" s="1">
        <v>29.99</v>
      </c>
      <c r="G12" s="1">
        <f t="shared" si="1"/>
        <v>119.96</v>
      </c>
      <c r="I12" s="6">
        <f t="shared" si="2"/>
        <v>1439.52</v>
      </c>
    </row>
    <row r="13" spans="1:14">
      <c r="A13" t="s">
        <v>28</v>
      </c>
      <c r="B13" s="4" t="s">
        <v>27</v>
      </c>
      <c r="C13">
        <v>4</v>
      </c>
      <c r="D13">
        <v>1</v>
      </c>
      <c r="E13">
        <f t="shared" si="0"/>
        <v>4</v>
      </c>
      <c r="F13" s="1">
        <v>84.99</v>
      </c>
      <c r="G13" s="1">
        <f t="shared" si="1"/>
        <v>339.96</v>
      </c>
      <c r="I13" s="6">
        <f t="shared" si="2"/>
        <v>339.96</v>
      </c>
    </row>
    <row r="14" spans="1:14">
      <c r="A14" t="s">
        <v>30</v>
      </c>
      <c r="B14" s="4" t="s">
        <v>29</v>
      </c>
      <c r="C14">
        <v>6</v>
      </c>
      <c r="D14">
        <v>1</v>
      </c>
      <c r="E14">
        <f t="shared" si="0"/>
        <v>6</v>
      </c>
      <c r="F14" s="1">
        <v>19.989999999999998</v>
      </c>
      <c r="G14" s="1">
        <f t="shared" si="1"/>
        <v>119.94</v>
      </c>
      <c r="I14" s="6">
        <f t="shared" si="2"/>
        <v>119.94</v>
      </c>
      <c r="N14" s="4"/>
    </row>
    <row r="15" spans="1:14">
      <c r="A15" t="s">
        <v>31</v>
      </c>
      <c r="B15" s="4" t="s">
        <v>32</v>
      </c>
      <c r="C15">
        <v>8</v>
      </c>
      <c r="D15">
        <v>1</v>
      </c>
      <c r="E15">
        <f t="shared" si="0"/>
        <v>8</v>
      </c>
      <c r="F15" s="1">
        <v>49.99</v>
      </c>
      <c r="G15" s="1">
        <f t="shared" si="1"/>
        <v>399.92</v>
      </c>
      <c r="I15" s="6">
        <f t="shared" si="2"/>
        <v>399.92</v>
      </c>
    </row>
    <row r="16" spans="1:14">
      <c r="A16" t="s">
        <v>33</v>
      </c>
      <c r="B16" s="4" t="s">
        <v>34</v>
      </c>
      <c r="C16">
        <v>8</v>
      </c>
      <c r="D16">
        <v>1</v>
      </c>
      <c r="E16">
        <f t="shared" si="0"/>
        <v>8</v>
      </c>
      <c r="F16" s="1">
        <v>89.95</v>
      </c>
      <c r="G16" s="1">
        <f t="shared" si="1"/>
        <v>719.6</v>
      </c>
      <c r="I16" s="6">
        <f t="shared" si="2"/>
        <v>719.6</v>
      </c>
    </row>
    <row r="17" spans="1:9">
      <c r="A17" t="s">
        <v>181</v>
      </c>
      <c r="C17">
        <v>4</v>
      </c>
      <c r="I17" s="6">
        <f t="shared" si="2"/>
        <v>0</v>
      </c>
    </row>
    <row r="18" spans="1:9">
      <c r="A18" t="s">
        <v>182</v>
      </c>
      <c r="C18">
        <v>4</v>
      </c>
      <c r="I18" s="6">
        <f t="shared" si="2"/>
        <v>0</v>
      </c>
    </row>
    <row r="19" spans="1:9">
      <c r="A19" t="s">
        <v>35</v>
      </c>
      <c r="B19" s="4" t="s">
        <v>36</v>
      </c>
      <c r="C19">
        <v>6</v>
      </c>
      <c r="D19">
        <v>1</v>
      </c>
      <c r="E19">
        <f t="shared" ref="E19:E50" si="3">CEILING(C19/D19,1)</f>
        <v>6</v>
      </c>
      <c r="F19" s="1">
        <v>4.99</v>
      </c>
      <c r="G19" s="1">
        <f t="shared" ref="G19:G50" si="4">F19*E19</f>
        <v>29.94</v>
      </c>
      <c r="I19" s="6">
        <f t="shared" si="2"/>
        <v>29.94</v>
      </c>
    </row>
    <row r="20" spans="1:9">
      <c r="A20" s="4" t="s">
        <v>37</v>
      </c>
      <c r="B20" t="s">
        <v>38</v>
      </c>
      <c r="C20">
        <v>54</v>
      </c>
      <c r="D20">
        <v>1</v>
      </c>
      <c r="E20">
        <f t="shared" si="3"/>
        <v>54</v>
      </c>
      <c r="F20" s="1">
        <v>2.99</v>
      </c>
      <c r="G20" s="1">
        <f t="shared" si="4"/>
        <v>161.46</v>
      </c>
      <c r="I20" s="6">
        <f t="shared" si="2"/>
        <v>161.46</v>
      </c>
    </row>
    <row r="21" spans="1:9">
      <c r="A21" s="4" t="s">
        <v>40</v>
      </c>
      <c r="B21" t="s">
        <v>39</v>
      </c>
      <c r="C21">
        <v>24</v>
      </c>
      <c r="D21">
        <v>2</v>
      </c>
      <c r="E21">
        <f t="shared" si="3"/>
        <v>12</v>
      </c>
      <c r="F21" s="1">
        <v>4.49</v>
      </c>
      <c r="G21" s="1">
        <f t="shared" si="4"/>
        <v>53.88</v>
      </c>
      <c r="I21" s="6">
        <f t="shared" si="2"/>
        <v>107.76</v>
      </c>
    </row>
    <row r="22" spans="1:9">
      <c r="A22" s="4" t="s">
        <v>41</v>
      </c>
      <c r="B22" t="s">
        <v>186</v>
      </c>
      <c r="C22">
        <v>16</v>
      </c>
      <c r="D22">
        <v>11</v>
      </c>
      <c r="E22">
        <f t="shared" si="3"/>
        <v>2</v>
      </c>
      <c r="F22" s="1">
        <v>19.989999999999998</v>
      </c>
      <c r="G22" s="1">
        <f t="shared" si="4"/>
        <v>39.979999999999997</v>
      </c>
      <c r="I22" s="6">
        <f t="shared" si="2"/>
        <v>319.83999999999997</v>
      </c>
    </row>
    <row r="23" spans="1:9">
      <c r="A23" t="s">
        <v>43</v>
      </c>
      <c r="B23" t="s">
        <v>42</v>
      </c>
      <c r="C23">
        <v>8</v>
      </c>
      <c r="D23">
        <v>1</v>
      </c>
      <c r="E23">
        <f t="shared" si="3"/>
        <v>8</v>
      </c>
      <c r="F23" s="1">
        <v>5.99</v>
      </c>
      <c r="G23" s="1">
        <f t="shared" si="4"/>
        <v>47.92</v>
      </c>
      <c r="I23" s="6">
        <f t="shared" si="2"/>
        <v>47.92</v>
      </c>
    </row>
    <row r="24" spans="1:9">
      <c r="A24" s="4" t="s">
        <v>45</v>
      </c>
      <c r="B24" t="s">
        <v>44</v>
      </c>
      <c r="C24">
        <v>4</v>
      </c>
      <c r="D24">
        <v>1</v>
      </c>
      <c r="E24">
        <f t="shared" si="3"/>
        <v>4</v>
      </c>
      <c r="F24" s="1">
        <v>39.99</v>
      </c>
      <c r="G24" s="1">
        <f t="shared" si="4"/>
        <v>159.96</v>
      </c>
      <c r="I24" s="6">
        <f t="shared" si="2"/>
        <v>159.96</v>
      </c>
    </row>
    <row r="25" spans="1:9">
      <c r="A25" t="s">
        <v>47</v>
      </c>
      <c r="B25" t="s">
        <v>46</v>
      </c>
      <c r="C25">
        <v>4</v>
      </c>
      <c r="D25">
        <v>1</v>
      </c>
      <c r="E25">
        <f t="shared" si="3"/>
        <v>4</v>
      </c>
      <c r="F25" s="1">
        <v>17.989999999999998</v>
      </c>
      <c r="G25" s="1">
        <f t="shared" si="4"/>
        <v>71.959999999999994</v>
      </c>
      <c r="I25" s="6">
        <f t="shared" si="2"/>
        <v>71.959999999999994</v>
      </c>
    </row>
    <row r="26" spans="1:9">
      <c r="A26" s="4" t="s">
        <v>179</v>
      </c>
      <c r="B26" t="s">
        <v>180</v>
      </c>
      <c r="C26">
        <v>8</v>
      </c>
      <c r="D26">
        <v>8</v>
      </c>
      <c r="E26">
        <f t="shared" si="3"/>
        <v>1</v>
      </c>
      <c r="F26" s="1">
        <v>4.99</v>
      </c>
      <c r="G26" s="1">
        <f t="shared" si="4"/>
        <v>4.99</v>
      </c>
      <c r="I26" s="6">
        <f t="shared" si="2"/>
        <v>39.92</v>
      </c>
    </row>
    <row r="27" spans="1:9">
      <c r="A27" s="4" t="s">
        <v>49</v>
      </c>
      <c r="B27" t="s">
        <v>50</v>
      </c>
      <c r="C27">
        <v>12</v>
      </c>
      <c r="D27">
        <v>10</v>
      </c>
      <c r="E27">
        <f t="shared" si="3"/>
        <v>2</v>
      </c>
      <c r="F27" s="1">
        <v>19.989999999999998</v>
      </c>
      <c r="G27" s="1">
        <f t="shared" si="4"/>
        <v>39.979999999999997</v>
      </c>
      <c r="I27" s="6">
        <f t="shared" si="2"/>
        <v>239.88</v>
      </c>
    </row>
    <row r="28" spans="1:9">
      <c r="A28" s="4" t="s">
        <v>51</v>
      </c>
      <c r="B28" t="s">
        <v>52</v>
      </c>
      <c r="C28">
        <v>356</v>
      </c>
      <c r="D28">
        <v>100</v>
      </c>
      <c r="E28">
        <f t="shared" si="3"/>
        <v>4</v>
      </c>
      <c r="F28" s="1">
        <v>4.3899999999999997</v>
      </c>
      <c r="G28" s="1">
        <f t="shared" si="4"/>
        <v>17.559999999999999</v>
      </c>
      <c r="I28" s="6">
        <f t="shared" si="2"/>
        <v>1562.84</v>
      </c>
    </row>
    <row r="29" spans="1:9">
      <c r="A29" s="4" t="s">
        <v>53</v>
      </c>
      <c r="B29" t="s">
        <v>54</v>
      </c>
      <c r="C29">
        <v>8</v>
      </c>
      <c r="D29">
        <v>10</v>
      </c>
      <c r="E29">
        <f t="shared" si="3"/>
        <v>1</v>
      </c>
      <c r="F29" s="1">
        <v>8.99</v>
      </c>
      <c r="G29" s="1">
        <f t="shared" si="4"/>
        <v>8.99</v>
      </c>
      <c r="I29" s="6">
        <f t="shared" si="2"/>
        <v>71.92</v>
      </c>
    </row>
    <row r="30" spans="1:9">
      <c r="A30" s="4" t="s">
        <v>183</v>
      </c>
      <c r="B30" t="s">
        <v>55</v>
      </c>
      <c r="C30">
        <v>4</v>
      </c>
      <c r="D30">
        <v>6</v>
      </c>
      <c r="E30">
        <f t="shared" si="3"/>
        <v>1</v>
      </c>
      <c r="F30" s="1">
        <v>8.99</v>
      </c>
      <c r="G30" s="1">
        <f t="shared" si="4"/>
        <v>8.99</v>
      </c>
      <c r="I30" s="6">
        <f t="shared" si="2"/>
        <v>35.96</v>
      </c>
    </row>
    <row r="31" spans="1:9">
      <c r="A31" s="4" t="s">
        <v>56</v>
      </c>
      <c r="B31" t="s">
        <v>57</v>
      </c>
      <c r="C31">
        <v>14</v>
      </c>
      <c r="D31">
        <v>10</v>
      </c>
      <c r="E31">
        <f t="shared" si="3"/>
        <v>2</v>
      </c>
      <c r="F31" s="1">
        <v>4.3899999999999997</v>
      </c>
      <c r="G31" s="1">
        <f t="shared" si="4"/>
        <v>8.7799999999999994</v>
      </c>
      <c r="I31" s="6">
        <f t="shared" si="2"/>
        <v>61.459999999999994</v>
      </c>
    </row>
    <row r="32" spans="1:9">
      <c r="A32" t="s">
        <v>59</v>
      </c>
      <c r="B32" s="4" t="s">
        <v>58</v>
      </c>
      <c r="C32">
        <v>2</v>
      </c>
      <c r="D32">
        <v>1</v>
      </c>
      <c r="E32">
        <f t="shared" si="3"/>
        <v>2</v>
      </c>
      <c r="F32" s="1">
        <v>49.99</v>
      </c>
      <c r="G32" s="1">
        <f t="shared" si="4"/>
        <v>99.98</v>
      </c>
      <c r="I32" s="6">
        <f t="shared" si="2"/>
        <v>99.98</v>
      </c>
    </row>
    <row r="33" spans="1:9">
      <c r="A33" s="4" t="s">
        <v>60</v>
      </c>
      <c r="B33" t="s">
        <v>61</v>
      </c>
      <c r="C33">
        <v>4</v>
      </c>
      <c r="D33">
        <v>2</v>
      </c>
      <c r="E33">
        <f t="shared" si="3"/>
        <v>2</v>
      </c>
      <c r="F33" s="1">
        <v>4.49</v>
      </c>
      <c r="G33" s="1">
        <f t="shared" si="4"/>
        <v>8.98</v>
      </c>
      <c r="I33" s="6">
        <f t="shared" si="2"/>
        <v>17.96</v>
      </c>
    </row>
    <row r="34" spans="1:9">
      <c r="A34" s="4" t="s">
        <v>62</v>
      </c>
      <c r="B34" t="s">
        <v>63</v>
      </c>
      <c r="C34">
        <v>134</v>
      </c>
      <c r="D34">
        <v>25</v>
      </c>
      <c r="E34">
        <f t="shared" si="3"/>
        <v>6</v>
      </c>
      <c r="F34" s="1">
        <v>5.49</v>
      </c>
      <c r="G34" s="1">
        <f t="shared" si="4"/>
        <v>32.94</v>
      </c>
      <c r="I34" s="6">
        <f t="shared" ref="I34:I65" si="5">C34*F34</f>
        <v>735.66000000000008</v>
      </c>
    </row>
    <row r="35" spans="1:9">
      <c r="A35" s="4" t="s">
        <v>64</v>
      </c>
      <c r="B35" t="s">
        <v>65</v>
      </c>
      <c r="C35">
        <v>154</v>
      </c>
      <c r="D35">
        <v>50</v>
      </c>
      <c r="E35">
        <f t="shared" si="3"/>
        <v>4</v>
      </c>
      <c r="F35" s="1">
        <v>5.49</v>
      </c>
      <c r="G35" s="1">
        <f t="shared" si="4"/>
        <v>21.96</v>
      </c>
      <c r="I35" s="6">
        <f t="shared" si="5"/>
        <v>845.46</v>
      </c>
    </row>
    <row r="36" spans="1:9">
      <c r="A36" s="4" t="s">
        <v>66</v>
      </c>
      <c r="B36" t="s">
        <v>67</v>
      </c>
      <c r="C36">
        <v>30</v>
      </c>
      <c r="D36">
        <v>100</v>
      </c>
      <c r="E36">
        <f t="shared" si="3"/>
        <v>1</v>
      </c>
      <c r="F36" s="1">
        <v>5.49</v>
      </c>
      <c r="G36" s="1">
        <f t="shared" si="4"/>
        <v>5.49</v>
      </c>
      <c r="I36" s="6">
        <f t="shared" si="5"/>
        <v>164.70000000000002</v>
      </c>
    </row>
    <row r="37" spans="1:9">
      <c r="A37" s="4" t="s">
        <v>68</v>
      </c>
      <c r="B37" t="s">
        <v>69</v>
      </c>
      <c r="C37">
        <v>2</v>
      </c>
      <c r="D37">
        <v>100</v>
      </c>
      <c r="E37">
        <f t="shared" si="3"/>
        <v>1</v>
      </c>
      <c r="F37" s="1">
        <v>7.79</v>
      </c>
      <c r="G37" s="1">
        <f t="shared" si="4"/>
        <v>7.79</v>
      </c>
      <c r="I37" s="6">
        <f t="shared" si="5"/>
        <v>15.58</v>
      </c>
    </row>
    <row r="38" spans="1:9">
      <c r="A38" s="4" t="s">
        <v>70</v>
      </c>
      <c r="B38" t="s">
        <v>71</v>
      </c>
      <c r="C38">
        <v>14</v>
      </c>
      <c r="D38">
        <v>100</v>
      </c>
      <c r="E38">
        <f t="shared" si="3"/>
        <v>1</v>
      </c>
      <c r="F38" s="1">
        <v>6.49</v>
      </c>
      <c r="G38" s="1">
        <f t="shared" si="4"/>
        <v>6.49</v>
      </c>
      <c r="I38" s="6">
        <f t="shared" si="5"/>
        <v>90.86</v>
      </c>
    </row>
    <row r="39" spans="1:9">
      <c r="A39" s="4" t="s">
        <v>72</v>
      </c>
      <c r="B39" t="s">
        <v>73</v>
      </c>
      <c r="C39">
        <v>2</v>
      </c>
      <c r="D39">
        <v>1</v>
      </c>
      <c r="E39">
        <f t="shared" si="3"/>
        <v>2</v>
      </c>
      <c r="F39" s="1">
        <v>84.99</v>
      </c>
      <c r="G39" s="1">
        <f t="shared" si="4"/>
        <v>169.98</v>
      </c>
      <c r="I39" s="6">
        <f t="shared" si="5"/>
        <v>169.98</v>
      </c>
    </row>
    <row r="40" spans="1:9">
      <c r="A40" s="4" t="s">
        <v>74</v>
      </c>
      <c r="B40" t="s">
        <v>75</v>
      </c>
      <c r="C40">
        <v>8</v>
      </c>
      <c r="D40">
        <v>2</v>
      </c>
      <c r="E40">
        <f t="shared" si="3"/>
        <v>4</v>
      </c>
      <c r="F40" s="1">
        <v>4.49</v>
      </c>
      <c r="G40" s="1">
        <f t="shared" si="4"/>
        <v>17.96</v>
      </c>
      <c r="I40" s="6">
        <f t="shared" si="5"/>
        <v>35.92</v>
      </c>
    </row>
    <row r="41" spans="1:9">
      <c r="A41" s="4" t="s">
        <v>76</v>
      </c>
      <c r="B41" t="s">
        <v>77</v>
      </c>
      <c r="C41">
        <v>28</v>
      </c>
      <c r="D41">
        <v>2</v>
      </c>
      <c r="E41">
        <f t="shared" si="3"/>
        <v>14</v>
      </c>
      <c r="F41" s="1">
        <v>4.49</v>
      </c>
      <c r="G41" s="1">
        <f t="shared" si="4"/>
        <v>62.86</v>
      </c>
      <c r="I41" s="6">
        <f t="shared" si="5"/>
        <v>125.72</v>
      </c>
    </row>
    <row r="42" spans="1:9">
      <c r="A42" s="4" t="s">
        <v>78</v>
      </c>
      <c r="B42" t="s">
        <v>79</v>
      </c>
      <c r="C42">
        <v>24</v>
      </c>
      <c r="D42">
        <v>1</v>
      </c>
      <c r="E42">
        <f t="shared" si="3"/>
        <v>24</v>
      </c>
      <c r="F42" s="1">
        <v>12.99</v>
      </c>
      <c r="G42" s="1">
        <f t="shared" si="4"/>
        <v>311.76</v>
      </c>
      <c r="I42" s="6">
        <f t="shared" si="5"/>
        <v>311.76</v>
      </c>
    </row>
    <row r="43" spans="1:9">
      <c r="A43" s="4" t="s">
        <v>80</v>
      </c>
      <c r="B43" t="s">
        <v>81</v>
      </c>
      <c r="C43">
        <v>2</v>
      </c>
      <c r="D43">
        <v>1</v>
      </c>
      <c r="E43">
        <f t="shared" si="3"/>
        <v>2</v>
      </c>
      <c r="F43" s="1">
        <v>4.49</v>
      </c>
      <c r="G43" s="1">
        <f t="shared" si="4"/>
        <v>8.98</v>
      </c>
      <c r="I43" s="6">
        <f t="shared" si="5"/>
        <v>8.98</v>
      </c>
    </row>
    <row r="44" spans="1:9">
      <c r="A44" s="4" t="s">
        <v>82</v>
      </c>
      <c r="B44" t="s">
        <v>83</v>
      </c>
      <c r="C44">
        <v>2</v>
      </c>
      <c r="D44">
        <v>10</v>
      </c>
      <c r="E44">
        <f t="shared" si="3"/>
        <v>1</v>
      </c>
      <c r="F44" s="1">
        <v>3.29</v>
      </c>
      <c r="G44" s="1">
        <f t="shared" si="4"/>
        <v>3.29</v>
      </c>
      <c r="I44" s="6">
        <f t="shared" si="5"/>
        <v>6.58</v>
      </c>
    </row>
    <row r="45" spans="1:9">
      <c r="A45" s="4" t="s">
        <v>84</v>
      </c>
      <c r="B45" t="s">
        <v>85</v>
      </c>
      <c r="C45">
        <v>2</v>
      </c>
      <c r="D45">
        <v>1</v>
      </c>
      <c r="E45">
        <f t="shared" si="3"/>
        <v>2</v>
      </c>
      <c r="F45" s="1">
        <v>16.989999999999998</v>
      </c>
      <c r="G45" s="1">
        <f t="shared" si="4"/>
        <v>33.979999999999997</v>
      </c>
      <c r="I45" s="6">
        <f t="shared" si="5"/>
        <v>33.979999999999997</v>
      </c>
    </row>
    <row r="46" spans="1:9">
      <c r="A46" s="4" t="s">
        <v>86</v>
      </c>
      <c r="B46" t="s">
        <v>87</v>
      </c>
      <c r="C46">
        <v>2</v>
      </c>
      <c r="D46">
        <v>1</v>
      </c>
      <c r="E46">
        <f t="shared" si="3"/>
        <v>2</v>
      </c>
      <c r="F46" s="1">
        <v>17.989999999999998</v>
      </c>
      <c r="G46" s="1">
        <f t="shared" si="4"/>
        <v>35.979999999999997</v>
      </c>
      <c r="I46" s="6">
        <f t="shared" si="5"/>
        <v>35.979999999999997</v>
      </c>
    </row>
    <row r="47" spans="1:9">
      <c r="A47" s="4" t="s">
        <v>88</v>
      </c>
      <c r="B47" t="s">
        <v>89</v>
      </c>
      <c r="C47">
        <v>20</v>
      </c>
      <c r="D47">
        <v>10</v>
      </c>
      <c r="E47">
        <f t="shared" si="3"/>
        <v>2</v>
      </c>
      <c r="F47" s="1">
        <v>2.99</v>
      </c>
      <c r="G47" s="1">
        <f t="shared" si="4"/>
        <v>5.98</v>
      </c>
      <c r="I47" s="6">
        <f t="shared" si="5"/>
        <v>59.800000000000004</v>
      </c>
    </row>
    <row r="48" spans="1:9">
      <c r="A48" s="4" t="s">
        <v>90</v>
      </c>
      <c r="B48" t="s">
        <v>91</v>
      </c>
      <c r="C48">
        <v>2</v>
      </c>
      <c r="D48">
        <v>1</v>
      </c>
      <c r="E48">
        <f t="shared" si="3"/>
        <v>2</v>
      </c>
      <c r="F48" s="1">
        <v>6.99</v>
      </c>
      <c r="G48" s="1">
        <f t="shared" si="4"/>
        <v>13.98</v>
      </c>
      <c r="I48" s="6">
        <f t="shared" si="5"/>
        <v>13.98</v>
      </c>
    </row>
    <row r="49" spans="1:9">
      <c r="A49" s="4" t="s">
        <v>92</v>
      </c>
      <c r="B49" t="s">
        <v>93</v>
      </c>
      <c r="C49">
        <v>12</v>
      </c>
      <c r="D49">
        <v>1</v>
      </c>
      <c r="E49">
        <f t="shared" si="3"/>
        <v>12</v>
      </c>
      <c r="F49" s="1">
        <v>12.99</v>
      </c>
      <c r="G49" s="1">
        <f t="shared" si="4"/>
        <v>155.88</v>
      </c>
      <c r="I49" s="6">
        <f t="shared" si="5"/>
        <v>155.88</v>
      </c>
    </row>
    <row r="50" spans="1:9">
      <c r="A50" s="4" t="s">
        <v>94</v>
      </c>
      <c r="B50" t="s">
        <v>95</v>
      </c>
      <c r="C50">
        <v>2</v>
      </c>
      <c r="D50">
        <v>1</v>
      </c>
      <c r="E50">
        <f t="shared" si="3"/>
        <v>2</v>
      </c>
      <c r="F50" s="1">
        <v>15.99</v>
      </c>
      <c r="G50" s="1">
        <f t="shared" si="4"/>
        <v>31.98</v>
      </c>
      <c r="I50" s="6">
        <f t="shared" si="5"/>
        <v>31.98</v>
      </c>
    </row>
    <row r="51" spans="1:9">
      <c r="A51" s="4" t="s">
        <v>96</v>
      </c>
      <c r="B51" t="s">
        <v>97</v>
      </c>
      <c r="C51">
        <v>4</v>
      </c>
      <c r="D51">
        <v>1</v>
      </c>
      <c r="E51">
        <f t="shared" ref="E51:E82" si="6">CEILING(C51/D51,1)</f>
        <v>4</v>
      </c>
      <c r="F51" s="1">
        <v>12.99</v>
      </c>
      <c r="G51" s="1">
        <f t="shared" ref="G51:G82" si="7">F51*E51</f>
        <v>51.96</v>
      </c>
      <c r="I51" s="6">
        <f t="shared" si="5"/>
        <v>51.96</v>
      </c>
    </row>
    <row r="52" spans="1:9">
      <c r="A52" s="4" t="s">
        <v>98</v>
      </c>
      <c r="B52" t="s">
        <v>99</v>
      </c>
      <c r="C52">
        <v>2</v>
      </c>
      <c r="D52">
        <v>1</v>
      </c>
      <c r="E52">
        <f t="shared" si="6"/>
        <v>2</v>
      </c>
      <c r="F52" s="1">
        <v>10.99</v>
      </c>
      <c r="G52" s="1">
        <f t="shared" si="7"/>
        <v>21.98</v>
      </c>
      <c r="I52" s="6">
        <f t="shared" si="5"/>
        <v>21.98</v>
      </c>
    </row>
    <row r="53" spans="1:9">
      <c r="A53" s="4" t="s">
        <v>100</v>
      </c>
      <c r="B53" t="s">
        <v>101</v>
      </c>
      <c r="C53">
        <v>2</v>
      </c>
      <c r="D53">
        <v>1</v>
      </c>
      <c r="E53">
        <f t="shared" si="6"/>
        <v>2</v>
      </c>
      <c r="F53" s="1">
        <v>29.99</v>
      </c>
      <c r="G53" s="1">
        <f t="shared" si="7"/>
        <v>59.98</v>
      </c>
      <c r="I53" s="6">
        <f t="shared" si="5"/>
        <v>59.98</v>
      </c>
    </row>
    <row r="54" spans="1:9">
      <c r="A54" s="4" t="s">
        <v>102</v>
      </c>
      <c r="B54" t="s">
        <v>103</v>
      </c>
      <c r="C54">
        <v>1</v>
      </c>
      <c r="D54">
        <v>1</v>
      </c>
      <c r="E54">
        <f t="shared" si="6"/>
        <v>1</v>
      </c>
      <c r="F54" s="1">
        <v>34.99</v>
      </c>
      <c r="G54" s="1">
        <f t="shared" si="7"/>
        <v>34.99</v>
      </c>
      <c r="I54" s="6">
        <f t="shared" si="5"/>
        <v>34.99</v>
      </c>
    </row>
    <row r="55" spans="1:9">
      <c r="A55" s="3" t="s">
        <v>104</v>
      </c>
      <c r="B55" t="s">
        <v>106</v>
      </c>
      <c r="C55">
        <v>18</v>
      </c>
      <c r="D55">
        <v>10</v>
      </c>
      <c r="E55">
        <f t="shared" si="6"/>
        <v>2</v>
      </c>
      <c r="F55" s="1">
        <v>2.99</v>
      </c>
      <c r="G55" s="1">
        <f t="shared" si="7"/>
        <v>5.98</v>
      </c>
      <c r="I55" s="6">
        <f t="shared" si="5"/>
        <v>53.820000000000007</v>
      </c>
    </row>
    <row r="56" spans="1:9">
      <c r="A56" s="3" t="s">
        <v>105</v>
      </c>
      <c r="B56" t="s">
        <v>107</v>
      </c>
      <c r="C56">
        <v>24</v>
      </c>
      <c r="D56">
        <v>10</v>
      </c>
      <c r="E56">
        <f t="shared" si="6"/>
        <v>3</v>
      </c>
      <c r="F56" s="1">
        <v>2.99</v>
      </c>
      <c r="G56" s="1">
        <f t="shared" si="7"/>
        <v>8.9700000000000006</v>
      </c>
      <c r="I56" s="6">
        <f t="shared" si="5"/>
        <v>71.760000000000005</v>
      </c>
    </row>
    <row r="57" spans="1:9">
      <c r="A57" s="3" t="s">
        <v>108</v>
      </c>
      <c r="B57" t="s">
        <v>109</v>
      </c>
      <c r="C57">
        <v>14</v>
      </c>
      <c r="D57">
        <v>1</v>
      </c>
      <c r="E57">
        <f t="shared" si="6"/>
        <v>14</v>
      </c>
      <c r="F57" s="1">
        <v>14.99</v>
      </c>
      <c r="G57" s="1">
        <f t="shared" si="7"/>
        <v>209.86</v>
      </c>
      <c r="I57" s="6">
        <f t="shared" si="5"/>
        <v>209.86</v>
      </c>
    </row>
    <row r="58" spans="1:9">
      <c r="A58" t="s">
        <v>111</v>
      </c>
      <c r="B58" t="s">
        <v>110</v>
      </c>
      <c r="C58">
        <v>28</v>
      </c>
      <c r="D58">
        <v>1</v>
      </c>
      <c r="E58">
        <f t="shared" si="6"/>
        <v>28</v>
      </c>
      <c r="F58" s="1">
        <v>4.99</v>
      </c>
      <c r="G58" s="1">
        <f t="shared" si="7"/>
        <v>139.72</v>
      </c>
      <c r="I58" s="6">
        <f t="shared" si="5"/>
        <v>139.72</v>
      </c>
    </row>
    <row r="59" spans="1:9">
      <c r="A59" s="4" t="s">
        <v>188</v>
      </c>
      <c r="B59" t="s">
        <v>112</v>
      </c>
      <c r="C59">
        <v>84</v>
      </c>
      <c r="D59">
        <v>25</v>
      </c>
      <c r="E59">
        <f t="shared" si="6"/>
        <v>4</v>
      </c>
      <c r="F59" s="1">
        <v>5.49</v>
      </c>
      <c r="G59" s="1">
        <f t="shared" si="7"/>
        <v>21.96</v>
      </c>
      <c r="I59" s="6">
        <f t="shared" si="5"/>
        <v>461.16</v>
      </c>
    </row>
    <row r="60" spans="1:9">
      <c r="A60" s="4" t="s">
        <v>113</v>
      </c>
      <c r="B60" t="s">
        <v>114</v>
      </c>
      <c r="C60">
        <v>4</v>
      </c>
      <c r="D60">
        <v>1</v>
      </c>
      <c r="E60">
        <f t="shared" si="6"/>
        <v>4</v>
      </c>
      <c r="F60" s="1">
        <v>8.99</v>
      </c>
      <c r="G60" s="1">
        <f t="shared" si="7"/>
        <v>35.96</v>
      </c>
      <c r="I60" s="6">
        <f t="shared" si="5"/>
        <v>35.96</v>
      </c>
    </row>
    <row r="61" spans="1:9">
      <c r="A61" s="4" t="s">
        <v>115</v>
      </c>
      <c r="B61" t="s">
        <v>116</v>
      </c>
      <c r="C61">
        <v>2</v>
      </c>
      <c r="D61">
        <v>10</v>
      </c>
      <c r="E61">
        <f t="shared" si="6"/>
        <v>1</v>
      </c>
      <c r="F61" s="1">
        <v>2.99</v>
      </c>
      <c r="G61" s="1">
        <f t="shared" si="7"/>
        <v>2.99</v>
      </c>
      <c r="I61" s="6">
        <f t="shared" si="5"/>
        <v>5.98</v>
      </c>
    </row>
    <row r="62" spans="1:9">
      <c r="A62" s="4" t="s">
        <v>117</v>
      </c>
      <c r="B62" t="s">
        <v>118</v>
      </c>
      <c r="C62">
        <v>2</v>
      </c>
      <c r="D62">
        <v>1</v>
      </c>
      <c r="E62">
        <f t="shared" si="6"/>
        <v>2</v>
      </c>
      <c r="F62" s="1">
        <v>7.99</v>
      </c>
      <c r="G62" s="1">
        <f t="shared" si="7"/>
        <v>15.98</v>
      </c>
      <c r="I62" s="6">
        <f t="shared" si="5"/>
        <v>15.98</v>
      </c>
    </row>
    <row r="63" spans="1:9">
      <c r="A63" s="4" t="s">
        <v>119</v>
      </c>
      <c r="B63" t="s">
        <v>120</v>
      </c>
      <c r="C63">
        <v>8</v>
      </c>
      <c r="D63">
        <v>4</v>
      </c>
      <c r="E63">
        <f t="shared" si="6"/>
        <v>2</v>
      </c>
      <c r="F63" s="1">
        <v>9.99</v>
      </c>
      <c r="G63" s="1">
        <f t="shared" si="7"/>
        <v>19.98</v>
      </c>
      <c r="I63" s="6">
        <f t="shared" si="5"/>
        <v>79.92</v>
      </c>
    </row>
    <row r="64" spans="1:9">
      <c r="A64" s="4" t="s">
        <v>121</v>
      </c>
      <c r="B64" t="s">
        <v>122</v>
      </c>
      <c r="C64">
        <v>4</v>
      </c>
      <c r="D64">
        <v>25</v>
      </c>
      <c r="E64">
        <f t="shared" si="6"/>
        <v>1</v>
      </c>
      <c r="F64" s="1">
        <v>3.29</v>
      </c>
      <c r="G64" s="1">
        <f t="shared" si="7"/>
        <v>3.29</v>
      </c>
      <c r="I64" s="6">
        <f t="shared" si="5"/>
        <v>13.16</v>
      </c>
    </row>
    <row r="65" spans="1:9">
      <c r="A65" t="s">
        <v>162</v>
      </c>
      <c r="B65" t="s">
        <v>123</v>
      </c>
      <c r="C65">
        <v>1</v>
      </c>
      <c r="D65">
        <v>2</v>
      </c>
      <c r="E65">
        <f t="shared" si="6"/>
        <v>1</v>
      </c>
      <c r="F65" s="1">
        <v>16.989999999999998</v>
      </c>
      <c r="G65" s="1">
        <f t="shared" si="7"/>
        <v>16.989999999999998</v>
      </c>
      <c r="I65" s="6">
        <f t="shared" si="5"/>
        <v>16.989999999999998</v>
      </c>
    </row>
    <row r="66" spans="1:9">
      <c r="A66" s="5" t="s">
        <v>125</v>
      </c>
      <c r="B66" t="s">
        <v>124</v>
      </c>
      <c r="C66">
        <v>5</v>
      </c>
      <c r="D66">
        <v>1</v>
      </c>
      <c r="E66">
        <f t="shared" si="6"/>
        <v>5</v>
      </c>
      <c r="F66" s="1">
        <v>23.99</v>
      </c>
      <c r="G66" s="1">
        <f t="shared" si="7"/>
        <v>119.94999999999999</v>
      </c>
      <c r="I66" s="6">
        <f t="shared" ref="I66:I93" si="8">C66*F66</f>
        <v>119.94999999999999</v>
      </c>
    </row>
    <row r="67" spans="1:9">
      <c r="A67" t="s">
        <v>126</v>
      </c>
      <c r="B67" t="s">
        <v>127</v>
      </c>
      <c r="C67">
        <v>5</v>
      </c>
      <c r="D67">
        <v>1</v>
      </c>
      <c r="E67">
        <f t="shared" si="6"/>
        <v>5</v>
      </c>
      <c r="F67" s="1">
        <v>19.989999999999998</v>
      </c>
      <c r="G67" s="1">
        <f t="shared" si="7"/>
        <v>99.949999999999989</v>
      </c>
      <c r="I67" s="6">
        <f t="shared" si="8"/>
        <v>99.949999999999989</v>
      </c>
    </row>
    <row r="68" spans="1:9">
      <c r="A68" t="s">
        <v>129</v>
      </c>
      <c r="B68" t="s">
        <v>128</v>
      </c>
      <c r="C68">
        <v>2</v>
      </c>
      <c r="D68">
        <v>1</v>
      </c>
      <c r="E68">
        <f t="shared" si="6"/>
        <v>2</v>
      </c>
      <c r="F68" s="1">
        <v>24.99</v>
      </c>
      <c r="G68" s="1">
        <f t="shared" si="7"/>
        <v>49.98</v>
      </c>
      <c r="I68" s="6">
        <f t="shared" si="8"/>
        <v>49.98</v>
      </c>
    </row>
    <row r="69" spans="1:9">
      <c r="A69" t="s">
        <v>23</v>
      </c>
      <c r="B69" t="s">
        <v>22</v>
      </c>
      <c r="C69">
        <v>5</v>
      </c>
      <c r="D69">
        <v>1</v>
      </c>
      <c r="E69">
        <f t="shared" si="6"/>
        <v>5</v>
      </c>
      <c r="F69" s="1">
        <v>34.99</v>
      </c>
      <c r="G69" s="1">
        <f t="shared" si="7"/>
        <v>174.95000000000002</v>
      </c>
      <c r="I69" s="6">
        <f t="shared" si="8"/>
        <v>174.95000000000002</v>
      </c>
    </row>
    <row r="70" spans="1:9">
      <c r="A70" t="s">
        <v>130</v>
      </c>
      <c r="B70" t="s">
        <v>131</v>
      </c>
      <c r="C70">
        <v>1</v>
      </c>
      <c r="D70">
        <v>1</v>
      </c>
      <c r="E70">
        <f t="shared" si="6"/>
        <v>1</v>
      </c>
      <c r="F70" s="1">
        <v>349.99</v>
      </c>
      <c r="G70" s="1">
        <f t="shared" si="7"/>
        <v>349.99</v>
      </c>
      <c r="I70" s="6">
        <f t="shared" si="8"/>
        <v>349.99</v>
      </c>
    </row>
    <row r="71" spans="1:9">
      <c r="A71" t="s">
        <v>132</v>
      </c>
      <c r="B71" t="s">
        <v>133</v>
      </c>
      <c r="C71">
        <v>4</v>
      </c>
      <c r="D71">
        <v>1</v>
      </c>
      <c r="E71">
        <f t="shared" si="6"/>
        <v>4</v>
      </c>
      <c r="F71" s="1">
        <v>79.989999999999995</v>
      </c>
      <c r="G71" s="1">
        <f t="shared" si="7"/>
        <v>319.95999999999998</v>
      </c>
      <c r="I71" s="6">
        <f t="shared" si="8"/>
        <v>319.95999999999998</v>
      </c>
    </row>
    <row r="72" spans="1:9">
      <c r="A72" t="s">
        <v>134</v>
      </c>
      <c r="B72" t="s">
        <v>135</v>
      </c>
      <c r="C72">
        <v>1</v>
      </c>
      <c r="D72">
        <v>1</v>
      </c>
      <c r="E72">
        <f t="shared" si="6"/>
        <v>1</v>
      </c>
      <c r="F72" s="1">
        <v>43.99</v>
      </c>
      <c r="G72" s="1">
        <f t="shared" si="7"/>
        <v>43.99</v>
      </c>
      <c r="I72" s="6">
        <f t="shared" si="8"/>
        <v>43.99</v>
      </c>
    </row>
    <row r="73" spans="1:9">
      <c r="A73" t="s">
        <v>136</v>
      </c>
      <c r="B73" t="s">
        <v>137</v>
      </c>
      <c r="C73">
        <v>1</v>
      </c>
      <c r="D73">
        <v>1</v>
      </c>
      <c r="E73">
        <f t="shared" si="6"/>
        <v>1</v>
      </c>
      <c r="F73" s="1">
        <v>124.99</v>
      </c>
      <c r="G73" s="1">
        <f t="shared" si="7"/>
        <v>124.99</v>
      </c>
      <c r="I73" s="6">
        <f t="shared" si="8"/>
        <v>124.99</v>
      </c>
    </row>
    <row r="74" spans="1:9">
      <c r="A74" t="s">
        <v>138</v>
      </c>
      <c r="B74" t="s">
        <v>139</v>
      </c>
      <c r="C74">
        <v>3</v>
      </c>
      <c r="D74">
        <v>1</v>
      </c>
      <c r="E74">
        <f t="shared" si="6"/>
        <v>3</v>
      </c>
      <c r="F74" s="1">
        <v>39.99</v>
      </c>
      <c r="G74" s="1">
        <f t="shared" si="7"/>
        <v>119.97</v>
      </c>
      <c r="I74" s="6">
        <f t="shared" si="8"/>
        <v>119.97</v>
      </c>
    </row>
    <row r="75" spans="1:9">
      <c r="A75" t="s">
        <v>140</v>
      </c>
      <c r="B75" t="s">
        <v>141</v>
      </c>
      <c r="C75">
        <v>2</v>
      </c>
      <c r="D75">
        <v>1</v>
      </c>
      <c r="E75">
        <f t="shared" si="6"/>
        <v>2</v>
      </c>
      <c r="F75" s="1">
        <v>45.99</v>
      </c>
      <c r="G75" s="1">
        <f t="shared" si="7"/>
        <v>91.98</v>
      </c>
      <c r="I75" s="6">
        <f t="shared" si="8"/>
        <v>91.98</v>
      </c>
    </row>
    <row r="76" spans="1:9">
      <c r="A76" t="s">
        <v>142</v>
      </c>
      <c r="B76" t="s">
        <v>143</v>
      </c>
      <c r="C76">
        <v>2</v>
      </c>
      <c r="D76">
        <v>1</v>
      </c>
      <c r="E76">
        <f t="shared" si="6"/>
        <v>2</v>
      </c>
      <c r="F76" s="1">
        <v>45.99</v>
      </c>
      <c r="G76" s="1">
        <f t="shared" si="7"/>
        <v>91.98</v>
      </c>
      <c r="I76" s="6">
        <f t="shared" si="8"/>
        <v>91.98</v>
      </c>
    </row>
    <row r="77" spans="1:9">
      <c r="A77" t="s">
        <v>161</v>
      </c>
      <c r="B77" t="s">
        <v>146</v>
      </c>
      <c r="C77">
        <v>50</v>
      </c>
      <c r="D77">
        <v>50</v>
      </c>
      <c r="E77">
        <f t="shared" si="6"/>
        <v>1</v>
      </c>
      <c r="F77" s="1">
        <v>3.49</v>
      </c>
      <c r="G77" s="1">
        <f t="shared" si="7"/>
        <v>3.49</v>
      </c>
      <c r="I77" s="6">
        <f t="shared" si="8"/>
        <v>174.5</v>
      </c>
    </row>
    <row r="78" spans="1:9">
      <c r="A78" t="s">
        <v>144</v>
      </c>
      <c r="B78" t="s">
        <v>147</v>
      </c>
      <c r="C78">
        <v>1</v>
      </c>
      <c r="D78">
        <v>1</v>
      </c>
      <c r="E78">
        <f t="shared" si="6"/>
        <v>1</v>
      </c>
      <c r="F78" s="1">
        <v>6.99</v>
      </c>
      <c r="G78" s="1">
        <f t="shared" si="7"/>
        <v>6.99</v>
      </c>
      <c r="I78" s="6">
        <f t="shared" si="8"/>
        <v>6.99</v>
      </c>
    </row>
    <row r="79" spans="1:9">
      <c r="A79" t="s">
        <v>145</v>
      </c>
      <c r="B79" t="s">
        <v>148</v>
      </c>
      <c r="C79">
        <v>1</v>
      </c>
      <c r="D79">
        <v>1</v>
      </c>
      <c r="E79">
        <f t="shared" si="6"/>
        <v>1</v>
      </c>
      <c r="F79" s="1">
        <v>21.99</v>
      </c>
      <c r="G79" s="1">
        <f t="shared" si="7"/>
        <v>21.99</v>
      </c>
      <c r="I79" s="6">
        <f t="shared" si="8"/>
        <v>21.99</v>
      </c>
    </row>
    <row r="80" spans="1:9">
      <c r="A80" t="s">
        <v>160</v>
      </c>
      <c r="B80" t="s">
        <v>149</v>
      </c>
      <c r="C80">
        <v>24</v>
      </c>
      <c r="D80">
        <v>4</v>
      </c>
      <c r="E80">
        <f t="shared" si="6"/>
        <v>6</v>
      </c>
      <c r="F80" s="1">
        <v>8.99</v>
      </c>
      <c r="G80" s="1">
        <f t="shared" si="7"/>
        <v>53.94</v>
      </c>
      <c r="I80" s="6">
        <f t="shared" si="8"/>
        <v>215.76</v>
      </c>
    </row>
    <row r="81" spans="1:9">
      <c r="A81" t="s">
        <v>159</v>
      </c>
      <c r="B81" t="s">
        <v>150</v>
      </c>
      <c r="C81">
        <v>24</v>
      </c>
      <c r="D81">
        <v>4</v>
      </c>
      <c r="E81">
        <f t="shared" si="6"/>
        <v>6</v>
      </c>
      <c r="F81" s="1">
        <v>8.99</v>
      </c>
      <c r="G81" s="1">
        <f t="shared" si="7"/>
        <v>53.94</v>
      </c>
      <c r="I81" s="6">
        <f t="shared" si="8"/>
        <v>215.76</v>
      </c>
    </row>
    <row r="82" spans="1:9">
      <c r="A82" t="s">
        <v>158</v>
      </c>
      <c r="B82" t="s">
        <v>151</v>
      </c>
      <c r="C82">
        <v>24</v>
      </c>
      <c r="D82">
        <v>4</v>
      </c>
      <c r="E82">
        <f t="shared" si="6"/>
        <v>6</v>
      </c>
      <c r="F82" s="1">
        <v>8.99</v>
      </c>
      <c r="G82" s="1">
        <f t="shared" si="7"/>
        <v>53.94</v>
      </c>
      <c r="I82" s="6">
        <f t="shared" si="8"/>
        <v>215.76</v>
      </c>
    </row>
    <row r="83" spans="1:9">
      <c r="A83" t="s">
        <v>152</v>
      </c>
      <c r="B83" t="s">
        <v>153</v>
      </c>
      <c r="C83">
        <v>1</v>
      </c>
      <c r="D83">
        <v>1</v>
      </c>
      <c r="E83">
        <f t="shared" ref="E83:E93" si="9">CEILING(C83/D83,1)</f>
        <v>1</v>
      </c>
      <c r="F83" s="1">
        <v>32.99</v>
      </c>
      <c r="G83" s="1">
        <f t="shared" ref="G83:G93" si="10">F83*E83</f>
        <v>32.99</v>
      </c>
      <c r="I83" s="6">
        <f t="shared" si="8"/>
        <v>32.99</v>
      </c>
    </row>
    <row r="84" spans="1:9">
      <c r="A84" t="s">
        <v>157</v>
      </c>
      <c r="B84" t="s">
        <v>154</v>
      </c>
      <c r="C84">
        <v>30</v>
      </c>
      <c r="D84">
        <v>10</v>
      </c>
      <c r="E84">
        <f t="shared" si="9"/>
        <v>3</v>
      </c>
      <c r="F84" s="1">
        <v>5.49</v>
      </c>
      <c r="G84" s="1">
        <f t="shared" si="10"/>
        <v>16.47</v>
      </c>
      <c r="I84" s="6">
        <f t="shared" si="8"/>
        <v>164.70000000000002</v>
      </c>
    </row>
    <row r="85" spans="1:9">
      <c r="A85" t="s">
        <v>155</v>
      </c>
      <c r="B85" t="s">
        <v>156</v>
      </c>
      <c r="C85">
        <v>1</v>
      </c>
      <c r="D85">
        <v>1</v>
      </c>
      <c r="E85">
        <f t="shared" si="9"/>
        <v>1</v>
      </c>
      <c r="F85" s="1">
        <v>10.99</v>
      </c>
      <c r="G85" s="1">
        <f t="shared" si="10"/>
        <v>10.99</v>
      </c>
      <c r="I85" s="6">
        <f t="shared" si="8"/>
        <v>10.99</v>
      </c>
    </row>
    <row r="86" spans="1:9">
      <c r="A86" t="s">
        <v>163</v>
      </c>
      <c r="B86" t="s">
        <v>164</v>
      </c>
      <c r="C86">
        <v>1</v>
      </c>
      <c r="D86">
        <v>1</v>
      </c>
      <c r="E86">
        <f t="shared" si="9"/>
        <v>1</v>
      </c>
      <c r="F86" s="1">
        <v>204.99</v>
      </c>
      <c r="G86" s="1">
        <f t="shared" si="10"/>
        <v>204.99</v>
      </c>
      <c r="I86" s="6">
        <f t="shared" si="8"/>
        <v>204.99</v>
      </c>
    </row>
    <row r="87" spans="1:9">
      <c r="A87" t="s">
        <v>165</v>
      </c>
      <c r="B87" t="s">
        <v>166</v>
      </c>
      <c r="C87">
        <v>8</v>
      </c>
      <c r="D87">
        <v>4</v>
      </c>
      <c r="E87">
        <f t="shared" si="9"/>
        <v>2</v>
      </c>
      <c r="F87" s="1">
        <v>12.99</v>
      </c>
      <c r="G87" s="1">
        <f t="shared" si="10"/>
        <v>25.98</v>
      </c>
      <c r="I87" s="6">
        <f t="shared" si="8"/>
        <v>103.92</v>
      </c>
    </row>
    <row r="88" spans="1:9">
      <c r="A88" t="s">
        <v>167</v>
      </c>
      <c r="B88" t="s">
        <v>168</v>
      </c>
      <c r="C88">
        <v>8</v>
      </c>
      <c r="D88">
        <v>1</v>
      </c>
      <c r="E88">
        <f t="shared" si="9"/>
        <v>8</v>
      </c>
      <c r="F88" s="1">
        <v>5.99</v>
      </c>
      <c r="G88" s="1">
        <f t="shared" si="10"/>
        <v>47.92</v>
      </c>
      <c r="I88" s="6">
        <f t="shared" si="8"/>
        <v>47.92</v>
      </c>
    </row>
    <row r="89" spans="1:9">
      <c r="A89" t="s">
        <v>169</v>
      </c>
      <c r="B89" t="s">
        <v>170</v>
      </c>
      <c r="C89">
        <v>8</v>
      </c>
      <c r="D89">
        <v>1</v>
      </c>
      <c r="E89">
        <f t="shared" si="9"/>
        <v>8</v>
      </c>
      <c r="F89" s="1">
        <v>4.99</v>
      </c>
      <c r="G89" s="1">
        <f t="shared" si="10"/>
        <v>39.92</v>
      </c>
      <c r="I89" s="6">
        <f t="shared" si="8"/>
        <v>39.92</v>
      </c>
    </row>
    <row r="90" spans="1:9">
      <c r="A90" t="s">
        <v>171</v>
      </c>
      <c r="B90" t="s">
        <v>172</v>
      </c>
      <c r="C90">
        <v>8</v>
      </c>
      <c r="D90">
        <v>1</v>
      </c>
      <c r="E90">
        <f t="shared" si="9"/>
        <v>8</v>
      </c>
      <c r="F90" s="1">
        <v>9.99</v>
      </c>
      <c r="G90" s="1">
        <f t="shared" si="10"/>
        <v>79.92</v>
      </c>
      <c r="I90" s="6">
        <f t="shared" si="8"/>
        <v>79.92</v>
      </c>
    </row>
    <row r="91" spans="1:9">
      <c r="A91" t="s">
        <v>173</v>
      </c>
      <c r="B91" t="s">
        <v>174</v>
      </c>
      <c r="C91">
        <v>1</v>
      </c>
      <c r="D91">
        <v>1</v>
      </c>
      <c r="E91">
        <f t="shared" si="9"/>
        <v>1</v>
      </c>
      <c r="F91" s="1">
        <v>29.99</v>
      </c>
      <c r="G91" s="1">
        <f t="shared" si="10"/>
        <v>29.99</v>
      </c>
      <c r="I91" s="6">
        <f t="shared" si="8"/>
        <v>29.99</v>
      </c>
    </row>
    <row r="92" spans="1:9">
      <c r="A92" t="s">
        <v>175</v>
      </c>
      <c r="B92" t="s">
        <v>177</v>
      </c>
      <c r="C92">
        <v>1</v>
      </c>
      <c r="D92">
        <v>1</v>
      </c>
      <c r="E92">
        <f t="shared" si="9"/>
        <v>1</v>
      </c>
      <c r="F92" s="1">
        <v>29.99</v>
      </c>
      <c r="G92" s="1">
        <f t="shared" si="10"/>
        <v>29.99</v>
      </c>
      <c r="I92" s="6">
        <f t="shared" si="8"/>
        <v>29.99</v>
      </c>
    </row>
    <row r="93" spans="1:9">
      <c r="A93" t="s">
        <v>176</v>
      </c>
      <c r="B93" t="s">
        <v>178</v>
      </c>
      <c r="C93">
        <v>1</v>
      </c>
      <c r="D93">
        <v>1</v>
      </c>
      <c r="E93">
        <f t="shared" si="9"/>
        <v>1</v>
      </c>
      <c r="F93" s="1">
        <v>6.99</v>
      </c>
      <c r="G93" s="1">
        <f t="shared" si="10"/>
        <v>6.99</v>
      </c>
      <c r="I93" s="6">
        <f t="shared" si="8"/>
        <v>6.99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0CFE-9B1F-4E38-A21A-9431D3FABD44}">
  <dimension ref="A1:H32"/>
  <sheetViews>
    <sheetView workbookViewId="0">
      <selection activeCell="C27" sqref="C27"/>
    </sheetView>
  </sheetViews>
  <sheetFormatPr defaultRowHeight="15"/>
  <cols>
    <col min="1" max="1" width="38.85546875" bestFit="1" customWidth="1"/>
    <col min="2" max="2" width="12.140625" bestFit="1" customWidth="1"/>
    <col min="3" max="3" width="13.140625" bestFit="1" customWidth="1"/>
    <col min="4" max="4" width="13.42578125" bestFit="1" customWidth="1"/>
    <col min="5" max="5" width="7.7109375" bestFit="1" customWidth="1"/>
    <col min="6" max="6" width="9" style="1" bestFit="1" customWidth="1"/>
    <col min="7" max="8" width="10.5703125" bestFit="1" customWidth="1"/>
  </cols>
  <sheetData>
    <row r="1" spans="1:8">
      <c r="A1" t="s">
        <v>0</v>
      </c>
      <c r="B1" t="s">
        <v>185</v>
      </c>
      <c r="C1" t="s">
        <v>184</v>
      </c>
      <c r="D1" t="s">
        <v>2</v>
      </c>
      <c r="E1" t="s">
        <v>3</v>
      </c>
      <c r="F1" s="1" t="s">
        <v>1</v>
      </c>
      <c r="G1" s="2" t="s">
        <v>4</v>
      </c>
      <c r="H1" s="1">
        <f>SUM(G:G)</f>
        <v>3326.2099999999987</v>
      </c>
    </row>
    <row r="2" spans="1:8">
      <c r="A2" t="s">
        <v>189</v>
      </c>
      <c r="B2" t="s">
        <v>190</v>
      </c>
      <c r="C2">
        <v>7</v>
      </c>
      <c r="D2">
        <v>1</v>
      </c>
      <c r="E2">
        <f t="shared" ref="E2:E32" si="0">CEILING(C2/D2,1)</f>
        <v>7</v>
      </c>
      <c r="F2" s="1">
        <v>14.99</v>
      </c>
      <c r="G2" s="1">
        <f t="shared" ref="G2:G32" si="1">F2*E2</f>
        <v>104.93</v>
      </c>
    </row>
    <row r="3" spans="1:8">
      <c r="A3" t="s">
        <v>191</v>
      </c>
      <c r="B3" t="s">
        <v>192</v>
      </c>
      <c r="C3">
        <v>8</v>
      </c>
      <c r="D3">
        <v>1</v>
      </c>
      <c r="E3">
        <f t="shared" si="0"/>
        <v>8</v>
      </c>
      <c r="F3" s="1">
        <v>19.989999999999998</v>
      </c>
      <c r="G3" s="1">
        <f t="shared" si="1"/>
        <v>159.91999999999999</v>
      </c>
    </row>
    <row r="4" spans="1:8">
      <c r="A4" t="s">
        <v>193</v>
      </c>
      <c r="B4" t="s">
        <v>194</v>
      </c>
      <c r="C4">
        <v>2</v>
      </c>
      <c r="D4">
        <v>1</v>
      </c>
      <c r="E4">
        <f t="shared" si="0"/>
        <v>2</v>
      </c>
      <c r="F4" s="1">
        <v>26.99</v>
      </c>
      <c r="G4" s="1">
        <f t="shared" si="1"/>
        <v>53.98</v>
      </c>
    </row>
    <row r="5" spans="1:8">
      <c r="A5" s="4" t="s">
        <v>37</v>
      </c>
      <c r="B5" t="s">
        <v>38</v>
      </c>
      <c r="C5">
        <v>14</v>
      </c>
      <c r="D5">
        <v>1</v>
      </c>
      <c r="E5">
        <f t="shared" si="0"/>
        <v>14</v>
      </c>
      <c r="F5" s="1">
        <v>2.99</v>
      </c>
      <c r="G5" s="1">
        <f t="shared" si="1"/>
        <v>41.86</v>
      </c>
    </row>
    <row r="6" spans="1:8">
      <c r="A6" t="s">
        <v>195</v>
      </c>
      <c r="B6" t="s">
        <v>196</v>
      </c>
      <c r="C6">
        <v>4</v>
      </c>
      <c r="D6">
        <v>1</v>
      </c>
      <c r="E6">
        <f t="shared" si="0"/>
        <v>4</v>
      </c>
      <c r="F6" s="1">
        <v>9.99</v>
      </c>
      <c r="G6" s="1">
        <f t="shared" si="1"/>
        <v>39.96</v>
      </c>
    </row>
    <row r="7" spans="1:8">
      <c r="A7" s="3" t="s">
        <v>7</v>
      </c>
      <c r="B7" t="s">
        <v>8</v>
      </c>
      <c r="C7">
        <v>6</v>
      </c>
      <c r="D7">
        <v>1</v>
      </c>
      <c r="E7">
        <f t="shared" si="0"/>
        <v>6</v>
      </c>
      <c r="F7" s="1">
        <v>8.99</v>
      </c>
      <c r="G7" s="1">
        <f t="shared" si="1"/>
        <v>53.94</v>
      </c>
    </row>
    <row r="8" spans="1:8">
      <c r="A8" t="s">
        <v>197</v>
      </c>
      <c r="B8" t="s">
        <v>198</v>
      </c>
      <c r="C8">
        <v>2</v>
      </c>
      <c r="D8">
        <v>1</v>
      </c>
      <c r="E8">
        <f t="shared" si="0"/>
        <v>2</v>
      </c>
      <c r="F8" s="1">
        <v>2.99</v>
      </c>
      <c r="G8" s="1">
        <f t="shared" si="1"/>
        <v>5.98</v>
      </c>
    </row>
    <row r="9" spans="1:8">
      <c r="A9" t="s">
        <v>199</v>
      </c>
      <c r="B9" t="s">
        <v>187</v>
      </c>
      <c r="C9">
        <v>16</v>
      </c>
      <c r="D9">
        <v>12</v>
      </c>
      <c r="E9">
        <f t="shared" si="0"/>
        <v>2</v>
      </c>
      <c r="F9" s="1">
        <v>29.99</v>
      </c>
      <c r="G9" s="1">
        <f t="shared" si="1"/>
        <v>59.98</v>
      </c>
    </row>
    <row r="10" spans="1:8">
      <c r="A10" s="4" t="s">
        <v>41</v>
      </c>
      <c r="B10" t="s">
        <v>186</v>
      </c>
      <c r="C10">
        <v>11</v>
      </c>
      <c r="D10">
        <v>11</v>
      </c>
      <c r="E10">
        <f t="shared" si="0"/>
        <v>1</v>
      </c>
      <c r="F10" s="1">
        <v>19.989999999999998</v>
      </c>
      <c r="G10" s="1">
        <f t="shared" si="1"/>
        <v>19.989999999999998</v>
      </c>
    </row>
    <row r="11" spans="1:8">
      <c r="A11" t="s">
        <v>204</v>
      </c>
      <c r="B11" t="s">
        <v>205</v>
      </c>
      <c r="C11">
        <v>10</v>
      </c>
      <c r="D11">
        <v>1</v>
      </c>
      <c r="E11">
        <f t="shared" si="0"/>
        <v>10</v>
      </c>
      <c r="F11" s="1">
        <v>179.99</v>
      </c>
      <c r="G11" s="1">
        <f t="shared" si="1"/>
        <v>1799.9</v>
      </c>
    </row>
    <row r="12" spans="1:8">
      <c r="A12" t="s">
        <v>33</v>
      </c>
      <c r="B12" t="s">
        <v>34</v>
      </c>
      <c r="C12">
        <v>10</v>
      </c>
      <c r="D12">
        <v>1</v>
      </c>
      <c r="E12">
        <f t="shared" si="0"/>
        <v>10</v>
      </c>
      <c r="F12" s="1">
        <v>39.99</v>
      </c>
      <c r="G12" s="1">
        <f t="shared" si="1"/>
        <v>399.90000000000003</v>
      </c>
    </row>
    <row r="13" spans="1:8">
      <c r="A13" t="s">
        <v>16</v>
      </c>
      <c r="B13" t="s">
        <v>17</v>
      </c>
      <c r="C13">
        <v>10</v>
      </c>
      <c r="D13">
        <v>1</v>
      </c>
      <c r="E13">
        <f t="shared" si="0"/>
        <v>10</v>
      </c>
      <c r="F13" s="1">
        <v>4.99</v>
      </c>
      <c r="G13" s="1">
        <f t="shared" si="1"/>
        <v>49.900000000000006</v>
      </c>
    </row>
    <row r="14" spans="1:8">
      <c r="A14" t="s">
        <v>31</v>
      </c>
      <c r="B14" t="s">
        <v>32</v>
      </c>
      <c r="C14">
        <v>2</v>
      </c>
      <c r="D14">
        <v>1</v>
      </c>
      <c r="E14">
        <f t="shared" si="0"/>
        <v>2</v>
      </c>
      <c r="F14" s="1">
        <v>49.99</v>
      </c>
      <c r="G14" s="1">
        <f t="shared" si="1"/>
        <v>99.98</v>
      </c>
    </row>
    <row r="15" spans="1:8">
      <c r="A15" t="s">
        <v>165</v>
      </c>
      <c r="B15" t="s">
        <v>166</v>
      </c>
      <c r="C15">
        <v>2</v>
      </c>
      <c r="D15">
        <v>4</v>
      </c>
      <c r="E15">
        <f t="shared" si="0"/>
        <v>1</v>
      </c>
      <c r="F15" s="1">
        <v>12.99</v>
      </c>
      <c r="G15" s="1">
        <f t="shared" si="1"/>
        <v>12.99</v>
      </c>
    </row>
    <row r="16" spans="1:8">
      <c r="A16" t="s">
        <v>171</v>
      </c>
      <c r="B16" t="s">
        <v>172</v>
      </c>
      <c r="C16">
        <v>2</v>
      </c>
      <c r="D16">
        <v>1</v>
      </c>
      <c r="E16">
        <f t="shared" si="0"/>
        <v>2</v>
      </c>
      <c r="F16" s="1">
        <v>9.99</v>
      </c>
      <c r="G16" s="1">
        <f t="shared" si="1"/>
        <v>19.98</v>
      </c>
    </row>
    <row r="17" spans="1:7">
      <c r="A17" t="s">
        <v>126</v>
      </c>
      <c r="B17" t="s">
        <v>127</v>
      </c>
      <c r="C17">
        <v>2</v>
      </c>
      <c r="D17">
        <v>1</v>
      </c>
      <c r="E17">
        <f t="shared" si="0"/>
        <v>2</v>
      </c>
      <c r="F17" s="1">
        <v>19.989999999999998</v>
      </c>
      <c r="G17" s="1">
        <f t="shared" si="1"/>
        <v>39.979999999999997</v>
      </c>
    </row>
    <row r="18" spans="1:7">
      <c r="A18" s="5" t="s">
        <v>125</v>
      </c>
      <c r="B18" t="s">
        <v>124</v>
      </c>
      <c r="C18">
        <v>2</v>
      </c>
      <c r="D18">
        <v>1</v>
      </c>
      <c r="E18">
        <f t="shared" si="0"/>
        <v>2</v>
      </c>
      <c r="F18" s="1">
        <v>23.99</v>
      </c>
      <c r="G18" s="1">
        <f t="shared" si="1"/>
        <v>47.98</v>
      </c>
    </row>
    <row r="19" spans="1:7">
      <c r="A19" t="s">
        <v>206</v>
      </c>
      <c r="B19" t="s">
        <v>207</v>
      </c>
      <c r="C19">
        <v>4</v>
      </c>
      <c r="D19">
        <v>1</v>
      </c>
      <c r="E19">
        <f t="shared" si="0"/>
        <v>4</v>
      </c>
      <c r="F19" s="1">
        <v>16.989999999999998</v>
      </c>
      <c r="G19" s="1">
        <f t="shared" si="1"/>
        <v>67.959999999999994</v>
      </c>
    </row>
    <row r="20" spans="1:7">
      <c r="A20" s="4" t="s">
        <v>56</v>
      </c>
      <c r="B20" t="s">
        <v>57</v>
      </c>
      <c r="C20">
        <v>24</v>
      </c>
      <c r="D20">
        <v>10</v>
      </c>
      <c r="E20">
        <f t="shared" si="0"/>
        <v>3</v>
      </c>
      <c r="F20" s="1">
        <v>4.3899999999999997</v>
      </c>
      <c r="G20" s="1">
        <f t="shared" si="1"/>
        <v>13.169999999999998</v>
      </c>
    </row>
    <row r="21" spans="1:7">
      <c r="A21" s="4" t="s">
        <v>76</v>
      </c>
      <c r="B21" t="s">
        <v>77</v>
      </c>
      <c r="C21">
        <v>8</v>
      </c>
      <c r="D21">
        <v>2</v>
      </c>
      <c r="E21">
        <f t="shared" si="0"/>
        <v>4</v>
      </c>
      <c r="F21" s="1">
        <v>4.49</v>
      </c>
      <c r="G21" s="1">
        <f t="shared" si="1"/>
        <v>17.96</v>
      </c>
    </row>
    <row r="22" spans="1:7">
      <c r="A22" s="4" t="s">
        <v>88</v>
      </c>
      <c r="B22" t="s">
        <v>89</v>
      </c>
      <c r="C22">
        <v>4</v>
      </c>
      <c r="D22">
        <v>10</v>
      </c>
      <c r="E22">
        <f t="shared" si="0"/>
        <v>1</v>
      </c>
      <c r="F22" s="1">
        <v>2.99</v>
      </c>
      <c r="G22" s="1">
        <f t="shared" si="1"/>
        <v>2.99</v>
      </c>
    </row>
    <row r="23" spans="1:7">
      <c r="A23" s="3" t="s">
        <v>104</v>
      </c>
      <c r="B23" t="s">
        <v>106</v>
      </c>
      <c r="C23">
        <v>4</v>
      </c>
      <c r="D23">
        <v>10</v>
      </c>
      <c r="E23">
        <f t="shared" si="0"/>
        <v>1</v>
      </c>
      <c r="F23" s="1">
        <v>2.99</v>
      </c>
      <c r="G23" s="1">
        <f t="shared" si="1"/>
        <v>2.99</v>
      </c>
    </row>
    <row r="24" spans="1:7">
      <c r="A24" s="3" t="s">
        <v>105</v>
      </c>
      <c r="B24" t="s">
        <v>107</v>
      </c>
      <c r="C24">
        <v>4</v>
      </c>
      <c r="D24">
        <v>10</v>
      </c>
      <c r="E24">
        <f t="shared" si="0"/>
        <v>1</v>
      </c>
      <c r="F24" s="1">
        <v>2.99</v>
      </c>
      <c r="G24" s="1">
        <f t="shared" si="1"/>
        <v>2.99</v>
      </c>
    </row>
    <row r="25" spans="1:7">
      <c r="A25" s="4" t="s">
        <v>60</v>
      </c>
      <c r="B25" t="s">
        <v>61</v>
      </c>
      <c r="C25">
        <v>6</v>
      </c>
      <c r="D25">
        <v>2</v>
      </c>
      <c r="E25">
        <f t="shared" si="0"/>
        <v>3</v>
      </c>
      <c r="F25" s="1">
        <v>4.49</v>
      </c>
      <c r="G25" s="1">
        <f t="shared" si="1"/>
        <v>13.47</v>
      </c>
    </row>
    <row r="26" spans="1:7">
      <c r="A26" t="s">
        <v>201</v>
      </c>
      <c r="B26" t="s">
        <v>200</v>
      </c>
      <c r="C26">
        <v>36</v>
      </c>
      <c r="D26">
        <v>50</v>
      </c>
      <c r="E26">
        <f t="shared" si="0"/>
        <v>1</v>
      </c>
      <c r="F26" s="1">
        <v>5.49</v>
      </c>
      <c r="G26" s="1">
        <f t="shared" si="1"/>
        <v>5.49</v>
      </c>
    </row>
    <row r="27" spans="1:7">
      <c r="A27" t="s">
        <v>51</v>
      </c>
      <c r="B27" t="s">
        <v>52</v>
      </c>
      <c r="C27">
        <v>100</v>
      </c>
      <c r="D27">
        <v>100</v>
      </c>
      <c r="E27">
        <f t="shared" si="0"/>
        <v>1</v>
      </c>
      <c r="F27" s="1">
        <v>4.3899999999999997</v>
      </c>
      <c r="G27" s="1">
        <f t="shared" si="1"/>
        <v>4.3899999999999997</v>
      </c>
    </row>
    <row r="28" spans="1:7">
      <c r="A28" t="s">
        <v>202</v>
      </c>
      <c r="B28" t="s">
        <v>203</v>
      </c>
      <c r="C28">
        <v>20</v>
      </c>
      <c r="D28">
        <v>100</v>
      </c>
      <c r="E28">
        <f t="shared" si="0"/>
        <v>1</v>
      </c>
      <c r="F28" s="1">
        <v>7.79</v>
      </c>
      <c r="G28" s="1">
        <f t="shared" si="1"/>
        <v>7.79</v>
      </c>
    </row>
    <row r="29" spans="1:7">
      <c r="A29" t="s">
        <v>62</v>
      </c>
      <c r="B29" t="s">
        <v>63</v>
      </c>
      <c r="C29">
        <v>2</v>
      </c>
      <c r="D29">
        <v>25</v>
      </c>
      <c r="E29">
        <f t="shared" si="0"/>
        <v>1</v>
      </c>
      <c r="F29" s="1">
        <v>5.49</v>
      </c>
      <c r="G29" s="1">
        <f t="shared" si="1"/>
        <v>5.49</v>
      </c>
    </row>
    <row r="30" spans="1:7">
      <c r="A30" t="s">
        <v>208</v>
      </c>
      <c r="B30" t="s">
        <v>209</v>
      </c>
      <c r="C30">
        <v>24</v>
      </c>
      <c r="D30">
        <v>50</v>
      </c>
      <c r="E30">
        <f t="shared" si="0"/>
        <v>1</v>
      </c>
      <c r="F30" s="1">
        <v>6.49</v>
      </c>
      <c r="G30" s="1">
        <f t="shared" si="1"/>
        <v>6.49</v>
      </c>
    </row>
    <row r="31" spans="1:7">
      <c r="A31" t="s">
        <v>20</v>
      </c>
      <c r="B31" t="s">
        <v>21</v>
      </c>
      <c r="C31">
        <v>10</v>
      </c>
      <c r="D31">
        <v>1</v>
      </c>
      <c r="E31">
        <f t="shared" si="0"/>
        <v>10</v>
      </c>
      <c r="F31" s="1">
        <v>12.99</v>
      </c>
      <c r="G31" s="1">
        <f t="shared" si="1"/>
        <v>129.9</v>
      </c>
    </row>
    <row r="32" spans="1:7">
      <c r="A32" t="s">
        <v>210</v>
      </c>
      <c r="B32" t="s">
        <v>211</v>
      </c>
      <c r="C32">
        <v>2</v>
      </c>
      <c r="D32">
        <v>1</v>
      </c>
      <c r="E32">
        <f t="shared" si="0"/>
        <v>2</v>
      </c>
      <c r="F32" s="1">
        <v>16.989999999999998</v>
      </c>
      <c r="G32" s="1">
        <f t="shared" si="1"/>
        <v>33.979999999999997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2AB0F-ED07-4D04-827F-A010327376E0}">
  <dimension ref="A1:F33"/>
  <sheetViews>
    <sheetView workbookViewId="0">
      <selection activeCell="J26" sqref="J26"/>
    </sheetView>
  </sheetViews>
  <sheetFormatPr defaultRowHeight="15"/>
  <cols>
    <col min="1" max="1" width="67.42578125" bestFit="1" customWidth="1"/>
    <col min="2" max="2" width="12.140625" bestFit="1" customWidth="1"/>
    <col min="5" max="5" width="11.140625" bestFit="1" customWidth="1"/>
    <col min="6" max="6" width="10.5703125" bestFit="1" customWidth="1"/>
  </cols>
  <sheetData>
    <row r="1" spans="1:6">
      <c r="A1" t="s">
        <v>0</v>
      </c>
      <c r="B1" t="s">
        <v>185</v>
      </c>
      <c r="C1" t="str">
        <f>Sheet2!E1</f>
        <v>Packs</v>
      </c>
      <c r="D1" s="6" t="str">
        <f>Sheet2!F1</f>
        <v>Cost</v>
      </c>
      <c r="E1" s="6" t="str">
        <f>Sheet2!G1</f>
        <v>Total Cost</v>
      </c>
      <c r="F1" s="1">
        <f>SUM(E:E)</f>
        <v>3326.2099999999987</v>
      </c>
    </row>
    <row r="2" spans="1:6">
      <c r="A2" t="s">
        <v>189</v>
      </c>
      <c r="B2" t="s">
        <v>190</v>
      </c>
      <c r="C2">
        <f>Sheet2!E2</f>
        <v>7</v>
      </c>
      <c r="D2" s="6">
        <f>Sheet2!F2</f>
        <v>14.99</v>
      </c>
      <c r="E2" s="6">
        <f>Sheet2!G2</f>
        <v>104.93</v>
      </c>
    </row>
    <row r="3" spans="1:6">
      <c r="A3" t="s">
        <v>191</v>
      </c>
      <c r="B3" t="s">
        <v>192</v>
      </c>
      <c r="C3">
        <f>Sheet2!E3</f>
        <v>8</v>
      </c>
      <c r="D3" s="6">
        <f>Sheet2!F3</f>
        <v>19.989999999999998</v>
      </c>
      <c r="E3" s="6">
        <f>Sheet2!G3</f>
        <v>159.91999999999999</v>
      </c>
    </row>
    <row r="4" spans="1:6">
      <c r="A4" t="s">
        <v>193</v>
      </c>
      <c r="B4" t="s">
        <v>194</v>
      </c>
      <c r="C4">
        <f>Sheet2!E4</f>
        <v>2</v>
      </c>
      <c r="D4" s="6">
        <f>Sheet2!F4</f>
        <v>26.99</v>
      </c>
      <c r="E4" s="6">
        <f>Sheet2!G4</f>
        <v>53.98</v>
      </c>
    </row>
    <row r="5" spans="1:6">
      <c r="A5" s="4" t="s">
        <v>37</v>
      </c>
      <c r="B5" t="s">
        <v>38</v>
      </c>
      <c r="C5">
        <f>Sheet2!E5</f>
        <v>14</v>
      </c>
      <c r="D5" s="6">
        <f>Sheet2!F5</f>
        <v>2.99</v>
      </c>
      <c r="E5" s="6">
        <f>Sheet2!G5</f>
        <v>41.86</v>
      </c>
    </row>
    <row r="6" spans="1:6">
      <c r="A6" t="s">
        <v>195</v>
      </c>
      <c r="B6" t="s">
        <v>196</v>
      </c>
      <c r="C6">
        <f>Sheet2!E6</f>
        <v>4</v>
      </c>
      <c r="D6" s="6">
        <f>Sheet2!F6</f>
        <v>9.99</v>
      </c>
      <c r="E6" s="6">
        <f>Sheet2!G6</f>
        <v>39.96</v>
      </c>
    </row>
    <row r="7" spans="1:6">
      <c r="A7" s="3" t="s">
        <v>7</v>
      </c>
      <c r="B7" t="s">
        <v>8</v>
      </c>
      <c r="C7">
        <f>Sheet2!E7</f>
        <v>6</v>
      </c>
      <c r="D7" s="6">
        <f>Sheet2!F7</f>
        <v>8.99</v>
      </c>
      <c r="E7" s="6">
        <f>Sheet2!G7</f>
        <v>53.94</v>
      </c>
    </row>
    <row r="8" spans="1:6">
      <c r="A8" t="s">
        <v>197</v>
      </c>
      <c r="B8" t="s">
        <v>198</v>
      </c>
      <c r="C8">
        <f>Sheet2!E8</f>
        <v>2</v>
      </c>
      <c r="D8" s="6">
        <f>Sheet2!F8</f>
        <v>2.99</v>
      </c>
      <c r="E8" s="6">
        <f>Sheet2!G8</f>
        <v>5.98</v>
      </c>
    </row>
    <row r="9" spans="1:6">
      <c r="A9" t="s">
        <v>199</v>
      </c>
      <c r="B9" t="s">
        <v>187</v>
      </c>
      <c r="C9">
        <f>Sheet2!E9</f>
        <v>2</v>
      </c>
      <c r="D9" s="6">
        <f>Sheet2!F9</f>
        <v>29.99</v>
      </c>
      <c r="E9" s="6">
        <f>Sheet2!G9</f>
        <v>59.98</v>
      </c>
    </row>
    <row r="10" spans="1:6">
      <c r="A10" s="4" t="s">
        <v>41</v>
      </c>
      <c r="B10" t="s">
        <v>186</v>
      </c>
      <c r="C10">
        <f>Sheet2!E10</f>
        <v>1</v>
      </c>
      <c r="D10" s="6">
        <f>Sheet2!F10</f>
        <v>19.989999999999998</v>
      </c>
      <c r="E10" s="6">
        <f>Sheet2!G10</f>
        <v>19.989999999999998</v>
      </c>
    </row>
    <row r="11" spans="1:6">
      <c r="A11" t="s">
        <v>204</v>
      </c>
      <c r="B11" t="s">
        <v>205</v>
      </c>
      <c r="C11">
        <f>Sheet2!E11</f>
        <v>10</v>
      </c>
      <c r="D11" s="6">
        <f>Sheet2!F11</f>
        <v>179.99</v>
      </c>
      <c r="E11" s="6">
        <f>Sheet2!G11</f>
        <v>1799.9</v>
      </c>
    </row>
    <row r="12" spans="1:6">
      <c r="A12" t="s">
        <v>33</v>
      </c>
      <c r="B12" t="s">
        <v>34</v>
      </c>
      <c r="C12">
        <f>Sheet2!E12</f>
        <v>10</v>
      </c>
      <c r="D12" s="6">
        <f>Sheet2!F12</f>
        <v>39.99</v>
      </c>
      <c r="E12" s="6">
        <f>Sheet2!G12</f>
        <v>399.90000000000003</v>
      </c>
    </row>
    <row r="13" spans="1:6">
      <c r="A13" t="s">
        <v>16</v>
      </c>
      <c r="B13" t="s">
        <v>17</v>
      </c>
      <c r="C13">
        <f>Sheet2!E13</f>
        <v>10</v>
      </c>
      <c r="D13" s="6">
        <f>Sheet2!F13</f>
        <v>4.99</v>
      </c>
      <c r="E13" s="6">
        <f>Sheet2!G13</f>
        <v>49.900000000000006</v>
      </c>
    </row>
    <row r="14" spans="1:6">
      <c r="A14" t="s">
        <v>31</v>
      </c>
      <c r="B14" t="s">
        <v>32</v>
      </c>
      <c r="C14">
        <f>Sheet2!E14</f>
        <v>2</v>
      </c>
      <c r="D14" s="6">
        <f>Sheet2!F14</f>
        <v>49.99</v>
      </c>
      <c r="E14" s="6">
        <f>Sheet2!G14</f>
        <v>99.98</v>
      </c>
    </row>
    <row r="15" spans="1:6">
      <c r="A15" t="s">
        <v>165</v>
      </c>
      <c r="B15" t="s">
        <v>166</v>
      </c>
      <c r="C15">
        <f>Sheet2!E15</f>
        <v>1</v>
      </c>
      <c r="D15" s="6">
        <f>Sheet2!F15</f>
        <v>12.99</v>
      </c>
      <c r="E15" s="6">
        <f>Sheet2!G15</f>
        <v>12.99</v>
      </c>
    </row>
    <row r="16" spans="1:6">
      <c r="A16" t="s">
        <v>171</v>
      </c>
      <c r="B16" t="s">
        <v>172</v>
      </c>
      <c r="C16">
        <f>Sheet2!E16</f>
        <v>2</v>
      </c>
      <c r="D16" s="6">
        <f>Sheet2!F16</f>
        <v>9.99</v>
      </c>
      <c r="E16" s="6">
        <f>Sheet2!G16</f>
        <v>19.98</v>
      </c>
    </row>
    <row r="17" spans="1:5">
      <c r="A17" t="s">
        <v>126</v>
      </c>
      <c r="B17" t="s">
        <v>127</v>
      </c>
      <c r="C17">
        <f>Sheet2!E17</f>
        <v>2</v>
      </c>
      <c r="D17" s="6">
        <f>Sheet2!F17</f>
        <v>19.989999999999998</v>
      </c>
      <c r="E17" s="6">
        <f>Sheet2!G17</f>
        <v>39.979999999999997</v>
      </c>
    </row>
    <row r="18" spans="1:5">
      <c r="A18" s="5" t="s">
        <v>125</v>
      </c>
      <c r="B18" t="s">
        <v>124</v>
      </c>
      <c r="C18">
        <f>Sheet2!E18</f>
        <v>2</v>
      </c>
      <c r="D18" s="6">
        <f>Sheet2!F18</f>
        <v>23.99</v>
      </c>
      <c r="E18" s="6">
        <f>Sheet2!G18</f>
        <v>47.98</v>
      </c>
    </row>
    <row r="19" spans="1:5">
      <c r="A19" t="s">
        <v>206</v>
      </c>
      <c r="B19" t="s">
        <v>207</v>
      </c>
      <c r="C19">
        <f>Sheet2!E19</f>
        <v>4</v>
      </c>
      <c r="D19" s="6">
        <f>Sheet2!F19</f>
        <v>16.989999999999998</v>
      </c>
      <c r="E19" s="6">
        <f>Sheet2!G19</f>
        <v>67.959999999999994</v>
      </c>
    </row>
    <row r="20" spans="1:5">
      <c r="A20" s="4" t="s">
        <v>56</v>
      </c>
      <c r="B20" t="s">
        <v>57</v>
      </c>
      <c r="C20">
        <f>Sheet2!E20</f>
        <v>3</v>
      </c>
      <c r="D20" s="6">
        <f>Sheet2!F20</f>
        <v>4.3899999999999997</v>
      </c>
      <c r="E20" s="6">
        <f>Sheet2!G20</f>
        <v>13.169999999999998</v>
      </c>
    </row>
    <row r="21" spans="1:5">
      <c r="A21" s="4" t="s">
        <v>76</v>
      </c>
      <c r="B21" t="s">
        <v>77</v>
      </c>
      <c r="C21">
        <f>Sheet2!E21</f>
        <v>4</v>
      </c>
      <c r="D21" s="6">
        <f>Sheet2!F21</f>
        <v>4.49</v>
      </c>
      <c r="E21" s="6">
        <f>Sheet2!G21</f>
        <v>17.96</v>
      </c>
    </row>
    <row r="22" spans="1:5">
      <c r="A22" s="4" t="s">
        <v>88</v>
      </c>
      <c r="B22" t="s">
        <v>89</v>
      </c>
      <c r="C22">
        <f>Sheet2!E22</f>
        <v>1</v>
      </c>
      <c r="D22" s="6">
        <f>Sheet2!F22</f>
        <v>2.99</v>
      </c>
      <c r="E22" s="6">
        <f>Sheet2!G22</f>
        <v>2.99</v>
      </c>
    </row>
    <row r="23" spans="1:5">
      <c r="A23" s="3" t="s">
        <v>104</v>
      </c>
      <c r="B23" t="s">
        <v>106</v>
      </c>
      <c r="C23">
        <f>Sheet2!E23</f>
        <v>1</v>
      </c>
      <c r="D23" s="6">
        <f>Sheet2!F23</f>
        <v>2.99</v>
      </c>
      <c r="E23" s="6">
        <f>Sheet2!G23</f>
        <v>2.99</v>
      </c>
    </row>
    <row r="24" spans="1:5">
      <c r="A24" s="3" t="s">
        <v>105</v>
      </c>
      <c r="B24" t="s">
        <v>107</v>
      </c>
      <c r="C24">
        <f>Sheet2!E24</f>
        <v>1</v>
      </c>
      <c r="D24" s="6">
        <f>Sheet2!F24</f>
        <v>2.99</v>
      </c>
      <c r="E24" s="6">
        <f>Sheet2!G24</f>
        <v>2.99</v>
      </c>
    </row>
    <row r="25" spans="1:5">
      <c r="A25" s="4" t="s">
        <v>60</v>
      </c>
      <c r="B25" t="s">
        <v>61</v>
      </c>
      <c r="C25">
        <f>Sheet2!E25</f>
        <v>3</v>
      </c>
      <c r="D25" s="6">
        <f>Sheet2!F25</f>
        <v>4.49</v>
      </c>
      <c r="E25" s="6">
        <f>Sheet2!G25</f>
        <v>13.47</v>
      </c>
    </row>
    <row r="26" spans="1:5">
      <c r="A26" t="s">
        <v>201</v>
      </c>
      <c r="B26" t="s">
        <v>200</v>
      </c>
      <c r="C26">
        <f>Sheet2!E26</f>
        <v>1</v>
      </c>
      <c r="D26" s="6">
        <f>Sheet2!F26</f>
        <v>5.49</v>
      </c>
      <c r="E26" s="6">
        <f>Sheet2!G26</f>
        <v>5.49</v>
      </c>
    </row>
    <row r="27" spans="1:5">
      <c r="A27" t="s">
        <v>51</v>
      </c>
      <c r="B27" t="s">
        <v>52</v>
      </c>
      <c r="C27">
        <f>Sheet2!E27</f>
        <v>1</v>
      </c>
      <c r="D27" s="6">
        <f>Sheet2!F27</f>
        <v>4.3899999999999997</v>
      </c>
      <c r="E27" s="6">
        <f>Sheet2!G27</f>
        <v>4.3899999999999997</v>
      </c>
    </row>
    <row r="28" spans="1:5">
      <c r="A28" t="s">
        <v>202</v>
      </c>
      <c r="B28" t="s">
        <v>203</v>
      </c>
      <c r="C28">
        <f>Sheet2!E28</f>
        <v>1</v>
      </c>
      <c r="D28" s="6">
        <f>Sheet2!F28</f>
        <v>7.79</v>
      </c>
      <c r="E28" s="6">
        <f>Sheet2!G28</f>
        <v>7.79</v>
      </c>
    </row>
    <row r="29" spans="1:5">
      <c r="A29" t="s">
        <v>62</v>
      </c>
      <c r="B29" t="s">
        <v>63</v>
      </c>
      <c r="C29">
        <f>Sheet2!E29</f>
        <v>1</v>
      </c>
      <c r="D29" s="6">
        <f>Sheet2!F29</f>
        <v>5.49</v>
      </c>
      <c r="E29" s="6">
        <f>Sheet2!G29</f>
        <v>5.49</v>
      </c>
    </row>
    <row r="30" spans="1:5">
      <c r="A30" t="s">
        <v>208</v>
      </c>
      <c r="B30" t="s">
        <v>209</v>
      </c>
      <c r="C30">
        <f>Sheet2!E30</f>
        <v>1</v>
      </c>
      <c r="D30" s="6">
        <f>Sheet2!F30</f>
        <v>6.49</v>
      </c>
      <c r="E30" s="6">
        <f>Sheet2!G30</f>
        <v>6.49</v>
      </c>
    </row>
    <row r="31" spans="1:5">
      <c r="A31" t="s">
        <v>20</v>
      </c>
      <c r="B31" t="s">
        <v>21</v>
      </c>
      <c r="C31">
        <f>Sheet2!E31</f>
        <v>10</v>
      </c>
      <c r="D31" s="1">
        <f>Sheet2!F31</f>
        <v>12.99</v>
      </c>
      <c r="E31" s="1">
        <f>Sheet2!G31</f>
        <v>129.9</v>
      </c>
    </row>
    <row r="32" spans="1:5">
      <c r="A32" t="s">
        <v>210</v>
      </c>
      <c r="B32" t="s">
        <v>211</v>
      </c>
      <c r="C32">
        <f>Sheet2!E32</f>
        <v>2</v>
      </c>
      <c r="D32" s="1">
        <f>Sheet2!F32</f>
        <v>16.989999999999998</v>
      </c>
      <c r="E32" s="1">
        <f>Sheet2!G32</f>
        <v>33.979999999999997</v>
      </c>
    </row>
    <row r="33" spans="4:5">
      <c r="D33" s="1"/>
      <c r="E33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0B12-1B10-4296-91C3-50865A63CF5C}">
  <dimension ref="A1:E5"/>
  <sheetViews>
    <sheetView tabSelected="1" workbookViewId="0">
      <selection activeCell="S14" sqref="S14"/>
    </sheetView>
  </sheetViews>
  <sheetFormatPr defaultRowHeight="15"/>
  <cols>
    <col min="1" max="1" width="32.42578125" bestFit="1" customWidth="1"/>
    <col min="2" max="2" width="12.140625" bestFit="1" customWidth="1"/>
    <col min="3" max="3" width="5.85546875" bestFit="1" customWidth="1"/>
    <col min="4" max="4" width="8" bestFit="1" customWidth="1"/>
    <col min="5" max="5" width="11.140625" bestFit="1" customWidth="1"/>
  </cols>
  <sheetData>
    <row r="1" spans="1:5">
      <c r="A1" t="s">
        <v>0</v>
      </c>
      <c r="B1" t="s">
        <v>185</v>
      </c>
      <c r="C1" t="str">
        <f>Sheet2!E1</f>
        <v>Packs</v>
      </c>
      <c r="D1" s="6" t="str">
        <f>Sheet2!F1</f>
        <v>Cost</v>
      </c>
      <c r="E1" s="6" t="str">
        <f>Sheet2!G1</f>
        <v>Total Cost</v>
      </c>
    </row>
    <row r="2" spans="1:5">
      <c r="A2" t="s">
        <v>31</v>
      </c>
      <c r="B2" t="s">
        <v>32</v>
      </c>
      <c r="C2">
        <v>4</v>
      </c>
      <c r="D2" s="6">
        <v>49.99</v>
      </c>
      <c r="E2" s="6">
        <f>C2*D2</f>
        <v>199.96</v>
      </c>
    </row>
    <row r="3" spans="1:5">
      <c r="A3" t="s">
        <v>165</v>
      </c>
      <c r="B3" t="s">
        <v>166</v>
      </c>
      <c r="C3">
        <v>1</v>
      </c>
      <c r="D3" s="6">
        <v>12.99</v>
      </c>
      <c r="E3" s="6">
        <f t="shared" ref="E3:E4" si="0">C3*D3</f>
        <v>12.99</v>
      </c>
    </row>
    <row r="4" spans="1:5">
      <c r="A4" t="s">
        <v>171</v>
      </c>
      <c r="B4" t="s">
        <v>172</v>
      </c>
      <c r="C4">
        <v>4</v>
      </c>
      <c r="D4" s="6">
        <v>9.99</v>
      </c>
      <c r="E4" s="6">
        <f t="shared" si="0"/>
        <v>39.96</v>
      </c>
    </row>
    <row r="5" spans="1:5">
      <c r="A5" t="s">
        <v>138</v>
      </c>
      <c r="B5" t="s">
        <v>139</v>
      </c>
      <c r="C5">
        <v>1</v>
      </c>
      <c r="D5" s="1">
        <v>39.99</v>
      </c>
      <c r="E5" s="1">
        <f>D5*C5</f>
        <v>39.99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Zuaiter</dc:creator>
  <cp:lastModifiedBy>Omar Zuaiter</cp:lastModifiedBy>
  <cp:lastPrinted>2022-04-11T18:31:39Z</cp:lastPrinted>
  <dcterms:created xsi:type="dcterms:W3CDTF">2022-01-24T17:52:01Z</dcterms:created>
  <dcterms:modified xsi:type="dcterms:W3CDTF">2022-04-14T18:24:15Z</dcterms:modified>
</cp:coreProperties>
</file>