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_st\Desktop\"/>
    </mc:Choice>
  </mc:AlternateContent>
  <xr:revisionPtr revIDLastSave="0" documentId="13_ncr:1_{321E5004-B253-4DFE-8C38-EC18911C18A7}" xr6:coauthVersionLast="47" xr6:coauthVersionMax="47" xr10:uidLastSave="{00000000-0000-0000-0000-000000000000}"/>
  <bookViews>
    <workbookView xWindow="9240" yWindow="2145" windowWidth="15135" windowHeight="10290" activeTab="3" xr2:uid="{A6D91FCB-BE73-49A5-8FAB-00964981F9CF}"/>
  </bookViews>
  <sheets>
    <sheet name="ej1" sheetId="1" r:id="rId1"/>
    <sheet name="octave ej1" sheetId="2" r:id="rId2"/>
    <sheet name="ej2" sheetId="3" r:id="rId3"/>
    <sheet name="TARE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4" l="1" a="1"/>
  <c r="D23" i="4" s="1"/>
  <c r="G17" i="3" a="1"/>
  <c r="G18" i="3" s="1"/>
  <c r="C17" i="3" a="1"/>
  <c r="E17" i="3" s="1"/>
  <c r="G14" i="1" a="1"/>
  <c r="G14" i="1" s="1"/>
  <c r="C14" i="1" a="1"/>
  <c r="C14" i="1" s="1"/>
  <c r="F22" i="4" l="1"/>
  <c r="E22" i="4"/>
  <c r="F24" i="4"/>
  <c r="D22" i="4"/>
  <c r="E24" i="4"/>
  <c r="D24" i="4"/>
  <c r="F23" i="4"/>
  <c r="E23" i="4"/>
  <c r="G17" i="3"/>
  <c r="G19" i="3"/>
  <c r="C19" i="3"/>
  <c r="E18" i="3"/>
  <c r="C18" i="3"/>
  <c r="D17" i="3"/>
  <c r="E19" i="3"/>
  <c r="C17" i="3"/>
  <c r="D19" i="3"/>
  <c r="D18" i="3"/>
  <c r="G16" i="1"/>
  <c r="G15" i="1"/>
  <c r="E15" i="1"/>
  <c r="D16" i="1"/>
  <c r="D15" i="1"/>
  <c r="E16" i="1"/>
  <c r="C16" i="1"/>
  <c r="C15" i="1"/>
  <c r="E14" i="1"/>
  <c r="D14" i="1"/>
  <c r="D26" i="4" l="1" a="1"/>
  <c r="D26" i="4" s="1"/>
  <c r="D28" i="4" l="1"/>
  <c r="D27" i="4"/>
</calcChain>
</file>

<file path=xl/sharedStrings.xml><?xml version="1.0" encoding="utf-8"?>
<sst xmlns="http://schemas.openxmlformats.org/spreadsheetml/2006/main" count="43" uniqueCount="37">
  <si>
    <t>a</t>
  </si>
  <si>
    <t>b</t>
  </si>
  <si>
    <t xml:space="preserve">   0  -2  -6</t>
  </si>
  <si>
    <t xml:space="preserve">   1   0  -1</t>
  </si>
  <si>
    <t xml:space="preserve">   8   5   0</t>
  </si>
  <si>
    <t>b =</t>
  </si>
  <si>
    <t>a =</t>
  </si>
  <si>
    <t>%resolver sistema de ecuaciones</t>
  </si>
  <si>
    <t>% crear matriz</t>
  </si>
  <si>
    <t>a=[0 ,-2,-6;1 0 -1;8 5 0]</t>
  </si>
  <si>
    <t>% vector b</t>
  </si>
  <si>
    <t>b=[-8;-2;13]</t>
  </si>
  <si>
    <t>% encontrar la solución</t>
  </si>
  <si>
    <t>x=inv(a)*b</t>
  </si>
  <si>
    <t>x1=a\b</t>
  </si>
  <si>
    <t>inv(a)</t>
  </si>
  <si>
    <t>x</t>
  </si>
  <si>
    <t>cantera 1</t>
  </si>
  <si>
    <t>cantera 2</t>
  </si>
  <si>
    <t>cantera 3</t>
  </si>
  <si>
    <t>arena</t>
  </si>
  <si>
    <t>grano fino</t>
  </si>
  <si>
    <t>grano grueso</t>
  </si>
  <si>
    <t>un ingeniero civil requiere 4800, 5810,5690 de arena, grano fino y grano grueso</t>
  </si>
  <si>
    <t>respectivamente</t>
  </si>
  <si>
    <t>determinar la cantidad de metros cubicos que se debe transportar</t>
  </si>
  <si>
    <t>desde cada cantera ,para cumplir con sus requerimientos</t>
  </si>
  <si>
    <t>%</t>
  </si>
  <si>
    <t>SOLUCION:</t>
  </si>
  <si>
    <t>Cantera</t>
  </si>
  <si>
    <t>arena (%)</t>
  </si>
  <si>
    <t>grano fino (%)</t>
  </si>
  <si>
    <t>grano grueso (%)</t>
  </si>
  <si>
    <t>Ing. Civil Requiere</t>
  </si>
  <si>
    <t>inversa (a):</t>
  </si>
  <si>
    <t>(a)*inversa</t>
  </si>
  <si>
    <t>CAPTURA DE PROGRAMA CORRIENDO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</si>
</sst>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3" borderId="0" xfId="0" applyFont="1" applyFill="1"/>
    <xf numFmtId="164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5" xfId="0" applyFill="1" applyBorder="1"/>
    <xf numFmtId="0" fontId="0" fillId="0" borderId="0" xfId="0" applyBorder="1"/>
    <xf numFmtId="0" fontId="0" fillId="5" borderId="4" xfId="0" applyFill="1" applyBorder="1"/>
    <xf numFmtId="2" fontId="0" fillId="0" borderId="0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364191</xdr:colOff>
      <xdr:row>0</xdr:row>
      <xdr:rowOff>158547</xdr:rowOff>
    </xdr:from>
    <xdr:to>
      <xdr:col>5</xdr:col>
      <xdr:colOff>260710</xdr:colOff>
      <xdr:row>6</xdr:row>
      <xdr:rowOff>116759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A0DB89-7D19-29DF-06B7-5D28B513C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91" y="158547"/>
          <a:ext cx="3706519" cy="1101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5</xdr:col>
      <xdr:colOff>181319</xdr:colOff>
      <xdr:row>29</xdr:row>
      <xdr:rowOff>114715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CA642E-5EF5-73D5-C13B-E27996AD1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667000"/>
          <a:ext cx="2467319" cy="2972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123422</xdr:rowOff>
    </xdr:from>
    <xdr:to>
      <xdr:col>4</xdr:col>
      <xdr:colOff>925669</xdr:colOff>
      <xdr:row>8</xdr:row>
      <xdr:rowOff>52771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530E4B-BBED-49D9-D715-F94EA5AD5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683" y="123422"/>
          <a:ext cx="3219718" cy="14318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742518</xdr:colOff>
      <xdr:row>30</xdr:row>
      <xdr:rowOff>69275</xdr:rowOff>
    </xdr:from>
    <xdr:to>
      <xdr:col>9</xdr:col>
      <xdr:colOff>724574</xdr:colOff>
      <xdr:row>72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27601C-AE21-4469-A87C-6EDF92F7FA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905"/>
        <a:stretch/>
      </xdr:blipFill>
      <xdr:spPr>
        <a:xfrm>
          <a:off x="1504518" y="6061366"/>
          <a:ext cx="7913783" cy="7931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F98A-A1AF-4449-A24E-34F6187CDF11}">
  <dimension ref="B8:G16"/>
  <sheetViews>
    <sheetView topLeftCell="A7" zoomScale="170" zoomScaleNormal="170" workbookViewId="0">
      <selection activeCell="G14" sqref="G14"/>
    </sheetView>
  </sheetViews>
  <sheetFormatPr baseColWidth="10" defaultRowHeight="15" x14ac:dyDescent="0.25"/>
  <sheetData>
    <row r="8" spans="2:7" x14ac:dyDescent="0.25">
      <c r="D8" t="s">
        <v>0</v>
      </c>
      <c r="G8" t="s">
        <v>1</v>
      </c>
    </row>
    <row r="9" spans="2:7" x14ac:dyDescent="0.25">
      <c r="C9" s="1">
        <v>0</v>
      </c>
      <c r="D9" s="1">
        <v>-2</v>
      </c>
      <c r="E9" s="1">
        <v>-6</v>
      </c>
      <c r="G9" s="1">
        <v>-8</v>
      </c>
    </row>
    <row r="10" spans="2:7" x14ac:dyDescent="0.25">
      <c r="C10" s="1">
        <v>1</v>
      </c>
      <c r="D10" s="1">
        <v>0</v>
      </c>
      <c r="E10" s="1">
        <v>-1</v>
      </c>
      <c r="G10" s="1">
        <v>-2</v>
      </c>
    </row>
    <row r="11" spans="2:7" x14ac:dyDescent="0.25">
      <c r="C11" s="1">
        <v>8</v>
      </c>
      <c r="D11" s="1">
        <v>5</v>
      </c>
      <c r="E11" s="1">
        <v>0</v>
      </c>
      <c r="G11" s="1">
        <v>13</v>
      </c>
    </row>
    <row r="13" spans="2:7" x14ac:dyDescent="0.25">
      <c r="G13" t="s">
        <v>16</v>
      </c>
    </row>
    <row r="14" spans="2:7" x14ac:dyDescent="0.25">
      <c r="B14" t="s">
        <v>15</v>
      </c>
      <c r="C14">
        <f t="array" ref="C14:E16">+MINVERSE(C9:E11)</f>
        <v>-0.3571428571428571</v>
      </c>
      <c r="D14">
        <v>2.1428571428571428</v>
      </c>
      <c r="E14">
        <v>-0.14285714285714285</v>
      </c>
      <c r="G14">
        <f t="array" ref="G14:G16">+MMULT(C14:E16,G9:G11)</f>
        <v>-3.2857142857142856</v>
      </c>
    </row>
    <row r="15" spans="2:7" x14ac:dyDescent="0.25">
      <c r="C15">
        <v>0.5714285714285714</v>
      </c>
      <c r="D15">
        <v>-3.4285714285714284</v>
      </c>
      <c r="E15">
        <v>0.42857142857142855</v>
      </c>
      <c r="G15">
        <v>7.8571428571428568</v>
      </c>
    </row>
    <row r="16" spans="2:7" x14ac:dyDescent="0.25">
      <c r="C16">
        <v>-0.35714285714285715</v>
      </c>
      <c r="D16">
        <v>1.1428571428571428</v>
      </c>
      <c r="E16">
        <v>-0.14285714285714285</v>
      </c>
      <c r="G16">
        <v>-1.2857142857142854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8FC0-D719-4B52-BB20-0C2095B91289}">
  <dimension ref="C3:F25"/>
  <sheetViews>
    <sheetView topLeftCell="A7" workbookViewId="0">
      <selection activeCell="I20" sqref="I20"/>
    </sheetView>
  </sheetViews>
  <sheetFormatPr baseColWidth="10" defaultRowHeight="15" x14ac:dyDescent="0.25"/>
  <sheetData>
    <row r="3" spans="3:6" x14ac:dyDescent="0.25">
      <c r="C3" t="s">
        <v>6</v>
      </c>
    </row>
    <row r="4" spans="3:6" x14ac:dyDescent="0.25">
      <c r="F4" t="s">
        <v>7</v>
      </c>
    </row>
    <row r="5" spans="3:6" x14ac:dyDescent="0.25">
      <c r="C5" t="s">
        <v>2</v>
      </c>
      <c r="F5" t="s">
        <v>8</v>
      </c>
    </row>
    <row r="6" spans="3:6" x14ac:dyDescent="0.25">
      <c r="C6" t="s">
        <v>3</v>
      </c>
      <c r="F6" t="s">
        <v>9</v>
      </c>
    </row>
    <row r="7" spans="3:6" x14ac:dyDescent="0.25">
      <c r="C7" t="s">
        <v>4</v>
      </c>
      <c r="F7" t="s">
        <v>10</v>
      </c>
    </row>
    <row r="8" spans="3:6" x14ac:dyDescent="0.25">
      <c r="F8" t="s">
        <v>11</v>
      </c>
    </row>
    <row r="9" spans="3:6" x14ac:dyDescent="0.25">
      <c r="C9" t="s">
        <v>5</v>
      </c>
      <c r="F9" t="s">
        <v>12</v>
      </c>
    </row>
    <row r="10" spans="3:6" x14ac:dyDescent="0.25">
      <c r="F10" t="s">
        <v>13</v>
      </c>
    </row>
    <row r="11" spans="3:6" x14ac:dyDescent="0.25">
      <c r="C11">
        <v>-8</v>
      </c>
      <c r="F11" t="s">
        <v>14</v>
      </c>
    </row>
    <row r="12" spans="3:6" x14ac:dyDescent="0.25">
      <c r="C12">
        <v>-2</v>
      </c>
    </row>
    <row r="13" spans="3:6" x14ac:dyDescent="0.25">
      <c r="C13">
        <v>13</v>
      </c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565B-5E42-4E24-8E5F-E91003F297A8}">
  <dimension ref="C11:G19"/>
  <sheetViews>
    <sheetView topLeftCell="A10" zoomScale="142" zoomScaleNormal="142" workbookViewId="0">
      <selection activeCell="C24" sqref="C24"/>
    </sheetView>
  </sheetViews>
  <sheetFormatPr baseColWidth="10" defaultRowHeight="15" x14ac:dyDescent="0.25"/>
  <cols>
    <col min="5" max="5" width="21.140625" customWidth="1"/>
  </cols>
  <sheetData>
    <row r="11" spans="3:7" x14ac:dyDescent="0.25">
      <c r="D11" t="s">
        <v>0</v>
      </c>
      <c r="G11" t="s">
        <v>1</v>
      </c>
    </row>
    <row r="12" spans="3:7" x14ac:dyDescent="0.25">
      <c r="C12" s="1">
        <v>2</v>
      </c>
      <c r="D12" s="1">
        <v>-6</v>
      </c>
      <c r="E12" s="1">
        <v>-1</v>
      </c>
      <c r="G12" s="1">
        <v>-38</v>
      </c>
    </row>
    <row r="13" spans="3:7" x14ac:dyDescent="0.25">
      <c r="C13" s="1">
        <v>-3</v>
      </c>
      <c r="D13" s="1">
        <v>-1</v>
      </c>
      <c r="E13" s="1">
        <v>7</v>
      </c>
      <c r="G13" s="1">
        <v>-34</v>
      </c>
    </row>
    <row r="14" spans="3:7" x14ac:dyDescent="0.25">
      <c r="C14" s="1">
        <v>-8</v>
      </c>
      <c r="D14" s="1">
        <v>1</v>
      </c>
      <c r="E14" s="1">
        <v>-2</v>
      </c>
      <c r="G14" s="1">
        <v>-20</v>
      </c>
    </row>
    <row r="16" spans="3:7" x14ac:dyDescent="0.25">
      <c r="D16" t="s">
        <v>15</v>
      </c>
      <c r="G16" t="s">
        <v>16</v>
      </c>
    </row>
    <row r="17" spans="3:7" x14ac:dyDescent="0.25">
      <c r="C17" s="4">
        <f t="array" ref="C17:E19">+MINVERSE(C12:E14)</f>
        <v>-1.3404825737265416E-2</v>
      </c>
      <c r="D17" s="4">
        <v>-3.4852546916890076E-2</v>
      </c>
      <c r="E17" s="4">
        <v>-0.11528150134048258</v>
      </c>
      <c r="G17" s="3">
        <f t="array" ref="G17:G19">+MMULT(C17:E19,G12:G14)</f>
        <v>4</v>
      </c>
    </row>
    <row r="18" spans="3:7" x14ac:dyDescent="0.25">
      <c r="C18" s="4">
        <v>-0.16621983914209115</v>
      </c>
      <c r="D18" s="4">
        <v>-3.2171581769436998E-2</v>
      </c>
      <c r="E18" s="4">
        <v>-2.9490616621983913E-2</v>
      </c>
      <c r="G18" s="3">
        <v>8</v>
      </c>
    </row>
    <row r="19" spans="3:7" x14ac:dyDescent="0.25">
      <c r="C19" s="4">
        <v>-2.9490616621983913E-2</v>
      </c>
      <c r="D19" s="4">
        <v>0.12332439678284181</v>
      </c>
      <c r="E19" s="4">
        <v>-5.3619302949061656E-2</v>
      </c>
      <c r="G19" s="3">
        <v>-1.9999999999999996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59D6-B0D3-4DFB-866B-6B40E1766443}">
  <dimension ref="C2:G33"/>
  <sheetViews>
    <sheetView tabSelected="1" zoomScale="55" zoomScaleNormal="55" workbookViewId="0">
      <selection activeCell="G82" sqref="G82"/>
    </sheetView>
  </sheetViews>
  <sheetFormatPr baseColWidth="10" defaultRowHeight="15" x14ac:dyDescent="0.25"/>
  <cols>
    <col min="2" max="2" width="13.85546875" customWidth="1"/>
    <col min="3" max="3" width="15.42578125" customWidth="1"/>
    <col min="4" max="4" width="15.7109375" customWidth="1"/>
    <col min="5" max="5" width="15.85546875" customWidth="1"/>
    <col min="6" max="6" width="16.42578125" customWidth="1"/>
    <col min="7" max="7" width="19" customWidth="1"/>
  </cols>
  <sheetData>
    <row r="2" spans="3:6" x14ac:dyDescent="0.25">
      <c r="D2" t="s">
        <v>27</v>
      </c>
      <c r="E2" t="s">
        <v>27</v>
      </c>
      <c r="F2" t="s">
        <v>27</v>
      </c>
    </row>
    <row r="3" spans="3:6" x14ac:dyDescent="0.25">
      <c r="D3" t="s">
        <v>20</v>
      </c>
      <c r="E3" t="s">
        <v>21</v>
      </c>
      <c r="F3" t="s">
        <v>22</v>
      </c>
    </row>
    <row r="4" spans="3:6" x14ac:dyDescent="0.25">
      <c r="C4" t="s">
        <v>17</v>
      </c>
      <c r="D4" s="5">
        <v>52</v>
      </c>
      <c r="E4" s="5">
        <v>30</v>
      </c>
      <c r="F4" s="5">
        <v>18</v>
      </c>
    </row>
    <row r="5" spans="3:6" x14ac:dyDescent="0.25">
      <c r="C5" t="s">
        <v>18</v>
      </c>
      <c r="D5" s="5">
        <v>20</v>
      </c>
      <c r="E5" s="5">
        <v>50</v>
      </c>
      <c r="F5" s="5">
        <v>30</v>
      </c>
    </row>
    <row r="6" spans="3:6" x14ac:dyDescent="0.25">
      <c r="C6" t="s">
        <v>19</v>
      </c>
      <c r="D6" s="5">
        <v>25</v>
      </c>
      <c r="E6" s="5">
        <v>20</v>
      </c>
      <c r="F6" s="5">
        <v>55</v>
      </c>
    </row>
    <row r="8" spans="3:6" x14ac:dyDescent="0.25">
      <c r="C8" t="s">
        <v>23</v>
      </c>
    </row>
    <row r="9" spans="3:6" x14ac:dyDescent="0.25">
      <c r="C9" t="s">
        <v>24</v>
      </c>
    </row>
    <row r="11" spans="3:6" x14ac:dyDescent="0.25">
      <c r="C11" t="s">
        <v>25</v>
      </c>
    </row>
    <row r="12" spans="3:6" x14ac:dyDescent="0.25">
      <c r="C12" t="s">
        <v>26</v>
      </c>
    </row>
    <row r="14" spans="3:6" ht="21" x14ac:dyDescent="0.35">
      <c r="C14" s="6" t="s">
        <v>28</v>
      </c>
    </row>
    <row r="17" spans="3:7" x14ac:dyDescent="0.25">
      <c r="C17" s="5" t="s">
        <v>29</v>
      </c>
      <c r="D17" s="5" t="s">
        <v>30</v>
      </c>
      <c r="E17" s="5" t="s">
        <v>31</v>
      </c>
      <c r="F17" s="5" t="s">
        <v>32</v>
      </c>
      <c r="G17" s="10" t="s">
        <v>33</v>
      </c>
    </row>
    <row r="18" spans="3:7" x14ac:dyDescent="0.25">
      <c r="C18" s="7">
        <v>1</v>
      </c>
      <c r="D18" s="5">
        <v>52</v>
      </c>
      <c r="E18" s="5">
        <v>30</v>
      </c>
      <c r="F18" s="5">
        <v>18</v>
      </c>
      <c r="G18" s="10">
        <v>4800</v>
      </c>
    </row>
    <row r="19" spans="3:7" x14ac:dyDescent="0.25">
      <c r="C19" s="7">
        <v>2</v>
      </c>
      <c r="D19" s="5">
        <v>20</v>
      </c>
      <c r="E19" s="5">
        <v>50</v>
      </c>
      <c r="F19" s="5">
        <v>30</v>
      </c>
      <c r="G19" s="10">
        <v>5810</v>
      </c>
    </row>
    <row r="20" spans="3:7" x14ac:dyDescent="0.25">
      <c r="C20" s="8">
        <v>3</v>
      </c>
      <c r="D20" s="5">
        <v>25</v>
      </c>
      <c r="E20" s="5">
        <v>20</v>
      </c>
      <c r="F20" s="5">
        <v>55</v>
      </c>
      <c r="G20" s="11">
        <v>5690</v>
      </c>
    </row>
    <row r="21" spans="3:7" x14ac:dyDescent="0.25">
      <c r="C21" s="13"/>
      <c r="D21" s="13"/>
      <c r="E21" s="13"/>
      <c r="F21" s="13"/>
      <c r="G21" s="9"/>
    </row>
    <row r="22" spans="3:7" x14ac:dyDescent="0.25">
      <c r="C22" s="5" t="s">
        <v>34</v>
      </c>
      <c r="D22" s="5">
        <f t="array" ref="D22:F24">+MINVERSE(D18:F20)</f>
        <v>2.5000000000000001E-2</v>
      </c>
      <c r="E22" s="5">
        <v>-1.5000000000000001E-2</v>
      </c>
      <c r="F22" s="5">
        <v>0</v>
      </c>
    </row>
    <row r="23" spans="3:7" x14ac:dyDescent="0.25">
      <c r="C23" s="12"/>
      <c r="D23" s="5">
        <v>-4.0697674418604651E-3</v>
      </c>
      <c r="E23" s="5">
        <v>2.8023255813953488E-2</v>
      </c>
      <c r="F23" s="5">
        <v>-1.3953488372093023E-2</v>
      </c>
    </row>
    <row r="24" spans="3:7" x14ac:dyDescent="0.25">
      <c r="C24" s="12"/>
      <c r="D24" s="5">
        <v>-9.8837209302325597E-3</v>
      </c>
      <c r="E24" s="5">
        <v>-3.3720930232558136E-3</v>
      </c>
      <c r="F24" s="5">
        <v>2.3255813953488372E-2</v>
      </c>
    </row>
    <row r="26" spans="3:7" x14ac:dyDescent="0.25">
      <c r="C26" s="5" t="s">
        <v>35</v>
      </c>
      <c r="D26" s="5">
        <f t="array" ref="D26:D28">+MMULT(D22:F24,G18:G20)</f>
        <v>32.849999999999994</v>
      </c>
    </row>
    <row r="27" spans="3:7" x14ac:dyDescent="0.25">
      <c r="C27" s="12"/>
      <c r="D27" s="5">
        <v>63.884883720930247</v>
      </c>
    </row>
    <row r="28" spans="3:7" x14ac:dyDescent="0.25">
      <c r="C28" s="12"/>
      <c r="D28" s="5">
        <v>65.291860465116287</v>
      </c>
    </row>
    <row r="30" spans="3:7" ht="31.5" x14ac:dyDescent="0.5">
      <c r="D30" s="15" t="s">
        <v>36</v>
      </c>
    </row>
    <row r="31" spans="3:7" x14ac:dyDescent="0.25">
      <c r="E31" s="12"/>
      <c r="F31" s="14"/>
      <c r="G31" s="12"/>
    </row>
    <row r="32" spans="3:7" x14ac:dyDescent="0.25">
      <c r="E32" s="14"/>
      <c r="F32" s="14"/>
      <c r="G32" s="14"/>
    </row>
    <row r="33" spans="5:7" x14ac:dyDescent="0.25">
      <c r="E33" s="12"/>
      <c r="F33" s="14"/>
      <c r="G3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ej1</vt:lpstr>
      <vt:lpstr>octave ej1</vt:lpstr>
      <vt:lpstr>ej2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brigida carvajal</dc:creator>
  <cp:lastModifiedBy>Joel Choque L.</cp:lastModifiedBy>
  <dcterms:created xsi:type="dcterms:W3CDTF">2024-09-10T14:05:14Z</dcterms:created>
  <dcterms:modified xsi:type="dcterms:W3CDTF">2024-09-11T03:29:37Z</dcterms:modified>
</cp:coreProperties>
</file>