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rojects\DeMijnGang\De MijnGang\Files\"/>
    </mc:Choice>
  </mc:AlternateContent>
  <xr:revisionPtr revIDLastSave="0" documentId="13_ncr:1_{58549D7A-7569-457E-8578-5B435936915D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Totaaloverzicht" sheetId="1" r:id="rId1"/>
    <sheet name="Data" sheetId="3" r:id="rId2"/>
    <sheet name="JAN" sheetId="2" r:id="rId3"/>
    <sheet name="FEB" sheetId="7" r:id="rId4"/>
    <sheet name="MAA" sheetId="9" r:id="rId5"/>
    <sheet name="APR" sheetId="10" r:id="rId6"/>
    <sheet name="MEI" sheetId="11" r:id="rId7"/>
    <sheet name="JUN" sheetId="12" r:id="rId8"/>
    <sheet name="JUL" sheetId="13" r:id="rId9"/>
    <sheet name="AUG" sheetId="14" r:id="rId10"/>
    <sheet name="SEP" sheetId="15" r:id="rId11"/>
    <sheet name="OKT" sheetId="16" r:id="rId12"/>
    <sheet name="NOV" sheetId="17" r:id="rId13"/>
    <sheet name="DEC" sheetId="18" r:id="rId14"/>
    <sheet name="-&gt; Niet aanraken -&gt;" sheetId="5" r:id="rId15"/>
    <sheet name="1" sheetId="4" r:id="rId16"/>
    <sheet name="2" sheetId="6" r:id="rId1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" i="6" l="1" a="1"/>
  <c r="N50" i="6"/>
  <c r="N49" i="6" a="1"/>
  <c r="N49" i="6"/>
  <c r="N48" i="6" a="1"/>
  <c r="N48" i="6"/>
  <c r="N47" i="6" a="1"/>
  <c r="N47" i="6"/>
  <c r="N46" i="6" a="1"/>
  <c r="N46" i="6"/>
  <c r="N45" i="6" a="1"/>
  <c r="N45" i="6"/>
  <c r="N44" i="6" a="1"/>
  <c r="N44" i="6"/>
  <c r="N43" i="6" a="1"/>
  <c r="N43" i="6"/>
  <c r="N42" i="6" a="1"/>
  <c r="N42" i="6"/>
  <c r="N41" i="6" a="1"/>
  <c r="N41" i="6"/>
  <c r="N40" i="6" a="1"/>
  <c r="N40" i="6"/>
  <c r="N39" i="6" a="1"/>
  <c r="N39" i="6"/>
  <c r="N38" i="6" a="1"/>
  <c r="N38" i="6"/>
  <c r="N37" i="6" a="1"/>
  <c r="N37" i="6"/>
  <c r="N36" i="6" a="1"/>
  <c r="N36" i="6"/>
  <c r="N35" i="6" a="1"/>
  <c r="N35" i="6"/>
  <c r="N34" i="6" a="1"/>
  <c r="N34" i="6"/>
  <c r="N33" i="6" a="1"/>
  <c r="N33" i="6"/>
  <c r="N32" i="6" a="1"/>
  <c r="N32" i="6"/>
  <c r="N31" i="6" a="1"/>
  <c r="N31" i="6"/>
  <c r="N30" i="6" a="1"/>
  <c r="N30" i="6"/>
  <c r="N29" i="6" a="1"/>
  <c r="N29" i="6"/>
  <c r="N28" i="6" a="1"/>
  <c r="N28" i="6"/>
  <c r="N27" i="6" a="1"/>
  <c r="N27" i="6"/>
  <c r="N26" i="6" a="1"/>
  <c r="N26" i="6"/>
  <c r="N25" i="6" a="1"/>
  <c r="N25" i="6"/>
  <c r="N24" i="6" a="1"/>
  <c r="N24" i="6"/>
  <c r="N23" i="6" a="1"/>
  <c r="N23" i="6"/>
  <c r="N22" i="6" a="1"/>
  <c r="N22" i="6"/>
  <c r="N21" i="6" a="1"/>
  <c r="N21" i="6"/>
  <c r="N20" i="6" a="1"/>
  <c r="N20" i="6"/>
  <c r="N19" i="6" a="1"/>
  <c r="N19" i="6"/>
  <c r="N18" i="6" a="1"/>
  <c r="N18" i="6"/>
  <c r="N17" i="6" a="1"/>
  <c r="N17" i="6"/>
  <c r="N16" i="6" a="1"/>
  <c r="N16" i="6"/>
  <c r="N15" i="6" a="1"/>
  <c r="N15" i="6"/>
  <c r="N14" i="6" a="1"/>
  <c r="N14" i="6"/>
  <c r="N13" i="6" a="1"/>
  <c r="N13" i="6"/>
  <c r="N12" i="6" a="1"/>
  <c r="N12" i="6"/>
  <c r="N11" i="6" a="1"/>
  <c r="N11" i="6"/>
  <c r="N10" i="6" a="1"/>
  <c r="N10" i="6"/>
  <c r="N9" i="6" a="1"/>
  <c r="N9" i="6"/>
  <c r="N8" i="6" a="1"/>
  <c r="N8" i="6"/>
  <c r="N7" i="6" a="1"/>
  <c r="N7" i="6"/>
  <c r="N6" i="6" a="1"/>
  <c r="N6" i="6"/>
  <c r="N5" i="6" a="1"/>
  <c r="N5" i="6"/>
  <c r="N4" i="6" a="1"/>
  <c r="N4" i="6"/>
  <c r="N3" i="6" a="1"/>
  <c r="N3" i="6"/>
  <c r="M50" i="6" a="1"/>
  <c r="M50" i="6"/>
  <c r="M49" i="6" a="1"/>
  <c r="M49" i="6"/>
  <c r="M48" i="6" a="1"/>
  <c r="M48" i="6"/>
  <c r="M47" i="6" a="1"/>
  <c r="M47" i="6"/>
  <c r="M46" i="6" a="1"/>
  <c r="M46" i="6"/>
  <c r="M45" i="6" a="1"/>
  <c r="M45" i="6"/>
  <c r="M44" i="6" a="1"/>
  <c r="M44" i="6"/>
  <c r="M43" i="6" a="1"/>
  <c r="M43" i="6"/>
  <c r="M42" i="6" a="1"/>
  <c r="M42" i="6"/>
  <c r="M41" i="6" a="1"/>
  <c r="M41" i="6"/>
  <c r="M40" i="6" a="1"/>
  <c r="M40" i="6"/>
  <c r="M39" i="6" a="1"/>
  <c r="M39" i="6"/>
  <c r="M38" i="6" a="1"/>
  <c r="M38" i="6"/>
  <c r="M37" i="6" a="1"/>
  <c r="M37" i="6"/>
  <c r="M36" i="6" a="1"/>
  <c r="M36" i="6"/>
  <c r="M35" i="6" a="1"/>
  <c r="M35" i="6"/>
  <c r="M34" i="6" a="1"/>
  <c r="M34" i="6"/>
  <c r="M33" i="6" a="1"/>
  <c r="M33" i="6"/>
  <c r="M32" i="6" a="1"/>
  <c r="M32" i="6"/>
  <c r="M31" i="6" a="1"/>
  <c r="M31" i="6"/>
  <c r="M30" i="6" a="1"/>
  <c r="M30" i="6"/>
  <c r="M29" i="6" a="1"/>
  <c r="M29" i="6"/>
  <c r="M28" i="6" a="1"/>
  <c r="M28" i="6"/>
  <c r="M27" i="6" a="1"/>
  <c r="M27" i="6"/>
  <c r="M26" i="6" a="1"/>
  <c r="M26" i="6"/>
  <c r="M25" i="6" a="1"/>
  <c r="M25" i="6"/>
  <c r="M24" i="6" a="1"/>
  <c r="M24" i="6"/>
  <c r="M23" i="6" a="1"/>
  <c r="M23" i="6"/>
  <c r="M22" i="6" a="1"/>
  <c r="M22" i="6"/>
  <c r="M21" i="6" a="1"/>
  <c r="M21" i="6"/>
  <c r="M20" i="6" a="1"/>
  <c r="M20" i="6"/>
  <c r="M19" i="6" a="1"/>
  <c r="M19" i="6"/>
  <c r="M18" i="6" a="1"/>
  <c r="M18" i="6"/>
  <c r="M17" i="6" a="1"/>
  <c r="M17" i="6"/>
  <c r="M16" i="6" a="1"/>
  <c r="M16" i="6"/>
  <c r="M15" i="6" a="1"/>
  <c r="M15" i="6"/>
  <c r="M14" i="6" a="1"/>
  <c r="M14" i="6"/>
  <c r="M13" i="6" a="1"/>
  <c r="M13" i="6"/>
  <c r="M12" i="6" a="1"/>
  <c r="M12" i="6"/>
  <c r="M11" i="6" a="1"/>
  <c r="M11" i="6"/>
  <c r="M10" i="6" a="1"/>
  <c r="M10" i="6"/>
  <c r="M9" i="6" a="1"/>
  <c r="M9" i="6"/>
  <c r="M8" i="6" a="1"/>
  <c r="M8" i="6"/>
  <c r="M7" i="6" a="1"/>
  <c r="M7" i="6"/>
  <c r="M6" i="6" a="1"/>
  <c r="M6" i="6"/>
  <c r="M5" i="6" a="1"/>
  <c r="M5" i="6"/>
  <c r="M4" i="6" a="1"/>
  <c r="M4" i="6"/>
  <c r="M3" i="6" a="1"/>
  <c r="M3" i="6"/>
  <c r="L50" i="6" a="1"/>
  <c r="L50" i="6"/>
  <c r="L49" i="6" a="1"/>
  <c r="L49" i="6"/>
  <c r="L48" i="6" a="1"/>
  <c r="L48" i="6"/>
  <c r="L47" i="6" a="1"/>
  <c r="L47" i="6"/>
  <c r="L46" i="6" a="1"/>
  <c r="L46" i="6"/>
  <c r="L45" i="6" a="1"/>
  <c r="L45" i="6"/>
  <c r="L44" i="6" a="1"/>
  <c r="L44" i="6"/>
  <c r="L43" i="6" a="1"/>
  <c r="L43" i="6"/>
  <c r="L42" i="6" a="1"/>
  <c r="L42" i="6"/>
  <c r="L41" i="6" a="1"/>
  <c r="L41" i="6"/>
  <c r="L40" i="6" a="1"/>
  <c r="L40" i="6"/>
  <c r="L39" i="6" a="1"/>
  <c r="L39" i="6"/>
  <c r="L38" i="6" a="1"/>
  <c r="L38" i="6"/>
  <c r="L37" i="6" a="1"/>
  <c r="L37" i="6"/>
  <c r="L36" i="6" a="1"/>
  <c r="L36" i="6"/>
  <c r="L35" i="6" a="1"/>
  <c r="L35" i="6"/>
  <c r="L34" i="6" a="1"/>
  <c r="L34" i="6"/>
  <c r="L33" i="6" a="1"/>
  <c r="L33" i="6"/>
  <c r="L32" i="6" a="1"/>
  <c r="L32" i="6"/>
  <c r="L31" i="6" a="1"/>
  <c r="L31" i="6"/>
  <c r="L30" i="6" a="1"/>
  <c r="L30" i="6"/>
  <c r="L29" i="6" a="1"/>
  <c r="L29" i="6"/>
  <c r="L28" i="6" a="1"/>
  <c r="L28" i="6"/>
  <c r="L27" i="6" a="1"/>
  <c r="L27" i="6"/>
  <c r="L26" i="6" a="1"/>
  <c r="L26" i="6"/>
  <c r="L25" i="6" a="1"/>
  <c r="L25" i="6"/>
  <c r="L24" i="6" a="1"/>
  <c r="L24" i="6"/>
  <c r="L23" i="6" a="1"/>
  <c r="L23" i="6"/>
  <c r="L22" i="6" a="1"/>
  <c r="L22" i="6"/>
  <c r="L21" i="6" a="1"/>
  <c r="L21" i="6"/>
  <c r="L20" i="6" a="1"/>
  <c r="L20" i="6"/>
  <c r="L19" i="6" a="1"/>
  <c r="L19" i="6"/>
  <c r="L18" i="6" a="1"/>
  <c r="L18" i="6"/>
  <c r="L17" i="6" a="1"/>
  <c r="L17" i="6"/>
  <c r="L16" i="6" a="1"/>
  <c r="L16" i="6"/>
  <c r="L15" i="6" a="1"/>
  <c r="L15" i="6"/>
  <c r="L14" i="6" a="1"/>
  <c r="L14" i="6"/>
  <c r="L13" i="6" a="1"/>
  <c r="L13" i="6"/>
  <c r="L12" i="6" a="1"/>
  <c r="L12" i="6"/>
  <c r="L11" i="6" a="1"/>
  <c r="L11" i="6"/>
  <c r="L10" i="6" a="1"/>
  <c r="L10" i="6"/>
  <c r="L9" i="6" a="1"/>
  <c r="L9" i="6"/>
  <c r="L8" i="6" a="1"/>
  <c r="L8" i="6"/>
  <c r="L7" i="6" a="1"/>
  <c r="L7" i="6"/>
  <c r="L6" i="6" a="1"/>
  <c r="L6" i="6"/>
  <c r="L5" i="6" a="1"/>
  <c r="L5" i="6"/>
  <c r="L4" i="6" a="1"/>
  <c r="L4" i="6"/>
  <c r="L3" i="6" a="1"/>
  <c r="L3" i="6"/>
  <c r="K50" i="6" a="1"/>
  <c r="K50" i="6"/>
  <c r="K49" i="6" a="1"/>
  <c r="K49" i="6"/>
  <c r="K48" i="6" a="1"/>
  <c r="K48" i="6"/>
  <c r="K47" i="6" a="1"/>
  <c r="K47" i="6"/>
  <c r="K46" i="6" a="1"/>
  <c r="K46" i="6"/>
  <c r="K45" i="6" a="1"/>
  <c r="K45" i="6"/>
  <c r="K44" i="6" a="1"/>
  <c r="K44" i="6"/>
  <c r="K43" i="6" a="1"/>
  <c r="K43" i="6"/>
  <c r="K42" i="6" a="1"/>
  <c r="K42" i="6"/>
  <c r="K41" i="6" a="1"/>
  <c r="K41" i="6"/>
  <c r="K40" i="6" a="1"/>
  <c r="K40" i="6"/>
  <c r="K39" i="6" a="1"/>
  <c r="K39" i="6"/>
  <c r="K38" i="6" a="1"/>
  <c r="K38" i="6"/>
  <c r="K37" i="6" a="1"/>
  <c r="K37" i="6"/>
  <c r="K36" i="6" a="1"/>
  <c r="K36" i="6"/>
  <c r="K35" i="6" a="1"/>
  <c r="K35" i="6"/>
  <c r="K34" i="6" a="1"/>
  <c r="K34" i="6"/>
  <c r="K33" i="6" a="1"/>
  <c r="K33" i="6"/>
  <c r="K32" i="6" a="1"/>
  <c r="K32" i="6"/>
  <c r="K31" i="6" a="1"/>
  <c r="K31" i="6"/>
  <c r="K30" i="6" a="1"/>
  <c r="K30" i="6"/>
  <c r="K29" i="6" a="1"/>
  <c r="K29" i="6"/>
  <c r="K28" i="6" a="1"/>
  <c r="K28" i="6"/>
  <c r="K27" i="6" a="1"/>
  <c r="K27" i="6"/>
  <c r="K26" i="6" a="1"/>
  <c r="K26" i="6"/>
  <c r="K25" i="6" a="1"/>
  <c r="K25" i="6"/>
  <c r="K24" i="6" a="1"/>
  <c r="K24" i="6"/>
  <c r="K23" i="6" a="1"/>
  <c r="K23" i="6"/>
  <c r="K22" i="6" a="1"/>
  <c r="K22" i="6"/>
  <c r="K21" i="6" a="1"/>
  <c r="K21" i="6"/>
  <c r="K20" i="6" a="1"/>
  <c r="K20" i="6"/>
  <c r="K19" i="6" a="1"/>
  <c r="K19" i="6"/>
  <c r="K18" i="6" a="1"/>
  <c r="K18" i="6"/>
  <c r="K17" i="6" a="1"/>
  <c r="K17" i="6"/>
  <c r="K16" i="6" a="1"/>
  <c r="K16" i="6"/>
  <c r="K15" i="6" a="1"/>
  <c r="K15" i="6"/>
  <c r="K14" i="6" a="1"/>
  <c r="K14" i="6"/>
  <c r="K13" i="6" a="1"/>
  <c r="K13" i="6"/>
  <c r="K12" i="6" a="1"/>
  <c r="K12" i="6"/>
  <c r="K11" i="6" a="1"/>
  <c r="K11" i="6"/>
  <c r="K10" i="6" a="1"/>
  <c r="K10" i="6"/>
  <c r="K9" i="6" a="1"/>
  <c r="K9" i="6"/>
  <c r="K8" i="6" a="1"/>
  <c r="K8" i="6"/>
  <c r="K7" i="6" a="1"/>
  <c r="K7" i="6"/>
  <c r="K6" i="6" a="1"/>
  <c r="K6" i="6"/>
  <c r="K5" i="6" a="1"/>
  <c r="K5" i="6"/>
  <c r="K4" i="6" a="1"/>
  <c r="K4" i="6"/>
  <c r="K3" i="6" a="1"/>
  <c r="K3" i="6"/>
  <c r="J50" i="6" a="1"/>
  <c r="J50" i="6"/>
  <c r="J49" i="6" a="1"/>
  <c r="J49" i="6"/>
  <c r="J48" i="6" a="1"/>
  <c r="J48" i="6"/>
  <c r="J47" i="6" a="1"/>
  <c r="J47" i="6"/>
  <c r="J46" i="6" a="1"/>
  <c r="J46" i="6"/>
  <c r="J45" i="6" a="1"/>
  <c r="J45" i="6"/>
  <c r="J44" i="6" a="1"/>
  <c r="J44" i="6"/>
  <c r="J43" i="6" a="1"/>
  <c r="J43" i="6"/>
  <c r="J42" i="6" a="1"/>
  <c r="J42" i="6"/>
  <c r="J41" i="6" a="1"/>
  <c r="J41" i="6"/>
  <c r="J40" i="6" a="1"/>
  <c r="J40" i="6"/>
  <c r="J39" i="6" a="1"/>
  <c r="J39" i="6"/>
  <c r="J38" i="6" a="1"/>
  <c r="J38" i="6"/>
  <c r="J37" i="6" a="1"/>
  <c r="J37" i="6"/>
  <c r="J36" i="6" a="1"/>
  <c r="J36" i="6"/>
  <c r="J35" i="6" a="1"/>
  <c r="J35" i="6"/>
  <c r="J34" i="6" a="1"/>
  <c r="J34" i="6"/>
  <c r="J33" i="6" a="1"/>
  <c r="J33" i="6"/>
  <c r="J32" i="6" a="1"/>
  <c r="J32" i="6"/>
  <c r="J31" i="6" a="1"/>
  <c r="J31" i="6"/>
  <c r="J30" i="6" a="1"/>
  <c r="J30" i="6"/>
  <c r="J29" i="6" a="1"/>
  <c r="J29" i="6"/>
  <c r="J28" i="6" a="1"/>
  <c r="J28" i="6"/>
  <c r="J27" i="6" a="1"/>
  <c r="J27" i="6"/>
  <c r="J26" i="6" a="1"/>
  <c r="J26" i="6"/>
  <c r="J25" i="6" a="1"/>
  <c r="J25" i="6"/>
  <c r="J24" i="6" a="1"/>
  <c r="J24" i="6"/>
  <c r="J23" i="6" a="1"/>
  <c r="J23" i="6"/>
  <c r="J22" i="6" a="1"/>
  <c r="J22" i="6"/>
  <c r="J21" i="6" a="1"/>
  <c r="J21" i="6"/>
  <c r="J20" i="6" a="1"/>
  <c r="J20" i="6"/>
  <c r="J19" i="6" a="1"/>
  <c r="J19" i="6"/>
  <c r="J18" i="6" a="1"/>
  <c r="J18" i="6"/>
  <c r="J17" i="6" a="1"/>
  <c r="J17" i="6"/>
  <c r="J16" i="6" a="1"/>
  <c r="J16" i="6"/>
  <c r="J15" i="6" a="1"/>
  <c r="J15" i="6"/>
  <c r="J14" i="6" a="1"/>
  <c r="J14" i="6"/>
  <c r="J13" i="6" a="1"/>
  <c r="J13" i="6"/>
  <c r="J12" i="6" a="1"/>
  <c r="J12" i="6"/>
  <c r="J11" i="6" a="1"/>
  <c r="J11" i="6"/>
  <c r="J10" i="6" a="1"/>
  <c r="J10" i="6"/>
  <c r="J9" i="6" a="1"/>
  <c r="J9" i="6"/>
  <c r="J8" i="6" a="1"/>
  <c r="J8" i="6"/>
  <c r="J7" i="6" a="1"/>
  <c r="J7" i="6"/>
  <c r="J6" i="6" a="1"/>
  <c r="J6" i="6"/>
  <c r="J5" i="6" a="1"/>
  <c r="J5" i="6"/>
  <c r="J4" i="6" a="1"/>
  <c r="J4" i="6"/>
  <c r="J3" i="6" a="1"/>
  <c r="J3" i="6"/>
  <c r="I50" i="6" a="1"/>
  <c r="I50" i="6"/>
  <c r="I49" i="6" a="1"/>
  <c r="I49" i="6"/>
  <c r="I48" i="6" a="1"/>
  <c r="I48" i="6"/>
  <c r="I47" i="6" a="1"/>
  <c r="I47" i="6"/>
  <c r="I46" i="6" a="1"/>
  <c r="I46" i="6"/>
  <c r="I45" i="6" a="1"/>
  <c r="I45" i="6"/>
  <c r="I44" i="6" a="1"/>
  <c r="I44" i="6"/>
  <c r="I43" i="6" a="1"/>
  <c r="I43" i="6"/>
  <c r="I42" i="6" a="1"/>
  <c r="I42" i="6"/>
  <c r="I41" i="6" a="1"/>
  <c r="I41" i="6"/>
  <c r="I40" i="6" a="1"/>
  <c r="I40" i="6"/>
  <c r="I39" i="6" a="1"/>
  <c r="I39" i="6"/>
  <c r="I38" i="6" a="1"/>
  <c r="I38" i="6"/>
  <c r="I37" i="6" a="1"/>
  <c r="I37" i="6"/>
  <c r="I36" i="6" a="1"/>
  <c r="I36" i="6"/>
  <c r="I35" i="6" a="1"/>
  <c r="I35" i="6"/>
  <c r="I34" i="6" a="1"/>
  <c r="I34" i="6"/>
  <c r="I33" i="6" a="1"/>
  <c r="I33" i="6"/>
  <c r="I32" i="6" a="1"/>
  <c r="I32" i="6"/>
  <c r="I31" i="6" a="1"/>
  <c r="I31" i="6"/>
  <c r="I30" i="6" a="1"/>
  <c r="I30" i="6"/>
  <c r="I29" i="6" a="1"/>
  <c r="I29" i="6"/>
  <c r="I28" i="6" a="1"/>
  <c r="I28" i="6"/>
  <c r="I27" i="6" a="1"/>
  <c r="I27" i="6"/>
  <c r="I26" i="6" a="1"/>
  <c r="I26" i="6"/>
  <c r="I25" i="6" a="1"/>
  <c r="I25" i="6"/>
  <c r="I24" i="6" a="1"/>
  <c r="I24" i="6"/>
  <c r="I23" i="6" a="1"/>
  <c r="I23" i="6"/>
  <c r="I22" i="6" a="1"/>
  <c r="I22" i="6"/>
  <c r="I21" i="6" a="1"/>
  <c r="I21" i="6"/>
  <c r="I20" i="6" a="1"/>
  <c r="I20" i="6"/>
  <c r="I19" i="6" a="1"/>
  <c r="I19" i="6"/>
  <c r="I18" i="6" a="1"/>
  <c r="I18" i="6"/>
  <c r="I17" i="6" a="1"/>
  <c r="I17" i="6"/>
  <c r="I16" i="6" a="1"/>
  <c r="I16" i="6"/>
  <c r="I15" i="6" a="1"/>
  <c r="I15" i="6"/>
  <c r="I14" i="6" a="1"/>
  <c r="I14" i="6"/>
  <c r="I13" i="6" a="1"/>
  <c r="I13" i="6"/>
  <c r="I12" i="6" a="1"/>
  <c r="I12" i="6"/>
  <c r="I11" i="6" a="1"/>
  <c r="I11" i="6"/>
  <c r="I10" i="6" a="1"/>
  <c r="I10" i="6"/>
  <c r="I9" i="6" a="1"/>
  <c r="I9" i="6"/>
  <c r="I8" i="6" a="1"/>
  <c r="I8" i="6"/>
  <c r="I7" i="6" a="1"/>
  <c r="I7" i="6"/>
  <c r="I6" i="6" a="1"/>
  <c r="I6" i="6"/>
  <c r="I5" i="6" a="1"/>
  <c r="I5" i="6"/>
  <c r="I4" i="6" a="1"/>
  <c r="I4" i="6"/>
  <c r="I3" i="6" a="1"/>
  <c r="I3" i="6"/>
  <c r="H50" i="6" a="1"/>
  <c r="H50" i="6"/>
  <c r="H49" i="6" a="1"/>
  <c r="H49" i="6"/>
  <c r="H48" i="6" a="1"/>
  <c r="H48" i="6"/>
  <c r="H47" i="6" a="1"/>
  <c r="H47" i="6"/>
  <c r="H46" i="6" a="1"/>
  <c r="H46" i="6"/>
  <c r="H45" i="6" a="1"/>
  <c r="H45" i="6"/>
  <c r="H44" i="6" a="1"/>
  <c r="H44" i="6"/>
  <c r="H43" i="6" a="1"/>
  <c r="H43" i="6"/>
  <c r="H42" i="6" a="1"/>
  <c r="H42" i="6"/>
  <c r="H41" i="6" a="1"/>
  <c r="H41" i="6"/>
  <c r="H40" i="6" a="1"/>
  <c r="H40" i="6"/>
  <c r="H39" i="6" a="1"/>
  <c r="H39" i="6"/>
  <c r="H38" i="6" a="1"/>
  <c r="H38" i="6"/>
  <c r="H37" i="6" a="1"/>
  <c r="H37" i="6"/>
  <c r="H36" i="6" a="1"/>
  <c r="H36" i="6"/>
  <c r="H35" i="6" a="1"/>
  <c r="H35" i="6"/>
  <c r="H34" i="6" a="1"/>
  <c r="H34" i="6"/>
  <c r="H33" i="6" a="1"/>
  <c r="H33" i="6"/>
  <c r="H32" i="6" a="1"/>
  <c r="H32" i="6"/>
  <c r="H31" i="6" a="1"/>
  <c r="H31" i="6"/>
  <c r="H30" i="6" a="1"/>
  <c r="H30" i="6"/>
  <c r="H29" i="6" a="1"/>
  <c r="H29" i="6"/>
  <c r="H28" i="6" a="1"/>
  <c r="H28" i="6"/>
  <c r="H27" i="6" a="1"/>
  <c r="H27" i="6"/>
  <c r="H26" i="6" a="1"/>
  <c r="H26" i="6"/>
  <c r="H25" i="6" a="1"/>
  <c r="H25" i="6"/>
  <c r="H24" i="6" a="1"/>
  <c r="H24" i="6"/>
  <c r="H23" i="6" a="1"/>
  <c r="H23" i="6"/>
  <c r="H22" i="6" a="1"/>
  <c r="H22" i="6"/>
  <c r="H21" i="6" a="1"/>
  <c r="H21" i="6"/>
  <c r="H20" i="6" a="1"/>
  <c r="H20" i="6"/>
  <c r="H19" i="6" a="1"/>
  <c r="H19" i="6"/>
  <c r="H18" i="6" a="1"/>
  <c r="H18" i="6"/>
  <c r="H17" i="6" a="1"/>
  <c r="H17" i="6"/>
  <c r="H16" i="6" a="1"/>
  <c r="H16" i="6"/>
  <c r="H15" i="6" a="1"/>
  <c r="H15" i="6"/>
  <c r="H14" i="6" a="1"/>
  <c r="H14" i="6"/>
  <c r="H13" i="6" a="1"/>
  <c r="H13" i="6"/>
  <c r="H12" i="6" a="1"/>
  <c r="H12" i="6"/>
  <c r="H11" i="6" a="1"/>
  <c r="H11" i="6"/>
  <c r="H10" i="6" a="1"/>
  <c r="H10" i="6"/>
  <c r="H9" i="6" a="1"/>
  <c r="H9" i="6"/>
  <c r="H8" i="6" a="1"/>
  <c r="H8" i="6"/>
  <c r="H7" i="6" a="1"/>
  <c r="H7" i="6"/>
  <c r="H6" i="6" a="1"/>
  <c r="H6" i="6"/>
  <c r="H5" i="6" a="1"/>
  <c r="H5" i="6"/>
  <c r="H4" i="6" a="1"/>
  <c r="H4" i="6"/>
  <c r="H3" i="6" a="1"/>
  <c r="H3" i="6"/>
  <c r="G50" i="6" a="1"/>
  <c r="G50" i="6"/>
  <c r="G49" i="6" a="1"/>
  <c r="G49" i="6"/>
  <c r="G48" i="6" a="1"/>
  <c r="G48" i="6"/>
  <c r="G47" i="6" a="1"/>
  <c r="G47" i="6"/>
  <c r="G46" i="6" a="1"/>
  <c r="G46" i="6"/>
  <c r="G45" i="6" a="1"/>
  <c r="G45" i="6"/>
  <c r="G44" i="6" a="1"/>
  <c r="G44" i="6"/>
  <c r="G43" i="6" a="1"/>
  <c r="G43" i="6"/>
  <c r="G42" i="6" a="1"/>
  <c r="G42" i="6"/>
  <c r="G41" i="6" a="1"/>
  <c r="G41" i="6"/>
  <c r="G40" i="6" a="1"/>
  <c r="G40" i="6"/>
  <c r="G39" i="6" a="1"/>
  <c r="G39" i="6"/>
  <c r="G38" i="6" a="1"/>
  <c r="G38" i="6"/>
  <c r="G37" i="6" a="1"/>
  <c r="G37" i="6"/>
  <c r="G36" i="6" a="1"/>
  <c r="G36" i="6"/>
  <c r="G35" i="6" a="1"/>
  <c r="G35" i="6"/>
  <c r="G34" i="6" a="1"/>
  <c r="G34" i="6"/>
  <c r="G33" i="6" a="1"/>
  <c r="G33" i="6"/>
  <c r="G32" i="6" a="1"/>
  <c r="G32" i="6"/>
  <c r="G31" i="6" a="1"/>
  <c r="G31" i="6"/>
  <c r="G30" i="6" a="1"/>
  <c r="G30" i="6"/>
  <c r="G29" i="6" a="1"/>
  <c r="G29" i="6"/>
  <c r="G28" i="6" a="1"/>
  <c r="G28" i="6"/>
  <c r="G27" i="6" a="1"/>
  <c r="G27" i="6"/>
  <c r="G26" i="6" a="1"/>
  <c r="G26" i="6"/>
  <c r="G25" i="6" a="1"/>
  <c r="G25" i="6"/>
  <c r="G24" i="6" a="1"/>
  <c r="G24" i="6"/>
  <c r="G23" i="6" a="1"/>
  <c r="G23" i="6"/>
  <c r="G22" i="6" a="1"/>
  <c r="G22" i="6"/>
  <c r="G21" i="6" a="1"/>
  <c r="G21" i="6"/>
  <c r="G20" i="6" a="1"/>
  <c r="G20" i="6"/>
  <c r="G19" i="6" a="1"/>
  <c r="G19" i="6"/>
  <c r="G18" i="6" a="1"/>
  <c r="G18" i="6"/>
  <c r="G17" i="6" a="1"/>
  <c r="G17" i="6"/>
  <c r="G16" i="6" a="1"/>
  <c r="G16" i="6"/>
  <c r="G15" i="6" a="1"/>
  <c r="G15" i="6"/>
  <c r="G14" i="6" a="1"/>
  <c r="G14" i="6"/>
  <c r="G13" i="6" a="1"/>
  <c r="G13" i="6"/>
  <c r="G12" i="6" a="1"/>
  <c r="G12" i="6"/>
  <c r="G11" i="6" a="1"/>
  <c r="G11" i="6"/>
  <c r="G10" i="6" a="1"/>
  <c r="G10" i="6"/>
  <c r="G9" i="6" a="1"/>
  <c r="G9" i="6"/>
  <c r="G8" i="6" a="1"/>
  <c r="G8" i="6"/>
  <c r="G7" i="6" a="1"/>
  <c r="G7" i="6"/>
  <c r="G6" i="6" a="1"/>
  <c r="G6" i="6"/>
  <c r="G5" i="6" a="1"/>
  <c r="G5" i="6"/>
  <c r="G4" i="6" a="1"/>
  <c r="G4" i="6"/>
  <c r="G3" i="6" a="1"/>
  <c r="G3" i="6"/>
  <c r="F50" i="6" a="1"/>
  <c r="F50" i="6"/>
  <c r="F49" i="6" a="1"/>
  <c r="F49" i="6"/>
  <c r="F48" i="6" a="1"/>
  <c r="F48" i="6"/>
  <c r="F47" i="6" a="1"/>
  <c r="F47" i="6"/>
  <c r="F46" i="6" a="1"/>
  <c r="F46" i="6"/>
  <c r="F45" i="6" a="1"/>
  <c r="F45" i="6"/>
  <c r="F44" i="6" a="1"/>
  <c r="F44" i="6"/>
  <c r="F43" i="6" a="1"/>
  <c r="F43" i="6"/>
  <c r="F42" i="6" a="1"/>
  <c r="F42" i="6"/>
  <c r="F41" i="6" a="1"/>
  <c r="F41" i="6"/>
  <c r="F40" i="6" a="1"/>
  <c r="F40" i="6"/>
  <c r="F39" i="6" a="1"/>
  <c r="F39" i="6"/>
  <c r="F38" i="6" a="1"/>
  <c r="F38" i="6"/>
  <c r="F37" i="6" a="1"/>
  <c r="F37" i="6"/>
  <c r="F36" i="6" a="1"/>
  <c r="F36" i="6"/>
  <c r="F35" i="6" a="1"/>
  <c r="F35" i="6"/>
  <c r="F34" i="6" a="1"/>
  <c r="F34" i="6"/>
  <c r="F33" i="6" a="1"/>
  <c r="F33" i="6"/>
  <c r="F32" i="6" a="1"/>
  <c r="F32" i="6"/>
  <c r="F31" i="6" a="1"/>
  <c r="F31" i="6"/>
  <c r="F30" i="6" a="1"/>
  <c r="F30" i="6"/>
  <c r="F29" i="6" a="1"/>
  <c r="F29" i="6"/>
  <c r="F28" i="6" a="1"/>
  <c r="F28" i="6"/>
  <c r="F27" i="6" a="1"/>
  <c r="F27" i="6"/>
  <c r="F26" i="6" a="1"/>
  <c r="F26" i="6"/>
  <c r="F25" i="6" a="1"/>
  <c r="F25" i="6"/>
  <c r="F24" i="6" a="1"/>
  <c r="F24" i="6"/>
  <c r="F23" i="6" a="1"/>
  <c r="F23" i="6"/>
  <c r="F22" i="6" a="1"/>
  <c r="F22" i="6"/>
  <c r="F21" i="6" a="1"/>
  <c r="F21" i="6"/>
  <c r="F20" i="6" a="1"/>
  <c r="F20" i="6"/>
  <c r="F19" i="6" a="1"/>
  <c r="F19" i="6"/>
  <c r="F18" i="6" a="1"/>
  <c r="F18" i="6"/>
  <c r="F17" i="6" a="1"/>
  <c r="F17" i="6"/>
  <c r="F16" i="6" a="1"/>
  <c r="F16" i="6"/>
  <c r="F15" i="6" a="1"/>
  <c r="F15" i="6"/>
  <c r="F14" i="6" a="1"/>
  <c r="F14" i="6"/>
  <c r="F13" i="6" a="1"/>
  <c r="F13" i="6"/>
  <c r="F12" i="6" a="1"/>
  <c r="F12" i="6"/>
  <c r="F11" i="6" a="1"/>
  <c r="F11" i="6"/>
  <c r="F10" i="6" a="1"/>
  <c r="F10" i="6"/>
  <c r="F9" i="6" a="1"/>
  <c r="F9" i="6"/>
  <c r="F8" i="6" a="1"/>
  <c r="F8" i="6"/>
  <c r="F7" i="6" a="1"/>
  <c r="F7" i="6"/>
  <c r="F6" i="6" a="1"/>
  <c r="F6" i="6"/>
  <c r="F5" i="6" a="1"/>
  <c r="F5" i="6"/>
  <c r="F4" i="6" a="1"/>
  <c r="F4" i="6"/>
  <c r="F3" i="6" a="1"/>
  <c r="F3" i="6"/>
  <c r="E50" i="6" a="1"/>
  <c r="E50" i="6"/>
  <c r="E49" i="6" a="1"/>
  <c r="E49" i="6"/>
  <c r="E48" i="6" a="1"/>
  <c r="E48" i="6"/>
  <c r="E47" i="6" a="1"/>
  <c r="E47" i="6"/>
  <c r="E46" i="6" a="1"/>
  <c r="E46" i="6"/>
  <c r="E45" i="6" a="1"/>
  <c r="E45" i="6"/>
  <c r="E44" i="6" a="1"/>
  <c r="E44" i="6"/>
  <c r="E43" i="6" a="1"/>
  <c r="E43" i="6"/>
  <c r="E42" i="6" a="1"/>
  <c r="E42" i="6"/>
  <c r="E41" i="6" a="1"/>
  <c r="E41" i="6"/>
  <c r="E40" i="6" a="1"/>
  <c r="E40" i="6"/>
  <c r="E39" i="6" a="1"/>
  <c r="E39" i="6"/>
  <c r="E38" i="6" a="1"/>
  <c r="E38" i="6"/>
  <c r="E37" i="6" a="1"/>
  <c r="E37" i="6"/>
  <c r="E36" i="6" a="1"/>
  <c r="E36" i="6"/>
  <c r="E35" i="6" a="1"/>
  <c r="E35" i="6"/>
  <c r="E34" i="6" a="1"/>
  <c r="E34" i="6"/>
  <c r="E33" i="6" a="1"/>
  <c r="E33" i="6"/>
  <c r="E32" i="6" a="1"/>
  <c r="E32" i="6"/>
  <c r="E31" i="6" a="1"/>
  <c r="E31" i="6"/>
  <c r="E30" i="6" a="1"/>
  <c r="E30" i="6"/>
  <c r="E29" i="6" a="1"/>
  <c r="E29" i="6"/>
  <c r="E28" i="6" a="1"/>
  <c r="E28" i="6"/>
  <c r="E27" i="6" a="1"/>
  <c r="E27" i="6"/>
  <c r="E26" i="6" a="1"/>
  <c r="E26" i="6"/>
  <c r="E25" i="6" a="1"/>
  <c r="E25" i="6"/>
  <c r="E24" i="6" a="1"/>
  <c r="E24" i="6"/>
  <c r="E23" i="6" a="1"/>
  <c r="E23" i="6"/>
  <c r="E22" i="6" a="1"/>
  <c r="E22" i="6"/>
  <c r="E21" i="6" a="1"/>
  <c r="E21" i="6"/>
  <c r="E20" i="6" a="1"/>
  <c r="E20" i="6"/>
  <c r="E19" i="6" a="1"/>
  <c r="E19" i="6"/>
  <c r="E18" i="6" a="1"/>
  <c r="E18" i="6"/>
  <c r="E17" i="6" a="1"/>
  <c r="E17" i="6"/>
  <c r="E16" i="6" a="1"/>
  <c r="E16" i="6"/>
  <c r="E15" i="6" a="1"/>
  <c r="E15" i="6"/>
  <c r="E14" i="6" a="1"/>
  <c r="E14" i="6"/>
  <c r="E13" i="6" a="1"/>
  <c r="E13" i="6"/>
  <c r="E12" i="6" a="1"/>
  <c r="E12" i="6"/>
  <c r="E11" i="6" a="1"/>
  <c r="E11" i="6"/>
  <c r="E10" i="6" a="1"/>
  <c r="E10" i="6"/>
  <c r="E9" i="6" a="1"/>
  <c r="E9" i="6"/>
  <c r="E8" i="6" a="1"/>
  <c r="E8" i="6"/>
  <c r="E7" i="6" a="1"/>
  <c r="E7" i="6"/>
  <c r="E6" i="6" a="1"/>
  <c r="E6" i="6"/>
  <c r="E5" i="6" a="1"/>
  <c r="E5" i="6"/>
  <c r="E4" i="6" a="1"/>
  <c r="E4" i="6"/>
  <c r="E3" i="6" a="1"/>
  <c r="E3" i="6"/>
  <c r="D50" i="6" a="1"/>
  <c r="D50" i="6"/>
  <c r="D49" i="6" a="1"/>
  <c r="D49" i="6"/>
  <c r="D48" i="6" a="1"/>
  <c r="D48" i="6"/>
  <c r="D47" i="6" a="1"/>
  <c r="D47" i="6"/>
  <c r="D46" i="6" a="1"/>
  <c r="D46" i="6"/>
  <c r="D45" i="6" a="1"/>
  <c r="D45" i="6"/>
  <c r="D44" i="6" a="1"/>
  <c r="D44" i="6"/>
  <c r="D43" i="6" a="1"/>
  <c r="D43" i="6"/>
  <c r="D42" i="6" a="1"/>
  <c r="D42" i="6"/>
  <c r="D41" i="6" a="1"/>
  <c r="D41" i="6"/>
  <c r="D40" i="6" a="1"/>
  <c r="D40" i="6"/>
  <c r="D39" i="6" a="1"/>
  <c r="D39" i="6"/>
  <c r="D38" i="6" a="1"/>
  <c r="D38" i="6"/>
  <c r="D37" i="6" a="1"/>
  <c r="D37" i="6"/>
  <c r="D36" i="6" a="1"/>
  <c r="D36" i="6"/>
  <c r="D35" i="6" a="1"/>
  <c r="D35" i="6"/>
  <c r="D34" i="6" a="1"/>
  <c r="D34" i="6"/>
  <c r="D33" i="6" a="1"/>
  <c r="D33" i="6"/>
  <c r="D32" i="6" a="1"/>
  <c r="D32" i="6"/>
  <c r="D31" i="6" a="1"/>
  <c r="D31" i="6"/>
  <c r="D30" i="6" a="1"/>
  <c r="D30" i="6"/>
  <c r="D29" i="6" a="1"/>
  <c r="D29" i="6"/>
  <c r="D28" i="6" a="1"/>
  <c r="D28" i="6"/>
  <c r="D27" i="6" a="1"/>
  <c r="D27" i="6"/>
  <c r="D26" i="6" a="1"/>
  <c r="D26" i="6"/>
  <c r="D25" i="6" a="1"/>
  <c r="D25" i="6"/>
  <c r="D24" i="6" a="1"/>
  <c r="D24" i="6"/>
  <c r="D23" i="6" a="1"/>
  <c r="D23" i="6"/>
  <c r="D22" i="6" a="1"/>
  <c r="D22" i="6"/>
  <c r="D21" i="6" a="1"/>
  <c r="D21" i="6"/>
  <c r="D20" i="6" a="1"/>
  <c r="D20" i="6"/>
  <c r="D19" i="6" a="1"/>
  <c r="D19" i="6"/>
  <c r="D18" i="6" a="1"/>
  <c r="D18" i="6"/>
  <c r="D17" i="6" a="1"/>
  <c r="D17" i="6"/>
  <c r="D16" i="6" a="1"/>
  <c r="D16" i="6"/>
  <c r="D15" i="6" a="1"/>
  <c r="D15" i="6"/>
  <c r="D14" i="6" a="1"/>
  <c r="D14" i="6"/>
  <c r="D13" i="6" a="1"/>
  <c r="D13" i="6"/>
  <c r="D12" i="6" a="1"/>
  <c r="D12" i="6"/>
  <c r="D11" i="6" a="1"/>
  <c r="D11" i="6"/>
  <c r="D10" i="6" a="1"/>
  <c r="D10" i="6"/>
  <c r="D9" i="6" a="1"/>
  <c r="D9" i="6"/>
  <c r="D8" i="6" a="1"/>
  <c r="D8" i="6"/>
  <c r="D7" i="6" a="1"/>
  <c r="D7" i="6"/>
  <c r="D6" i="6" a="1"/>
  <c r="D6" i="6"/>
  <c r="D5" i="6" a="1"/>
  <c r="D5" i="6"/>
  <c r="D4" i="6" a="1"/>
  <c r="D4" i="6"/>
  <c r="D3" i="6" a="1"/>
  <c r="D3" i="6"/>
  <c r="F14" i="4"/>
  <c r="F13" i="4"/>
  <c r="F12" i="4"/>
  <c r="F11" i="4"/>
  <c r="F10" i="4"/>
  <c r="F9" i="4"/>
  <c r="F8" i="4"/>
  <c r="F7" i="4"/>
  <c r="F6" i="4"/>
  <c r="F5" i="4"/>
  <c r="F4" i="4"/>
  <c r="F3" i="4"/>
  <c r="E13" i="4"/>
  <c r="E14" i="4"/>
  <c r="E12" i="4"/>
  <c r="E11" i="4"/>
  <c r="E10" i="4"/>
  <c r="E9" i="4"/>
  <c r="E8" i="4"/>
  <c r="E7" i="4"/>
  <c r="E6" i="4"/>
  <c r="E5" i="4"/>
  <c r="E4" i="4"/>
  <c r="E3" i="4"/>
  <c r="D14" i="4"/>
  <c r="D13" i="4"/>
  <c r="D12" i="4"/>
  <c r="D11" i="4"/>
  <c r="D10" i="4"/>
  <c r="D9" i="4"/>
  <c r="D8" i="4"/>
  <c r="D7" i="4"/>
  <c r="D6" i="4"/>
  <c r="D5" i="4"/>
  <c r="D4" i="4"/>
  <c r="D3" i="4"/>
  <c r="C14" i="4"/>
  <c r="C13" i="4"/>
  <c r="C12" i="4"/>
  <c r="C11" i="4"/>
  <c r="C10" i="4"/>
  <c r="C9" i="4"/>
  <c r="C8" i="4"/>
  <c r="C7" i="4"/>
  <c r="C6" i="4"/>
  <c r="C5" i="4"/>
  <c r="C4" i="4"/>
  <c r="C3" i="4"/>
  <c r="K35" i="18"/>
  <c r="H35" i="18"/>
  <c r="P5" i="18"/>
  <c r="P6" i="18"/>
  <c r="P7" i="18"/>
  <c r="P8" i="18"/>
  <c r="P9" i="18"/>
  <c r="P10" i="18"/>
  <c r="P14" i="18"/>
  <c r="P15" i="18"/>
  <c r="P16" i="18"/>
  <c r="P17" i="18"/>
  <c r="P18" i="18"/>
  <c r="P22" i="18"/>
  <c r="P23" i="18"/>
  <c r="P24" i="18"/>
  <c r="P25" i="18"/>
  <c r="P26" i="18"/>
  <c r="P27" i="18"/>
  <c r="P29" i="18"/>
  <c r="K35" i="17"/>
  <c r="H35" i="17"/>
  <c r="P5" i="17"/>
  <c r="P6" i="17"/>
  <c r="P7" i="17"/>
  <c r="P8" i="17"/>
  <c r="P9" i="17"/>
  <c r="P10" i="17"/>
  <c r="P14" i="17"/>
  <c r="P15" i="17"/>
  <c r="P16" i="17"/>
  <c r="P17" i="17"/>
  <c r="P18" i="17"/>
  <c r="P22" i="17"/>
  <c r="P23" i="17"/>
  <c r="P24" i="17"/>
  <c r="P25" i="17"/>
  <c r="P26" i="17"/>
  <c r="P27" i="17"/>
  <c r="P29" i="17"/>
  <c r="K35" i="16"/>
  <c r="H35" i="16"/>
  <c r="P5" i="16"/>
  <c r="P6" i="16"/>
  <c r="P7" i="16"/>
  <c r="P8" i="16"/>
  <c r="P9" i="16"/>
  <c r="P10" i="16"/>
  <c r="P14" i="16"/>
  <c r="P15" i="16"/>
  <c r="P16" i="16"/>
  <c r="P17" i="16"/>
  <c r="P18" i="16"/>
  <c r="P22" i="16"/>
  <c r="P23" i="16"/>
  <c r="P24" i="16"/>
  <c r="P25" i="16"/>
  <c r="P26" i="16"/>
  <c r="P27" i="16"/>
  <c r="P29" i="16"/>
  <c r="K35" i="15"/>
  <c r="H35" i="15"/>
  <c r="P5" i="15"/>
  <c r="P6" i="15"/>
  <c r="P7" i="15"/>
  <c r="P8" i="15"/>
  <c r="P9" i="15"/>
  <c r="P10" i="15"/>
  <c r="P14" i="15"/>
  <c r="P15" i="15"/>
  <c r="P16" i="15"/>
  <c r="P17" i="15"/>
  <c r="P18" i="15"/>
  <c r="P22" i="15"/>
  <c r="P23" i="15"/>
  <c r="P24" i="15"/>
  <c r="P25" i="15"/>
  <c r="P26" i="15"/>
  <c r="P27" i="15"/>
  <c r="P29" i="15"/>
  <c r="K35" i="14"/>
  <c r="H35" i="14"/>
  <c r="P5" i="14"/>
  <c r="P6" i="14"/>
  <c r="P7" i="14"/>
  <c r="P8" i="14"/>
  <c r="P9" i="14"/>
  <c r="P10" i="14"/>
  <c r="P14" i="14"/>
  <c r="P15" i="14"/>
  <c r="P16" i="14"/>
  <c r="P17" i="14"/>
  <c r="P18" i="14"/>
  <c r="P22" i="14"/>
  <c r="P23" i="14"/>
  <c r="P24" i="14"/>
  <c r="P25" i="14"/>
  <c r="P26" i="14"/>
  <c r="P27" i="14"/>
  <c r="P29" i="14"/>
  <c r="K35" i="13"/>
  <c r="H35" i="13"/>
  <c r="P5" i="13"/>
  <c r="P6" i="13"/>
  <c r="P7" i="13"/>
  <c r="P8" i="13"/>
  <c r="P9" i="13"/>
  <c r="P10" i="13"/>
  <c r="P14" i="13"/>
  <c r="P15" i="13"/>
  <c r="P16" i="13"/>
  <c r="P17" i="13"/>
  <c r="P18" i="13"/>
  <c r="P22" i="13"/>
  <c r="P23" i="13"/>
  <c r="P24" i="13"/>
  <c r="P25" i="13"/>
  <c r="P26" i="13"/>
  <c r="P27" i="13"/>
  <c r="P29" i="13"/>
  <c r="K35" i="12"/>
  <c r="H35" i="12"/>
  <c r="P5" i="12"/>
  <c r="P6" i="12"/>
  <c r="P7" i="12"/>
  <c r="P8" i="12"/>
  <c r="P9" i="12"/>
  <c r="P10" i="12"/>
  <c r="P14" i="12"/>
  <c r="P15" i="12"/>
  <c r="P16" i="12"/>
  <c r="P17" i="12"/>
  <c r="P18" i="12"/>
  <c r="P22" i="12"/>
  <c r="P23" i="12"/>
  <c r="P24" i="12"/>
  <c r="P25" i="12"/>
  <c r="P26" i="12"/>
  <c r="P27" i="12"/>
  <c r="P29" i="12"/>
  <c r="K35" i="11"/>
  <c r="H35" i="11"/>
  <c r="P5" i="11"/>
  <c r="P6" i="11"/>
  <c r="P7" i="11"/>
  <c r="P8" i="11"/>
  <c r="P9" i="11"/>
  <c r="P10" i="11"/>
  <c r="P14" i="11"/>
  <c r="P15" i="11"/>
  <c r="P16" i="11"/>
  <c r="P17" i="11"/>
  <c r="P18" i="11"/>
  <c r="P22" i="11"/>
  <c r="P23" i="11"/>
  <c r="P24" i="11"/>
  <c r="P25" i="11"/>
  <c r="P26" i="11"/>
  <c r="P27" i="11"/>
  <c r="P29" i="11"/>
  <c r="K35" i="10"/>
  <c r="H35" i="10"/>
  <c r="P5" i="10"/>
  <c r="P6" i="10"/>
  <c r="P7" i="10"/>
  <c r="P8" i="10"/>
  <c r="P9" i="10"/>
  <c r="P10" i="10"/>
  <c r="P14" i="10"/>
  <c r="P15" i="10"/>
  <c r="P16" i="10"/>
  <c r="P17" i="10"/>
  <c r="P18" i="10"/>
  <c r="P22" i="10"/>
  <c r="P23" i="10"/>
  <c r="P24" i="10"/>
  <c r="P25" i="10"/>
  <c r="P26" i="10"/>
  <c r="P27" i="10"/>
  <c r="P29" i="10"/>
  <c r="K35" i="9"/>
  <c r="H35" i="9"/>
  <c r="P5" i="9"/>
  <c r="P6" i="9"/>
  <c r="P7" i="9"/>
  <c r="P8" i="9"/>
  <c r="P9" i="9"/>
  <c r="P10" i="9"/>
  <c r="P14" i="9"/>
  <c r="P15" i="9"/>
  <c r="P16" i="9"/>
  <c r="P17" i="9"/>
  <c r="P18" i="9"/>
  <c r="P22" i="9"/>
  <c r="P23" i="9"/>
  <c r="P24" i="9"/>
  <c r="P25" i="9"/>
  <c r="P26" i="9"/>
  <c r="P27" i="9"/>
  <c r="P29" i="9"/>
  <c r="K35" i="7"/>
  <c r="H35" i="7"/>
  <c r="P5" i="7"/>
  <c r="P6" i="7"/>
  <c r="P7" i="7"/>
  <c r="P8" i="7"/>
  <c r="P9" i="7"/>
  <c r="P10" i="7"/>
  <c r="P14" i="7"/>
  <c r="P15" i="7"/>
  <c r="P16" i="7"/>
  <c r="P17" i="7"/>
  <c r="P18" i="7"/>
  <c r="P22" i="7"/>
  <c r="P23" i="7"/>
  <c r="P24" i="7"/>
  <c r="P25" i="7"/>
  <c r="P26" i="7"/>
  <c r="P27" i="7"/>
  <c r="P29" i="7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C9" i="1"/>
  <c r="C3" i="6" a="1"/>
  <c r="C3" i="6"/>
  <c r="C4" i="6" a="1"/>
  <c r="C4" i="6"/>
  <c r="C5" i="6" a="1"/>
  <c r="C5" i="6"/>
  <c r="C6" i="6" a="1"/>
  <c r="C6" i="6"/>
  <c r="C7" i="6" a="1"/>
  <c r="C7" i="6"/>
  <c r="C8" i="6" a="1"/>
  <c r="C8" i="6"/>
  <c r="C9" i="6" a="1"/>
  <c r="C9" i="6"/>
  <c r="C10" i="6" a="1"/>
  <c r="C10" i="6"/>
  <c r="C11" i="6" a="1"/>
  <c r="C11" i="6"/>
  <c r="C12" i="6" a="1"/>
  <c r="C12" i="6"/>
  <c r="C13" i="6" a="1"/>
  <c r="C13" i="6"/>
  <c r="C14" i="6" a="1"/>
  <c r="C14" i="6"/>
  <c r="C15" i="6" a="1"/>
  <c r="C15" i="6"/>
  <c r="C16" i="6" a="1"/>
  <c r="C16" i="6"/>
  <c r="C17" i="6" a="1"/>
  <c r="C17" i="6"/>
  <c r="C18" i="6" a="1"/>
  <c r="C18" i="6"/>
  <c r="C19" i="6" a="1"/>
  <c r="C19" i="6"/>
  <c r="C20" i="6" a="1"/>
  <c r="C20" i="6"/>
  <c r="C21" i="6" a="1"/>
  <c r="C21" i="6"/>
  <c r="C22" i="6" a="1"/>
  <c r="C22" i="6"/>
  <c r="C23" i="6" a="1"/>
  <c r="C23" i="6"/>
  <c r="C24" i="6" a="1"/>
  <c r="C24" i="6"/>
  <c r="C25" i="6" a="1"/>
  <c r="C25" i="6"/>
  <c r="C26" i="6" a="1"/>
  <c r="C26" i="6"/>
  <c r="C27" i="6" a="1"/>
  <c r="C27" i="6"/>
  <c r="C28" i="6" a="1"/>
  <c r="C28" i="6"/>
  <c r="C29" i="6" a="1"/>
  <c r="C29" i="6"/>
  <c r="C30" i="6" a="1"/>
  <c r="C30" i="6"/>
  <c r="C31" i="6" a="1"/>
  <c r="C31" i="6"/>
  <c r="C32" i="6" a="1"/>
  <c r="C32" i="6"/>
  <c r="C33" i="6" a="1"/>
  <c r="C33" i="6"/>
  <c r="C34" i="6" a="1"/>
  <c r="C34" i="6"/>
  <c r="C35" i="6" a="1"/>
  <c r="C35" i="6"/>
  <c r="C36" i="6" a="1"/>
  <c r="C36" i="6"/>
  <c r="C37" i="6" a="1"/>
  <c r="C37" i="6"/>
  <c r="C38" i="6" a="1"/>
  <c r="C38" i="6"/>
  <c r="C39" i="6" a="1"/>
  <c r="C39" i="6"/>
  <c r="C40" i="6" a="1"/>
  <c r="C40" i="6"/>
  <c r="C41" i="6" a="1"/>
  <c r="C41" i="6"/>
  <c r="C42" i="6" a="1"/>
  <c r="C42" i="6"/>
  <c r="C43" i="6" a="1"/>
  <c r="C43" i="6"/>
  <c r="C44" i="6" a="1"/>
  <c r="C44" i="6"/>
  <c r="C45" i="6" a="1"/>
  <c r="C45" i="6"/>
  <c r="C46" i="6" a="1"/>
  <c r="C46" i="6"/>
  <c r="C47" i="6" a="1"/>
  <c r="C47" i="6"/>
  <c r="C48" i="6" a="1"/>
  <c r="C48" i="6"/>
  <c r="C49" i="6" a="1"/>
  <c r="C49" i="6"/>
  <c r="C50" i="6" a="1"/>
  <c r="C50" i="6"/>
  <c r="B3" i="6" a="1"/>
  <c r="B3" i="6"/>
  <c r="B4" i="6" a="1"/>
  <c r="B4" i="6"/>
  <c r="B5" i="6" a="1"/>
  <c r="B5" i="6"/>
  <c r="B6" i="6" a="1"/>
  <c r="B6" i="6"/>
  <c r="B7" i="6" a="1"/>
  <c r="B7" i="6"/>
  <c r="B8" i="6" a="1"/>
  <c r="B8" i="6"/>
  <c r="B9" i="6" a="1"/>
  <c r="B9" i="6"/>
  <c r="B10" i="6" a="1"/>
  <c r="B10" i="6"/>
  <c r="B11" i="6" a="1"/>
  <c r="B11" i="6"/>
  <c r="B12" i="6" a="1"/>
  <c r="B12" i="6"/>
  <c r="B13" i="6" a="1"/>
  <c r="B13" i="6"/>
  <c r="B14" i="6" a="1"/>
  <c r="B14" i="6"/>
  <c r="B15" i="6" a="1"/>
  <c r="B15" i="6"/>
  <c r="B16" i="6" a="1"/>
  <c r="B16" i="6"/>
  <c r="B17" i="6" a="1"/>
  <c r="B17" i="6"/>
  <c r="B18" i="6" a="1"/>
  <c r="B18" i="6"/>
  <c r="B19" i="6" a="1"/>
  <c r="B19" i="6"/>
  <c r="B20" i="6" a="1"/>
  <c r="B20" i="6"/>
  <c r="B21" i="6" a="1"/>
  <c r="B21" i="6"/>
  <c r="B22" i="6" a="1"/>
  <c r="B22" i="6"/>
  <c r="B23" i="6" a="1"/>
  <c r="B23" i="6"/>
  <c r="B24" i="6" a="1"/>
  <c r="B24" i="6"/>
  <c r="B25" i="6" a="1"/>
  <c r="B25" i="6"/>
  <c r="B26" i="6" a="1"/>
  <c r="B26" i="6"/>
  <c r="B27" i="6" a="1"/>
  <c r="B27" i="6"/>
  <c r="B28" i="6" a="1"/>
  <c r="B28" i="6"/>
  <c r="B29" i="6" a="1"/>
  <c r="B29" i="6"/>
  <c r="B30" i="6" a="1"/>
  <c r="B30" i="6"/>
  <c r="B31" i="6" a="1"/>
  <c r="B31" i="6"/>
  <c r="B32" i="6" a="1"/>
  <c r="B32" i="6"/>
  <c r="B33" i="6" a="1"/>
  <c r="B33" i="6"/>
  <c r="B34" i="6" a="1"/>
  <c r="B34" i="6"/>
  <c r="B35" i="6" a="1"/>
  <c r="B35" i="6"/>
  <c r="B36" i="6" a="1"/>
  <c r="B36" i="6"/>
  <c r="B37" i="6" a="1"/>
  <c r="B37" i="6"/>
  <c r="B38" i="6" a="1"/>
  <c r="B38" i="6"/>
  <c r="B39" i="6" a="1"/>
  <c r="B39" i="6"/>
  <c r="B40" i="6" a="1"/>
  <c r="B40" i="6"/>
  <c r="B41" i="6" a="1"/>
  <c r="B41" i="6"/>
  <c r="B42" i="6" a="1"/>
  <c r="B42" i="6"/>
  <c r="B43" i="6" a="1"/>
  <c r="B43" i="6"/>
  <c r="B44" i="6" a="1"/>
  <c r="B44" i="6"/>
  <c r="B45" i="6" a="1"/>
  <c r="B45" i="6"/>
  <c r="B46" i="6" a="1"/>
  <c r="B46" i="6"/>
  <c r="B47" i="6" a="1"/>
  <c r="B47" i="6"/>
  <c r="B48" i="6" a="1"/>
  <c r="B48" i="6"/>
  <c r="B49" i="6" a="1"/>
  <c r="B49" i="6"/>
  <c r="B50" i="6" a="1"/>
  <c r="B50" i="6"/>
  <c r="F4" i="1"/>
  <c r="F5" i="1"/>
  <c r="F6" i="1"/>
  <c r="C4" i="1"/>
  <c r="C5" i="1"/>
  <c r="C6" i="1"/>
  <c r="C8" i="1"/>
  <c r="P29" i="2"/>
  <c r="P10" i="2"/>
  <c r="P9" i="2"/>
  <c r="P8" i="2"/>
  <c r="P7" i="2"/>
  <c r="P6" i="2"/>
  <c r="P5" i="2"/>
  <c r="P18" i="2"/>
  <c r="P17" i="2"/>
  <c r="P16" i="2"/>
  <c r="P15" i="2"/>
  <c r="P14" i="2"/>
  <c r="P27" i="2"/>
  <c r="P26" i="2"/>
  <c r="P25" i="2"/>
  <c r="P24" i="2"/>
  <c r="P23" i="2"/>
  <c r="P22" i="2"/>
  <c r="H35" i="2"/>
  <c r="K3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<sst xmlns="http://schemas.openxmlformats.org/spreadsheetml/2006/main" count="699" uniqueCount="109">
  <si>
    <t>Totaaloverzicht</t>
  </si>
  <si>
    <t>Bank</t>
  </si>
  <si>
    <t>Totaal bijgeschreven</t>
  </si>
  <si>
    <t>Totaal afgeschreven</t>
  </si>
  <si>
    <t>Actueel saldo</t>
  </si>
  <si>
    <t>Totaal saldo</t>
  </si>
  <si>
    <t>Contributie gelden</t>
  </si>
  <si>
    <t>Kas</t>
  </si>
  <si>
    <t>Total</t>
  </si>
  <si>
    <t>Naam</t>
  </si>
  <si>
    <t>Rol</t>
  </si>
  <si>
    <t>Teun Wiesen</t>
  </si>
  <si>
    <t>Paul Heidendal</t>
  </si>
  <si>
    <t>Verkoop</t>
  </si>
  <si>
    <t>Johnny Schöder</t>
  </si>
  <si>
    <t>Piet Göbbels</t>
  </si>
  <si>
    <t>Wendy Debets</t>
  </si>
  <si>
    <t>Representatie</t>
  </si>
  <si>
    <t>Rocky Debets</t>
  </si>
  <si>
    <t>Bankkosten</t>
  </si>
  <si>
    <t>Marcel Olislagers</t>
  </si>
  <si>
    <t>Contributie</t>
  </si>
  <si>
    <t>Jan van Roon</t>
  </si>
  <si>
    <t>Sponsor</t>
  </si>
  <si>
    <t>Jo Wetselaer</t>
  </si>
  <si>
    <t>Inkoop</t>
  </si>
  <si>
    <t>Math Vluggen</t>
  </si>
  <si>
    <t>Onderhoud</t>
  </si>
  <si>
    <t>Frist Maassen</t>
  </si>
  <si>
    <t>Vaste lasten</t>
  </si>
  <si>
    <t>Johan Verbeek</t>
  </si>
  <si>
    <t>Subsidie</t>
  </si>
  <si>
    <t>Petra Vluggen</t>
  </si>
  <si>
    <t>Diverse</t>
  </si>
  <si>
    <t>Alexander Mulkens</t>
  </si>
  <si>
    <t>Verkoop penningen</t>
  </si>
  <si>
    <t>Frank Hipwood</t>
  </si>
  <si>
    <t>Miriam Heidendal</t>
  </si>
  <si>
    <t>Ed van Veen</t>
  </si>
  <si>
    <t>Adriën Vluggen</t>
  </si>
  <si>
    <t>Wendy Vinken</t>
  </si>
  <si>
    <t>Peter van Wersch</t>
  </si>
  <si>
    <t>Rudi Shekho</t>
  </si>
  <si>
    <t>Groepen</t>
  </si>
  <si>
    <t>Kasboek SV Diana 2024</t>
  </si>
  <si>
    <t>Januari</t>
  </si>
  <si>
    <t>Bon Nr.</t>
  </si>
  <si>
    <t>Datum</t>
  </si>
  <si>
    <t>Beschrijving</t>
  </si>
  <si>
    <t>Groep</t>
  </si>
  <si>
    <t>Inkomsten</t>
  </si>
  <si>
    <t>Uitgaven</t>
  </si>
  <si>
    <t>Bank in</t>
  </si>
  <si>
    <t>Bank uit</t>
  </si>
  <si>
    <t>Penningen</t>
  </si>
  <si>
    <t>Bank Start</t>
  </si>
  <si>
    <t>Kas Start</t>
  </si>
  <si>
    <t>Jaar contributie</t>
  </si>
  <si>
    <t>Koekjes</t>
  </si>
  <si>
    <t>Contributie Hans</t>
  </si>
  <si>
    <t>Terug contributie Hans</t>
  </si>
  <si>
    <t>Half jaar contributie</t>
  </si>
  <si>
    <t>Contributie (beiden) incl.februari</t>
  </si>
  <si>
    <t>Contributie januari &amp; februari</t>
  </si>
  <si>
    <t>Beginsaldo bank</t>
  </si>
  <si>
    <t>Bank Eind</t>
  </si>
  <si>
    <t>Kas Eind</t>
  </si>
  <si>
    <t>Telhulp munten en biljetten</t>
  </si>
  <si>
    <t>Munten</t>
  </si>
  <si>
    <t>=</t>
  </si>
  <si>
    <t>Biljetten</t>
  </si>
  <si>
    <t>#</t>
  </si>
  <si>
    <t>Valuta</t>
  </si>
  <si>
    <t>Totaal</t>
  </si>
  <si>
    <t>Rollen kleingeld</t>
  </si>
  <si>
    <t>Kleur</t>
  </si>
  <si>
    <t>Rood</t>
  </si>
  <si>
    <t>Blauw</t>
  </si>
  <si>
    <t>Oranje</t>
  </si>
  <si>
    <t>Groen</t>
  </si>
  <si>
    <t>Geel</t>
  </si>
  <si>
    <t>Paars</t>
  </si>
  <si>
    <t>Kasgeld totaal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</si>
  <si>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</si>
  <si>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</si>
  <si>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</si>
  <si>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</si>
  <si>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</si>
  <si>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</si>
  <si>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</si>
  <si>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</si>
  <si>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</si>
  <si>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</si>
  <si>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</si>
  <si>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</si>
  <si>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</si>
  <si>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Cash +</t>
  </si>
  <si>
    <t>Cash -</t>
  </si>
  <si>
    <t>Bank +</t>
  </si>
  <si>
    <t>Bank -</t>
  </si>
  <si>
    <t>Name</t>
  </si>
  <si>
    <t>TOTAL</t>
  </si>
  <si>
    <t>Februari</t>
  </si>
  <si>
    <t>Maart</t>
  </si>
  <si>
    <t>Mei</t>
  </si>
  <si>
    <t>Juni</t>
  </si>
  <si>
    <t>Juli</t>
  </si>
  <si>
    <t>Augustus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</si>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</sst>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 [$€-2]\ * #,##0.00_ ;_ [$€-2]\ * \-#,##0.00_ ;_ [$€-2]\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sz val="12"/>
      <color theme="1"/>
      <name val="Rockwell"/>
      <family val="1"/>
    </font>
    <font>
      <i/>
      <sz val="14"/>
      <color theme="1"/>
      <name val="Rockwell"/>
      <family val="1"/>
    </font>
    <font>
      <b/>
      <sz val="11"/>
      <color theme="1"/>
      <name val="Rockwell"/>
      <family val="1"/>
    </font>
    <font>
      <sz val="18"/>
      <color theme="1"/>
      <name val="Rockwell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64" fontId="2" fillId="0" borderId="0" xfId="0" applyNumberFormat="1" applyFont="1"/>
    <xf numFmtId="44" fontId="2" fillId="0" borderId="0" xfId="1" applyFont="1"/>
    <xf numFmtId="44" fontId="3" fillId="0" borderId="1" xfId="1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4" fontId="3" fillId="0" borderId="0" xfId="1" applyFont="1" applyAlignment="1">
      <alignment horizontal="left"/>
    </xf>
    <xf numFmtId="44" fontId="3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4" fontId="2" fillId="0" borderId="1" xfId="1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44" fontId="2" fillId="0" borderId="1" xfId="0" applyNumberFormat="1" applyFont="1" applyBorder="1" applyAlignment="1">
      <alignment horizontal="left"/>
    </xf>
    <xf numFmtId="44" fontId="2" fillId="0" borderId="0" xfId="0" applyNumberFormat="1" applyFont="1"/>
    <xf numFmtId="44" fontId="6" fillId="0" borderId="0" xfId="1" applyFont="1"/>
    <xf numFmtId="44" fontId="6" fillId="0" borderId="0" xfId="1" applyFont="1" applyAlignment="1">
      <alignment horizontal="center"/>
    </xf>
    <xf numFmtId="0" fontId="2" fillId="0" borderId="0" xfId="0" quotePrefix="1" applyFont="1"/>
  </cellXfs>
  <cellStyles count="2">
    <cellStyle name="Currency" xfId="1" builtinId="4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  <numFmt numFmtId="34" formatCode="_ &quot;€&quot;\ * #,##0.00_ ;_ &quot;€&quot;\ * \-#,##0.00_ ;_ &quot;€&quot;\ * &quot;-&quot;??_ ;_ @_ "/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ckwell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333375</xdr:colOff>
      <xdr:row>7</xdr:row>
      <xdr:rowOff>47625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84E1E9-FE78-4D46-204A-C2B85DA119D6}"/>
            </a:ext>
          </a:extLst>
        </xdr:cNvPr>
        <xdr:cNvSpPr txBox="1"/>
      </xdr:nvSpPr>
      <xdr:spPr>
        <a:xfrm>
          <a:off x="11296650" y="128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NL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15B154-8D82-491D-8BC8-C059A2CC3131}" name="DataNames" displayName="DataNames" ref="B2:C50" totalsRowShown="0" headerRowDxfId="29" dataDxfId="28">
  <autoFilter ref="B2:C50" xr:uid="{BF15B154-8D82-491D-8BC8-C059A2CC3131}"/>
  <sortState xmlns:xlrd2="http://schemas.microsoft.com/office/spreadsheetml/2017/richdata2" ref="B3:C23">
    <sortCondition ref="B2:B100"/>
  </sortState>
  <tableColumns count="2">
    <tableColumn id="1" xr3:uid="{C2DEEFD8-8EDB-4E10-978D-EFE1986A2650}" name="Naam" dataDxfId="27"/>
    <tableColumn id="2" xr3:uid="{3565D40D-9AB6-41B8-B8FA-C640EB5610D1}" name="Rol" dataDxfId="2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441441-9685-4BD9-8384-DD1438F2D521}" name="DataGroups" displayName="DataGroups" ref="E2:E50" totalsRowShown="0" headerRowDxfId="25" dataDxfId="24">
  <autoFilter ref="E2:E50" xr:uid="{E9441441-9685-4BD9-8384-DD1438F2D521}"/>
  <sortState xmlns:xlrd2="http://schemas.microsoft.com/office/spreadsheetml/2017/richdata2" ref="E3:E24">
    <sortCondition ref="E2:E100"/>
  </sortState>
  <tableColumns count="1">
    <tableColumn id="1" xr3:uid="{7AEDD962-31B5-4B35-8445-7ABA19B07552}" name="Groepen" dataDxfId="2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D00A17-A61E-47FD-8CA0-361B845E8D7A}" name="AutoSpending" displayName="AutoSpending" ref="B2:F14" totalsRowShown="0" headerRowDxfId="22" dataDxfId="21">
  <autoFilter ref="B2:F14" xr:uid="{E3D00A17-A61E-47FD-8CA0-361B845E8D7A}"/>
  <tableColumns count="5">
    <tableColumn id="1" xr3:uid="{3D36D141-B94F-4143-9DAA-EDF1FC580F91}" name="Month" dataDxfId="20"/>
    <tableColumn id="2" xr3:uid="{6D2FAB58-0F50-45E0-BB8A-010B52A6F569}" name="Cash +" dataDxfId="14" dataCellStyle="Currency">
      <calculatedColumnFormula>SUM(JAN!G5:G34)</calculatedColumnFormula>
    </tableColumn>
    <tableColumn id="3" xr3:uid="{B192FBB0-CF95-4FF2-A73D-B70B987A2602}" name="Cash -" dataDxfId="13" dataCellStyle="Currency"/>
    <tableColumn id="4" xr3:uid="{C4E0A14A-7EDA-4595-80C7-F717035394AF}" name="Bank +" dataDxfId="12" dataCellStyle="Currency"/>
    <tableColumn id="5" xr3:uid="{44E534C9-AF90-4F27-A7A4-7D0DC50012FA}" name="Bank -" dataDxfId="11" dataCellStyle="Currency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15A6DC-01F7-4A02-AD2C-71B1198B9DB3}" name="AutoContribution" displayName="AutoContribution" ref="B2:O50" totalsRowShown="0" headerRowDxfId="19" dataDxfId="18">
  <autoFilter ref="B2:O50" xr:uid="{5515A6DC-01F7-4A02-AD2C-71B1198B9DB3}"/>
  <tableColumns count="14">
    <tableColumn id="1" xr3:uid="{6EA0F0E8-EE4A-479F-A301-A5D8D9C2E4D0}" name="Name" dataDxfId="16">
      <calculatedColumnFormula array="1">IFERROR(_xlfn._xlws.FILTER(DataNames[[#This Row],[Naam]], DataNames[[#This Row],[Naam]]&lt;&gt;""), "")</calculatedColumnFormula>
    </tableColumn>
    <tableColumn id="2" xr3:uid="{AC98DCB3-B1A1-4A88-86E1-262938DF1354}" name="January" dataDxfId="15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3" xr3:uid="{21D6A0D3-0381-4DF5-A0AA-04295880C98B}" name="February" dataDxfId="10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4" xr3:uid="{4309E786-41BC-431E-9D65-B7560DB07FA4}" name="March" dataDxfId="9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5" xr3:uid="{B7E53ED4-CC44-42A2-A5E0-073B550DEB5A}" name="April" dataDxfId="8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6" xr3:uid="{A7B4DAF9-8331-4A4C-B290-99E63D8C636D}" name="May" dataDxfId="7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7" xr3:uid="{C29A8B38-BF41-4F44-9972-D5B4E42FF951}" name="June" dataDxfId="6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8" xr3:uid="{F9EC8317-5E7B-4F82-BF68-5B7BABBB9599}" name="July" dataDxfId="5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9" xr3:uid="{8ADF0D1F-A87A-4D19-BC99-8A6BC6C1D466}" name="August" dataDxfId="4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0" xr3:uid="{FF4C84A3-426B-4604-A80A-B7FE69AFDCE9}" name="September" dataDxfId="3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1" xr3:uid="{C547571D-8898-4E95-AE42-8F4CFE57FFC3}" name="October" dataDxfId="2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2" xr3:uid="{AAA15731-E51E-4C12-AAD2-3CFF64D62CE8}" name="November" dataDxfId="1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3" xr3:uid="{91962CDB-D7B3-478D-8332-663D3D39BD36}" name="December" dataDxfId="0" dataCellStyle="Currency">
      <calculatedColumnFormula array="1">SUMPRODUCT((JAN!$E$5:$E$34&lt;&gt;"")*(JAN!$E$5:$E$34=AutoContribution[[#This Row],[Name]])*(JAN!$F$5:$F$34="Contributie")*IF(JAN!$G$5:$J$34&lt;&gt;"", JAN!$G$5:$J$34, 0))</calculatedColumnFormula>
    </tableColumn>
    <tableColumn id="14" xr3:uid="{50F71673-1B8D-4873-A71B-F93DE075F474}" name="Total" dataDxfId="17" dataCellStyle="Currency">
      <calculatedColumnFormula>SUM(AutoContribution[[#This Row],[January]:[December]])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workbookViewId="0">
      <selection activeCell="C4" sqref="C4"/>
    </sheetView>
  </sheetViews>
  <sheetFormatPr defaultRowHeight="14.25" x14ac:dyDescent="0.2"/>
  <cols>
    <col min="1" max="1" width="3.7109375" style="1" customWidth="1"/>
    <col min="2" max="2" width="25.7109375" style="1" customWidth="1"/>
    <col min="3" max="3" width="15.7109375" style="1" customWidth="1"/>
    <col min="4" max="4" width="5.7109375" style="1" customWidth="1"/>
    <col min="5" max="5" width="25.7109375" style="1" customWidth="1"/>
    <col min="6" max="6" width="15.7109375" style="1" customWidth="1"/>
    <col min="7" max="26" width="10.7109375" style="1" customWidth="1"/>
    <col min="27" max="16384" width="9.140625" style="1"/>
  </cols>
  <sheetData>
    <row r="1" spans="2:10" ht="12" customHeight="1" x14ac:dyDescent="0.2"/>
    <row r="2" spans="2:10" ht="18" x14ac:dyDescent="0.25">
      <c r="B2" s="4" t="s">
        <v>0</v>
      </c>
      <c r="C2" s="4"/>
      <c r="D2" s="4"/>
      <c r="E2" s="4"/>
      <c r="F2" s="4"/>
      <c r="G2" s="3"/>
      <c r="H2" s="3"/>
      <c r="I2" s="3"/>
      <c r="J2" s="3"/>
    </row>
    <row r="3" spans="2:10" ht="18" x14ac:dyDescent="0.25">
      <c r="B3" s="4" t="s">
        <v>1</v>
      </c>
      <c r="C3" s="5"/>
      <c r="D3" s="6"/>
      <c r="E3" s="4" t="s">
        <v>7</v>
      </c>
      <c r="F3" s="5"/>
    </row>
    <row r="4" spans="2:10" ht="15" x14ac:dyDescent="0.25">
      <c r="B4" s="7" t="s">
        <v>2</v>
      </c>
      <c r="C4" s="25">
        <f>SUM(AutoSpending[Bank +])</f>
        <v>769.43000000000006</v>
      </c>
      <c r="E4" s="7" t="s">
        <v>2</v>
      </c>
      <c r="F4" s="25">
        <f>SUM(AutoSpending[Cash +])</f>
        <v>0</v>
      </c>
    </row>
    <row r="5" spans="2:10" ht="15" x14ac:dyDescent="0.25">
      <c r="B5" s="7" t="s">
        <v>3</v>
      </c>
      <c r="C5" s="25">
        <f>SUM(AutoSpending[Bank -])</f>
        <v>26.72</v>
      </c>
      <c r="E5" s="7" t="s">
        <v>3</v>
      </c>
      <c r="F5" s="25">
        <f>SUM(AutoSpending[Cash -])</f>
        <v>0</v>
      </c>
    </row>
    <row r="6" spans="2:10" ht="15" x14ac:dyDescent="0.25">
      <c r="B6" s="7" t="s">
        <v>4</v>
      </c>
      <c r="C6" s="25">
        <f>C4 - C5</f>
        <v>742.71</v>
      </c>
      <c r="E6" s="7" t="s">
        <v>4</v>
      </c>
      <c r="F6" s="25">
        <f>F4 + F5</f>
        <v>0</v>
      </c>
    </row>
    <row r="8" spans="2:10" x14ac:dyDescent="0.2">
      <c r="B8" s="1" t="s">
        <v>5</v>
      </c>
      <c r="C8" s="14">
        <f>C6 + F6</f>
        <v>742.71</v>
      </c>
    </row>
    <row r="9" spans="2:10" x14ac:dyDescent="0.2">
      <c r="B9" s="1" t="s">
        <v>6</v>
      </c>
      <c r="C9" s="14">
        <f>'2'!O51</f>
        <v>365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E75-3381-4C40-8B50-F07D2BDFFD41}">
  <dimension ref="B2:E23"/>
  <sheetViews>
    <sheetView workbookViewId="0">
      <selection activeCell="B24" sqref="B24"/>
    </sheetView>
  </sheetViews>
  <sheetFormatPr defaultRowHeight="14.25" x14ac:dyDescent="0.2"/>
  <cols>
    <col min="1" max="1" width="5.7109375" style="1" customWidth="1"/>
    <col min="2" max="3" width="25.7109375" style="1" customWidth="1"/>
    <col min="4" max="4" width="9.140625" style="1"/>
    <col min="5" max="5" width="25.7109375" style="1" customWidth="1"/>
    <col min="6" max="16384" width="9.140625" style="1"/>
  </cols>
  <sheetData>
    <row r="2" spans="2:5" x14ac:dyDescent="0.2">
      <c r="B2" s="1" t="s">
        <v>9</v>
      </c>
      <c r="C2" s="1" t="s">
        <v>10</v>
      </c>
      <c r="E2" s="1" t="s">
        <v>43</v>
      </c>
    </row>
    <row r="3" spans="2:5" x14ac:dyDescent="0.2">
      <c r="B3" s="1" t="s">
        <v>39</v>
      </c>
      <c r="E3" s="1" t="s">
        <v>19</v>
      </c>
    </row>
    <row r="4" spans="2:5" x14ac:dyDescent="0.2">
      <c r="B4" s="1" t="s">
        <v>34</v>
      </c>
      <c r="C4" s="1" t="s">
        <v>35</v>
      </c>
      <c r="E4" s="1" t="s">
        <v>21</v>
      </c>
    </row>
    <row r="5" spans="2:5" x14ac:dyDescent="0.2">
      <c r="B5" s="1" t="s">
        <v>38</v>
      </c>
      <c r="E5" s="1" t="s">
        <v>33</v>
      </c>
    </row>
    <row r="6" spans="2:5" x14ac:dyDescent="0.2">
      <c r="B6" s="1" t="s">
        <v>36</v>
      </c>
      <c r="E6" s="1" t="s">
        <v>25</v>
      </c>
    </row>
    <row r="7" spans="2:5" x14ac:dyDescent="0.2">
      <c r="B7" s="1" t="s">
        <v>28</v>
      </c>
      <c r="C7" s="1" t="s">
        <v>29</v>
      </c>
      <c r="E7" s="1" t="s">
        <v>27</v>
      </c>
    </row>
    <row r="8" spans="2:5" x14ac:dyDescent="0.2">
      <c r="B8" s="1" t="s">
        <v>22</v>
      </c>
      <c r="E8" s="1" t="s">
        <v>17</v>
      </c>
    </row>
    <row r="9" spans="2:5" x14ac:dyDescent="0.2">
      <c r="B9" s="1" t="s">
        <v>24</v>
      </c>
      <c r="E9" s="1" t="s">
        <v>23</v>
      </c>
    </row>
    <row r="10" spans="2:5" x14ac:dyDescent="0.2">
      <c r="B10" s="1" t="s">
        <v>30</v>
      </c>
      <c r="C10" s="1" t="s">
        <v>31</v>
      </c>
      <c r="E10" s="1" t="s">
        <v>31</v>
      </c>
    </row>
    <row r="11" spans="2:5" x14ac:dyDescent="0.2">
      <c r="B11" s="1" t="s">
        <v>14</v>
      </c>
      <c r="E11" s="1" t="s">
        <v>29</v>
      </c>
    </row>
    <row r="12" spans="2:5" x14ac:dyDescent="0.2">
      <c r="B12" s="1" t="s">
        <v>20</v>
      </c>
      <c r="C12" s="1" t="s">
        <v>21</v>
      </c>
      <c r="E12" s="1" t="s">
        <v>13</v>
      </c>
    </row>
    <row r="13" spans="2:5" x14ac:dyDescent="0.2">
      <c r="B13" s="1" t="s">
        <v>26</v>
      </c>
      <c r="C13" s="1" t="s">
        <v>27</v>
      </c>
      <c r="E13" s="1" t="s">
        <v>35</v>
      </c>
    </row>
    <row r="14" spans="2:5" x14ac:dyDescent="0.2">
      <c r="B14" s="1" t="s">
        <v>37</v>
      </c>
    </row>
    <row r="15" spans="2:5" x14ac:dyDescent="0.2">
      <c r="B15" s="1" t="s">
        <v>12</v>
      </c>
      <c r="C15" s="1" t="s">
        <v>13</v>
      </c>
    </row>
    <row r="16" spans="2:5" x14ac:dyDescent="0.2">
      <c r="B16" s="1" t="s">
        <v>41</v>
      </c>
    </row>
    <row r="17" spans="2:3" x14ac:dyDescent="0.2">
      <c r="B17" s="1" t="s">
        <v>32</v>
      </c>
      <c r="C17" s="1" t="s">
        <v>33</v>
      </c>
    </row>
    <row r="18" spans="2:3" x14ac:dyDescent="0.2">
      <c r="B18" s="1" t="s">
        <v>15</v>
      </c>
    </row>
    <row r="19" spans="2:3" x14ac:dyDescent="0.2">
      <c r="B19" s="1" t="s">
        <v>18</v>
      </c>
      <c r="C19" s="1" t="s">
        <v>19</v>
      </c>
    </row>
    <row r="20" spans="2:3" x14ac:dyDescent="0.2">
      <c r="B20" s="1" t="s">
        <v>42</v>
      </c>
    </row>
    <row r="21" spans="2:3" x14ac:dyDescent="0.2">
      <c r="B21" s="1" t="s">
        <v>11</v>
      </c>
    </row>
    <row r="22" spans="2:3" x14ac:dyDescent="0.2">
      <c r="B22" s="1" t="s">
        <v>16</v>
      </c>
      <c r="C22" s="1" t="s">
        <v>17</v>
      </c>
    </row>
    <row r="23" spans="2:3" x14ac:dyDescent="0.2">
      <c r="B23" s="1" t="s">
        <v>40</v>
      </c>
    </row>
  </sheetData>
  <dataValidations count="1">
    <dataValidation type="list" allowBlank="1" showInputMessage="1" showErrorMessage="1" errorTitle="Ongeldige invoer" error="Selecteer a.u.b. een rol uit de lijst." promptTitle="Rol" prompt="Selecteer een rol (indien toepasselijk)" sqref="C3:C50" xr:uid="{979B2734-25F4-49E8-885C-10C7085509E4}">
      <formula1>$E$3:$E$50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C514-F53A-4A12-B987-0F019A2BB10C}">
  <dimension ref="B2:P35"/>
  <sheetViews>
    <sheetView tabSelected="1" workbookViewId="0"/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45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>
        <v>1</v>
      </c>
      <c r="D5" s="12"/>
      <c r="E5" s="11" t="s">
        <v>20</v>
      </c>
      <c r="F5" s="11" t="s">
        <v>21</v>
      </c>
      <c r="G5" s="15"/>
      <c r="H5" s="15"/>
      <c r="I5" s="15">
        <v>10</v>
      </c>
      <c r="J5" s="15"/>
      <c r="K5" s="11"/>
      <c r="M5" s="20">
        <v>1</v>
      </c>
      <c r="N5" s="22">
        <v>0.05</v>
      </c>
      <c r="O5" s="23" t="s">
        <v>69</v>
      </c>
      <c r="P5" s="24">
        <f t="shared" ref="P5:P10" si="0">(M5) * (N5)</f>
        <v>0.05</v>
      </c>
    </row>
    <row r="6" spans="2:16" ht="16.5" thickBot="1" x14ac:dyDescent="0.3">
      <c r="B6" s="10">
        <v>2</v>
      </c>
      <c r="C6" s="10">
        <v>1</v>
      </c>
      <c r="D6" s="12"/>
      <c r="E6" s="11" t="s">
        <v>38</v>
      </c>
      <c r="F6" s="11" t="s">
        <v>21</v>
      </c>
      <c r="G6" s="15"/>
      <c r="H6" s="15"/>
      <c r="I6" s="15">
        <v>5</v>
      </c>
      <c r="J6" s="15"/>
      <c r="K6" s="11"/>
      <c r="M6" s="20">
        <v>4</v>
      </c>
      <c r="N6" s="22">
        <v>0.1</v>
      </c>
      <c r="O6" s="23" t="s">
        <v>69</v>
      </c>
      <c r="P6" s="24">
        <f t="shared" si="0"/>
        <v>0.4</v>
      </c>
    </row>
    <row r="7" spans="2:16" ht="16.5" thickBot="1" x14ac:dyDescent="0.3">
      <c r="B7" s="10">
        <v>3</v>
      </c>
      <c r="C7" s="10">
        <v>2</v>
      </c>
      <c r="D7" s="12"/>
      <c r="E7" s="11" t="s">
        <v>16</v>
      </c>
      <c r="F7" s="11" t="s">
        <v>21</v>
      </c>
      <c r="G7" s="15"/>
      <c r="H7" s="15"/>
      <c r="I7" s="15">
        <v>10</v>
      </c>
      <c r="J7" s="15"/>
      <c r="K7" s="11"/>
      <c r="M7" s="20">
        <v>10</v>
      </c>
      <c r="N7" s="22">
        <v>0.2</v>
      </c>
      <c r="O7" s="23" t="s">
        <v>69</v>
      </c>
      <c r="P7" s="24">
        <f t="shared" si="0"/>
        <v>2</v>
      </c>
    </row>
    <row r="8" spans="2:16" ht="16.5" thickBot="1" x14ac:dyDescent="0.3">
      <c r="B8" s="10">
        <v>4</v>
      </c>
      <c r="C8" s="10">
        <v>2</v>
      </c>
      <c r="D8" s="12"/>
      <c r="E8" s="11" t="s">
        <v>15</v>
      </c>
      <c r="F8" s="11" t="s">
        <v>21</v>
      </c>
      <c r="G8" s="15"/>
      <c r="H8" s="15"/>
      <c r="I8" s="15">
        <v>10</v>
      </c>
      <c r="J8" s="15"/>
      <c r="K8" s="11"/>
      <c r="M8" s="20">
        <v>18</v>
      </c>
      <c r="N8" s="22">
        <v>0.5</v>
      </c>
      <c r="O8" s="23" t="s">
        <v>69</v>
      </c>
      <c r="P8" s="24">
        <f t="shared" si="0"/>
        <v>9</v>
      </c>
    </row>
    <row r="9" spans="2:16" ht="16.5" thickBot="1" x14ac:dyDescent="0.3">
      <c r="B9" s="10">
        <v>5</v>
      </c>
      <c r="C9" s="10">
        <v>3</v>
      </c>
      <c r="D9" s="12"/>
      <c r="E9" s="11"/>
      <c r="F9" s="11" t="s">
        <v>19</v>
      </c>
      <c r="G9" s="15"/>
      <c r="H9" s="15"/>
      <c r="I9" s="15"/>
      <c r="J9" s="15">
        <v>9.9499999999999993</v>
      </c>
      <c r="K9" s="11"/>
      <c r="M9" s="20">
        <v>14</v>
      </c>
      <c r="N9" s="22">
        <v>1</v>
      </c>
      <c r="O9" s="23" t="s">
        <v>69</v>
      </c>
      <c r="P9" s="24">
        <f t="shared" si="0"/>
        <v>14</v>
      </c>
    </row>
    <row r="10" spans="2:16" ht="16.5" thickBot="1" x14ac:dyDescent="0.3">
      <c r="B10" s="10">
        <v>6</v>
      </c>
      <c r="C10" s="10">
        <v>3</v>
      </c>
      <c r="D10" s="12" t="s">
        <v>57</v>
      </c>
      <c r="E10" s="11" t="s">
        <v>11</v>
      </c>
      <c r="F10" s="11" t="s">
        <v>21</v>
      </c>
      <c r="G10" s="15"/>
      <c r="H10" s="15"/>
      <c r="I10" s="15">
        <v>120</v>
      </c>
      <c r="J10" s="15"/>
      <c r="K10" s="11"/>
      <c r="M10" s="20">
        <v>18</v>
      </c>
      <c r="N10" s="22">
        <v>2</v>
      </c>
      <c r="O10" s="23" t="s">
        <v>69</v>
      </c>
      <c r="P10" s="24">
        <f t="shared" si="0"/>
        <v>36</v>
      </c>
    </row>
    <row r="11" spans="2:16" ht="16.5" thickBot="1" x14ac:dyDescent="0.3">
      <c r="B11" s="10">
        <v>7</v>
      </c>
      <c r="C11" s="10">
        <v>4</v>
      </c>
      <c r="D11" s="12"/>
      <c r="E11" s="11" t="s">
        <v>30</v>
      </c>
      <c r="F11" s="11" t="s">
        <v>21</v>
      </c>
      <c r="G11" s="15"/>
      <c r="H11" s="15"/>
      <c r="I11" s="15">
        <v>5</v>
      </c>
      <c r="J11" s="15"/>
      <c r="K11" s="11"/>
    </row>
    <row r="12" spans="2:16" ht="16.5" thickBot="1" x14ac:dyDescent="0.3">
      <c r="B12" s="10">
        <v>8</v>
      </c>
      <c r="C12" s="10">
        <v>4</v>
      </c>
      <c r="D12" s="12" t="s">
        <v>58</v>
      </c>
      <c r="E12" s="11"/>
      <c r="F12" s="11" t="s">
        <v>17</v>
      </c>
      <c r="G12" s="15"/>
      <c r="H12" s="15"/>
      <c r="I12" s="15"/>
      <c r="J12" s="15">
        <v>6.77</v>
      </c>
      <c r="K12" s="11"/>
      <c r="M12" s="11" t="s">
        <v>70</v>
      </c>
    </row>
    <row r="13" spans="2:16" ht="16.5" thickBot="1" x14ac:dyDescent="0.3">
      <c r="B13" s="10">
        <v>9</v>
      </c>
      <c r="C13" s="10">
        <v>7</v>
      </c>
      <c r="D13" s="12" t="s">
        <v>59</v>
      </c>
      <c r="E13" s="11"/>
      <c r="F13" s="11" t="s">
        <v>21</v>
      </c>
      <c r="G13" s="15"/>
      <c r="H13" s="15"/>
      <c r="I13" s="15">
        <v>10</v>
      </c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>
        <v>7</v>
      </c>
      <c r="D14" s="12" t="s">
        <v>60</v>
      </c>
      <c r="E14" s="11"/>
      <c r="F14" s="11"/>
      <c r="G14" s="15"/>
      <c r="H14" s="15"/>
      <c r="I14" s="15"/>
      <c r="J14" s="15">
        <v>10</v>
      </c>
      <c r="K14" s="11"/>
      <c r="M14" s="20">
        <v>3</v>
      </c>
      <c r="N14" s="22">
        <v>5</v>
      </c>
      <c r="O14" s="23" t="s">
        <v>69</v>
      </c>
      <c r="P14" s="24">
        <f t="shared" ref="P14:P18" si="1">(M14) * (N14)</f>
        <v>15</v>
      </c>
    </row>
    <row r="15" spans="2:16" ht="16.5" thickBot="1" x14ac:dyDescent="0.3">
      <c r="B15" s="10">
        <v>11</v>
      </c>
      <c r="C15" s="10">
        <v>11</v>
      </c>
      <c r="D15" s="12" t="s">
        <v>61</v>
      </c>
      <c r="E15" s="11" t="s">
        <v>42</v>
      </c>
      <c r="F15" s="11" t="s">
        <v>21</v>
      </c>
      <c r="G15" s="15"/>
      <c r="H15" s="15"/>
      <c r="I15" s="15">
        <v>30</v>
      </c>
      <c r="J15" s="15"/>
      <c r="K15" s="11"/>
      <c r="M15" s="20">
        <v>1</v>
      </c>
      <c r="N15" s="22">
        <v>10</v>
      </c>
      <c r="O15" s="23" t="s">
        <v>69</v>
      </c>
      <c r="P15" s="24">
        <f t="shared" si="1"/>
        <v>10</v>
      </c>
    </row>
    <row r="16" spans="2:16" ht="16.5" thickBot="1" x14ac:dyDescent="0.3">
      <c r="B16" s="10">
        <v>12</v>
      </c>
      <c r="C16" s="10">
        <v>12</v>
      </c>
      <c r="D16" s="12"/>
      <c r="E16" s="11" t="s">
        <v>24</v>
      </c>
      <c r="F16" s="11" t="s">
        <v>21</v>
      </c>
      <c r="G16" s="15"/>
      <c r="H16" s="15"/>
      <c r="I16" s="15">
        <v>5</v>
      </c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>
        <v>23</v>
      </c>
      <c r="D17" s="12" t="s">
        <v>62</v>
      </c>
      <c r="E17" s="11" t="s">
        <v>40</v>
      </c>
      <c r="F17" s="11" t="s">
        <v>21</v>
      </c>
      <c r="G17" s="15"/>
      <c r="H17" s="15"/>
      <c r="I17" s="15">
        <v>20</v>
      </c>
      <c r="J17" s="15"/>
      <c r="K17" s="11"/>
      <c r="M17" s="20">
        <v>4</v>
      </c>
      <c r="N17" s="22">
        <v>50</v>
      </c>
      <c r="O17" s="23" t="s">
        <v>69</v>
      </c>
      <c r="P17" s="24">
        <f t="shared" si="1"/>
        <v>200</v>
      </c>
    </row>
    <row r="18" spans="2:16" ht="16.5" thickBot="1" x14ac:dyDescent="0.3">
      <c r="B18" s="10">
        <v>14</v>
      </c>
      <c r="C18" s="10">
        <v>23</v>
      </c>
      <c r="D18" s="12" t="s">
        <v>63</v>
      </c>
      <c r="E18" s="11" t="s">
        <v>26</v>
      </c>
      <c r="F18" s="11" t="s">
        <v>21</v>
      </c>
      <c r="G18" s="15"/>
      <c r="H18" s="15"/>
      <c r="I18" s="15">
        <v>20</v>
      </c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>
        <v>25</v>
      </c>
      <c r="D19" s="12" t="s">
        <v>57</v>
      </c>
      <c r="E19" s="11" t="s">
        <v>22</v>
      </c>
      <c r="F19" s="11" t="s">
        <v>21</v>
      </c>
      <c r="G19" s="15"/>
      <c r="H19" s="15"/>
      <c r="I19" s="15">
        <v>120</v>
      </c>
      <c r="J19" s="15"/>
      <c r="K19" s="11"/>
    </row>
    <row r="20" spans="2:16" ht="16.5" thickBot="1" x14ac:dyDescent="0.3">
      <c r="B20" s="10">
        <v>16</v>
      </c>
      <c r="C20" s="10">
        <v>26</v>
      </c>
      <c r="D20" s="12"/>
      <c r="E20" s="11" t="s">
        <v>34</v>
      </c>
      <c r="F20" s="11" t="s">
        <v>21</v>
      </c>
      <c r="G20" s="15"/>
      <c r="H20" s="15"/>
      <c r="I20" s="15">
        <v>10</v>
      </c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286.45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 t="s">
        <v>64</v>
      </c>
      <c r="E34" s="11"/>
      <c r="F34" s="11"/>
      <c r="G34" s="15"/>
      <c r="H34" s="15"/>
      <c r="I34" s="15">
        <v>394.43</v>
      </c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742.71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Naam" prompt="Selecteer een naam uit de lijst." xr:uid="{601DB44D-3693-48C7-8A9A-FDCC8D9D4420}">
          <x14:formula1>
            <xm:f>Data!$B$3:$B$100</xm:f>
          </x14:formula1>
          <xm:sqref>E5:E34</xm:sqref>
        </x14:dataValidation>
        <x14:dataValidation type="list" allowBlank="1" showInputMessage="1" promptTitle="Groep" prompt="Selecteer een groep uit de lijst." xr:uid="{0CC86C12-A888-45B8-83A3-42CBD519410C}">
          <x14:formula1>
            <xm:f>Data!$E$3:$E$100</xm:f>
          </x14:formula1>
          <xm:sqref>F5:F34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B786-E3BC-4D68-A95E-B194038F2442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102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FFAC4690-E63C-4A5A-BF2A-35642AFDFEA8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BEF52BC2-523E-4B3C-BA03-63DAD4A94E85}">
          <x14:formula1>
            <xm:f>Data!$B$3:$B$100</xm:f>
          </x14:formula1>
          <xm:sqref>E5:E34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C536-9E19-4B42-8813-9D3813C66DE7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103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Naam" prompt="Selecteer een naam uit de lijst." xr:uid="{02D0BD30-7519-456A-9789-8CDFEAEB435C}">
          <x14:formula1>
            <xm:f>Data!$B$3:$B$100</xm:f>
          </x14:formula1>
          <xm:sqref>E5:E34</xm:sqref>
        </x14:dataValidation>
        <x14:dataValidation type="list" allowBlank="1" showInputMessage="1" promptTitle="Groep" prompt="Selecteer een groep uit de lijst." xr:uid="{6EE7C961-028A-49F4-AC16-B55B6B194B3C}">
          <x14:formula1>
            <xm:f>Data!$E$3:$E$100</xm:f>
          </x14:formula1>
          <xm:sqref>F5:F34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C9A7-9822-4C03-92EC-A58B7B69642C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87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4FF3B310-9EF1-43BB-B18C-A2E64FEF4117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72CBC6DE-F85C-4AA8-A2E8-4897AB112512}">
          <x14:formula1>
            <xm:f>Data!$B$3:$B$100</xm:f>
          </x14:formula1>
          <xm:sqref>E5:E34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1B86-FA9C-478B-BB4A-87C865ECF8EA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104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Naam" prompt="Selecteer een naam uit de lijst." xr:uid="{1AA64E43-B410-4F52-B6CA-CC7905B9B3B3}">
          <x14:formula1>
            <xm:f>Data!$B$3:$B$100</xm:f>
          </x14:formula1>
          <xm:sqref>E5:E34</xm:sqref>
        </x14:dataValidation>
        <x14:dataValidation type="list" allowBlank="1" showInputMessage="1" promptTitle="Groep" prompt="Selecteer een groep uit de lijst." xr:uid="{A7B1C292-EA54-4792-862C-114B51098941}">
          <x14:formula1>
            <xm:f>Data!$E$3:$E$100</xm:f>
          </x14:formula1>
          <xm:sqref>F5:F34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F401-810C-4598-979B-185D731B2FE6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105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B50DB71A-586E-48AE-8D28-B351B755A7E4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783620F4-4BC9-49A9-8FC0-ED67F51F1954}">
          <x14:formula1>
            <xm:f>Data!$B$3:$B$100</xm:f>
          </x14:formula1>
          <xm:sqref>E5:E34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D8FA-F9BE-4A5A-BDC8-F6E244CA9953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106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Naam" prompt="Selecteer een naam uit de lijst." xr:uid="{4A2574C9-075A-4540-8422-69104A42480D}">
          <x14:formula1>
            <xm:f>Data!$B$3:$B$100</xm:f>
          </x14:formula1>
          <xm:sqref>E5:E34</xm:sqref>
        </x14:dataValidation>
        <x14:dataValidation type="list" allowBlank="1" showInputMessage="1" promptTitle="Groep" prompt="Selecteer een groep uit de lijst." xr:uid="{30839608-8AD3-4C1A-81DB-D05082AC4279}">
          <x14:formula1>
            <xm:f>Data!$E$3:$E$100</xm:f>
          </x14:formula1>
          <xm:sqref>F5:F34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DA45-2EBF-4ECB-B6CB-EA7E6FE504F6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107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D5AE803D-57F9-4CF8-8924-A2BB34BEB0DC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F8908BBC-7B12-4C69-B83D-117BD569B97C}">
          <x14:formula1>
            <xm:f>Data!$B$3:$B$100</xm:f>
          </x14:formula1>
          <xm:sqref>E5:E34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F038-9C70-4525-8778-16FC849783D3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92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Naam" prompt="Selecteer een naam uit de lijst." xr:uid="{1F10FFBE-F5FC-42C2-B97F-B21B3D4BAD25}">
          <x14:formula1>
            <xm:f>Data!$B$3:$B$100</xm:f>
          </x14:formula1>
          <xm:sqref>E5:E34</xm:sqref>
        </x14:dataValidation>
        <x14:dataValidation type="list" allowBlank="1" showInputMessage="1" promptTitle="Groep" prompt="Selecteer een groep uit de lijst." xr:uid="{C3359F89-FFEE-4E57-9A5D-C80D1372C073}">
          <x14:formula1>
            <xm:f>Data!$E$3:$E$100</xm:f>
          </x14:formula1>
          <xm:sqref>F5:F34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A997-90F7-4E54-8E85-91E8E3714480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108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BDDA7859-214D-4AF1-8033-C6A468877B0D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0FC6009B-65D9-4A0A-9F53-BE6CE9A9443C}">
          <x14:formula1>
            <xm:f>Data!$B$3:$B$100</xm:f>
          </x14:formula1>
          <xm:sqref>E5:E34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3BF3-36E0-48F8-8313-4433B0DCB514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94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Naam" prompt="Selecteer een naam uit de lijst." xr:uid="{8B4766B1-0976-44BB-8580-F43E64E1C5D7}">
          <x14:formula1>
            <xm:f>Data!$B$3:$B$100</xm:f>
          </x14:formula1>
          <xm:sqref>E5:E34</xm:sqref>
        </x14:dataValidation>
        <x14:dataValidation type="list" allowBlank="1" showInputMessage="1" promptTitle="Groep" prompt="Selecteer een groep uit de lijst." xr:uid="{2A728697-2B73-4603-8CA1-ED0CF89F6EAD}">
          <x14:formula1>
            <xm:f>Data!$E$3:$E$100</xm:f>
          </x14:formula1>
          <xm:sqref>F5:F34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BAD9-D737-4000-8E13-E95F10509F81}">
  <dimension ref="B2:P35"/>
  <sheetViews>
    <sheetView workbookViewId="0">
      <selection activeCell="B3" sqref="B3"/>
    </sheetView>
  </sheetViews>
  <sheetFormatPr defaultRowHeight="14.25" x14ac:dyDescent="0.2"/>
  <cols>
    <col min="1" max="1" width="5.7109375" style="1" customWidth="1"/>
    <col min="2" max="3" width="9.140625" style="1"/>
    <col min="4" max="4" width="50.7109375" style="1" customWidth="1"/>
    <col min="5" max="6" width="25.7109375" style="1" customWidth="1"/>
    <col min="7" max="11" width="15.7109375" style="1" customWidth="1"/>
    <col min="12" max="12" width="9.140625" style="1"/>
    <col min="13" max="15" width="10.7109375" style="1" customWidth="1"/>
    <col min="16" max="16" width="15.7109375" style="1" customWidth="1"/>
    <col min="17" max="17" width="9.140625" style="1"/>
    <col min="18" max="18" width="9.85546875" style="1" bestFit="1" customWidth="1"/>
    <col min="19" max="16384" width="9.140625" style="1"/>
  </cols>
  <sheetData>
    <row r="2" spans="2:16" ht="23.25" thickBot="1" x14ac:dyDescent="0.35">
      <c r="B2" s="8" t="s">
        <v>95</v>
      </c>
      <c r="D2" s="8" t="s">
        <v>44</v>
      </c>
      <c r="M2" s="8" t="s">
        <v>67</v>
      </c>
    </row>
    <row r="3" spans="2:16" ht="16.5" thickBot="1" x14ac:dyDescent="0.3">
      <c r="G3" s="2" t="s">
        <v>56</v>
      </c>
      <c r="H3" s="13">
        <v>0</v>
      </c>
      <c r="I3" s="2"/>
      <c r="J3" s="2" t="s">
        <v>55</v>
      </c>
      <c r="K3" s="14">
        <v>0</v>
      </c>
      <c r="M3" s="11" t="s">
        <v>68</v>
      </c>
    </row>
    <row r="4" spans="2:16" ht="16.5" thickBot="1" x14ac:dyDescent="0.3">
      <c r="B4" s="10" t="s">
        <v>46</v>
      </c>
      <c r="C4" s="10" t="s">
        <v>47</v>
      </c>
      <c r="D4" s="11" t="s">
        <v>48</v>
      </c>
      <c r="E4" s="11" t="s">
        <v>9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M4" s="20" t="s">
        <v>71</v>
      </c>
      <c r="N4" s="20" t="s">
        <v>72</v>
      </c>
      <c r="O4" s="21"/>
      <c r="P4" s="20" t="s">
        <v>73</v>
      </c>
    </row>
    <row r="5" spans="2:16" ht="16.5" thickBot="1" x14ac:dyDescent="0.3">
      <c r="B5" s="10">
        <v>1</v>
      </c>
      <c r="C5" s="10"/>
      <c r="D5" s="12"/>
      <c r="E5" s="11"/>
      <c r="F5" s="11"/>
      <c r="G5" s="15"/>
      <c r="H5" s="15"/>
      <c r="I5" s="15"/>
      <c r="J5" s="15"/>
      <c r="K5" s="11"/>
      <c r="M5" s="20">
        <v>0</v>
      </c>
      <c r="N5" s="22">
        <v>0.05</v>
      </c>
      <c r="O5" s="23" t="s">
        <v>69</v>
      </c>
      <c r="P5" s="24">
        <f t="shared" ref="P5:P10" si="0">(M5) * (N5)</f>
        <v>0</v>
      </c>
    </row>
    <row r="6" spans="2:16" ht="16.5" thickBot="1" x14ac:dyDescent="0.3">
      <c r="B6" s="10">
        <v>2</v>
      </c>
      <c r="C6" s="10"/>
      <c r="D6" s="12"/>
      <c r="E6" s="11"/>
      <c r="F6" s="11"/>
      <c r="G6" s="15"/>
      <c r="H6" s="15"/>
      <c r="I6" s="15"/>
      <c r="J6" s="15"/>
      <c r="K6" s="11"/>
      <c r="M6" s="20">
        <v>0</v>
      </c>
      <c r="N6" s="22">
        <v>0.1</v>
      </c>
      <c r="O6" s="23" t="s">
        <v>69</v>
      </c>
      <c r="P6" s="24">
        <f t="shared" si="0"/>
        <v>0</v>
      </c>
    </row>
    <row r="7" spans="2:16" ht="16.5" thickBot="1" x14ac:dyDescent="0.3">
      <c r="B7" s="10">
        <v>3</v>
      </c>
      <c r="C7" s="10"/>
      <c r="D7" s="12"/>
      <c r="E7" s="11"/>
      <c r="F7" s="11"/>
      <c r="G7" s="15"/>
      <c r="H7" s="15"/>
      <c r="I7" s="15"/>
      <c r="J7" s="15"/>
      <c r="K7" s="11"/>
      <c r="M7" s="20">
        <v>0</v>
      </c>
      <c r="N7" s="22">
        <v>0.2</v>
      </c>
      <c r="O7" s="23" t="s">
        <v>69</v>
      </c>
      <c r="P7" s="24">
        <f t="shared" si="0"/>
        <v>0</v>
      </c>
    </row>
    <row r="8" spans="2:16" ht="16.5" thickBot="1" x14ac:dyDescent="0.3">
      <c r="B8" s="10">
        <v>4</v>
      </c>
      <c r="C8" s="10"/>
      <c r="D8" s="12"/>
      <c r="E8" s="11"/>
      <c r="F8" s="11"/>
      <c r="G8" s="15"/>
      <c r="H8" s="15"/>
      <c r="I8" s="15"/>
      <c r="J8" s="15"/>
      <c r="K8" s="11"/>
      <c r="M8" s="20">
        <v>0</v>
      </c>
      <c r="N8" s="22">
        <v>0.5</v>
      </c>
      <c r="O8" s="23" t="s">
        <v>69</v>
      </c>
      <c r="P8" s="24">
        <f t="shared" si="0"/>
        <v>0</v>
      </c>
    </row>
    <row r="9" spans="2:16" ht="16.5" thickBot="1" x14ac:dyDescent="0.3">
      <c r="B9" s="10">
        <v>5</v>
      </c>
      <c r="C9" s="10"/>
      <c r="D9" s="12"/>
      <c r="E9" s="11"/>
      <c r="F9" s="11"/>
      <c r="G9" s="15"/>
      <c r="H9" s="15"/>
      <c r="I9" s="15"/>
      <c r="J9" s="15"/>
      <c r="K9" s="11"/>
      <c r="M9" s="20">
        <v>0</v>
      </c>
      <c r="N9" s="22">
        <v>1</v>
      </c>
      <c r="O9" s="23" t="s">
        <v>69</v>
      </c>
      <c r="P9" s="24">
        <f t="shared" si="0"/>
        <v>0</v>
      </c>
    </row>
    <row r="10" spans="2:16" ht="16.5" thickBot="1" x14ac:dyDescent="0.3">
      <c r="B10" s="10">
        <v>6</v>
      </c>
      <c r="C10" s="10"/>
      <c r="D10" s="12"/>
      <c r="E10" s="11"/>
      <c r="F10" s="11"/>
      <c r="G10" s="15"/>
      <c r="H10" s="15"/>
      <c r="I10" s="15"/>
      <c r="J10" s="15"/>
      <c r="K10" s="11"/>
      <c r="M10" s="20">
        <v>0</v>
      </c>
      <c r="N10" s="22">
        <v>2</v>
      </c>
      <c r="O10" s="23" t="s">
        <v>69</v>
      </c>
      <c r="P10" s="24">
        <f t="shared" si="0"/>
        <v>0</v>
      </c>
    </row>
    <row r="11" spans="2:16" ht="16.5" thickBot="1" x14ac:dyDescent="0.3">
      <c r="B11" s="10">
        <v>7</v>
      </c>
      <c r="C11" s="10"/>
      <c r="D11" s="12"/>
      <c r="E11" s="11"/>
      <c r="F11" s="11"/>
      <c r="G11" s="15"/>
      <c r="H11" s="15"/>
      <c r="I11" s="15"/>
      <c r="J11" s="15"/>
      <c r="K11" s="11"/>
    </row>
    <row r="12" spans="2:16" ht="16.5" thickBot="1" x14ac:dyDescent="0.3">
      <c r="B12" s="10">
        <v>8</v>
      </c>
      <c r="C12" s="10"/>
      <c r="D12" s="12"/>
      <c r="E12" s="11"/>
      <c r="F12" s="11"/>
      <c r="G12" s="15"/>
      <c r="H12" s="15"/>
      <c r="I12" s="15"/>
      <c r="J12" s="15"/>
      <c r="K12" s="11"/>
      <c r="M12" s="11" t="s">
        <v>70</v>
      </c>
    </row>
    <row r="13" spans="2:16" ht="16.5" thickBot="1" x14ac:dyDescent="0.3">
      <c r="B13" s="10">
        <v>9</v>
      </c>
      <c r="C13" s="10"/>
      <c r="D13" s="12"/>
      <c r="E13" s="11"/>
      <c r="F13" s="11"/>
      <c r="G13" s="15"/>
      <c r="H13" s="15"/>
      <c r="I13" s="15"/>
      <c r="J13" s="15"/>
      <c r="K13" s="11"/>
      <c r="M13" s="20" t="s">
        <v>71</v>
      </c>
      <c r="N13" s="20" t="s">
        <v>72</v>
      </c>
      <c r="O13" s="21"/>
      <c r="P13" s="20" t="s">
        <v>73</v>
      </c>
    </row>
    <row r="14" spans="2:16" ht="16.5" thickBot="1" x14ac:dyDescent="0.3">
      <c r="B14" s="10">
        <v>10</v>
      </c>
      <c r="C14" s="10"/>
      <c r="D14" s="12"/>
      <c r="E14" s="11"/>
      <c r="F14" s="11"/>
      <c r="G14" s="15"/>
      <c r="H14" s="15"/>
      <c r="I14" s="15"/>
      <c r="J14" s="15"/>
      <c r="K14" s="11"/>
      <c r="M14" s="20">
        <v>0</v>
      </c>
      <c r="N14" s="22">
        <v>5</v>
      </c>
      <c r="O14" s="23" t="s">
        <v>69</v>
      </c>
      <c r="P14" s="24">
        <f t="shared" ref="P14:P18" si="1">(M14) * (N14)</f>
        <v>0</v>
      </c>
    </row>
    <row r="15" spans="2:16" ht="16.5" thickBot="1" x14ac:dyDescent="0.3">
      <c r="B15" s="10">
        <v>11</v>
      </c>
      <c r="C15" s="10"/>
      <c r="D15" s="12"/>
      <c r="E15" s="11"/>
      <c r="F15" s="11"/>
      <c r="G15" s="15"/>
      <c r="H15" s="15"/>
      <c r="I15" s="15"/>
      <c r="J15" s="15"/>
      <c r="K15" s="11"/>
      <c r="M15" s="20">
        <v>0</v>
      </c>
      <c r="N15" s="22">
        <v>10</v>
      </c>
      <c r="O15" s="23" t="s">
        <v>69</v>
      </c>
      <c r="P15" s="24">
        <f t="shared" si="1"/>
        <v>0</v>
      </c>
    </row>
    <row r="16" spans="2:16" ht="16.5" thickBot="1" x14ac:dyDescent="0.3">
      <c r="B16" s="10">
        <v>12</v>
      </c>
      <c r="C16" s="10"/>
      <c r="D16" s="12"/>
      <c r="E16" s="11"/>
      <c r="F16" s="11"/>
      <c r="G16" s="15"/>
      <c r="H16" s="15"/>
      <c r="I16" s="15"/>
      <c r="J16" s="15"/>
      <c r="K16" s="11"/>
      <c r="M16" s="20">
        <v>0</v>
      </c>
      <c r="N16" s="22">
        <v>20</v>
      </c>
      <c r="O16" s="23" t="s">
        <v>69</v>
      </c>
      <c r="P16" s="24">
        <f t="shared" si="1"/>
        <v>0</v>
      </c>
    </row>
    <row r="17" spans="2:16" ht="16.5" thickBot="1" x14ac:dyDescent="0.3">
      <c r="B17" s="10">
        <v>13</v>
      </c>
      <c r="C17" s="10"/>
      <c r="D17" s="12"/>
      <c r="E17" s="11"/>
      <c r="F17" s="11"/>
      <c r="G17" s="15"/>
      <c r="H17" s="15"/>
      <c r="I17" s="15"/>
      <c r="J17" s="15"/>
      <c r="K17" s="11"/>
      <c r="M17" s="20">
        <v>0</v>
      </c>
      <c r="N17" s="22">
        <v>50</v>
      </c>
      <c r="O17" s="23" t="s">
        <v>69</v>
      </c>
      <c r="P17" s="24">
        <f t="shared" si="1"/>
        <v>0</v>
      </c>
    </row>
    <row r="18" spans="2:16" ht="16.5" thickBot="1" x14ac:dyDescent="0.3">
      <c r="B18" s="10">
        <v>14</v>
      </c>
      <c r="C18" s="10"/>
      <c r="D18" s="12"/>
      <c r="E18" s="11"/>
      <c r="F18" s="11"/>
      <c r="G18" s="15"/>
      <c r="H18" s="15"/>
      <c r="I18" s="15"/>
      <c r="J18" s="15"/>
      <c r="K18" s="11"/>
      <c r="M18" s="20">
        <v>0</v>
      </c>
      <c r="N18" s="22">
        <v>100</v>
      </c>
      <c r="O18" s="23" t="s">
        <v>69</v>
      </c>
      <c r="P18" s="24">
        <f t="shared" si="1"/>
        <v>0</v>
      </c>
    </row>
    <row r="19" spans="2:16" ht="16.5" thickBot="1" x14ac:dyDescent="0.3">
      <c r="B19" s="10">
        <v>15</v>
      </c>
      <c r="C19" s="10"/>
      <c r="D19" s="12"/>
      <c r="E19" s="11"/>
      <c r="F19" s="11"/>
      <c r="G19" s="15"/>
      <c r="H19" s="15"/>
      <c r="I19" s="15"/>
      <c r="J19" s="15"/>
      <c r="K19" s="11"/>
    </row>
    <row r="20" spans="2:16" ht="16.5" thickBot="1" x14ac:dyDescent="0.3">
      <c r="B20" s="10">
        <v>16</v>
      </c>
      <c r="C20" s="10"/>
      <c r="D20" s="12"/>
      <c r="E20" s="11"/>
      <c r="F20" s="11"/>
      <c r="G20" s="15"/>
      <c r="H20" s="15"/>
      <c r="I20" s="15"/>
      <c r="J20" s="15"/>
      <c r="K20" s="11"/>
      <c r="M20" s="11" t="s">
        <v>74</v>
      </c>
      <c r="N20" s="21"/>
    </row>
    <row r="21" spans="2:16" ht="16.5" thickBot="1" x14ac:dyDescent="0.3">
      <c r="B21" s="10">
        <v>17</v>
      </c>
      <c r="C21" s="10"/>
      <c r="D21" s="12"/>
      <c r="E21" s="11"/>
      <c r="F21" s="11"/>
      <c r="G21" s="15"/>
      <c r="H21" s="15"/>
      <c r="I21" s="15"/>
      <c r="J21" s="15"/>
      <c r="K21" s="11"/>
      <c r="M21" s="20" t="s">
        <v>71</v>
      </c>
      <c r="N21" s="20" t="s">
        <v>72</v>
      </c>
      <c r="O21" s="20" t="s">
        <v>75</v>
      </c>
      <c r="P21" s="20" t="s">
        <v>73</v>
      </c>
    </row>
    <row r="22" spans="2:16" ht="16.5" thickBot="1" x14ac:dyDescent="0.3">
      <c r="B22" s="10">
        <v>18</v>
      </c>
      <c r="C22" s="10"/>
      <c r="D22" s="12"/>
      <c r="E22" s="11"/>
      <c r="F22" s="11"/>
      <c r="G22" s="15"/>
      <c r="H22" s="15"/>
      <c r="I22" s="15"/>
      <c r="J22" s="15"/>
      <c r="K22" s="11"/>
      <c r="M22" s="20">
        <v>0</v>
      </c>
      <c r="N22" s="22">
        <v>2.5</v>
      </c>
      <c r="O22" s="20" t="s">
        <v>76</v>
      </c>
      <c r="P22" s="24">
        <f>(M22) * (N22)</f>
        <v>0</v>
      </c>
    </row>
    <row r="23" spans="2:16" ht="16.5" thickBot="1" x14ac:dyDescent="0.3">
      <c r="B23" s="10">
        <v>19</v>
      </c>
      <c r="C23" s="10"/>
      <c r="D23" s="12"/>
      <c r="E23" s="11"/>
      <c r="F23" s="11"/>
      <c r="G23" s="15"/>
      <c r="H23" s="15"/>
      <c r="I23" s="15"/>
      <c r="J23" s="15"/>
      <c r="K23" s="11"/>
      <c r="M23" s="20">
        <v>0</v>
      </c>
      <c r="N23" s="22">
        <v>4</v>
      </c>
      <c r="O23" s="20" t="s">
        <v>77</v>
      </c>
      <c r="P23" s="24">
        <f>(M23) * (N23)</f>
        <v>0</v>
      </c>
    </row>
    <row r="24" spans="2:16" ht="16.5" thickBot="1" x14ac:dyDescent="0.3">
      <c r="B24" s="10">
        <v>20</v>
      </c>
      <c r="C24" s="10"/>
      <c r="D24" s="12"/>
      <c r="E24" s="11"/>
      <c r="F24" s="11"/>
      <c r="G24" s="15"/>
      <c r="H24" s="15"/>
      <c r="I24" s="15"/>
      <c r="J24" s="15"/>
      <c r="K24" s="11"/>
      <c r="M24" s="20">
        <v>0</v>
      </c>
      <c r="N24" s="22">
        <v>8</v>
      </c>
      <c r="O24" s="20" t="s">
        <v>78</v>
      </c>
      <c r="P24" s="24">
        <f t="shared" ref="P24:P27" si="2">(M24) * (N24)</f>
        <v>0</v>
      </c>
    </row>
    <row r="25" spans="2:16" ht="16.5" thickBot="1" x14ac:dyDescent="0.3">
      <c r="B25" s="10">
        <v>21</v>
      </c>
      <c r="C25" s="10"/>
      <c r="D25" s="12"/>
      <c r="E25" s="11"/>
      <c r="F25" s="11"/>
      <c r="G25" s="15"/>
      <c r="H25" s="15"/>
      <c r="I25" s="15"/>
      <c r="J25" s="15"/>
      <c r="K25" s="11"/>
      <c r="M25" s="20">
        <v>0</v>
      </c>
      <c r="N25" s="22">
        <v>20</v>
      </c>
      <c r="O25" s="20" t="s">
        <v>79</v>
      </c>
      <c r="P25" s="24">
        <f t="shared" si="2"/>
        <v>0</v>
      </c>
    </row>
    <row r="26" spans="2:16" ht="16.5" thickBot="1" x14ac:dyDescent="0.3">
      <c r="B26" s="10">
        <v>22</v>
      </c>
      <c r="C26" s="10"/>
      <c r="D26" s="12"/>
      <c r="E26" s="11"/>
      <c r="F26" s="11"/>
      <c r="G26" s="15"/>
      <c r="H26" s="15"/>
      <c r="I26" s="15"/>
      <c r="J26" s="15"/>
      <c r="K26" s="11"/>
      <c r="M26" s="20">
        <v>0</v>
      </c>
      <c r="N26" s="22">
        <v>25</v>
      </c>
      <c r="O26" s="20" t="s">
        <v>80</v>
      </c>
      <c r="P26" s="24">
        <f t="shared" si="2"/>
        <v>0</v>
      </c>
    </row>
    <row r="27" spans="2:16" ht="16.5" thickBot="1" x14ac:dyDescent="0.3">
      <c r="B27" s="10">
        <v>23</v>
      </c>
      <c r="C27" s="10"/>
      <c r="D27" s="12"/>
      <c r="E27" s="11"/>
      <c r="F27" s="11"/>
      <c r="G27" s="15"/>
      <c r="H27" s="15"/>
      <c r="I27" s="15"/>
      <c r="J27" s="15"/>
      <c r="K27" s="11"/>
      <c r="M27" s="20">
        <v>0</v>
      </c>
      <c r="N27" s="22">
        <v>50</v>
      </c>
      <c r="O27" s="20" t="s">
        <v>81</v>
      </c>
      <c r="P27" s="24">
        <f t="shared" si="2"/>
        <v>0</v>
      </c>
    </row>
    <row r="28" spans="2:16" ht="16.5" thickBot="1" x14ac:dyDescent="0.3">
      <c r="B28" s="10">
        <v>24</v>
      </c>
      <c r="C28" s="10"/>
      <c r="D28" s="12"/>
      <c r="E28" s="11"/>
      <c r="F28" s="11"/>
      <c r="G28" s="15"/>
      <c r="H28" s="15"/>
      <c r="I28" s="15"/>
      <c r="J28" s="15"/>
      <c r="K28" s="11"/>
    </row>
    <row r="29" spans="2:16" ht="16.5" thickBot="1" x14ac:dyDescent="0.3">
      <c r="B29" s="10">
        <v>25</v>
      </c>
      <c r="C29" s="10"/>
      <c r="D29" s="12"/>
      <c r="E29" s="11"/>
      <c r="F29" s="11"/>
      <c r="G29" s="15"/>
      <c r="H29" s="15"/>
      <c r="I29" s="15"/>
      <c r="J29" s="15"/>
      <c r="K29" s="11"/>
      <c r="M29" s="17" t="s">
        <v>82</v>
      </c>
      <c r="P29" s="18">
        <f>SUM(P5:P10) + SUM(P14:P18) + SUM(P22:P27)</f>
        <v>0</v>
      </c>
    </row>
    <row r="30" spans="2:16" ht="16.5" thickBot="1" x14ac:dyDescent="0.3">
      <c r="B30" s="10">
        <v>26</v>
      </c>
      <c r="C30" s="10"/>
      <c r="D30" s="12"/>
      <c r="E30" s="11"/>
      <c r="F30" s="11"/>
      <c r="G30" s="15"/>
      <c r="H30" s="15"/>
      <c r="I30" s="15"/>
      <c r="J30" s="15"/>
      <c r="K30" s="11"/>
      <c r="M30" s="16"/>
    </row>
    <row r="31" spans="2:16" ht="16.5" thickBot="1" x14ac:dyDescent="0.3">
      <c r="B31" s="10">
        <v>27</v>
      </c>
      <c r="C31" s="10"/>
      <c r="D31" s="12"/>
      <c r="E31" s="11"/>
      <c r="F31" s="11"/>
      <c r="G31" s="15"/>
      <c r="H31" s="15"/>
      <c r="I31" s="15"/>
      <c r="J31" s="15"/>
      <c r="K31" s="11"/>
    </row>
    <row r="32" spans="2:16" ht="16.5" thickBot="1" x14ac:dyDescent="0.3">
      <c r="B32" s="10">
        <v>28</v>
      </c>
      <c r="C32" s="10"/>
      <c r="D32" s="12"/>
      <c r="E32" s="11"/>
      <c r="F32" s="11"/>
      <c r="G32" s="15"/>
      <c r="H32" s="15"/>
      <c r="I32" s="15"/>
      <c r="J32" s="15"/>
      <c r="K32" s="11"/>
    </row>
    <row r="33" spans="2:11" ht="16.5" thickBot="1" x14ac:dyDescent="0.3">
      <c r="B33" s="10">
        <v>29</v>
      </c>
      <c r="C33" s="10"/>
      <c r="D33" s="12"/>
      <c r="E33" s="11"/>
      <c r="F33" s="11"/>
      <c r="G33" s="15"/>
      <c r="H33" s="15"/>
      <c r="I33" s="15"/>
      <c r="J33" s="15"/>
      <c r="K33" s="11"/>
    </row>
    <row r="34" spans="2:11" ht="16.5" thickBot="1" x14ac:dyDescent="0.3">
      <c r="B34" s="10">
        <v>30</v>
      </c>
      <c r="C34" s="10"/>
      <c r="D34" s="12"/>
      <c r="E34" s="11"/>
      <c r="F34" s="11"/>
      <c r="G34" s="15"/>
      <c r="H34" s="15"/>
      <c r="I34" s="15"/>
      <c r="J34" s="15"/>
      <c r="K34" s="11"/>
    </row>
    <row r="35" spans="2:11" x14ac:dyDescent="0.2">
      <c r="G35" s="1" t="s">
        <v>66</v>
      </c>
      <c r="H35" s="14">
        <f>SUM(G5:G34) - SUM(H5:H34)</f>
        <v>0</v>
      </c>
      <c r="J35" s="1" t="s">
        <v>65</v>
      </c>
      <c r="K35" s="14">
        <f>SUM(I5:I34) - SUM(J5:J34)</f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promptTitle="Groep" prompt="Selecteer een groep uit de lijst." xr:uid="{6F7F64CF-138E-4C44-8A18-18515D91208A}">
          <x14:formula1>
            <xm:f>Data!$E$3:$E$100</xm:f>
          </x14:formula1>
          <xm:sqref>F5:F34</xm:sqref>
        </x14:dataValidation>
        <x14:dataValidation type="list" allowBlank="1" showInputMessage="1" promptTitle="Naam" prompt="Selecteer een naam uit de lijst." xr:uid="{AF9CA901-08B6-4A07-B435-AA820FF5E299}">
          <x14:formula1>
            <xm:f>Data!$B$3:$B$100</xm:f>
          </x14:formula1>
          <xm:sqref>E5:E34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8222-4884-4576-B198-3899E8D4BC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4E83-D3F2-4FC8-ACBF-E7852F7397C2}">
  <dimension ref="B2:F14"/>
  <sheetViews>
    <sheetView workbookViewId="0"/>
  </sheetViews>
  <sheetFormatPr defaultRowHeight="14.25" x14ac:dyDescent="0.2"/>
  <cols>
    <col min="1" max="1" width="5.7109375" style="1" customWidth="1"/>
    <col min="2" max="6" width="15.7109375" style="1" customWidth="1"/>
    <col min="7" max="16384" width="9.140625" style="1"/>
  </cols>
  <sheetData>
    <row r="2" spans="2:6" ht="15.75" x14ac:dyDescent="0.25">
      <c r="B2" s="16" t="s">
        <v>83</v>
      </c>
      <c r="C2" s="16" t="s">
        <v>96</v>
      </c>
      <c r="D2" s="16" t="s">
        <v>97</v>
      </c>
      <c r="E2" s="16" t="s">
        <v>98</v>
      </c>
      <c r="F2" s="16" t="s">
        <v>99</v>
      </c>
    </row>
    <row r="3" spans="2:6" ht="15.75" x14ac:dyDescent="0.25">
      <c r="B3" s="16" t="s">
        <v>84</v>
      </c>
      <c r="C3" s="19">
        <f>SUM(JAN!$G$5:$G$34)</f>
        <v>0</v>
      </c>
      <c r="D3" s="19">
        <f>SUM(JAN!$H$5:$H$34)</f>
        <v>0</v>
      </c>
      <c r="E3" s="19">
        <f>SUM(JAN!$I$5:$I$34)</f>
        <v>769.43000000000006</v>
      </c>
      <c r="F3" s="19">
        <f>SUM(JAN!$J$5:$J$34)</f>
        <v>26.72</v>
      </c>
    </row>
    <row r="4" spans="2:6" ht="15.75" x14ac:dyDescent="0.25">
      <c r="B4" s="16" t="s">
        <v>85</v>
      </c>
      <c r="C4" s="19">
        <f>SUM(FEB!$G$5:$G$34)</f>
        <v>0</v>
      </c>
      <c r="D4" s="19">
        <f>SUM(FEB!$H$5:$H$34)</f>
        <v>0</v>
      </c>
      <c r="E4" s="19">
        <f>SUM(FEB!$I$5:$I$34)</f>
        <v>0</v>
      </c>
      <c r="F4" s="19">
        <f>SUM(FEB!$J$5:$J$34)</f>
        <v>0</v>
      </c>
    </row>
    <row r="5" spans="2:6" ht="15.75" x14ac:dyDescent="0.25">
      <c r="B5" s="16" t="s">
        <v>86</v>
      </c>
      <c r="C5" s="19">
        <f>SUM(MAA!$G$5:$G$34)</f>
        <v>0</v>
      </c>
      <c r="D5" s="19">
        <f>SUM(MAA!$H$5:$H$34)</f>
        <v>0</v>
      </c>
      <c r="E5" s="19">
        <f>SUM(MAA!$I$5:$I$34)</f>
        <v>0</v>
      </c>
      <c r="F5" s="19">
        <f>SUM(MAA!$J$5:$J$34)</f>
        <v>0</v>
      </c>
    </row>
    <row r="6" spans="2:6" ht="15.75" x14ac:dyDescent="0.25">
      <c r="B6" s="16" t="s">
        <v>87</v>
      </c>
      <c r="C6" s="19">
        <f>SUM(APR!$G$5:$G$34)</f>
        <v>0</v>
      </c>
      <c r="D6" s="19">
        <f>SUM(APR!$H$5:$H$34)</f>
        <v>0</v>
      </c>
      <c r="E6" s="19">
        <f>SUM(APR!$I$5:$I$34)</f>
        <v>0</v>
      </c>
      <c r="F6" s="19">
        <f>SUM(APR!$J$5:$J$34)</f>
        <v>0</v>
      </c>
    </row>
    <row r="7" spans="2:6" ht="15.75" x14ac:dyDescent="0.25">
      <c r="B7" s="16" t="s">
        <v>88</v>
      </c>
      <c r="C7" s="19">
        <f>SUM(MEI!$G$5:$G$34)</f>
        <v>0</v>
      </c>
      <c r="D7" s="19">
        <f>SUM(MEI!$H$5:$H$34)</f>
        <v>0</v>
      </c>
      <c r="E7" s="19">
        <f>SUM(MEI!$I$5:$I$34)</f>
        <v>0</v>
      </c>
      <c r="F7" s="19">
        <f>SUM(MEI!$J$5:$J$34)</f>
        <v>0</v>
      </c>
    </row>
    <row r="8" spans="2:6" ht="15.75" x14ac:dyDescent="0.25">
      <c r="B8" s="16" t="s">
        <v>89</v>
      </c>
      <c r="C8" s="19">
        <f>SUM(JUN!$G$5:$G$34)</f>
        <v>0</v>
      </c>
      <c r="D8" s="19">
        <f>SUM(JUN!$H$5:$H$34)</f>
        <v>0</v>
      </c>
      <c r="E8" s="19">
        <f>SUM(JUN!$I$5:$I$34)</f>
        <v>0</v>
      </c>
      <c r="F8" s="19">
        <f>SUM(JUN!$J$5:$J$34)</f>
        <v>0</v>
      </c>
    </row>
    <row r="9" spans="2:6" ht="15.75" x14ac:dyDescent="0.25">
      <c r="B9" s="16" t="s">
        <v>90</v>
      </c>
      <c r="C9" s="19">
        <f>SUM(JUL!$G$5:$G$34)</f>
        <v>0</v>
      </c>
      <c r="D9" s="19">
        <f>SUM(JUL!$H$5:$H$34)</f>
        <v>0</v>
      </c>
      <c r="E9" s="19">
        <f>SUM(JUL!$I$5:$I$34)</f>
        <v>0</v>
      </c>
      <c r="F9" s="19">
        <f>SUM(JUL!$J$5:$J$34)</f>
        <v>0</v>
      </c>
    </row>
    <row r="10" spans="2:6" ht="15.75" x14ac:dyDescent="0.25">
      <c r="B10" s="16" t="s">
        <v>91</v>
      </c>
      <c r="C10" s="19">
        <f>SUM(AUG!$G$5:$G$34)</f>
        <v>0</v>
      </c>
      <c r="D10" s="19">
        <f>SUM(AUG!$H$5:$H$34)</f>
        <v>0</v>
      </c>
      <c r="E10" s="19">
        <f>SUM(AUG!$I$5:$I$34)</f>
        <v>0</v>
      </c>
      <c r="F10" s="19">
        <f>SUM(AUG!$J$5:$J$34)</f>
        <v>0</v>
      </c>
    </row>
    <row r="11" spans="2:6" ht="15.75" x14ac:dyDescent="0.25">
      <c r="B11" s="16" t="s">
        <v>92</v>
      </c>
      <c r="C11" s="19">
        <f>SUM(SEP!$G$5:$G$34)</f>
        <v>0</v>
      </c>
      <c r="D11" s="19">
        <f>SUM(SEP!$H$5:$H$34)</f>
        <v>0</v>
      </c>
      <c r="E11" s="19">
        <f>SUM(SEP!$I$5:$I$34)</f>
        <v>0</v>
      </c>
      <c r="F11" s="19">
        <f>SUM(SEP!$J$5:$J$34)</f>
        <v>0</v>
      </c>
    </row>
    <row r="12" spans="2:6" ht="15.75" x14ac:dyDescent="0.25">
      <c r="B12" s="16" t="s">
        <v>93</v>
      </c>
      <c r="C12" s="19">
        <f>SUM(OKT!$G$5:$G$34)</f>
        <v>0</v>
      </c>
      <c r="D12" s="19">
        <f>SUM(OKT!$H$5:$H$34)</f>
        <v>0</v>
      </c>
      <c r="E12" s="19">
        <f>SUM(OKT!$I$5:$I$34)</f>
        <v>0</v>
      </c>
      <c r="F12" s="19">
        <f>SUM(OKT!$J$5:$J$34)</f>
        <v>0</v>
      </c>
    </row>
    <row r="13" spans="2:6" ht="15.75" x14ac:dyDescent="0.25">
      <c r="B13" s="16" t="s">
        <v>94</v>
      </c>
      <c r="C13" s="19">
        <f>SUM(NOV!$G$5:$G$34)</f>
        <v>0</v>
      </c>
      <c r="D13" s="19">
        <f>SUM(NOV!$H$5:$H$34)</f>
        <v>0</v>
      </c>
      <c r="E13" s="19">
        <f>SUM(NOV!$I$5:$I$34)</f>
        <v>0</v>
      </c>
      <c r="F13" s="19">
        <f>SUM(NOV!$J$5:$J$34)</f>
        <v>0</v>
      </c>
    </row>
    <row r="14" spans="2:6" ht="15.75" x14ac:dyDescent="0.25">
      <c r="B14" s="16" t="s">
        <v>95</v>
      </c>
      <c r="C14" s="19">
        <f>SUM(DEC!$G$5:$G$34)</f>
        <v>0</v>
      </c>
      <c r="D14" s="19">
        <f>SUM(DEC!$H$5:$H$34)</f>
        <v>0</v>
      </c>
      <c r="E14" s="19">
        <f>SUM(DEC!$I$5:$I$34)</f>
        <v>0</v>
      </c>
      <c r="F14" s="19">
        <f>SUM(DEC!$J$5:$J$34)</f>
        <v>0</v>
      </c>
    </row>
  </sheetData>
  <phoneticPr fontId="7" type="noConversion"/>
  <pageMargins left="0.7" right="0.7" top="0.75" bottom="0.75" header="0.3" footer="0.3"/>
  <ignoredErrors>
    <ignoredError sqref="C3:C14" calculatedColumn="1"/>
    <ignoredError sqref="E3:E14" formula="1"/>
  </ignoredErrors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C046-8A19-4881-9BB4-B583E1FA86A7}">
  <dimension ref="B2:O54"/>
  <sheetViews>
    <sheetView workbookViewId="0"/>
  </sheetViews>
  <sheetFormatPr defaultRowHeight="14.25" x14ac:dyDescent="0.2"/>
  <cols>
    <col min="1" max="1" width="5.7109375" style="1" customWidth="1"/>
    <col min="2" max="2" width="25.7109375" style="1" customWidth="1"/>
    <col min="3" max="14" width="15.7109375" style="1" customWidth="1"/>
    <col min="15" max="15" width="20.7109375" style="1" customWidth="1"/>
    <col min="16" max="16384" width="9.140625" style="1"/>
  </cols>
  <sheetData>
    <row r="2" spans="2:15" x14ac:dyDescent="0.2">
      <c r="B2" s="9" t="s">
        <v>100</v>
      </c>
      <c r="C2" s="9" t="s">
        <v>84</v>
      </c>
      <c r="D2" s="9" t="s">
        <v>85</v>
      </c>
      <c r="E2" s="9" t="s">
        <v>86</v>
      </c>
      <c r="F2" s="9" t="s">
        <v>87</v>
      </c>
      <c r="G2" s="9" t="s">
        <v>88</v>
      </c>
      <c r="H2" s="9" t="s">
        <v>89</v>
      </c>
      <c r="I2" s="9" t="s">
        <v>90</v>
      </c>
      <c r="J2" s="9" t="s">
        <v>91</v>
      </c>
      <c r="K2" s="9" t="s">
        <v>92</v>
      </c>
      <c r="L2" s="9" t="s">
        <v>93</v>
      </c>
      <c r="M2" s="9" t="s">
        <v>94</v>
      </c>
      <c r="N2" s="9" t="s">
        <v>95</v>
      </c>
      <c r="O2" s="9" t="s">
        <v>8</v>
      </c>
    </row>
    <row r="3" spans="2:15" x14ac:dyDescent="0.2">
      <c r="B3" s="28" t="str" cm="1">
        <f t="array" ref="B3">IFERROR(_xlfn._xlws.FILTER(DataNames[[#This Row],[Naam]], DataNames[[#This Row],[Naam]]&lt;&gt;""), "")</f>
        <v>Adriën Vluggen</v>
      </c>
      <c r="C3" s="14" cm="1">
        <f t="array" ref="C3">SUMPRODUCT((JAN!$E$5:$E$34&lt;&gt;"")*(JAN!$E$5:$E$34=AutoContribution[[#This Row],[Name]])*(JAN!$F$5:$F$34="Contributie")*IF(JAN!$G$5:$J$34&lt;&gt;"", JAN!$G$5:$J$34, 0))</f>
        <v>0</v>
      </c>
      <c r="D3" s="14" cm="1">
        <f t="array" ref="D3">SUMPRODUCT((FEB!$E$5:$E$34&lt;&gt;"")*(FEB!$E$5:$E$34=AutoContribution[[#This Row],[Name]])*(FEB!$F$5:$F$34="Contributie")*IF(FEB!$G$5:$J$34&lt;&gt;"", FEB!$G$5:$J$34, 0))</f>
        <v>0</v>
      </c>
      <c r="E3" s="14" cm="1">
        <f t="array" ref="E3">SUMPRODUCT((MAA!$E$5:$E$34&lt;&gt;"")*(MAA!$E$5:$E$34=AutoContribution[[#This Row],[Name]])*(MAA!$F$5:$F$34="Contributie")*IF(MAA!$G$5:$J$34&lt;&gt;"", MAA!$G$5:$J$34, 0))</f>
        <v>0</v>
      </c>
      <c r="F3" s="14" cm="1">
        <f t="array" ref="F3">SUMPRODUCT((APR!$E$5:$E$34&lt;&gt;"")*(APR!$E$5:$E$34=AutoContribution[[#This Row],[Name]])*(APR!$F$5:$F$34="Contributie")*IF(APR!$G$5:$J$34&lt;&gt;"", APR!$G$5:$J$34, 0))</f>
        <v>0</v>
      </c>
      <c r="G3" s="14" cm="1">
        <f t="array" ref="G3">SUMPRODUCT((MEI!$E$5:$E$34&lt;&gt;"")*(MEI!$E$5:$E$34=AutoContribution[[#This Row],[Name]])*(MEI!$F$5:$F$34="Contributie")*IF(MEI!$G$5:$J$34&lt;&gt;"", MEI!$G$5:$J$34, 0))</f>
        <v>0</v>
      </c>
      <c r="H3" s="14" cm="1">
        <f t="array" ref="H3">SUMPRODUCT((JUN!$E$5:$E$34&lt;&gt;"")*(JUN!$E$5:$E$34=AutoContribution[[#This Row],[Name]])*(JUN!$F$5:$F$34="Contributie")*IF(JUN!$G$5:$J$34&lt;&gt;"", JUN!$G$5:$J$34, 0))</f>
        <v>0</v>
      </c>
      <c r="I3" s="14" cm="1">
        <f t="array" ref="I3">SUMPRODUCT((JUL!$E$5:$E$34&lt;&gt;"")*(JUL!$E$5:$E$34=AutoContribution[[#This Row],[Name]])*(JUL!$F$5:$F$34="Contributie")*IF(JUL!$G$5:$J$34&lt;&gt;"", JUL!$G$5:$J$34, 0))</f>
        <v>0</v>
      </c>
      <c r="J3" s="14" cm="1">
        <f t="array" ref="J3">SUMPRODUCT((AUG!$E$5:$E$34&lt;&gt;"")*(AUG!$E$5:$E$34=AutoContribution[[#This Row],[Name]])*(AUG!$F$5:$F$34="Contributie")*IF(AUG!$G$5:$J$34&lt;&gt;"", AUG!$G$5:$J$34, 0))</f>
        <v>0</v>
      </c>
      <c r="K3" s="14" cm="1">
        <f t="array" ref="K3">SUMPRODUCT((SEP!$E$5:$E$34&lt;&gt;"")*(SEP!$E$5:$E$34=AutoContribution[[#This Row],[Name]])*(SEP!$F$5:$F$34="Contributie")*IF(SEP!$G$5:$J$34&lt;&gt;"", SEP!$G$5:$J$34, 0))</f>
        <v>0</v>
      </c>
      <c r="L3" s="14" cm="1">
        <f t="array" ref="L3">SUMPRODUCT((OKT!$E$5:$E$34&lt;&gt;"")*(OKT!$E$5:$E$34=AutoContribution[[#This Row],[Name]])*(OKT!$F$5:$F$34="Contributie")*IF(OKT!$G$5:$J$34&lt;&gt;"", OKT!$G$5:$J$34, 0))</f>
        <v>0</v>
      </c>
      <c r="M3" s="14" cm="1">
        <f t="array" ref="M3">SUMPRODUCT((NOV!$E$5:$E$34&lt;&gt;"")*(NOV!$E$5:$E$34=AutoContribution[[#This Row],[Name]])*(NOV!$F$5:$F$34="Contributie")*IF(NOV!$G$5:$J$34&lt;&gt;"", NOV!$G$5:$J$34, 0))</f>
        <v>0</v>
      </c>
      <c r="N3" s="14" cm="1">
        <f t="array" ref="N3">SUMPRODUCT((DEC!$E$5:$E$34&lt;&gt;"")*(DEC!$E$5:$E$34=AutoContribution[[#This Row],[Name]])*(DEC!$F$5:$F$34="Contributie")*IF(DEC!$G$5:$J$34&lt;&gt;"", DEC!$G$5:$J$34, 0))</f>
        <v>0</v>
      </c>
      <c r="O3" s="14">
        <f>SUM(AutoContribution[[#This Row],[January]:[December]])</f>
        <v>0</v>
      </c>
    </row>
    <row r="4" spans="2:15" x14ac:dyDescent="0.2">
      <c r="B4" s="1" t="str" cm="1">
        <f t="array" ref="B4">IFERROR(_xlfn._xlws.FILTER(DataNames[[#This Row],[Naam]], DataNames[[#This Row],[Naam]]&lt;&gt;""), "")</f>
        <v>Alexander Mulkens</v>
      </c>
      <c r="C4" s="14" cm="1">
        <f t="array" ref="C4">SUMPRODUCT((JAN!$E$5:$E$34&lt;&gt;"")*(JAN!$E$5:$E$34=AutoContribution[[#This Row],[Name]])*(JAN!$F$5:$F$34="Contributie")*IF(JAN!$G$5:$J$34&lt;&gt;"", JAN!$G$5:$J$34, 0))</f>
        <v>10</v>
      </c>
      <c r="D4" s="14" cm="1">
        <f t="array" ref="D4">SUMPRODUCT((FEB!$E$5:$E$34&lt;&gt;"")*(FEB!$E$5:$E$34=AutoContribution[[#This Row],[Name]])*(FEB!$F$5:$F$34="Contributie")*IF(FEB!$G$5:$J$34&lt;&gt;"", FEB!$G$5:$J$34, 0))</f>
        <v>0</v>
      </c>
      <c r="E4" s="14" cm="1">
        <f t="array" ref="E4">SUMPRODUCT((MAA!$E$5:$E$34&lt;&gt;"")*(MAA!$E$5:$E$34=AutoContribution[[#This Row],[Name]])*(MAA!$F$5:$F$34="Contributie")*IF(MAA!$G$5:$J$34&lt;&gt;"", MAA!$G$5:$J$34, 0))</f>
        <v>0</v>
      </c>
      <c r="F4" s="14" cm="1">
        <f t="array" ref="F4">SUMPRODUCT((APR!$E$5:$E$34&lt;&gt;"")*(APR!$E$5:$E$34=AutoContribution[[#This Row],[Name]])*(APR!$F$5:$F$34="Contributie")*IF(APR!$G$5:$J$34&lt;&gt;"", APR!$G$5:$J$34, 0))</f>
        <v>0</v>
      </c>
      <c r="G4" s="14" cm="1">
        <f t="array" ref="G4">SUMPRODUCT((MEI!$E$5:$E$34&lt;&gt;"")*(MEI!$E$5:$E$34=AutoContribution[[#This Row],[Name]])*(MEI!$F$5:$F$34="Contributie")*IF(MEI!$G$5:$J$34&lt;&gt;"", MEI!$G$5:$J$34, 0))</f>
        <v>0</v>
      </c>
      <c r="H4" s="14" cm="1">
        <f t="array" ref="H4">SUMPRODUCT((JUN!$E$5:$E$34&lt;&gt;"")*(JUN!$E$5:$E$34=AutoContribution[[#This Row],[Name]])*(JUN!$F$5:$F$34="Contributie")*IF(JUN!$G$5:$J$34&lt;&gt;"", JUN!$G$5:$J$34, 0))</f>
        <v>0</v>
      </c>
      <c r="I4" s="14" cm="1">
        <f t="array" ref="I4">SUMPRODUCT((JUL!$E$5:$E$34&lt;&gt;"")*(JUL!$E$5:$E$34=AutoContribution[[#This Row],[Name]])*(JUL!$F$5:$F$34="Contributie")*IF(JUL!$G$5:$J$34&lt;&gt;"", JUL!$G$5:$J$34, 0))</f>
        <v>0</v>
      </c>
      <c r="J4" s="14" cm="1">
        <f t="array" ref="J4">SUMPRODUCT((AUG!$E$5:$E$34&lt;&gt;"")*(AUG!$E$5:$E$34=AutoContribution[[#This Row],[Name]])*(AUG!$F$5:$F$34="Contributie")*IF(AUG!$G$5:$J$34&lt;&gt;"", AUG!$G$5:$J$34, 0))</f>
        <v>0</v>
      </c>
      <c r="K4" s="14" cm="1">
        <f t="array" ref="K4">SUMPRODUCT((SEP!$E$5:$E$34&lt;&gt;"")*(SEP!$E$5:$E$34=AutoContribution[[#This Row],[Name]])*(SEP!$F$5:$F$34="Contributie")*IF(SEP!$G$5:$J$34&lt;&gt;"", SEP!$G$5:$J$34, 0))</f>
        <v>0</v>
      </c>
      <c r="L4" s="14" cm="1">
        <f t="array" ref="L4">SUMPRODUCT((OKT!$E$5:$E$34&lt;&gt;"")*(OKT!$E$5:$E$34=AutoContribution[[#This Row],[Name]])*(OKT!$F$5:$F$34="Contributie")*IF(OKT!$G$5:$J$34&lt;&gt;"", OKT!$G$5:$J$34, 0))</f>
        <v>0</v>
      </c>
      <c r="M4" s="14" cm="1">
        <f t="array" ref="M4">SUMPRODUCT((NOV!$E$5:$E$34&lt;&gt;"")*(NOV!$E$5:$E$34=AutoContribution[[#This Row],[Name]])*(NOV!$F$5:$F$34="Contributie")*IF(NOV!$G$5:$J$34&lt;&gt;"", NOV!$G$5:$J$34, 0))</f>
        <v>0</v>
      </c>
      <c r="N4" s="14" cm="1">
        <f t="array" ref="N4">SUMPRODUCT((DEC!$E$5:$E$34&lt;&gt;"")*(DEC!$E$5:$E$34=AutoContribution[[#This Row],[Name]])*(DEC!$F$5:$F$34="Contributie")*IF(DEC!$G$5:$J$34&lt;&gt;"", DEC!$G$5:$J$34, 0))</f>
        <v>0</v>
      </c>
      <c r="O4" s="14">
        <f>SUM(AutoContribution[[#This Row],[January]:[December]])</f>
        <v>10</v>
      </c>
    </row>
    <row r="5" spans="2:15" x14ac:dyDescent="0.2">
      <c r="B5" s="1" t="str" cm="1">
        <f t="array" ref="B5">IFERROR(_xlfn._xlws.FILTER(DataNames[[#This Row],[Naam]], DataNames[[#This Row],[Naam]]&lt;&gt;""), "")</f>
        <v>Ed van Veen</v>
      </c>
      <c r="C5" s="14" cm="1">
        <f t="array" ref="C5">SUMPRODUCT((JAN!$E$5:$E$34&lt;&gt;"")*(JAN!$E$5:$E$34=AutoContribution[[#This Row],[Name]])*(JAN!$F$5:$F$34="Contributie")*IF(JAN!$G$5:$J$34&lt;&gt;"", JAN!$G$5:$J$34, 0))</f>
        <v>5</v>
      </c>
      <c r="D5" s="14" cm="1">
        <f t="array" ref="D5">SUMPRODUCT((FEB!$E$5:$E$34&lt;&gt;"")*(FEB!$E$5:$E$34=AutoContribution[[#This Row],[Name]])*(FEB!$F$5:$F$34="Contributie")*IF(FEB!$G$5:$J$34&lt;&gt;"", FEB!$G$5:$J$34, 0))</f>
        <v>0</v>
      </c>
      <c r="E5" s="14" cm="1">
        <f t="array" ref="E5">SUMPRODUCT((MAA!$E$5:$E$34&lt;&gt;"")*(MAA!$E$5:$E$34=AutoContribution[[#This Row],[Name]])*(MAA!$F$5:$F$34="Contributie")*IF(MAA!$G$5:$J$34&lt;&gt;"", MAA!$G$5:$J$34, 0))</f>
        <v>0</v>
      </c>
      <c r="F5" s="14" cm="1">
        <f t="array" ref="F5">SUMPRODUCT((APR!$E$5:$E$34&lt;&gt;"")*(APR!$E$5:$E$34=AutoContribution[[#This Row],[Name]])*(APR!$F$5:$F$34="Contributie")*IF(APR!$G$5:$J$34&lt;&gt;"", APR!$G$5:$J$34, 0))</f>
        <v>0</v>
      </c>
      <c r="G5" s="14" cm="1">
        <f t="array" ref="G5">SUMPRODUCT((MEI!$E$5:$E$34&lt;&gt;"")*(MEI!$E$5:$E$34=AutoContribution[[#This Row],[Name]])*(MEI!$F$5:$F$34="Contributie")*IF(MEI!$G$5:$J$34&lt;&gt;"", MEI!$G$5:$J$34, 0))</f>
        <v>0</v>
      </c>
      <c r="H5" s="14" cm="1">
        <f t="array" ref="H5">SUMPRODUCT((JUN!$E$5:$E$34&lt;&gt;"")*(JUN!$E$5:$E$34=AutoContribution[[#This Row],[Name]])*(JUN!$F$5:$F$34="Contributie")*IF(JUN!$G$5:$J$34&lt;&gt;"", JUN!$G$5:$J$34, 0))</f>
        <v>0</v>
      </c>
      <c r="I5" s="14" cm="1">
        <f t="array" ref="I5">SUMPRODUCT((JUL!$E$5:$E$34&lt;&gt;"")*(JUL!$E$5:$E$34=AutoContribution[[#This Row],[Name]])*(JUL!$F$5:$F$34="Contributie")*IF(JUL!$G$5:$J$34&lt;&gt;"", JUL!$G$5:$J$34, 0))</f>
        <v>0</v>
      </c>
      <c r="J5" s="14" cm="1">
        <f t="array" ref="J5">SUMPRODUCT((AUG!$E$5:$E$34&lt;&gt;"")*(AUG!$E$5:$E$34=AutoContribution[[#This Row],[Name]])*(AUG!$F$5:$F$34="Contributie")*IF(AUG!$G$5:$J$34&lt;&gt;"", AUG!$G$5:$J$34, 0))</f>
        <v>0</v>
      </c>
      <c r="K5" s="14" cm="1">
        <f t="array" ref="K5">SUMPRODUCT((SEP!$E$5:$E$34&lt;&gt;"")*(SEP!$E$5:$E$34=AutoContribution[[#This Row],[Name]])*(SEP!$F$5:$F$34="Contributie")*IF(SEP!$G$5:$J$34&lt;&gt;"", SEP!$G$5:$J$34, 0))</f>
        <v>0</v>
      </c>
      <c r="L5" s="14" cm="1">
        <f t="array" ref="L5">SUMPRODUCT((OKT!$E$5:$E$34&lt;&gt;"")*(OKT!$E$5:$E$34=AutoContribution[[#This Row],[Name]])*(OKT!$F$5:$F$34="Contributie")*IF(OKT!$G$5:$J$34&lt;&gt;"", OKT!$G$5:$J$34, 0))</f>
        <v>0</v>
      </c>
      <c r="M5" s="14" cm="1">
        <f t="array" ref="M5">SUMPRODUCT((NOV!$E$5:$E$34&lt;&gt;"")*(NOV!$E$5:$E$34=AutoContribution[[#This Row],[Name]])*(NOV!$F$5:$F$34="Contributie")*IF(NOV!$G$5:$J$34&lt;&gt;"", NOV!$G$5:$J$34, 0))</f>
        <v>0</v>
      </c>
      <c r="N5" s="14" cm="1">
        <f t="array" ref="N5">SUMPRODUCT((DEC!$E$5:$E$34&lt;&gt;"")*(DEC!$E$5:$E$34=AutoContribution[[#This Row],[Name]])*(DEC!$F$5:$F$34="Contributie")*IF(DEC!$G$5:$J$34&lt;&gt;"", DEC!$G$5:$J$34, 0))</f>
        <v>0</v>
      </c>
      <c r="O5" s="14">
        <f>SUM(AutoContribution[[#This Row],[January]:[December]])</f>
        <v>5</v>
      </c>
    </row>
    <row r="6" spans="2:15" x14ac:dyDescent="0.2">
      <c r="B6" s="1" t="str" cm="1">
        <f t="array" ref="B6">IFERROR(_xlfn._xlws.FILTER(DataNames[[#This Row],[Naam]], DataNames[[#This Row],[Naam]]&lt;&gt;""), "")</f>
        <v>Frank Hipwood</v>
      </c>
      <c r="C6" s="14" cm="1">
        <f t="array" ref="C6">SUMPRODUCT((JAN!$E$5:$E$34&lt;&gt;"")*(JAN!$E$5:$E$34=AutoContribution[[#This Row],[Name]])*(JAN!$F$5:$F$34="Contributie")*IF(JAN!$G$5:$J$34&lt;&gt;"", JAN!$G$5:$J$34, 0))</f>
        <v>0</v>
      </c>
      <c r="D6" s="14" cm="1">
        <f t="array" ref="D6">SUMPRODUCT((FEB!$E$5:$E$34&lt;&gt;"")*(FEB!$E$5:$E$34=AutoContribution[[#This Row],[Name]])*(FEB!$F$5:$F$34="Contributie")*IF(FEB!$G$5:$J$34&lt;&gt;"", FEB!$G$5:$J$34, 0))</f>
        <v>0</v>
      </c>
      <c r="E6" s="14" cm="1">
        <f t="array" ref="E6">SUMPRODUCT((MAA!$E$5:$E$34&lt;&gt;"")*(MAA!$E$5:$E$34=AutoContribution[[#This Row],[Name]])*(MAA!$F$5:$F$34="Contributie")*IF(MAA!$G$5:$J$34&lt;&gt;"", MAA!$G$5:$J$34, 0))</f>
        <v>0</v>
      </c>
      <c r="F6" s="14" cm="1">
        <f t="array" ref="F6">SUMPRODUCT((APR!$E$5:$E$34&lt;&gt;"")*(APR!$E$5:$E$34=AutoContribution[[#This Row],[Name]])*(APR!$F$5:$F$34="Contributie")*IF(APR!$G$5:$J$34&lt;&gt;"", APR!$G$5:$J$34, 0))</f>
        <v>0</v>
      </c>
      <c r="G6" s="14" cm="1">
        <f t="array" ref="G6">SUMPRODUCT((MEI!$E$5:$E$34&lt;&gt;"")*(MEI!$E$5:$E$34=AutoContribution[[#This Row],[Name]])*(MEI!$F$5:$F$34="Contributie")*IF(MEI!$G$5:$J$34&lt;&gt;"", MEI!$G$5:$J$34, 0))</f>
        <v>0</v>
      </c>
      <c r="H6" s="14" cm="1">
        <f t="array" ref="H6">SUMPRODUCT((JUN!$E$5:$E$34&lt;&gt;"")*(JUN!$E$5:$E$34=AutoContribution[[#This Row],[Name]])*(JUN!$F$5:$F$34="Contributie")*IF(JUN!$G$5:$J$34&lt;&gt;"", JUN!$G$5:$J$34, 0))</f>
        <v>0</v>
      </c>
      <c r="I6" s="14" cm="1">
        <f t="array" ref="I6">SUMPRODUCT((JUL!$E$5:$E$34&lt;&gt;"")*(JUL!$E$5:$E$34=AutoContribution[[#This Row],[Name]])*(JUL!$F$5:$F$34="Contributie")*IF(JUL!$G$5:$J$34&lt;&gt;"", JUL!$G$5:$J$34, 0))</f>
        <v>0</v>
      </c>
      <c r="J6" s="14" cm="1">
        <f t="array" ref="J6">SUMPRODUCT((AUG!$E$5:$E$34&lt;&gt;"")*(AUG!$E$5:$E$34=AutoContribution[[#This Row],[Name]])*(AUG!$F$5:$F$34="Contributie")*IF(AUG!$G$5:$J$34&lt;&gt;"", AUG!$G$5:$J$34, 0))</f>
        <v>0</v>
      </c>
      <c r="K6" s="14" cm="1">
        <f t="array" ref="K6">SUMPRODUCT((SEP!$E$5:$E$34&lt;&gt;"")*(SEP!$E$5:$E$34=AutoContribution[[#This Row],[Name]])*(SEP!$F$5:$F$34="Contributie")*IF(SEP!$G$5:$J$34&lt;&gt;"", SEP!$G$5:$J$34, 0))</f>
        <v>0</v>
      </c>
      <c r="L6" s="14" cm="1">
        <f t="array" ref="L6">SUMPRODUCT((OKT!$E$5:$E$34&lt;&gt;"")*(OKT!$E$5:$E$34=AutoContribution[[#This Row],[Name]])*(OKT!$F$5:$F$34="Contributie")*IF(OKT!$G$5:$J$34&lt;&gt;"", OKT!$G$5:$J$34, 0))</f>
        <v>0</v>
      </c>
      <c r="M6" s="14" cm="1">
        <f t="array" ref="M6">SUMPRODUCT((NOV!$E$5:$E$34&lt;&gt;"")*(NOV!$E$5:$E$34=AutoContribution[[#This Row],[Name]])*(NOV!$F$5:$F$34="Contributie")*IF(NOV!$G$5:$J$34&lt;&gt;"", NOV!$G$5:$J$34, 0))</f>
        <v>0</v>
      </c>
      <c r="N6" s="14" cm="1">
        <f t="array" ref="N6">SUMPRODUCT((DEC!$E$5:$E$34&lt;&gt;"")*(DEC!$E$5:$E$34=AutoContribution[[#This Row],[Name]])*(DEC!$F$5:$F$34="Contributie")*IF(DEC!$G$5:$J$34&lt;&gt;"", DEC!$G$5:$J$34, 0))</f>
        <v>0</v>
      </c>
      <c r="O6" s="14">
        <f>SUM(AutoContribution[[#This Row],[January]:[December]])</f>
        <v>0</v>
      </c>
    </row>
    <row r="7" spans="2:15" x14ac:dyDescent="0.2">
      <c r="B7" s="1" t="str" cm="1">
        <f t="array" ref="B7">IFERROR(_xlfn._xlws.FILTER(DataNames[[#This Row],[Naam]], DataNames[[#This Row],[Naam]]&lt;&gt;""), "")</f>
        <v>Frist Maassen</v>
      </c>
      <c r="C7" s="14" cm="1">
        <f t="array" ref="C7">SUMPRODUCT((JAN!$E$5:$E$34&lt;&gt;"")*(JAN!$E$5:$E$34=AutoContribution[[#This Row],[Name]])*(JAN!$F$5:$F$34="Contributie")*IF(JAN!$G$5:$J$34&lt;&gt;"", JAN!$G$5:$J$34, 0))</f>
        <v>0</v>
      </c>
      <c r="D7" s="14" cm="1">
        <f t="array" ref="D7">SUMPRODUCT((FEB!$E$5:$E$34&lt;&gt;"")*(FEB!$E$5:$E$34=AutoContribution[[#This Row],[Name]])*(FEB!$F$5:$F$34="Contributie")*IF(FEB!$G$5:$J$34&lt;&gt;"", FEB!$G$5:$J$34, 0))</f>
        <v>0</v>
      </c>
      <c r="E7" s="14" cm="1">
        <f t="array" ref="E7">SUMPRODUCT((MAA!$E$5:$E$34&lt;&gt;"")*(MAA!$E$5:$E$34=AutoContribution[[#This Row],[Name]])*(MAA!$F$5:$F$34="Contributie")*IF(MAA!$G$5:$J$34&lt;&gt;"", MAA!$G$5:$J$34, 0))</f>
        <v>0</v>
      </c>
      <c r="F7" s="14" cm="1">
        <f t="array" ref="F7">SUMPRODUCT((APR!$E$5:$E$34&lt;&gt;"")*(APR!$E$5:$E$34=AutoContribution[[#This Row],[Name]])*(APR!$F$5:$F$34="Contributie")*IF(APR!$G$5:$J$34&lt;&gt;"", APR!$G$5:$J$34, 0))</f>
        <v>0</v>
      </c>
      <c r="G7" s="14" cm="1">
        <f t="array" ref="G7">SUMPRODUCT((MEI!$E$5:$E$34&lt;&gt;"")*(MEI!$E$5:$E$34=AutoContribution[[#This Row],[Name]])*(MEI!$F$5:$F$34="Contributie")*IF(MEI!$G$5:$J$34&lt;&gt;"", MEI!$G$5:$J$34, 0))</f>
        <v>0</v>
      </c>
      <c r="H7" s="14" cm="1">
        <f t="array" ref="H7">SUMPRODUCT((JUN!$E$5:$E$34&lt;&gt;"")*(JUN!$E$5:$E$34=AutoContribution[[#This Row],[Name]])*(JUN!$F$5:$F$34="Contributie")*IF(JUN!$G$5:$J$34&lt;&gt;"", JUN!$G$5:$J$34, 0))</f>
        <v>0</v>
      </c>
      <c r="I7" s="14" cm="1">
        <f t="array" ref="I7">SUMPRODUCT((JUL!$E$5:$E$34&lt;&gt;"")*(JUL!$E$5:$E$34=AutoContribution[[#This Row],[Name]])*(JUL!$F$5:$F$34="Contributie")*IF(JUL!$G$5:$J$34&lt;&gt;"", JUL!$G$5:$J$34, 0))</f>
        <v>0</v>
      </c>
      <c r="J7" s="14" cm="1">
        <f t="array" ref="J7">SUMPRODUCT((AUG!$E$5:$E$34&lt;&gt;"")*(AUG!$E$5:$E$34=AutoContribution[[#This Row],[Name]])*(AUG!$F$5:$F$34="Contributie")*IF(AUG!$G$5:$J$34&lt;&gt;"", AUG!$G$5:$J$34, 0))</f>
        <v>0</v>
      </c>
      <c r="K7" s="14" cm="1">
        <f t="array" ref="K7">SUMPRODUCT((SEP!$E$5:$E$34&lt;&gt;"")*(SEP!$E$5:$E$34=AutoContribution[[#This Row],[Name]])*(SEP!$F$5:$F$34="Contributie")*IF(SEP!$G$5:$J$34&lt;&gt;"", SEP!$G$5:$J$34, 0))</f>
        <v>0</v>
      </c>
      <c r="L7" s="14" cm="1">
        <f t="array" ref="L7">SUMPRODUCT((OKT!$E$5:$E$34&lt;&gt;"")*(OKT!$E$5:$E$34=AutoContribution[[#This Row],[Name]])*(OKT!$F$5:$F$34="Contributie")*IF(OKT!$G$5:$J$34&lt;&gt;"", OKT!$G$5:$J$34, 0))</f>
        <v>0</v>
      </c>
      <c r="M7" s="14" cm="1">
        <f t="array" ref="M7">SUMPRODUCT((NOV!$E$5:$E$34&lt;&gt;"")*(NOV!$E$5:$E$34=AutoContribution[[#This Row],[Name]])*(NOV!$F$5:$F$34="Contributie")*IF(NOV!$G$5:$J$34&lt;&gt;"", NOV!$G$5:$J$34, 0))</f>
        <v>0</v>
      </c>
      <c r="N7" s="14" cm="1">
        <f t="array" ref="N7">SUMPRODUCT((DEC!$E$5:$E$34&lt;&gt;"")*(DEC!$E$5:$E$34=AutoContribution[[#This Row],[Name]])*(DEC!$F$5:$F$34="Contributie")*IF(DEC!$G$5:$J$34&lt;&gt;"", DEC!$G$5:$J$34, 0))</f>
        <v>0</v>
      </c>
      <c r="O7" s="14">
        <f>SUM(AutoContribution[[#This Row],[January]:[December]])</f>
        <v>0</v>
      </c>
    </row>
    <row r="8" spans="2:15" x14ac:dyDescent="0.2">
      <c r="B8" s="1" t="str" cm="1">
        <f t="array" ref="B8">IFERROR(_xlfn._xlws.FILTER(DataNames[[#This Row],[Naam]], DataNames[[#This Row],[Naam]]&lt;&gt;""), "")</f>
        <v>Jan van Roon</v>
      </c>
      <c r="C8" s="14" cm="1">
        <f t="array" ref="C8">SUMPRODUCT((JAN!$E$5:$E$34&lt;&gt;"")*(JAN!$E$5:$E$34=AutoContribution[[#This Row],[Name]])*(JAN!$F$5:$F$34="Contributie")*IF(JAN!$G$5:$J$34&lt;&gt;"", JAN!$G$5:$J$34, 0))</f>
        <v>120</v>
      </c>
      <c r="D8" s="14" cm="1">
        <f t="array" ref="D8">SUMPRODUCT((FEB!$E$5:$E$34&lt;&gt;"")*(FEB!$E$5:$E$34=AutoContribution[[#This Row],[Name]])*(FEB!$F$5:$F$34="Contributie")*IF(FEB!$G$5:$J$34&lt;&gt;"", FEB!$G$5:$J$34, 0))</f>
        <v>0</v>
      </c>
      <c r="E8" s="14" cm="1">
        <f t="array" ref="E8">SUMPRODUCT((MAA!$E$5:$E$34&lt;&gt;"")*(MAA!$E$5:$E$34=AutoContribution[[#This Row],[Name]])*(MAA!$F$5:$F$34="Contributie")*IF(MAA!$G$5:$J$34&lt;&gt;"", MAA!$G$5:$J$34, 0))</f>
        <v>0</v>
      </c>
      <c r="F8" s="14" cm="1">
        <f t="array" ref="F8">SUMPRODUCT((APR!$E$5:$E$34&lt;&gt;"")*(APR!$E$5:$E$34=AutoContribution[[#This Row],[Name]])*(APR!$F$5:$F$34="Contributie")*IF(APR!$G$5:$J$34&lt;&gt;"", APR!$G$5:$J$34, 0))</f>
        <v>0</v>
      </c>
      <c r="G8" s="14" cm="1">
        <f t="array" ref="G8">SUMPRODUCT((MEI!$E$5:$E$34&lt;&gt;"")*(MEI!$E$5:$E$34=AutoContribution[[#This Row],[Name]])*(MEI!$F$5:$F$34="Contributie")*IF(MEI!$G$5:$J$34&lt;&gt;"", MEI!$G$5:$J$34, 0))</f>
        <v>0</v>
      </c>
      <c r="H8" s="14" cm="1">
        <f t="array" ref="H8">SUMPRODUCT((JUN!$E$5:$E$34&lt;&gt;"")*(JUN!$E$5:$E$34=AutoContribution[[#This Row],[Name]])*(JUN!$F$5:$F$34="Contributie")*IF(JUN!$G$5:$J$34&lt;&gt;"", JUN!$G$5:$J$34, 0))</f>
        <v>0</v>
      </c>
      <c r="I8" s="14" cm="1">
        <f t="array" ref="I8">SUMPRODUCT((JUL!$E$5:$E$34&lt;&gt;"")*(JUL!$E$5:$E$34=AutoContribution[[#This Row],[Name]])*(JUL!$F$5:$F$34="Contributie")*IF(JUL!$G$5:$J$34&lt;&gt;"", JUL!$G$5:$J$34, 0))</f>
        <v>0</v>
      </c>
      <c r="J8" s="14" cm="1">
        <f t="array" ref="J8">SUMPRODUCT((AUG!$E$5:$E$34&lt;&gt;"")*(AUG!$E$5:$E$34=AutoContribution[[#This Row],[Name]])*(AUG!$F$5:$F$34="Contributie")*IF(AUG!$G$5:$J$34&lt;&gt;"", AUG!$G$5:$J$34, 0))</f>
        <v>0</v>
      </c>
      <c r="K8" s="14" cm="1">
        <f t="array" ref="K8">SUMPRODUCT((SEP!$E$5:$E$34&lt;&gt;"")*(SEP!$E$5:$E$34=AutoContribution[[#This Row],[Name]])*(SEP!$F$5:$F$34="Contributie")*IF(SEP!$G$5:$J$34&lt;&gt;"", SEP!$G$5:$J$34, 0))</f>
        <v>0</v>
      </c>
      <c r="L8" s="14" cm="1">
        <f t="array" ref="L8">SUMPRODUCT((OKT!$E$5:$E$34&lt;&gt;"")*(OKT!$E$5:$E$34=AutoContribution[[#This Row],[Name]])*(OKT!$F$5:$F$34="Contributie")*IF(OKT!$G$5:$J$34&lt;&gt;"", OKT!$G$5:$J$34, 0))</f>
        <v>0</v>
      </c>
      <c r="M8" s="14" cm="1">
        <f t="array" ref="M8">SUMPRODUCT((NOV!$E$5:$E$34&lt;&gt;"")*(NOV!$E$5:$E$34=AutoContribution[[#This Row],[Name]])*(NOV!$F$5:$F$34="Contributie")*IF(NOV!$G$5:$J$34&lt;&gt;"", NOV!$G$5:$J$34, 0))</f>
        <v>0</v>
      </c>
      <c r="N8" s="14" cm="1">
        <f t="array" ref="N8">SUMPRODUCT((DEC!$E$5:$E$34&lt;&gt;"")*(DEC!$E$5:$E$34=AutoContribution[[#This Row],[Name]])*(DEC!$F$5:$F$34="Contributie")*IF(DEC!$G$5:$J$34&lt;&gt;"", DEC!$G$5:$J$34, 0))</f>
        <v>0</v>
      </c>
      <c r="O8" s="14">
        <f>SUM(AutoContribution[[#This Row],[January]:[December]])</f>
        <v>120</v>
      </c>
    </row>
    <row r="9" spans="2:15" x14ac:dyDescent="0.2">
      <c r="B9" s="1" t="str" cm="1">
        <f t="array" ref="B9">IFERROR(_xlfn._xlws.FILTER(DataNames[[#This Row],[Naam]], DataNames[[#This Row],[Naam]]&lt;&gt;""), "")</f>
        <v>Jo Wetselaer</v>
      </c>
      <c r="C9" s="14" cm="1">
        <f t="array" ref="C9">SUMPRODUCT((JAN!$E$5:$E$34&lt;&gt;"")*(JAN!$E$5:$E$34=AutoContribution[[#This Row],[Name]])*(JAN!$F$5:$F$34="Contributie")*IF(JAN!$G$5:$J$34&lt;&gt;"", JAN!$G$5:$J$34, 0))</f>
        <v>5</v>
      </c>
      <c r="D9" s="14" cm="1">
        <f t="array" ref="D9">SUMPRODUCT((FEB!$E$5:$E$34&lt;&gt;"")*(FEB!$E$5:$E$34=AutoContribution[[#This Row],[Name]])*(FEB!$F$5:$F$34="Contributie")*IF(FEB!$G$5:$J$34&lt;&gt;"", FEB!$G$5:$J$34, 0))</f>
        <v>0</v>
      </c>
      <c r="E9" s="14" cm="1">
        <f t="array" ref="E9">SUMPRODUCT((MAA!$E$5:$E$34&lt;&gt;"")*(MAA!$E$5:$E$34=AutoContribution[[#This Row],[Name]])*(MAA!$F$5:$F$34="Contributie")*IF(MAA!$G$5:$J$34&lt;&gt;"", MAA!$G$5:$J$34, 0))</f>
        <v>0</v>
      </c>
      <c r="F9" s="14" cm="1">
        <f t="array" ref="F9">SUMPRODUCT((APR!$E$5:$E$34&lt;&gt;"")*(APR!$E$5:$E$34=AutoContribution[[#This Row],[Name]])*(APR!$F$5:$F$34="Contributie")*IF(APR!$G$5:$J$34&lt;&gt;"", APR!$G$5:$J$34, 0))</f>
        <v>0</v>
      </c>
      <c r="G9" s="14" cm="1">
        <f t="array" ref="G9">SUMPRODUCT((MEI!$E$5:$E$34&lt;&gt;"")*(MEI!$E$5:$E$34=AutoContribution[[#This Row],[Name]])*(MEI!$F$5:$F$34="Contributie")*IF(MEI!$G$5:$J$34&lt;&gt;"", MEI!$G$5:$J$34, 0))</f>
        <v>0</v>
      </c>
      <c r="H9" s="14" cm="1">
        <f t="array" ref="H9">SUMPRODUCT((JUN!$E$5:$E$34&lt;&gt;"")*(JUN!$E$5:$E$34=AutoContribution[[#This Row],[Name]])*(JUN!$F$5:$F$34="Contributie")*IF(JUN!$G$5:$J$34&lt;&gt;"", JUN!$G$5:$J$34, 0))</f>
        <v>0</v>
      </c>
      <c r="I9" s="14" cm="1">
        <f t="array" ref="I9">SUMPRODUCT((JUL!$E$5:$E$34&lt;&gt;"")*(JUL!$E$5:$E$34=AutoContribution[[#This Row],[Name]])*(JUL!$F$5:$F$34="Contributie")*IF(JUL!$G$5:$J$34&lt;&gt;"", JUL!$G$5:$J$34, 0))</f>
        <v>0</v>
      </c>
      <c r="J9" s="14" cm="1">
        <f t="array" ref="J9">SUMPRODUCT((AUG!$E$5:$E$34&lt;&gt;"")*(AUG!$E$5:$E$34=AutoContribution[[#This Row],[Name]])*(AUG!$F$5:$F$34="Contributie")*IF(AUG!$G$5:$J$34&lt;&gt;"", AUG!$G$5:$J$34, 0))</f>
        <v>0</v>
      </c>
      <c r="K9" s="14" cm="1">
        <f t="array" ref="K9">SUMPRODUCT((SEP!$E$5:$E$34&lt;&gt;"")*(SEP!$E$5:$E$34=AutoContribution[[#This Row],[Name]])*(SEP!$F$5:$F$34="Contributie")*IF(SEP!$G$5:$J$34&lt;&gt;"", SEP!$G$5:$J$34, 0))</f>
        <v>0</v>
      </c>
      <c r="L9" s="14" cm="1">
        <f t="array" ref="L9">SUMPRODUCT((OKT!$E$5:$E$34&lt;&gt;"")*(OKT!$E$5:$E$34=AutoContribution[[#This Row],[Name]])*(OKT!$F$5:$F$34="Contributie")*IF(OKT!$G$5:$J$34&lt;&gt;"", OKT!$G$5:$J$34, 0))</f>
        <v>0</v>
      </c>
      <c r="M9" s="14" cm="1">
        <f t="array" ref="M9">SUMPRODUCT((NOV!$E$5:$E$34&lt;&gt;"")*(NOV!$E$5:$E$34=AutoContribution[[#This Row],[Name]])*(NOV!$F$5:$F$34="Contributie")*IF(NOV!$G$5:$J$34&lt;&gt;"", NOV!$G$5:$J$34, 0))</f>
        <v>0</v>
      </c>
      <c r="N9" s="14" cm="1">
        <f t="array" ref="N9">SUMPRODUCT((DEC!$E$5:$E$34&lt;&gt;"")*(DEC!$E$5:$E$34=AutoContribution[[#This Row],[Name]])*(DEC!$F$5:$F$34="Contributie")*IF(DEC!$G$5:$J$34&lt;&gt;"", DEC!$G$5:$J$34, 0))</f>
        <v>0</v>
      </c>
      <c r="O9" s="14">
        <f>SUM(AutoContribution[[#This Row],[January]:[December]])</f>
        <v>5</v>
      </c>
    </row>
    <row r="10" spans="2:15" x14ac:dyDescent="0.2">
      <c r="B10" s="1" t="str" cm="1">
        <f t="array" ref="B10">IFERROR(_xlfn._xlws.FILTER(DataNames[[#This Row],[Naam]], DataNames[[#This Row],[Naam]]&lt;&gt;""), "")</f>
        <v>Johan Verbeek</v>
      </c>
      <c r="C10" s="14" cm="1">
        <f t="array" ref="C10">SUMPRODUCT((JAN!$E$5:$E$34&lt;&gt;"")*(JAN!$E$5:$E$34=AutoContribution[[#This Row],[Name]])*(JAN!$F$5:$F$34="Contributie")*IF(JAN!$G$5:$J$34&lt;&gt;"", JAN!$G$5:$J$34, 0))</f>
        <v>5</v>
      </c>
      <c r="D10" s="14" cm="1">
        <f t="array" ref="D10">SUMPRODUCT((FEB!$E$5:$E$34&lt;&gt;"")*(FEB!$E$5:$E$34=AutoContribution[[#This Row],[Name]])*(FEB!$F$5:$F$34="Contributie")*IF(FEB!$G$5:$J$34&lt;&gt;"", FEB!$G$5:$J$34, 0))</f>
        <v>0</v>
      </c>
      <c r="E10" s="14" cm="1">
        <f t="array" ref="E10">SUMPRODUCT((MAA!$E$5:$E$34&lt;&gt;"")*(MAA!$E$5:$E$34=AutoContribution[[#This Row],[Name]])*(MAA!$F$5:$F$34="Contributie")*IF(MAA!$G$5:$J$34&lt;&gt;"", MAA!$G$5:$J$34, 0))</f>
        <v>0</v>
      </c>
      <c r="F10" s="14" cm="1">
        <f t="array" ref="F10">SUMPRODUCT((APR!$E$5:$E$34&lt;&gt;"")*(APR!$E$5:$E$34=AutoContribution[[#This Row],[Name]])*(APR!$F$5:$F$34="Contributie")*IF(APR!$G$5:$J$34&lt;&gt;"", APR!$G$5:$J$34, 0))</f>
        <v>0</v>
      </c>
      <c r="G10" s="14" cm="1">
        <f t="array" ref="G10">SUMPRODUCT((MEI!$E$5:$E$34&lt;&gt;"")*(MEI!$E$5:$E$34=AutoContribution[[#This Row],[Name]])*(MEI!$F$5:$F$34="Contributie")*IF(MEI!$G$5:$J$34&lt;&gt;"", MEI!$G$5:$J$34, 0))</f>
        <v>0</v>
      </c>
      <c r="H10" s="14" cm="1">
        <f t="array" ref="H10">SUMPRODUCT((JUN!$E$5:$E$34&lt;&gt;"")*(JUN!$E$5:$E$34=AutoContribution[[#This Row],[Name]])*(JUN!$F$5:$F$34="Contributie")*IF(JUN!$G$5:$J$34&lt;&gt;"", JUN!$G$5:$J$34, 0))</f>
        <v>0</v>
      </c>
      <c r="I10" s="14" cm="1">
        <f t="array" ref="I10">SUMPRODUCT((JUL!$E$5:$E$34&lt;&gt;"")*(JUL!$E$5:$E$34=AutoContribution[[#This Row],[Name]])*(JUL!$F$5:$F$34="Contributie")*IF(JUL!$G$5:$J$34&lt;&gt;"", JUL!$G$5:$J$34, 0))</f>
        <v>0</v>
      </c>
      <c r="J10" s="14" cm="1">
        <f t="array" ref="J10">SUMPRODUCT((AUG!$E$5:$E$34&lt;&gt;"")*(AUG!$E$5:$E$34=AutoContribution[[#This Row],[Name]])*(AUG!$F$5:$F$34="Contributie")*IF(AUG!$G$5:$J$34&lt;&gt;"", AUG!$G$5:$J$34, 0))</f>
        <v>0</v>
      </c>
      <c r="K10" s="14" cm="1">
        <f t="array" ref="K10">SUMPRODUCT((SEP!$E$5:$E$34&lt;&gt;"")*(SEP!$E$5:$E$34=AutoContribution[[#This Row],[Name]])*(SEP!$F$5:$F$34="Contributie")*IF(SEP!$G$5:$J$34&lt;&gt;"", SEP!$G$5:$J$34, 0))</f>
        <v>0</v>
      </c>
      <c r="L10" s="14" cm="1">
        <f t="array" ref="L10">SUMPRODUCT((OKT!$E$5:$E$34&lt;&gt;"")*(OKT!$E$5:$E$34=AutoContribution[[#This Row],[Name]])*(OKT!$F$5:$F$34="Contributie")*IF(OKT!$G$5:$J$34&lt;&gt;"", OKT!$G$5:$J$34, 0))</f>
        <v>0</v>
      </c>
      <c r="M10" s="14" cm="1">
        <f t="array" ref="M10">SUMPRODUCT((NOV!$E$5:$E$34&lt;&gt;"")*(NOV!$E$5:$E$34=AutoContribution[[#This Row],[Name]])*(NOV!$F$5:$F$34="Contributie")*IF(NOV!$G$5:$J$34&lt;&gt;"", NOV!$G$5:$J$34, 0))</f>
        <v>0</v>
      </c>
      <c r="N10" s="14" cm="1">
        <f t="array" ref="N10">SUMPRODUCT((DEC!$E$5:$E$34&lt;&gt;"")*(DEC!$E$5:$E$34=AutoContribution[[#This Row],[Name]])*(DEC!$F$5:$F$34="Contributie")*IF(DEC!$G$5:$J$34&lt;&gt;"", DEC!$G$5:$J$34, 0))</f>
        <v>0</v>
      </c>
      <c r="O10" s="14">
        <f>SUM(AutoContribution[[#This Row],[January]:[December]])</f>
        <v>5</v>
      </c>
    </row>
    <row r="11" spans="2:15" x14ac:dyDescent="0.2">
      <c r="B11" s="1" t="str" cm="1">
        <f t="array" ref="B11">IFERROR(_xlfn._xlws.FILTER(DataNames[[#This Row],[Naam]], DataNames[[#This Row],[Naam]]&lt;&gt;""), "")</f>
        <v>Johnny Schöder</v>
      </c>
      <c r="C11" s="14" cm="1">
        <f t="array" ref="C11">SUMPRODUCT((JAN!$E$5:$E$34&lt;&gt;"")*(JAN!$E$5:$E$34=AutoContribution[[#This Row],[Name]])*(JAN!$F$5:$F$34="Contributie")*IF(JAN!$G$5:$J$34&lt;&gt;"", JAN!$G$5:$J$34, 0))</f>
        <v>0</v>
      </c>
      <c r="D11" s="14" cm="1">
        <f t="array" ref="D11">SUMPRODUCT((FEB!$E$5:$E$34&lt;&gt;"")*(FEB!$E$5:$E$34=AutoContribution[[#This Row],[Name]])*(FEB!$F$5:$F$34="Contributie")*IF(FEB!$G$5:$J$34&lt;&gt;"", FEB!$G$5:$J$34, 0))</f>
        <v>0</v>
      </c>
      <c r="E11" s="14" cm="1">
        <f t="array" ref="E11">SUMPRODUCT((MAA!$E$5:$E$34&lt;&gt;"")*(MAA!$E$5:$E$34=AutoContribution[[#This Row],[Name]])*(MAA!$F$5:$F$34="Contributie")*IF(MAA!$G$5:$J$34&lt;&gt;"", MAA!$G$5:$J$34, 0))</f>
        <v>0</v>
      </c>
      <c r="F11" s="14" cm="1">
        <f t="array" ref="F11">SUMPRODUCT((APR!$E$5:$E$34&lt;&gt;"")*(APR!$E$5:$E$34=AutoContribution[[#This Row],[Name]])*(APR!$F$5:$F$34="Contributie")*IF(APR!$G$5:$J$34&lt;&gt;"", APR!$G$5:$J$34, 0))</f>
        <v>0</v>
      </c>
      <c r="G11" s="14" cm="1">
        <f t="array" ref="G11">SUMPRODUCT((MEI!$E$5:$E$34&lt;&gt;"")*(MEI!$E$5:$E$34=AutoContribution[[#This Row],[Name]])*(MEI!$F$5:$F$34="Contributie")*IF(MEI!$G$5:$J$34&lt;&gt;"", MEI!$G$5:$J$34, 0))</f>
        <v>0</v>
      </c>
      <c r="H11" s="14" cm="1">
        <f t="array" ref="H11">SUMPRODUCT((JUN!$E$5:$E$34&lt;&gt;"")*(JUN!$E$5:$E$34=AutoContribution[[#This Row],[Name]])*(JUN!$F$5:$F$34="Contributie")*IF(JUN!$G$5:$J$34&lt;&gt;"", JUN!$G$5:$J$34, 0))</f>
        <v>0</v>
      </c>
      <c r="I11" s="14" cm="1">
        <f t="array" ref="I11">SUMPRODUCT((JUL!$E$5:$E$34&lt;&gt;"")*(JUL!$E$5:$E$34=AutoContribution[[#This Row],[Name]])*(JUL!$F$5:$F$34="Contributie")*IF(JUL!$G$5:$J$34&lt;&gt;"", JUL!$G$5:$J$34, 0))</f>
        <v>0</v>
      </c>
      <c r="J11" s="14" cm="1">
        <f t="array" ref="J11">SUMPRODUCT((AUG!$E$5:$E$34&lt;&gt;"")*(AUG!$E$5:$E$34=AutoContribution[[#This Row],[Name]])*(AUG!$F$5:$F$34="Contributie")*IF(AUG!$G$5:$J$34&lt;&gt;"", AUG!$G$5:$J$34, 0))</f>
        <v>0</v>
      </c>
      <c r="K11" s="14" cm="1">
        <f t="array" ref="K11">SUMPRODUCT((SEP!$E$5:$E$34&lt;&gt;"")*(SEP!$E$5:$E$34=AutoContribution[[#This Row],[Name]])*(SEP!$F$5:$F$34="Contributie")*IF(SEP!$G$5:$J$34&lt;&gt;"", SEP!$G$5:$J$34, 0))</f>
        <v>0</v>
      </c>
      <c r="L11" s="14" cm="1">
        <f t="array" ref="L11">SUMPRODUCT((OKT!$E$5:$E$34&lt;&gt;"")*(OKT!$E$5:$E$34=AutoContribution[[#This Row],[Name]])*(OKT!$F$5:$F$34="Contributie")*IF(OKT!$G$5:$J$34&lt;&gt;"", OKT!$G$5:$J$34, 0))</f>
        <v>0</v>
      </c>
      <c r="M11" s="14" cm="1">
        <f t="array" ref="M11">SUMPRODUCT((NOV!$E$5:$E$34&lt;&gt;"")*(NOV!$E$5:$E$34=AutoContribution[[#This Row],[Name]])*(NOV!$F$5:$F$34="Contributie")*IF(NOV!$G$5:$J$34&lt;&gt;"", NOV!$G$5:$J$34, 0))</f>
        <v>0</v>
      </c>
      <c r="N11" s="14" cm="1">
        <f t="array" ref="N11">SUMPRODUCT((DEC!$E$5:$E$34&lt;&gt;"")*(DEC!$E$5:$E$34=AutoContribution[[#This Row],[Name]])*(DEC!$F$5:$F$34="Contributie")*IF(DEC!$G$5:$J$34&lt;&gt;"", DEC!$G$5:$J$34, 0))</f>
        <v>0</v>
      </c>
      <c r="O11" s="14">
        <f>SUM(AutoContribution[[#This Row],[January]:[December]])</f>
        <v>0</v>
      </c>
    </row>
    <row r="12" spans="2:15" x14ac:dyDescent="0.2">
      <c r="B12" s="1" t="str" cm="1">
        <f t="array" ref="B12">IFERROR(_xlfn._xlws.FILTER(DataNames[[#This Row],[Naam]], DataNames[[#This Row],[Naam]]&lt;&gt;""), "")</f>
        <v>Marcel Olislagers</v>
      </c>
      <c r="C12" s="14" cm="1">
        <f t="array" ref="C12">SUMPRODUCT((JAN!$E$5:$E$34&lt;&gt;"")*(JAN!$E$5:$E$34=AutoContribution[[#This Row],[Name]])*(JAN!$F$5:$F$34="Contributie")*IF(JAN!$G$5:$J$34&lt;&gt;"", JAN!$G$5:$J$34, 0))</f>
        <v>10</v>
      </c>
      <c r="D12" s="14" cm="1">
        <f t="array" ref="D12">SUMPRODUCT((FEB!$E$5:$E$34&lt;&gt;"")*(FEB!$E$5:$E$34=AutoContribution[[#This Row],[Name]])*(FEB!$F$5:$F$34="Contributie")*IF(FEB!$G$5:$J$34&lt;&gt;"", FEB!$G$5:$J$34, 0))</f>
        <v>0</v>
      </c>
      <c r="E12" s="14" cm="1">
        <f t="array" ref="E12">SUMPRODUCT((MAA!$E$5:$E$34&lt;&gt;"")*(MAA!$E$5:$E$34=AutoContribution[[#This Row],[Name]])*(MAA!$F$5:$F$34="Contributie")*IF(MAA!$G$5:$J$34&lt;&gt;"", MAA!$G$5:$J$34, 0))</f>
        <v>0</v>
      </c>
      <c r="F12" s="14" cm="1">
        <f t="array" ref="F12">SUMPRODUCT((APR!$E$5:$E$34&lt;&gt;"")*(APR!$E$5:$E$34=AutoContribution[[#This Row],[Name]])*(APR!$F$5:$F$34="Contributie")*IF(APR!$G$5:$J$34&lt;&gt;"", APR!$G$5:$J$34, 0))</f>
        <v>0</v>
      </c>
      <c r="G12" s="14" cm="1">
        <f t="array" ref="G12">SUMPRODUCT((MEI!$E$5:$E$34&lt;&gt;"")*(MEI!$E$5:$E$34=AutoContribution[[#This Row],[Name]])*(MEI!$F$5:$F$34="Contributie")*IF(MEI!$G$5:$J$34&lt;&gt;"", MEI!$G$5:$J$34, 0))</f>
        <v>0</v>
      </c>
      <c r="H12" s="14" cm="1">
        <f t="array" ref="H12">SUMPRODUCT((JUN!$E$5:$E$34&lt;&gt;"")*(JUN!$E$5:$E$34=AutoContribution[[#This Row],[Name]])*(JUN!$F$5:$F$34="Contributie")*IF(JUN!$G$5:$J$34&lt;&gt;"", JUN!$G$5:$J$34, 0))</f>
        <v>0</v>
      </c>
      <c r="I12" s="14" cm="1">
        <f t="array" ref="I12">SUMPRODUCT((JUL!$E$5:$E$34&lt;&gt;"")*(JUL!$E$5:$E$34=AutoContribution[[#This Row],[Name]])*(JUL!$F$5:$F$34="Contributie")*IF(JUL!$G$5:$J$34&lt;&gt;"", JUL!$G$5:$J$34, 0))</f>
        <v>0</v>
      </c>
      <c r="J12" s="14" cm="1">
        <f t="array" ref="J12">SUMPRODUCT((AUG!$E$5:$E$34&lt;&gt;"")*(AUG!$E$5:$E$34=AutoContribution[[#This Row],[Name]])*(AUG!$F$5:$F$34="Contributie")*IF(AUG!$G$5:$J$34&lt;&gt;"", AUG!$G$5:$J$34, 0))</f>
        <v>0</v>
      </c>
      <c r="K12" s="14" cm="1">
        <f t="array" ref="K12">SUMPRODUCT((SEP!$E$5:$E$34&lt;&gt;"")*(SEP!$E$5:$E$34=AutoContribution[[#This Row],[Name]])*(SEP!$F$5:$F$34="Contributie")*IF(SEP!$G$5:$J$34&lt;&gt;"", SEP!$G$5:$J$34, 0))</f>
        <v>0</v>
      </c>
      <c r="L12" s="14" cm="1">
        <f t="array" ref="L12">SUMPRODUCT((OKT!$E$5:$E$34&lt;&gt;"")*(OKT!$E$5:$E$34=AutoContribution[[#This Row],[Name]])*(OKT!$F$5:$F$34="Contributie")*IF(OKT!$G$5:$J$34&lt;&gt;"", OKT!$G$5:$J$34, 0))</f>
        <v>0</v>
      </c>
      <c r="M12" s="14" cm="1">
        <f t="array" ref="M12">SUMPRODUCT((NOV!$E$5:$E$34&lt;&gt;"")*(NOV!$E$5:$E$34=AutoContribution[[#This Row],[Name]])*(NOV!$F$5:$F$34="Contributie")*IF(NOV!$G$5:$J$34&lt;&gt;"", NOV!$G$5:$J$34, 0))</f>
        <v>0</v>
      </c>
      <c r="N12" s="14" cm="1">
        <f t="array" ref="N12">SUMPRODUCT((DEC!$E$5:$E$34&lt;&gt;"")*(DEC!$E$5:$E$34=AutoContribution[[#This Row],[Name]])*(DEC!$F$5:$F$34="Contributie")*IF(DEC!$G$5:$J$34&lt;&gt;"", DEC!$G$5:$J$34, 0))</f>
        <v>0</v>
      </c>
      <c r="O12" s="14">
        <f>SUM(AutoContribution[[#This Row],[January]:[December]])</f>
        <v>10</v>
      </c>
    </row>
    <row r="13" spans="2:15" x14ac:dyDescent="0.2">
      <c r="B13" s="1" t="str" cm="1">
        <f t="array" ref="B13">IFERROR(_xlfn._xlws.FILTER(DataNames[[#This Row],[Naam]], DataNames[[#This Row],[Naam]]&lt;&gt;""), "")</f>
        <v>Math Vluggen</v>
      </c>
      <c r="C13" s="14" cm="1">
        <f t="array" ref="C13">SUMPRODUCT((JAN!$E$5:$E$34&lt;&gt;"")*(JAN!$E$5:$E$34=AutoContribution[[#This Row],[Name]])*(JAN!$F$5:$F$34="Contributie")*IF(JAN!$G$5:$J$34&lt;&gt;"", JAN!$G$5:$J$34, 0))</f>
        <v>20</v>
      </c>
      <c r="D13" s="14" cm="1">
        <f t="array" ref="D13">SUMPRODUCT((FEB!$E$5:$E$34&lt;&gt;"")*(FEB!$E$5:$E$34=AutoContribution[[#This Row],[Name]])*(FEB!$F$5:$F$34="Contributie")*IF(FEB!$G$5:$J$34&lt;&gt;"", FEB!$G$5:$J$34, 0))</f>
        <v>0</v>
      </c>
      <c r="E13" s="14" cm="1">
        <f t="array" ref="E13">SUMPRODUCT((MAA!$E$5:$E$34&lt;&gt;"")*(MAA!$E$5:$E$34=AutoContribution[[#This Row],[Name]])*(MAA!$F$5:$F$34="Contributie")*IF(MAA!$G$5:$J$34&lt;&gt;"", MAA!$G$5:$J$34, 0))</f>
        <v>0</v>
      </c>
      <c r="F13" s="14" cm="1">
        <f t="array" ref="F13">SUMPRODUCT((APR!$E$5:$E$34&lt;&gt;"")*(APR!$E$5:$E$34=AutoContribution[[#This Row],[Name]])*(APR!$F$5:$F$34="Contributie")*IF(APR!$G$5:$J$34&lt;&gt;"", APR!$G$5:$J$34, 0))</f>
        <v>0</v>
      </c>
      <c r="G13" s="14" cm="1">
        <f t="array" ref="G13">SUMPRODUCT((MEI!$E$5:$E$34&lt;&gt;"")*(MEI!$E$5:$E$34=AutoContribution[[#This Row],[Name]])*(MEI!$F$5:$F$34="Contributie")*IF(MEI!$G$5:$J$34&lt;&gt;"", MEI!$G$5:$J$34, 0))</f>
        <v>0</v>
      </c>
      <c r="H13" s="14" cm="1">
        <f t="array" ref="H13">SUMPRODUCT((JUN!$E$5:$E$34&lt;&gt;"")*(JUN!$E$5:$E$34=AutoContribution[[#This Row],[Name]])*(JUN!$F$5:$F$34="Contributie")*IF(JUN!$G$5:$J$34&lt;&gt;"", JUN!$G$5:$J$34, 0))</f>
        <v>0</v>
      </c>
      <c r="I13" s="14" cm="1">
        <f t="array" ref="I13">SUMPRODUCT((JUL!$E$5:$E$34&lt;&gt;"")*(JUL!$E$5:$E$34=AutoContribution[[#This Row],[Name]])*(JUL!$F$5:$F$34="Contributie")*IF(JUL!$G$5:$J$34&lt;&gt;"", JUL!$G$5:$J$34, 0))</f>
        <v>0</v>
      </c>
      <c r="J13" s="14" cm="1">
        <f t="array" ref="J13">SUMPRODUCT((AUG!$E$5:$E$34&lt;&gt;"")*(AUG!$E$5:$E$34=AutoContribution[[#This Row],[Name]])*(AUG!$F$5:$F$34="Contributie")*IF(AUG!$G$5:$J$34&lt;&gt;"", AUG!$G$5:$J$34, 0))</f>
        <v>0</v>
      </c>
      <c r="K13" s="14" cm="1">
        <f t="array" ref="K13">SUMPRODUCT((SEP!$E$5:$E$34&lt;&gt;"")*(SEP!$E$5:$E$34=AutoContribution[[#This Row],[Name]])*(SEP!$F$5:$F$34="Contributie")*IF(SEP!$G$5:$J$34&lt;&gt;"", SEP!$G$5:$J$34, 0))</f>
        <v>0</v>
      </c>
      <c r="L13" s="14" cm="1">
        <f t="array" ref="L13">SUMPRODUCT((OKT!$E$5:$E$34&lt;&gt;"")*(OKT!$E$5:$E$34=AutoContribution[[#This Row],[Name]])*(OKT!$F$5:$F$34="Contributie")*IF(OKT!$G$5:$J$34&lt;&gt;"", OKT!$G$5:$J$34, 0))</f>
        <v>0</v>
      </c>
      <c r="M13" s="14" cm="1">
        <f t="array" ref="M13">SUMPRODUCT((NOV!$E$5:$E$34&lt;&gt;"")*(NOV!$E$5:$E$34=AutoContribution[[#This Row],[Name]])*(NOV!$F$5:$F$34="Contributie")*IF(NOV!$G$5:$J$34&lt;&gt;"", NOV!$G$5:$J$34, 0))</f>
        <v>0</v>
      </c>
      <c r="N13" s="14" cm="1">
        <f t="array" ref="N13">SUMPRODUCT((DEC!$E$5:$E$34&lt;&gt;"")*(DEC!$E$5:$E$34=AutoContribution[[#This Row],[Name]])*(DEC!$F$5:$F$34="Contributie")*IF(DEC!$G$5:$J$34&lt;&gt;"", DEC!$G$5:$J$34, 0))</f>
        <v>0</v>
      </c>
      <c r="O13" s="14">
        <f>SUM(AutoContribution[[#This Row],[January]:[December]])</f>
        <v>20</v>
      </c>
    </row>
    <row r="14" spans="2:15" x14ac:dyDescent="0.2">
      <c r="B14" s="1" t="str" cm="1">
        <f t="array" ref="B14">IFERROR(_xlfn._xlws.FILTER(DataNames[[#This Row],[Naam]], DataNames[[#This Row],[Naam]]&lt;&gt;""), "")</f>
        <v>Miriam Heidendal</v>
      </c>
      <c r="C14" s="14" cm="1">
        <f t="array" ref="C14">SUMPRODUCT((JAN!$E$5:$E$34&lt;&gt;"")*(JAN!$E$5:$E$34=AutoContribution[[#This Row],[Name]])*(JAN!$F$5:$F$34="Contributie")*IF(JAN!$G$5:$J$34&lt;&gt;"", JAN!$G$5:$J$34, 0))</f>
        <v>0</v>
      </c>
      <c r="D14" s="14" cm="1">
        <f t="array" ref="D14">SUMPRODUCT((FEB!$E$5:$E$34&lt;&gt;"")*(FEB!$E$5:$E$34=AutoContribution[[#This Row],[Name]])*(FEB!$F$5:$F$34="Contributie")*IF(FEB!$G$5:$J$34&lt;&gt;"", FEB!$G$5:$J$34, 0))</f>
        <v>0</v>
      </c>
      <c r="E14" s="14" cm="1">
        <f t="array" ref="E14">SUMPRODUCT((MAA!$E$5:$E$34&lt;&gt;"")*(MAA!$E$5:$E$34=AutoContribution[[#This Row],[Name]])*(MAA!$F$5:$F$34="Contributie")*IF(MAA!$G$5:$J$34&lt;&gt;"", MAA!$G$5:$J$34, 0))</f>
        <v>0</v>
      </c>
      <c r="F14" s="14" cm="1">
        <f t="array" ref="F14">SUMPRODUCT((APR!$E$5:$E$34&lt;&gt;"")*(APR!$E$5:$E$34=AutoContribution[[#This Row],[Name]])*(APR!$F$5:$F$34="Contributie")*IF(APR!$G$5:$J$34&lt;&gt;"", APR!$G$5:$J$34, 0))</f>
        <v>0</v>
      </c>
      <c r="G14" s="14" cm="1">
        <f t="array" ref="G14">SUMPRODUCT((MEI!$E$5:$E$34&lt;&gt;"")*(MEI!$E$5:$E$34=AutoContribution[[#This Row],[Name]])*(MEI!$F$5:$F$34="Contributie")*IF(MEI!$G$5:$J$34&lt;&gt;"", MEI!$G$5:$J$34, 0))</f>
        <v>0</v>
      </c>
      <c r="H14" s="14" cm="1">
        <f t="array" ref="H14">SUMPRODUCT((JUN!$E$5:$E$34&lt;&gt;"")*(JUN!$E$5:$E$34=AutoContribution[[#This Row],[Name]])*(JUN!$F$5:$F$34="Contributie")*IF(JUN!$G$5:$J$34&lt;&gt;"", JUN!$G$5:$J$34, 0))</f>
        <v>0</v>
      </c>
      <c r="I14" s="14" cm="1">
        <f t="array" ref="I14">SUMPRODUCT((JUL!$E$5:$E$34&lt;&gt;"")*(JUL!$E$5:$E$34=AutoContribution[[#This Row],[Name]])*(JUL!$F$5:$F$34="Contributie")*IF(JUL!$G$5:$J$34&lt;&gt;"", JUL!$G$5:$J$34, 0))</f>
        <v>0</v>
      </c>
      <c r="J14" s="14" cm="1">
        <f t="array" ref="J14">SUMPRODUCT((AUG!$E$5:$E$34&lt;&gt;"")*(AUG!$E$5:$E$34=AutoContribution[[#This Row],[Name]])*(AUG!$F$5:$F$34="Contributie")*IF(AUG!$G$5:$J$34&lt;&gt;"", AUG!$G$5:$J$34, 0))</f>
        <v>0</v>
      </c>
      <c r="K14" s="14" cm="1">
        <f t="array" ref="K14">SUMPRODUCT((SEP!$E$5:$E$34&lt;&gt;"")*(SEP!$E$5:$E$34=AutoContribution[[#This Row],[Name]])*(SEP!$F$5:$F$34="Contributie")*IF(SEP!$G$5:$J$34&lt;&gt;"", SEP!$G$5:$J$34, 0))</f>
        <v>0</v>
      </c>
      <c r="L14" s="14" cm="1">
        <f t="array" ref="L14">SUMPRODUCT((OKT!$E$5:$E$34&lt;&gt;"")*(OKT!$E$5:$E$34=AutoContribution[[#This Row],[Name]])*(OKT!$F$5:$F$34="Contributie")*IF(OKT!$G$5:$J$34&lt;&gt;"", OKT!$G$5:$J$34, 0))</f>
        <v>0</v>
      </c>
      <c r="M14" s="14" cm="1">
        <f t="array" ref="M14">SUMPRODUCT((NOV!$E$5:$E$34&lt;&gt;"")*(NOV!$E$5:$E$34=AutoContribution[[#This Row],[Name]])*(NOV!$F$5:$F$34="Contributie")*IF(NOV!$G$5:$J$34&lt;&gt;"", NOV!$G$5:$J$34, 0))</f>
        <v>0</v>
      </c>
      <c r="N14" s="14" cm="1">
        <f t="array" ref="N14">SUMPRODUCT((DEC!$E$5:$E$34&lt;&gt;"")*(DEC!$E$5:$E$34=AutoContribution[[#This Row],[Name]])*(DEC!$F$5:$F$34="Contributie")*IF(DEC!$G$5:$J$34&lt;&gt;"", DEC!$G$5:$J$34, 0))</f>
        <v>0</v>
      </c>
      <c r="O14" s="14">
        <f>SUM(AutoContribution[[#This Row],[January]:[December]])</f>
        <v>0</v>
      </c>
    </row>
    <row r="15" spans="2:15" x14ac:dyDescent="0.2">
      <c r="B15" s="1" t="str" cm="1">
        <f t="array" ref="B15">IFERROR(_xlfn._xlws.FILTER(DataNames[[#This Row],[Naam]], DataNames[[#This Row],[Naam]]&lt;&gt;""), "")</f>
        <v>Paul Heidendal</v>
      </c>
      <c r="C15" s="14" cm="1">
        <f t="array" ref="C15">SUMPRODUCT((JAN!$E$5:$E$34&lt;&gt;"")*(JAN!$E$5:$E$34=AutoContribution[[#This Row],[Name]])*(JAN!$F$5:$F$34="Contributie")*IF(JAN!$G$5:$J$34&lt;&gt;"", JAN!$G$5:$J$34, 0))</f>
        <v>0</v>
      </c>
      <c r="D15" s="14" cm="1">
        <f t="array" ref="D15">SUMPRODUCT((FEB!$E$5:$E$34&lt;&gt;"")*(FEB!$E$5:$E$34=AutoContribution[[#This Row],[Name]])*(FEB!$F$5:$F$34="Contributie")*IF(FEB!$G$5:$J$34&lt;&gt;"", FEB!$G$5:$J$34, 0))</f>
        <v>0</v>
      </c>
      <c r="E15" s="14" cm="1">
        <f t="array" ref="E15">SUMPRODUCT((MAA!$E$5:$E$34&lt;&gt;"")*(MAA!$E$5:$E$34=AutoContribution[[#This Row],[Name]])*(MAA!$F$5:$F$34="Contributie")*IF(MAA!$G$5:$J$34&lt;&gt;"", MAA!$G$5:$J$34, 0))</f>
        <v>0</v>
      </c>
      <c r="F15" s="14" cm="1">
        <f t="array" ref="F15">SUMPRODUCT((APR!$E$5:$E$34&lt;&gt;"")*(APR!$E$5:$E$34=AutoContribution[[#This Row],[Name]])*(APR!$F$5:$F$34="Contributie")*IF(APR!$G$5:$J$34&lt;&gt;"", APR!$G$5:$J$34, 0))</f>
        <v>0</v>
      </c>
      <c r="G15" s="14" cm="1">
        <f t="array" ref="G15">SUMPRODUCT((MEI!$E$5:$E$34&lt;&gt;"")*(MEI!$E$5:$E$34=AutoContribution[[#This Row],[Name]])*(MEI!$F$5:$F$34="Contributie")*IF(MEI!$G$5:$J$34&lt;&gt;"", MEI!$G$5:$J$34, 0))</f>
        <v>0</v>
      </c>
      <c r="H15" s="14" cm="1">
        <f t="array" ref="H15">SUMPRODUCT((JUN!$E$5:$E$34&lt;&gt;"")*(JUN!$E$5:$E$34=AutoContribution[[#This Row],[Name]])*(JUN!$F$5:$F$34="Contributie")*IF(JUN!$G$5:$J$34&lt;&gt;"", JUN!$G$5:$J$34, 0))</f>
        <v>0</v>
      </c>
      <c r="I15" s="14" cm="1">
        <f t="array" ref="I15">SUMPRODUCT((JUL!$E$5:$E$34&lt;&gt;"")*(JUL!$E$5:$E$34=AutoContribution[[#This Row],[Name]])*(JUL!$F$5:$F$34="Contributie")*IF(JUL!$G$5:$J$34&lt;&gt;"", JUL!$G$5:$J$34, 0))</f>
        <v>0</v>
      </c>
      <c r="J15" s="14" cm="1">
        <f t="array" ref="J15">SUMPRODUCT((AUG!$E$5:$E$34&lt;&gt;"")*(AUG!$E$5:$E$34=AutoContribution[[#This Row],[Name]])*(AUG!$F$5:$F$34="Contributie")*IF(AUG!$G$5:$J$34&lt;&gt;"", AUG!$G$5:$J$34, 0))</f>
        <v>0</v>
      </c>
      <c r="K15" s="14" cm="1">
        <f t="array" ref="K15">SUMPRODUCT((SEP!$E$5:$E$34&lt;&gt;"")*(SEP!$E$5:$E$34=AutoContribution[[#This Row],[Name]])*(SEP!$F$5:$F$34="Contributie")*IF(SEP!$G$5:$J$34&lt;&gt;"", SEP!$G$5:$J$34, 0))</f>
        <v>0</v>
      </c>
      <c r="L15" s="14" cm="1">
        <f t="array" ref="L15">SUMPRODUCT((OKT!$E$5:$E$34&lt;&gt;"")*(OKT!$E$5:$E$34=AutoContribution[[#This Row],[Name]])*(OKT!$F$5:$F$34="Contributie")*IF(OKT!$G$5:$J$34&lt;&gt;"", OKT!$G$5:$J$34, 0))</f>
        <v>0</v>
      </c>
      <c r="M15" s="14" cm="1">
        <f t="array" ref="M15">SUMPRODUCT((NOV!$E$5:$E$34&lt;&gt;"")*(NOV!$E$5:$E$34=AutoContribution[[#This Row],[Name]])*(NOV!$F$5:$F$34="Contributie")*IF(NOV!$G$5:$J$34&lt;&gt;"", NOV!$G$5:$J$34, 0))</f>
        <v>0</v>
      </c>
      <c r="N15" s="14" cm="1">
        <f t="array" ref="N15">SUMPRODUCT((DEC!$E$5:$E$34&lt;&gt;"")*(DEC!$E$5:$E$34=AutoContribution[[#This Row],[Name]])*(DEC!$F$5:$F$34="Contributie")*IF(DEC!$G$5:$J$34&lt;&gt;"", DEC!$G$5:$J$34, 0))</f>
        <v>0</v>
      </c>
      <c r="O15" s="14">
        <f>SUM(AutoContribution[[#This Row],[January]:[December]])</f>
        <v>0</v>
      </c>
    </row>
    <row r="16" spans="2:15" x14ac:dyDescent="0.2">
      <c r="B16" s="1" t="str" cm="1">
        <f t="array" ref="B16">IFERROR(_xlfn._xlws.FILTER(DataNames[[#This Row],[Naam]], DataNames[[#This Row],[Naam]]&lt;&gt;""), "")</f>
        <v>Peter van Wersch</v>
      </c>
      <c r="C16" s="14" cm="1">
        <f t="array" ref="C16">SUMPRODUCT((JAN!$E$5:$E$34&lt;&gt;"")*(JAN!$E$5:$E$34=AutoContribution[[#This Row],[Name]])*(JAN!$F$5:$F$34="Contributie")*IF(JAN!$G$5:$J$34&lt;&gt;"", JAN!$G$5:$J$34, 0))</f>
        <v>0</v>
      </c>
      <c r="D16" s="14" cm="1">
        <f t="array" ref="D16">SUMPRODUCT((FEB!$E$5:$E$34&lt;&gt;"")*(FEB!$E$5:$E$34=AutoContribution[[#This Row],[Name]])*(FEB!$F$5:$F$34="Contributie")*IF(FEB!$G$5:$J$34&lt;&gt;"", FEB!$G$5:$J$34, 0))</f>
        <v>0</v>
      </c>
      <c r="E16" s="14" cm="1">
        <f t="array" ref="E16">SUMPRODUCT((MAA!$E$5:$E$34&lt;&gt;"")*(MAA!$E$5:$E$34=AutoContribution[[#This Row],[Name]])*(MAA!$F$5:$F$34="Contributie")*IF(MAA!$G$5:$J$34&lt;&gt;"", MAA!$G$5:$J$34, 0))</f>
        <v>0</v>
      </c>
      <c r="F16" s="14" cm="1">
        <f t="array" ref="F16">SUMPRODUCT((APR!$E$5:$E$34&lt;&gt;"")*(APR!$E$5:$E$34=AutoContribution[[#This Row],[Name]])*(APR!$F$5:$F$34="Contributie")*IF(APR!$G$5:$J$34&lt;&gt;"", APR!$G$5:$J$34, 0))</f>
        <v>0</v>
      </c>
      <c r="G16" s="14" cm="1">
        <f t="array" ref="G16">SUMPRODUCT((MEI!$E$5:$E$34&lt;&gt;"")*(MEI!$E$5:$E$34=AutoContribution[[#This Row],[Name]])*(MEI!$F$5:$F$34="Contributie")*IF(MEI!$G$5:$J$34&lt;&gt;"", MEI!$G$5:$J$34, 0))</f>
        <v>0</v>
      </c>
      <c r="H16" s="14" cm="1">
        <f t="array" ref="H16">SUMPRODUCT((JUN!$E$5:$E$34&lt;&gt;"")*(JUN!$E$5:$E$34=AutoContribution[[#This Row],[Name]])*(JUN!$F$5:$F$34="Contributie")*IF(JUN!$G$5:$J$34&lt;&gt;"", JUN!$G$5:$J$34, 0))</f>
        <v>0</v>
      </c>
      <c r="I16" s="14" cm="1">
        <f t="array" ref="I16">SUMPRODUCT((JUL!$E$5:$E$34&lt;&gt;"")*(JUL!$E$5:$E$34=AutoContribution[[#This Row],[Name]])*(JUL!$F$5:$F$34="Contributie")*IF(JUL!$G$5:$J$34&lt;&gt;"", JUL!$G$5:$J$34, 0))</f>
        <v>0</v>
      </c>
      <c r="J16" s="14" cm="1">
        <f t="array" ref="J16">SUMPRODUCT((AUG!$E$5:$E$34&lt;&gt;"")*(AUG!$E$5:$E$34=AutoContribution[[#This Row],[Name]])*(AUG!$F$5:$F$34="Contributie")*IF(AUG!$G$5:$J$34&lt;&gt;"", AUG!$G$5:$J$34, 0))</f>
        <v>0</v>
      </c>
      <c r="K16" s="14" cm="1">
        <f t="array" ref="K16">SUMPRODUCT((SEP!$E$5:$E$34&lt;&gt;"")*(SEP!$E$5:$E$34=AutoContribution[[#This Row],[Name]])*(SEP!$F$5:$F$34="Contributie")*IF(SEP!$G$5:$J$34&lt;&gt;"", SEP!$G$5:$J$34, 0))</f>
        <v>0</v>
      </c>
      <c r="L16" s="14" cm="1">
        <f t="array" ref="L16">SUMPRODUCT((OKT!$E$5:$E$34&lt;&gt;"")*(OKT!$E$5:$E$34=AutoContribution[[#This Row],[Name]])*(OKT!$F$5:$F$34="Contributie")*IF(OKT!$G$5:$J$34&lt;&gt;"", OKT!$G$5:$J$34, 0))</f>
        <v>0</v>
      </c>
      <c r="M16" s="14" cm="1">
        <f t="array" ref="M16">SUMPRODUCT((NOV!$E$5:$E$34&lt;&gt;"")*(NOV!$E$5:$E$34=AutoContribution[[#This Row],[Name]])*(NOV!$F$5:$F$34="Contributie")*IF(NOV!$G$5:$J$34&lt;&gt;"", NOV!$G$5:$J$34, 0))</f>
        <v>0</v>
      </c>
      <c r="N16" s="14" cm="1">
        <f t="array" ref="N16">SUMPRODUCT((DEC!$E$5:$E$34&lt;&gt;"")*(DEC!$E$5:$E$34=AutoContribution[[#This Row],[Name]])*(DEC!$F$5:$F$34="Contributie")*IF(DEC!$G$5:$J$34&lt;&gt;"", DEC!$G$5:$J$34, 0))</f>
        <v>0</v>
      </c>
      <c r="O16" s="14">
        <f>SUM(AutoContribution[[#This Row],[January]:[December]])</f>
        <v>0</v>
      </c>
    </row>
    <row r="17" spans="2:15" x14ac:dyDescent="0.2">
      <c r="B17" s="1" t="str" cm="1">
        <f t="array" ref="B17">IFERROR(_xlfn._xlws.FILTER(DataNames[[#This Row],[Naam]], DataNames[[#This Row],[Naam]]&lt;&gt;""), "")</f>
        <v>Petra Vluggen</v>
      </c>
      <c r="C17" s="14" cm="1">
        <f t="array" ref="C17">SUMPRODUCT((JAN!$E$5:$E$34&lt;&gt;"")*(JAN!$E$5:$E$34=AutoContribution[[#This Row],[Name]])*(JAN!$F$5:$F$34="Contributie")*IF(JAN!$G$5:$J$34&lt;&gt;"", JAN!$G$5:$J$34, 0))</f>
        <v>0</v>
      </c>
      <c r="D17" s="14" cm="1">
        <f t="array" ref="D17">SUMPRODUCT((FEB!$E$5:$E$34&lt;&gt;"")*(FEB!$E$5:$E$34=AutoContribution[[#This Row],[Name]])*(FEB!$F$5:$F$34="Contributie")*IF(FEB!$G$5:$J$34&lt;&gt;"", FEB!$G$5:$J$34, 0))</f>
        <v>0</v>
      </c>
      <c r="E17" s="14" cm="1">
        <f t="array" ref="E17">SUMPRODUCT((MAA!$E$5:$E$34&lt;&gt;"")*(MAA!$E$5:$E$34=AutoContribution[[#This Row],[Name]])*(MAA!$F$5:$F$34="Contributie")*IF(MAA!$G$5:$J$34&lt;&gt;"", MAA!$G$5:$J$34, 0))</f>
        <v>0</v>
      </c>
      <c r="F17" s="14" cm="1">
        <f t="array" ref="F17">SUMPRODUCT((APR!$E$5:$E$34&lt;&gt;"")*(APR!$E$5:$E$34=AutoContribution[[#This Row],[Name]])*(APR!$F$5:$F$34="Contributie")*IF(APR!$G$5:$J$34&lt;&gt;"", APR!$G$5:$J$34, 0))</f>
        <v>0</v>
      </c>
      <c r="G17" s="14" cm="1">
        <f t="array" ref="G17">SUMPRODUCT((MEI!$E$5:$E$34&lt;&gt;"")*(MEI!$E$5:$E$34=AutoContribution[[#This Row],[Name]])*(MEI!$F$5:$F$34="Contributie")*IF(MEI!$G$5:$J$34&lt;&gt;"", MEI!$G$5:$J$34, 0))</f>
        <v>0</v>
      </c>
      <c r="H17" s="14" cm="1">
        <f t="array" ref="H17">SUMPRODUCT((JUN!$E$5:$E$34&lt;&gt;"")*(JUN!$E$5:$E$34=AutoContribution[[#This Row],[Name]])*(JUN!$F$5:$F$34="Contributie")*IF(JUN!$G$5:$J$34&lt;&gt;"", JUN!$G$5:$J$34, 0))</f>
        <v>0</v>
      </c>
      <c r="I17" s="14" cm="1">
        <f t="array" ref="I17">SUMPRODUCT((JUL!$E$5:$E$34&lt;&gt;"")*(JUL!$E$5:$E$34=AutoContribution[[#This Row],[Name]])*(JUL!$F$5:$F$34="Contributie")*IF(JUL!$G$5:$J$34&lt;&gt;"", JUL!$G$5:$J$34, 0))</f>
        <v>0</v>
      </c>
      <c r="J17" s="14" cm="1">
        <f t="array" ref="J17">SUMPRODUCT((AUG!$E$5:$E$34&lt;&gt;"")*(AUG!$E$5:$E$34=AutoContribution[[#This Row],[Name]])*(AUG!$F$5:$F$34="Contributie")*IF(AUG!$G$5:$J$34&lt;&gt;"", AUG!$G$5:$J$34, 0))</f>
        <v>0</v>
      </c>
      <c r="K17" s="14" cm="1">
        <f t="array" ref="K17">SUMPRODUCT((SEP!$E$5:$E$34&lt;&gt;"")*(SEP!$E$5:$E$34=AutoContribution[[#This Row],[Name]])*(SEP!$F$5:$F$34="Contributie")*IF(SEP!$G$5:$J$34&lt;&gt;"", SEP!$G$5:$J$34, 0))</f>
        <v>0</v>
      </c>
      <c r="L17" s="14" cm="1">
        <f t="array" ref="L17">SUMPRODUCT((OKT!$E$5:$E$34&lt;&gt;"")*(OKT!$E$5:$E$34=AutoContribution[[#This Row],[Name]])*(OKT!$F$5:$F$34="Contributie")*IF(OKT!$G$5:$J$34&lt;&gt;"", OKT!$G$5:$J$34, 0))</f>
        <v>0</v>
      </c>
      <c r="M17" s="14" cm="1">
        <f t="array" ref="M17">SUMPRODUCT((NOV!$E$5:$E$34&lt;&gt;"")*(NOV!$E$5:$E$34=AutoContribution[[#This Row],[Name]])*(NOV!$F$5:$F$34="Contributie")*IF(NOV!$G$5:$J$34&lt;&gt;"", NOV!$G$5:$J$34, 0))</f>
        <v>0</v>
      </c>
      <c r="N17" s="14" cm="1">
        <f t="array" ref="N17">SUMPRODUCT((DEC!$E$5:$E$34&lt;&gt;"")*(DEC!$E$5:$E$34=AutoContribution[[#This Row],[Name]])*(DEC!$F$5:$F$34="Contributie")*IF(DEC!$G$5:$J$34&lt;&gt;"", DEC!$G$5:$J$34, 0))</f>
        <v>0</v>
      </c>
      <c r="O17" s="14">
        <f>SUM(AutoContribution[[#This Row],[January]:[December]])</f>
        <v>0</v>
      </c>
    </row>
    <row r="18" spans="2:15" x14ac:dyDescent="0.2">
      <c r="B18" s="1" t="str" cm="1">
        <f t="array" ref="B18">IFERROR(_xlfn._xlws.FILTER(DataNames[[#This Row],[Naam]], DataNames[[#This Row],[Naam]]&lt;&gt;""), "")</f>
        <v>Piet Göbbels</v>
      </c>
      <c r="C18" s="14" cm="1">
        <f t="array" ref="C18">SUMPRODUCT((JAN!$E$5:$E$34&lt;&gt;"")*(JAN!$E$5:$E$34=AutoContribution[[#This Row],[Name]])*(JAN!$F$5:$F$34="Contributie")*IF(JAN!$G$5:$J$34&lt;&gt;"", JAN!$G$5:$J$34, 0))</f>
        <v>10</v>
      </c>
      <c r="D18" s="14" cm="1">
        <f t="array" ref="D18">SUMPRODUCT((FEB!$E$5:$E$34&lt;&gt;"")*(FEB!$E$5:$E$34=AutoContribution[[#This Row],[Name]])*(FEB!$F$5:$F$34="Contributie")*IF(FEB!$G$5:$J$34&lt;&gt;"", FEB!$G$5:$J$34, 0))</f>
        <v>0</v>
      </c>
      <c r="E18" s="14" cm="1">
        <f t="array" ref="E18">SUMPRODUCT((MAA!$E$5:$E$34&lt;&gt;"")*(MAA!$E$5:$E$34=AutoContribution[[#This Row],[Name]])*(MAA!$F$5:$F$34="Contributie")*IF(MAA!$G$5:$J$34&lt;&gt;"", MAA!$G$5:$J$34, 0))</f>
        <v>0</v>
      </c>
      <c r="F18" s="14" cm="1">
        <f t="array" ref="F18">SUMPRODUCT((APR!$E$5:$E$34&lt;&gt;"")*(APR!$E$5:$E$34=AutoContribution[[#This Row],[Name]])*(APR!$F$5:$F$34="Contributie")*IF(APR!$G$5:$J$34&lt;&gt;"", APR!$G$5:$J$34, 0))</f>
        <v>0</v>
      </c>
      <c r="G18" s="14" cm="1">
        <f t="array" ref="G18">SUMPRODUCT((MEI!$E$5:$E$34&lt;&gt;"")*(MEI!$E$5:$E$34=AutoContribution[[#This Row],[Name]])*(MEI!$F$5:$F$34="Contributie")*IF(MEI!$G$5:$J$34&lt;&gt;"", MEI!$G$5:$J$34, 0))</f>
        <v>0</v>
      </c>
      <c r="H18" s="14" cm="1">
        <f t="array" ref="H18">SUMPRODUCT((JUN!$E$5:$E$34&lt;&gt;"")*(JUN!$E$5:$E$34=AutoContribution[[#This Row],[Name]])*(JUN!$F$5:$F$34="Contributie")*IF(JUN!$G$5:$J$34&lt;&gt;"", JUN!$G$5:$J$34, 0))</f>
        <v>0</v>
      </c>
      <c r="I18" s="14" cm="1">
        <f t="array" ref="I18">SUMPRODUCT((JUL!$E$5:$E$34&lt;&gt;"")*(JUL!$E$5:$E$34=AutoContribution[[#This Row],[Name]])*(JUL!$F$5:$F$34="Contributie")*IF(JUL!$G$5:$J$34&lt;&gt;"", JUL!$G$5:$J$34, 0))</f>
        <v>0</v>
      </c>
      <c r="J18" s="14" cm="1">
        <f t="array" ref="J18">SUMPRODUCT((AUG!$E$5:$E$34&lt;&gt;"")*(AUG!$E$5:$E$34=AutoContribution[[#This Row],[Name]])*(AUG!$F$5:$F$34="Contributie")*IF(AUG!$G$5:$J$34&lt;&gt;"", AUG!$G$5:$J$34, 0))</f>
        <v>0</v>
      </c>
      <c r="K18" s="14" cm="1">
        <f t="array" ref="K18">SUMPRODUCT((SEP!$E$5:$E$34&lt;&gt;"")*(SEP!$E$5:$E$34=AutoContribution[[#This Row],[Name]])*(SEP!$F$5:$F$34="Contributie")*IF(SEP!$G$5:$J$34&lt;&gt;"", SEP!$G$5:$J$34, 0))</f>
        <v>0</v>
      </c>
      <c r="L18" s="14" cm="1">
        <f t="array" ref="L18">SUMPRODUCT((OKT!$E$5:$E$34&lt;&gt;"")*(OKT!$E$5:$E$34=AutoContribution[[#This Row],[Name]])*(OKT!$F$5:$F$34="Contributie")*IF(OKT!$G$5:$J$34&lt;&gt;"", OKT!$G$5:$J$34, 0))</f>
        <v>0</v>
      </c>
      <c r="M18" s="14" cm="1">
        <f t="array" ref="M18">SUMPRODUCT((NOV!$E$5:$E$34&lt;&gt;"")*(NOV!$E$5:$E$34=AutoContribution[[#This Row],[Name]])*(NOV!$F$5:$F$34="Contributie")*IF(NOV!$G$5:$J$34&lt;&gt;"", NOV!$G$5:$J$34, 0))</f>
        <v>0</v>
      </c>
      <c r="N18" s="14" cm="1">
        <f t="array" ref="N18">SUMPRODUCT((DEC!$E$5:$E$34&lt;&gt;"")*(DEC!$E$5:$E$34=AutoContribution[[#This Row],[Name]])*(DEC!$F$5:$F$34="Contributie")*IF(DEC!$G$5:$J$34&lt;&gt;"", DEC!$G$5:$J$34, 0))</f>
        <v>0</v>
      </c>
      <c r="O18" s="14">
        <f>SUM(AutoContribution[[#This Row],[January]:[December]])</f>
        <v>10</v>
      </c>
    </row>
    <row r="19" spans="2:15" x14ac:dyDescent="0.2">
      <c r="B19" s="1" t="str" cm="1">
        <f t="array" ref="B19">IFERROR(_xlfn._xlws.FILTER(DataNames[[#This Row],[Naam]], DataNames[[#This Row],[Naam]]&lt;&gt;""), "")</f>
        <v>Rocky Debets</v>
      </c>
      <c r="C19" s="14" cm="1">
        <f t="array" ref="C19">SUMPRODUCT((JAN!$E$5:$E$34&lt;&gt;"")*(JAN!$E$5:$E$34=AutoContribution[[#This Row],[Name]])*(JAN!$F$5:$F$34="Contributie")*IF(JAN!$G$5:$J$34&lt;&gt;"", JAN!$G$5:$J$34, 0))</f>
        <v>0</v>
      </c>
      <c r="D19" s="14" cm="1">
        <f t="array" ref="D19">SUMPRODUCT((FEB!$E$5:$E$34&lt;&gt;"")*(FEB!$E$5:$E$34=AutoContribution[[#This Row],[Name]])*(FEB!$F$5:$F$34="Contributie")*IF(FEB!$G$5:$J$34&lt;&gt;"", FEB!$G$5:$J$34, 0))</f>
        <v>0</v>
      </c>
      <c r="E19" s="14" cm="1">
        <f t="array" ref="E19">SUMPRODUCT((MAA!$E$5:$E$34&lt;&gt;"")*(MAA!$E$5:$E$34=AutoContribution[[#This Row],[Name]])*(MAA!$F$5:$F$34="Contributie")*IF(MAA!$G$5:$J$34&lt;&gt;"", MAA!$G$5:$J$34, 0))</f>
        <v>0</v>
      </c>
      <c r="F19" s="14" cm="1">
        <f t="array" ref="F19">SUMPRODUCT((APR!$E$5:$E$34&lt;&gt;"")*(APR!$E$5:$E$34=AutoContribution[[#This Row],[Name]])*(APR!$F$5:$F$34="Contributie")*IF(APR!$G$5:$J$34&lt;&gt;"", APR!$G$5:$J$34, 0))</f>
        <v>0</v>
      </c>
      <c r="G19" s="14" cm="1">
        <f t="array" ref="G19">SUMPRODUCT((MEI!$E$5:$E$34&lt;&gt;"")*(MEI!$E$5:$E$34=AutoContribution[[#This Row],[Name]])*(MEI!$F$5:$F$34="Contributie")*IF(MEI!$G$5:$J$34&lt;&gt;"", MEI!$G$5:$J$34, 0))</f>
        <v>0</v>
      </c>
      <c r="H19" s="14" cm="1">
        <f t="array" ref="H19">SUMPRODUCT((JUN!$E$5:$E$34&lt;&gt;"")*(JUN!$E$5:$E$34=AutoContribution[[#This Row],[Name]])*(JUN!$F$5:$F$34="Contributie")*IF(JUN!$G$5:$J$34&lt;&gt;"", JUN!$G$5:$J$34, 0))</f>
        <v>0</v>
      </c>
      <c r="I19" s="14" cm="1">
        <f t="array" ref="I19">SUMPRODUCT((JUL!$E$5:$E$34&lt;&gt;"")*(JUL!$E$5:$E$34=AutoContribution[[#This Row],[Name]])*(JUL!$F$5:$F$34="Contributie")*IF(JUL!$G$5:$J$34&lt;&gt;"", JUL!$G$5:$J$34, 0))</f>
        <v>0</v>
      </c>
      <c r="J19" s="14" cm="1">
        <f t="array" ref="J19">SUMPRODUCT((AUG!$E$5:$E$34&lt;&gt;"")*(AUG!$E$5:$E$34=AutoContribution[[#This Row],[Name]])*(AUG!$F$5:$F$34="Contributie")*IF(AUG!$G$5:$J$34&lt;&gt;"", AUG!$G$5:$J$34, 0))</f>
        <v>0</v>
      </c>
      <c r="K19" s="14" cm="1">
        <f t="array" ref="K19">SUMPRODUCT((SEP!$E$5:$E$34&lt;&gt;"")*(SEP!$E$5:$E$34=AutoContribution[[#This Row],[Name]])*(SEP!$F$5:$F$34="Contributie")*IF(SEP!$G$5:$J$34&lt;&gt;"", SEP!$G$5:$J$34, 0))</f>
        <v>0</v>
      </c>
      <c r="L19" s="14" cm="1">
        <f t="array" ref="L19">SUMPRODUCT((OKT!$E$5:$E$34&lt;&gt;"")*(OKT!$E$5:$E$34=AutoContribution[[#This Row],[Name]])*(OKT!$F$5:$F$34="Contributie")*IF(OKT!$G$5:$J$34&lt;&gt;"", OKT!$G$5:$J$34, 0))</f>
        <v>0</v>
      </c>
      <c r="M19" s="14" cm="1">
        <f t="array" ref="M19">SUMPRODUCT((NOV!$E$5:$E$34&lt;&gt;"")*(NOV!$E$5:$E$34=AutoContribution[[#This Row],[Name]])*(NOV!$F$5:$F$34="Contributie")*IF(NOV!$G$5:$J$34&lt;&gt;"", NOV!$G$5:$J$34, 0))</f>
        <v>0</v>
      </c>
      <c r="N19" s="14" cm="1">
        <f t="array" ref="N19">SUMPRODUCT((DEC!$E$5:$E$34&lt;&gt;"")*(DEC!$E$5:$E$34=AutoContribution[[#This Row],[Name]])*(DEC!$F$5:$F$34="Contributie")*IF(DEC!$G$5:$J$34&lt;&gt;"", DEC!$G$5:$J$34, 0))</f>
        <v>0</v>
      </c>
      <c r="O19" s="14">
        <f>SUM(AutoContribution[[#This Row],[January]:[December]])</f>
        <v>0</v>
      </c>
    </row>
    <row r="20" spans="2:15" x14ac:dyDescent="0.2">
      <c r="B20" s="1" t="str" cm="1">
        <f t="array" ref="B20">IFERROR(_xlfn._xlws.FILTER(DataNames[[#This Row],[Naam]], DataNames[[#This Row],[Naam]]&lt;&gt;""), "")</f>
        <v>Rudi Shekho</v>
      </c>
      <c r="C20" s="14" cm="1">
        <f t="array" ref="C20">SUMPRODUCT((JAN!$E$5:$E$34&lt;&gt;"")*(JAN!$E$5:$E$34=AutoContribution[[#This Row],[Name]])*(JAN!$F$5:$F$34="Contributie")*IF(JAN!$G$5:$J$34&lt;&gt;"", JAN!$G$5:$J$34, 0))</f>
        <v>30</v>
      </c>
      <c r="D20" s="14" cm="1">
        <f t="array" ref="D20">SUMPRODUCT((FEB!$E$5:$E$34&lt;&gt;"")*(FEB!$E$5:$E$34=AutoContribution[[#This Row],[Name]])*(FEB!$F$5:$F$34="Contributie")*IF(FEB!$G$5:$J$34&lt;&gt;"", FEB!$G$5:$J$34, 0))</f>
        <v>0</v>
      </c>
      <c r="E20" s="14" cm="1">
        <f t="array" ref="E20">SUMPRODUCT((MAA!$E$5:$E$34&lt;&gt;"")*(MAA!$E$5:$E$34=AutoContribution[[#This Row],[Name]])*(MAA!$F$5:$F$34="Contributie")*IF(MAA!$G$5:$J$34&lt;&gt;"", MAA!$G$5:$J$34, 0))</f>
        <v>0</v>
      </c>
      <c r="F20" s="14" cm="1">
        <f t="array" ref="F20">SUMPRODUCT((APR!$E$5:$E$34&lt;&gt;"")*(APR!$E$5:$E$34=AutoContribution[[#This Row],[Name]])*(APR!$F$5:$F$34="Contributie")*IF(APR!$G$5:$J$34&lt;&gt;"", APR!$G$5:$J$34, 0))</f>
        <v>0</v>
      </c>
      <c r="G20" s="14" cm="1">
        <f t="array" ref="G20">SUMPRODUCT((MEI!$E$5:$E$34&lt;&gt;"")*(MEI!$E$5:$E$34=AutoContribution[[#This Row],[Name]])*(MEI!$F$5:$F$34="Contributie")*IF(MEI!$G$5:$J$34&lt;&gt;"", MEI!$G$5:$J$34, 0))</f>
        <v>0</v>
      </c>
      <c r="H20" s="14" cm="1">
        <f t="array" ref="H20">SUMPRODUCT((JUN!$E$5:$E$34&lt;&gt;"")*(JUN!$E$5:$E$34=AutoContribution[[#This Row],[Name]])*(JUN!$F$5:$F$34="Contributie")*IF(JUN!$G$5:$J$34&lt;&gt;"", JUN!$G$5:$J$34, 0))</f>
        <v>0</v>
      </c>
      <c r="I20" s="14" cm="1">
        <f t="array" ref="I20">SUMPRODUCT((JUL!$E$5:$E$34&lt;&gt;"")*(JUL!$E$5:$E$34=AutoContribution[[#This Row],[Name]])*(JUL!$F$5:$F$34="Contributie")*IF(JUL!$G$5:$J$34&lt;&gt;"", JUL!$G$5:$J$34, 0))</f>
        <v>0</v>
      </c>
      <c r="J20" s="14" cm="1">
        <f t="array" ref="J20">SUMPRODUCT((AUG!$E$5:$E$34&lt;&gt;"")*(AUG!$E$5:$E$34=AutoContribution[[#This Row],[Name]])*(AUG!$F$5:$F$34="Contributie")*IF(AUG!$G$5:$J$34&lt;&gt;"", AUG!$G$5:$J$34, 0))</f>
        <v>0</v>
      </c>
      <c r="K20" s="14" cm="1">
        <f t="array" ref="K20">SUMPRODUCT((SEP!$E$5:$E$34&lt;&gt;"")*(SEP!$E$5:$E$34=AutoContribution[[#This Row],[Name]])*(SEP!$F$5:$F$34="Contributie")*IF(SEP!$G$5:$J$34&lt;&gt;"", SEP!$G$5:$J$34, 0))</f>
        <v>0</v>
      </c>
      <c r="L20" s="14" cm="1">
        <f t="array" ref="L20">SUMPRODUCT((OKT!$E$5:$E$34&lt;&gt;"")*(OKT!$E$5:$E$34=AutoContribution[[#This Row],[Name]])*(OKT!$F$5:$F$34="Contributie")*IF(OKT!$G$5:$J$34&lt;&gt;"", OKT!$G$5:$J$34, 0))</f>
        <v>0</v>
      </c>
      <c r="M20" s="14" cm="1">
        <f t="array" ref="M20">SUMPRODUCT((NOV!$E$5:$E$34&lt;&gt;"")*(NOV!$E$5:$E$34=AutoContribution[[#This Row],[Name]])*(NOV!$F$5:$F$34="Contributie")*IF(NOV!$G$5:$J$34&lt;&gt;"", NOV!$G$5:$J$34, 0))</f>
        <v>0</v>
      </c>
      <c r="N20" s="14" cm="1">
        <f t="array" ref="N20">SUMPRODUCT((DEC!$E$5:$E$34&lt;&gt;"")*(DEC!$E$5:$E$34=AutoContribution[[#This Row],[Name]])*(DEC!$F$5:$F$34="Contributie")*IF(DEC!$G$5:$J$34&lt;&gt;"", DEC!$G$5:$J$34, 0))</f>
        <v>0</v>
      </c>
      <c r="O20" s="14">
        <f>SUM(AutoContribution[[#This Row],[January]:[December]])</f>
        <v>30</v>
      </c>
    </row>
    <row r="21" spans="2:15" x14ac:dyDescent="0.2">
      <c r="B21" s="1" t="str" cm="1">
        <f t="array" ref="B21">IFERROR(_xlfn._xlws.FILTER(DataNames[[#This Row],[Naam]], DataNames[[#This Row],[Naam]]&lt;&gt;""), "")</f>
        <v>Teun Wiesen</v>
      </c>
      <c r="C21" s="14" cm="1">
        <f t="array" ref="C21">SUMPRODUCT((JAN!$E$5:$E$34&lt;&gt;"")*(JAN!$E$5:$E$34=AutoContribution[[#This Row],[Name]])*(JAN!$F$5:$F$34="Contributie")*IF(JAN!$G$5:$J$34&lt;&gt;"", JAN!$G$5:$J$34, 0))</f>
        <v>120</v>
      </c>
      <c r="D21" s="14" cm="1">
        <f t="array" ref="D21">SUMPRODUCT((FEB!$E$5:$E$34&lt;&gt;"")*(FEB!$E$5:$E$34=AutoContribution[[#This Row],[Name]])*(FEB!$F$5:$F$34="Contributie")*IF(FEB!$G$5:$J$34&lt;&gt;"", FEB!$G$5:$J$34, 0))</f>
        <v>0</v>
      </c>
      <c r="E21" s="14" cm="1">
        <f t="array" ref="E21">SUMPRODUCT((MAA!$E$5:$E$34&lt;&gt;"")*(MAA!$E$5:$E$34=AutoContribution[[#This Row],[Name]])*(MAA!$F$5:$F$34="Contributie")*IF(MAA!$G$5:$J$34&lt;&gt;"", MAA!$G$5:$J$34, 0))</f>
        <v>0</v>
      </c>
      <c r="F21" s="14" cm="1">
        <f t="array" ref="F21">SUMPRODUCT((APR!$E$5:$E$34&lt;&gt;"")*(APR!$E$5:$E$34=AutoContribution[[#This Row],[Name]])*(APR!$F$5:$F$34="Contributie")*IF(APR!$G$5:$J$34&lt;&gt;"", APR!$G$5:$J$34, 0))</f>
        <v>0</v>
      </c>
      <c r="G21" s="14" cm="1">
        <f t="array" ref="G21">SUMPRODUCT((MEI!$E$5:$E$34&lt;&gt;"")*(MEI!$E$5:$E$34=AutoContribution[[#This Row],[Name]])*(MEI!$F$5:$F$34="Contributie")*IF(MEI!$G$5:$J$34&lt;&gt;"", MEI!$G$5:$J$34, 0))</f>
        <v>0</v>
      </c>
      <c r="H21" s="14" cm="1">
        <f t="array" ref="H21">SUMPRODUCT((JUN!$E$5:$E$34&lt;&gt;"")*(JUN!$E$5:$E$34=AutoContribution[[#This Row],[Name]])*(JUN!$F$5:$F$34="Contributie")*IF(JUN!$G$5:$J$34&lt;&gt;"", JUN!$G$5:$J$34, 0))</f>
        <v>0</v>
      </c>
      <c r="I21" s="14" cm="1">
        <f t="array" ref="I21">SUMPRODUCT((JUL!$E$5:$E$34&lt;&gt;"")*(JUL!$E$5:$E$34=AutoContribution[[#This Row],[Name]])*(JUL!$F$5:$F$34="Contributie")*IF(JUL!$G$5:$J$34&lt;&gt;"", JUL!$G$5:$J$34, 0))</f>
        <v>0</v>
      </c>
      <c r="J21" s="14" cm="1">
        <f t="array" ref="J21">SUMPRODUCT((AUG!$E$5:$E$34&lt;&gt;"")*(AUG!$E$5:$E$34=AutoContribution[[#This Row],[Name]])*(AUG!$F$5:$F$34="Contributie")*IF(AUG!$G$5:$J$34&lt;&gt;"", AUG!$G$5:$J$34, 0))</f>
        <v>0</v>
      </c>
      <c r="K21" s="14" cm="1">
        <f t="array" ref="K21">SUMPRODUCT((SEP!$E$5:$E$34&lt;&gt;"")*(SEP!$E$5:$E$34=AutoContribution[[#This Row],[Name]])*(SEP!$F$5:$F$34="Contributie")*IF(SEP!$G$5:$J$34&lt;&gt;"", SEP!$G$5:$J$34, 0))</f>
        <v>0</v>
      </c>
      <c r="L21" s="14" cm="1">
        <f t="array" ref="L21">SUMPRODUCT((OKT!$E$5:$E$34&lt;&gt;"")*(OKT!$E$5:$E$34=AutoContribution[[#This Row],[Name]])*(OKT!$F$5:$F$34="Contributie")*IF(OKT!$G$5:$J$34&lt;&gt;"", OKT!$G$5:$J$34, 0))</f>
        <v>0</v>
      </c>
      <c r="M21" s="14" cm="1">
        <f t="array" ref="M21">SUMPRODUCT((NOV!$E$5:$E$34&lt;&gt;"")*(NOV!$E$5:$E$34=AutoContribution[[#This Row],[Name]])*(NOV!$F$5:$F$34="Contributie")*IF(NOV!$G$5:$J$34&lt;&gt;"", NOV!$G$5:$J$34, 0))</f>
        <v>0</v>
      </c>
      <c r="N21" s="14" cm="1">
        <f t="array" ref="N21">SUMPRODUCT((DEC!$E$5:$E$34&lt;&gt;"")*(DEC!$E$5:$E$34=AutoContribution[[#This Row],[Name]])*(DEC!$F$5:$F$34="Contributie")*IF(DEC!$G$5:$J$34&lt;&gt;"", DEC!$G$5:$J$34, 0))</f>
        <v>0</v>
      </c>
      <c r="O21" s="14">
        <f>SUM(AutoContribution[[#This Row],[January]:[December]])</f>
        <v>120</v>
      </c>
    </row>
    <row r="22" spans="2:15" x14ac:dyDescent="0.2">
      <c r="B22" s="1" t="str" cm="1">
        <f t="array" ref="B22">IFERROR(_xlfn._xlws.FILTER(DataNames[[#This Row],[Naam]], DataNames[[#This Row],[Naam]]&lt;&gt;""), "")</f>
        <v>Wendy Debets</v>
      </c>
      <c r="C22" s="14" cm="1">
        <f t="array" ref="C22">SUMPRODUCT((JAN!$E$5:$E$34&lt;&gt;"")*(JAN!$E$5:$E$34=AutoContribution[[#This Row],[Name]])*(JAN!$F$5:$F$34="Contributie")*IF(JAN!$G$5:$J$34&lt;&gt;"", JAN!$G$5:$J$34, 0))</f>
        <v>10</v>
      </c>
      <c r="D22" s="14" cm="1">
        <f t="array" ref="D22">SUMPRODUCT((FEB!$E$5:$E$34&lt;&gt;"")*(FEB!$E$5:$E$34=AutoContribution[[#This Row],[Name]])*(FEB!$F$5:$F$34="Contributie")*IF(FEB!$G$5:$J$34&lt;&gt;"", FEB!$G$5:$J$34, 0))</f>
        <v>0</v>
      </c>
      <c r="E22" s="14" cm="1">
        <f t="array" ref="E22">SUMPRODUCT((MAA!$E$5:$E$34&lt;&gt;"")*(MAA!$E$5:$E$34=AutoContribution[[#This Row],[Name]])*(MAA!$F$5:$F$34="Contributie")*IF(MAA!$G$5:$J$34&lt;&gt;"", MAA!$G$5:$J$34, 0))</f>
        <v>0</v>
      </c>
      <c r="F22" s="14" cm="1">
        <f t="array" ref="F22">SUMPRODUCT((APR!$E$5:$E$34&lt;&gt;"")*(APR!$E$5:$E$34=AutoContribution[[#This Row],[Name]])*(APR!$F$5:$F$34="Contributie")*IF(APR!$G$5:$J$34&lt;&gt;"", APR!$G$5:$J$34, 0))</f>
        <v>0</v>
      </c>
      <c r="G22" s="14" cm="1">
        <f t="array" ref="G22">SUMPRODUCT((MEI!$E$5:$E$34&lt;&gt;"")*(MEI!$E$5:$E$34=AutoContribution[[#This Row],[Name]])*(MEI!$F$5:$F$34="Contributie")*IF(MEI!$G$5:$J$34&lt;&gt;"", MEI!$G$5:$J$34, 0))</f>
        <v>0</v>
      </c>
      <c r="H22" s="14" cm="1">
        <f t="array" ref="H22">SUMPRODUCT((JUN!$E$5:$E$34&lt;&gt;"")*(JUN!$E$5:$E$34=AutoContribution[[#This Row],[Name]])*(JUN!$F$5:$F$34="Contributie")*IF(JUN!$G$5:$J$34&lt;&gt;"", JUN!$G$5:$J$34, 0))</f>
        <v>0</v>
      </c>
      <c r="I22" s="14" cm="1">
        <f t="array" ref="I22">SUMPRODUCT((JUL!$E$5:$E$34&lt;&gt;"")*(JUL!$E$5:$E$34=AutoContribution[[#This Row],[Name]])*(JUL!$F$5:$F$34="Contributie")*IF(JUL!$G$5:$J$34&lt;&gt;"", JUL!$G$5:$J$34, 0))</f>
        <v>0</v>
      </c>
      <c r="J22" s="14" cm="1">
        <f t="array" ref="J22">SUMPRODUCT((AUG!$E$5:$E$34&lt;&gt;"")*(AUG!$E$5:$E$34=AutoContribution[[#This Row],[Name]])*(AUG!$F$5:$F$34="Contributie")*IF(AUG!$G$5:$J$34&lt;&gt;"", AUG!$G$5:$J$34, 0))</f>
        <v>0</v>
      </c>
      <c r="K22" s="14" cm="1">
        <f t="array" ref="K22">SUMPRODUCT((SEP!$E$5:$E$34&lt;&gt;"")*(SEP!$E$5:$E$34=AutoContribution[[#This Row],[Name]])*(SEP!$F$5:$F$34="Contributie")*IF(SEP!$G$5:$J$34&lt;&gt;"", SEP!$G$5:$J$34, 0))</f>
        <v>0</v>
      </c>
      <c r="L22" s="14" cm="1">
        <f t="array" ref="L22">SUMPRODUCT((OKT!$E$5:$E$34&lt;&gt;"")*(OKT!$E$5:$E$34=AutoContribution[[#This Row],[Name]])*(OKT!$F$5:$F$34="Contributie")*IF(OKT!$G$5:$J$34&lt;&gt;"", OKT!$G$5:$J$34, 0))</f>
        <v>0</v>
      </c>
      <c r="M22" s="14" cm="1">
        <f t="array" ref="M22">SUMPRODUCT((NOV!$E$5:$E$34&lt;&gt;"")*(NOV!$E$5:$E$34=AutoContribution[[#This Row],[Name]])*(NOV!$F$5:$F$34="Contributie")*IF(NOV!$G$5:$J$34&lt;&gt;"", NOV!$G$5:$J$34, 0))</f>
        <v>0</v>
      </c>
      <c r="N22" s="14" cm="1">
        <f t="array" ref="N22">SUMPRODUCT((DEC!$E$5:$E$34&lt;&gt;"")*(DEC!$E$5:$E$34=AutoContribution[[#This Row],[Name]])*(DEC!$F$5:$F$34="Contributie")*IF(DEC!$G$5:$J$34&lt;&gt;"", DEC!$G$5:$J$34, 0))</f>
        <v>0</v>
      </c>
      <c r="O22" s="14">
        <f>SUM(AutoContribution[[#This Row],[January]:[December]])</f>
        <v>10</v>
      </c>
    </row>
    <row r="23" spans="2:15" x14ac:dyDescent="0.2">
      <c r="B23" s="1" t="str" cm="1">
        <f t="array" ref="B23">IFERROR(_xlfn._xlws.FILTER(DataNames[[#This Row],[Naam]], DataNames[[#This Row],[Naam]]&lt;&gt;""), "")</f>
        <v>Wendy Vinken</v>
      </c>
      <c r="C23" s="14" cm="1">
        <f t="array" ref="C23">SUMPRODUCT((JAN!$E$5:$E$34&lt;&gt;"")*(JAN!$E$5:$E$34=AutoContribution[[#This Row],[Name]])*(JAN!$F$5:$F$34="Contributie")*IF(JAN!$G$5:$J$34&lt;&gt;"", JAN!$G$5:$J$34, 0))</f>
        <v>20</v>
      </c>
      <c r="D23" s="14" cm="1">
        <f t="array" ref="D23">SUMPRODUCT((FEB!$E$5:$E$34&lt;&gt;"")*(FEB!$E$5:$E$34=AutoContribution[[#This Row],[Name]])*(FEB!$F$5:$F$34="Contributie")*IF(FEB!$G$5:$J$34&lt;&gt;"", FEB!$G$5:$J$34, 0))</f>
        <v>0</v>
      </c>
      <c r="E23" s="14" cm="1">
        <f t="array" ref="E23">SUMPRODUCT((MAA!$E$5:$E$34&lt;&gt;"")*(MAA!$E$5:$E$34=AutoContribution[[#This Row],[Name]])*(MAA!$F$5:$F$34="Contributie")*IF(MAA!$G$5:$J$34&lt;&gt;"", MAA!$G$5:$J$34, 0))</f>
        <v>0</v>
      </c>
      <c r="F23" s="14" cm="1">
        <f t="array" ref="F23">SUMPRODUCT((APR!$E$5:$E$34&lt;&gt;"")*(APR!$E$5:$E$34=AutoContribution[[#This Row],[Name]])*(APR!$F$5:$F$34="Contributie")*IF(APR!$G$5:$J$34&lt;&gt;"", APR!$G$5:$J$34, 0))</f>
        <v>0</v>
      </c>
      <c r="G23" s="14" cm="1">
        <f t="array" ref="G23">SUMPRODUCT((MEI!$E$5:$E$34&lt;&gt;"")*(MEI!$E$5:$E$34=AutoContribution[[#This Row],[Name]])*(MEI!$F$5:$F$34="Contributie")*IF(MEI!$G$5:$J$34&lt;&gt;"", MEI!$G$5:$J$34, 0))</f>
        <v>0</v>
      </c>
      <c r="H23" s="14" cm="1">
        <f t="array" ref="H23">SUMPRODUCT((JUN!$E$5:$E$34&lt;&gt;"")*(JUN!$E$5:$E$34=AutoContribution[[#This Row],[Name]])*(JUN!$F$5:$F$34="Contributie")*IF(JUN!$G$5:$J$34&lt;&gt;"", JUN!$G$5:$J$34, 0))</f>
        <v>0</v>
      </c>
      <c r="I23" s="14" cm="1">
        <f t="array" ref="I23">SUMPRODUCT((JUL!$E$5:$E$34&lt;&gt;"")*(JUL!$E$5:$E$34=AutoContribution[[#This Row],[Name]])*(JUL!$F$5:$F$34="Contributie")*IF(JUL!$G$5:$J$34&lt;&gt;"", JUL!$G$5:$J$34, 0))</f>
        <v>0</v>
      </c>
      <c r="J23" s="14" cm="1">
        <f t="array" ref="J23">SUMPRODUCT((AUG!$E$5:$E$34&lt;&gt;"")*(AUG!$E$5:$E$34=AutoContribution[[#This Row],[Name]])*(AUG!$F$5:$F$34="Contributie")*IF(AUG!$G$5:$J$34&lt;&gt;"", AUG!$G$5:$J$34, 0))</f>
        <v>0</v>
      </c>
      <c r="K23" s="14" cm="1">
        <f t="array" ref="K23">SUMPRODUCT((SEP!$E$5:$E$34&lt;&gt;"")*(SEP!$E$5:$E$34=AutoContribution[[#This Row],[Name]])*(SEP!$F$5:$F$34="Contributie")*IF(SEP!$G$5:$J$34&lt;&gt;"", SEP!$G$5:$J$34, 0))</f>
        <v>0</v>
      </c>
      <c r="L23" s="14" cm="1">
        <f t="array" ref="L23">SUMPRODUCT((OKT!$E$5:$E$34&lt;&gt;"")*(OKT!$E$5:$E$34=AutoContribution[[#This Row],[Name]])*(OKT!$F$5:$F$34="Contributie")*IF(OKT!$G$5:$J$34&lt;&gt;"", OKT!$G$5:$J$34, 0))</f>
        <v>0</v>
      </c>
      <c r="M23" s="14" cm="1">
        <f t="array" ref="M23">SUMPRODUCT((NOV!$E$5:$E$34&lt;&gt;"")*(NOV!$E$5:$E$34=AutoContribution[[#This Row],[Name]])*(NOV!$F$5:$F$34="Contributie")*IF(NOV!$G$5:$J$34&lt;&gt;"", NOV!$G$5:$J$34, 0))</f>
        <v>0</v>
      </c>
      <c r="N23" s="14" cm="1">
        <f t="array" ref="N23">SUMPRODUCT((DEC!$E$5:$E$34&lt;&gt;"")*(DEC!$E$5:$E$34=AutoContribution[[#This Row],[Name]])*(DEC!$F$5:$F$34="Contributie")*IF(DEC!$G$5:$J$34&lt;&gt;"", DEC!$G$5:$J$34, 0))</f>
        <v>0</v>
      </c>
      <c r="O23" s="14">
        <f>SUM(AutoContribution[[#This Row],[January]:[December]])</f>
        <v>20</v>
      </c>
    </row>
    <row r="24" spans="2:15" x14ac:dyDescent="0.2">
      <c r="B24" s="1" t="str" cm="1">
        <f t="array" ref="B24">IFERROR(_xlfn._xlws.FILTER(DataNames[[#This Row],[Naam]], DataNames[[#This Row],[Naam]]&lt;&gt;""), "")</f>
        <v/>
      </c>
      <c r="C24" s="14" cm="1">
        <f t="array" ref="C24">SUMPRODUCT((JAN!$E$5:$E$34&lt;&gt;"")*(JAN!$E$5:$E$34=AutoContribution[[#This Row],[Name]])*(JAN!$F$5:$F$34="Contributie")*IF(JAN!$G$5:$J$34&lt;&gt;"", JAN!$G$5:$J$34, 0))</f>
        <v>0</v>
      </c>
      <c r="D24" s="14" cm="1">
        <f t="array" ref="D24">SUMPRODUCT((FEB!$E$5:$E$34&lt;&gt;"")*(FEB!$E$5:$E$34=AutoContribution[[#This Row],[Name]])*(FEB!$F$5:$F$34="Contributie")*IF(FEB!$G$5:$J$34&lt;&gt;"", FEB!$G$5:$J$34, 0))</f>
        <v>0</v>
      </c>
      <c r="E24" s="14" cm="1">
        <f t="array" ref="E24">SUMPRODUCT((MAA!$E$5:$E$34&lt;&gt;"")*(MAA!$E$5:$E$34=AutoContribution[[#This Row],[Name]])*(MAA!$F$5:$F$34="Contributie")*IF(MAA!$G$5:$J$34&lt;&gt;"", MAA!$G$5:$J$34, 0))</f>
        <v>0</v>
      </c>
      <c r="F24" s="14" cm="1">
        <f t="array" ref="F24">SUMPRODUCT((APR!$E$5:$E$34&lt;&gt;"")*(APR!$E$5:$E$34=AutoContribution[[#This Row],[Name]])*(APR!$F$5:$F$34="Contributie")*IF(APR!$G$5:$J$34&lt;&gt;"", APR!$G$5:$J$34, 0))</f>
        <v>0</v>
      </c>
      <c r="G24" s="14" cm="1">
        <f t="array" ref="G24">SUMPRODUCT((MEI!$E$5:$E$34&lt;&gt;"")*(MEI!$E$5:$E$34=AutoContribution[[#This Row],[Name]])*(MEI!$F$5:$F$34="Contributie")*IF(MEI!$G$5:$J$34&lt;&gt;"", MEI!$G$5:$J$34, 0))</f>
        <v>0</v>
      </c>
      <c r="H24" s="14" cm="1">
        <f t="array" ref="H24">SUMPRODUCT((JUN!$E$5:$E$34&lt;&gt;"")*(JUN!$E$5:$E$34=AutoContribution[[#This Row],[Name]])*(JUN!$F$5:$F$34="Contributie")*IF(JUN!$G$5:$J$34&lt;&gt;"", JUN!$G$5:$J$34, 0))</f>
        <v>0</v>
      </c>
      <c r="I24" s="14" cm="1">
        <f t="array" ref="I24">SUMPRODUCT((JUL!$E$5:$E$34&lt;&gt;"")*(JUL!$E$5:$E$34=AutoContribution[[#This Row],[Name]])*(JUL!$F$5:$F$34="Contributie")*IF(JUL!$G$5:$J$34&lt;&gt;"", JUL!$G$5:$J$34, 0))</f>
        <v>0</v>
      </c>
      <c r="J24" s="14" cm="1">
        <f t="array" ref="J24">SUMPRODUCT((AUG!$E$5:$E$34&lt;&gt;"")*(AUG!$E$5:$E$34=AutoContribution[[#This Row],[Name]])*(AUG!$F$5:$F$34="Contributie")*IF(AUG!$G$5:$J$34&lt;&gt;"", AUG!$G$5:$J$34, 0))</f>
        <v>0</v>
      </c>
      <c r="K24" s="14" cm="1">
        <f t="array" ref="K24">SUMPRODUCT((SEP!$E$5:$E$34&lt;&gt;"")*(SEP!$E$5:$E$34=AutoContribution[[#This Row],[Name]])*(SEP!$F$5:$F$34="Contributie")*IF(SEP!$G$5:$J$34&lt;&gt;"", SEP!$G$5:$J$34, 0))</f>
        <v>0</v>
      </c>
      <c r="L24" s="14" cm="1">
        <f t="array" ref="L24">SUMPRODUCT((OKT!$E$5:$E$34&lt;&gt;"")*(OKT!$E$5:$E$34=AutoContribution[[#This Row],[Name]])*(OKT!$F$5:$F$34="Contributie")*IF(OKT!$G$5:$J$34&lt;&gt;"", OKT!$G$5:$J$34, 0))</f>
        <v>0</v>
      </c>
      <c r="M24" s="14" cm="1">
        <f t="array" ref="M24">SUMPRODUCT((NOV!$E$5:$E$34&lt;&gt;"")*(NOV!$E$5:$E$34=AutoContribution[[#This Row],[Name]])*(NOV!$F$5:$F$34="Contributie")*IF(NOV!$G$5:$J$34&lt;&gt;"", NOV!$G$5:$J$34, 0))</f>
        <v>0</v>
      </c>
      <c r="N24" s="14" cm="1">
        <f t="array" ref="N24">SUMPRODUCT((DEC!$E$5:$E$34&lt;&gt;"")*(DEC!$E$5:$E$34=AutoContribution[[#This Row],[Name]])*(DEC!$F$5:$F$34="Contributie")*IF(DEC!$G$5:$J$34&lt;&gt;"", DEC!$G$5:$J$34, 0))</f>
        <v>0</v>
      </c>
      <c r="O24" s="14">
        <f>SUM(AutoContribution[[#This Row],[January]:[December]])</f>
        <v>0</v>
      </c>
    </row>
    <row r="25" spans="2:15" x14ac:dyDescent="0.2">
      <c r="B25" s="1" t="str" cm="1">
        <f t="array" ref="B25">IFERROR(_xlfn._xlws.FILTER(DataNames[[#This Row],[Naam]], DataNames[[#This Row],[Naam]]&lt;&gt;""), "")</f>
        <v/>
      </c>
      <c r="C25" s="14" cm="1">
        <f t="array" ref="C25">SUMPRODUCT((JAN!$E$5:$E$34&lt;&gt;"")*(JAN!$E$5:$E$34=AutoContribution[[#This Row],[Name]])*(JAN!$F$5:$F$34="Contributie")*IF(JAN!$G$5:$J$34&lt;&gt;"", JAN!$G$5:$J$34, 0))</f>
        <v>0</v>
      </c>
      <c r="D25" s="14" cm="1">
        <f t="array" ref="D25">SUMPRODUCT((FEB!$E$5:$E$34&lt;&gt;"")*(FEB!$E$5:$E$34=AutoContribution[[#This Row],[Name]])*(FEB!$F$5:$F$34="Contributie")*IF(FEB!$G$5:$J$34&lt;&gt;"", FEB!$G$5:$J$34, 0))</f>
        <v>0</v>
      </c>
      <c r="E25" s="14" cm="1">
        <f t="array" ref="E25">SUMPRODUCT((MAA!$E$5:$E$34&lt;&gt;"")*(MAA!$E$5:$E$34=AutoContribution[[#This Row],[Name]])*(MAA!$F$5:$F$34="Contributie")*IF(MAA!$G$5:$J$34&lt;&gt;"", MAA!$G$5:$J$34, 0))</f>
        <v>0</v>
      </c>
      <c r="F25" s="14" cm="1">
        <f t="array" ref="F25">SUMPRODUCT((APR!$E$5:$E$34&lt;&gt;"")*(APR!$E$5:$E$34=AutoContribution[[#This Row],[Name]])*(APR!$F$5:$F$34="Contributie")*IF(APR!$G$5:$J$34&lt;&gt;"", APR!$G$5:$J$34, 0))</f>
        <v>0</v>
      </c>
      <c r="G25" s="14" cm="1">
        <f t="array" ref="G25">SUMPRODUCT((MEI!$E$5:$E$34&lt;&gt;"")*(MEI!$E$5:$E$34=AutoContribution[[#This Row],[Name]])*(MEI!$F$5:$F$34="Contributie")*IF(MEI!$G$5:$J$34&lt;&gt;"", MEI!$G$5:$J$34, 0))</f>
        <v>0</v>
      </c>
      <c r="H25" s="14" cm="1">
        <f t="array" ref="H25">SUMPRODUCT((JUN!$E$5:$E$34&lt;&gt;"")*(JUN!$E$5:$E$34=AutoContribution[[#This Row],[Name]])*(JUN!$F$5:$F$34="Contributie")*IF(JUN!$G$5:$J$34&lt;&gt;"", JUN!$G$5:$J$34, 0))</f>
        <v>0</v>
      </c>
      <c r="I25" s="14" cm="1">
        <f t="array" ref="I25">SUMPRODUCT((JUL!$E$5:$E$34&lt;&gt;"")*(JUL!$E$5:$E$34=AutoContribution[[#This Row],[Name]])*(JUL!$F$5:$F$34="Contributie")*IF(JUL!$G$5:$J$34&lt;&gt;"", JUL!$G$5:$J$34, 0))</f>
        <v>0</v>
      </c>
      <c r="J25" s="14" cm="1">
        <f t="array" ref="J25">SUMPRODUCT((AUG!$E$5:$E$34&lt;&gt;"")*(AUG!$E$5:$E$34=AutoContribution[[#This Row],[Name]])*(AUG!$F$5:$F$34="Contributie")*IF(AUG!$G$5:$J$34&lt;&gt;"", AUG!$G$5:$J$34, 0))</f>
        <v>0</v>
      </c>
      <c r="K25" s="14" cm="1">
        <f t="array" ref="K25">SUMPRODUCT((SEP!$E$5:$E$34&lt;&gt;"")*(SEP!$E$5:$E$34=AutoContribution[[#This Row],[Name]])*(SEP!$F$5:$F$34="Contributie")*IF(SEP!$G$5:$J$34&lt;&gt;"", SEP!$G$5:$J$34, 0))</f>
        <v>0</v>
      </c>
      <c r="L25" s="14" cm="1">
        <f t="array" ref="L25">SUMPRODUCT((OKT!$E$5:$E$34&lt;&gt;"")*(OKT!$E$5:$E$34=AutoContribution[[#This Row],[Name]])*(OKT!$F$5:$F$34="Contributie")*IF(OKT!$G$5:$J$34&lt;&gt;"", OKT!$G$5:$J$34, 0))</f>
        <v>0</v>
      </c>
      <c r="M25" s="14" cm="1">
        <f t="array" ref="M25">SUMPRODUCT((NOV!$E$5:$E$34&lt;&gt;"")*(NOV!$E$5:$E$34=AutoContribution[[#This Row],[Name]])*(NOV!$F$5:$F$34="Contributie")*IF(NOV!$G$5:$J$34&lt;&gt;"", NOV!$G$5:$J$34, 0))</f>
        <v>0</v>
      </c>
      <c r="N25" s="14" cm="1">
        <f t="array" ref="N25">SUMPRODUCT((DEC!$E$5:$E$34&lt;&gt;"")*(DEC!$E$5:$E$34=AutoContribution[[#This Row],[Name]])*(DEC!$F$5:$F$34="Contributie")*IF(DEC!$G$5:$J$34&lt;&gt;"", DEC!$G$5:$J$34, 0))</f>
        <v>0</v>
      </c>
      <c r="O25" s="14">
        <f>SUM(AutoContribution[[#This Row],[January]:[December]])</f>
        <v>0</v>
      </c>
    </row>
    <row r="26" spans="2:15" x14ac:dyDescent="0.2">
      <c r="B26" s="1" t="str" cm="1">
        <f t="array" ref="B26">IFERROR(_xlfn._xlws.FILTER(DataNames[[#This Row],[Naam]], DataNames[[#This Row],[Naam]]&lt;&gt;""), "")</f>
        <v/>
      </c>
      <c r="C26" s="14" cm="1">
        <f t="array" ref="C26">SUMPRODUCT((JAN!$E$5:$E$34&lt;&gt;"")*(JAN!$E$5:$E$34=AutoContribution[[#This Row],[Name]])*(JAN!$F$5:$F$34="Contributie")*IF(JAN!$G$5:$J$34&lt;&gt;"", JAN!$G$5:$J$34, 0))</f>
        <v>0</v>
      </c>
      <c r="D26" s="14" cm="1">
        <f t="array" ref="D26">SUMPRODUCT((FEB!$E$5:$E$34&lt;&gt;"")*(FEB!$E$5:$E$34=AutoContribution[[#This Row],[Name]])*(FEB!$F$5:$F$34="Contributie")*IF(FEB!$G$5:$J$34&lt;&gt;"", FEB!$G$5:$J$34, 0))</f>
        <v>0</v>
      </c>
      <c r="E26" s="14" cm="1">
        <f t="array" ref="E26">SUMPRODUCT((MAA!$E$5:$E$34&lt;&gt;"")*(MAA!$E$5:$E$34=AutoContribution[[#This Row],[Name]])*(MAA!$F$5:$F$34="Contributie")*IF(MAA!$G$5:$J$34&lt;&gt;"", MAA!$G$5:$J$34, 0))</f>
        <v>0</v>
      </c>
      <c r="F26" s="14" cm="1">
        <f t="array" ref="F26">SUMPRODUCT((APR!$E$5:$E$34&lt;&gt;"")*(APR!$E$5:$E$34=AutoContribution[[#This Row],[Name]])*(APR!$F$5:$F$34="Contributie")*IF(APR!$G$5:$J$34&lt;&gt;"", APR!$G$5:$J$34, 0))</f>
        <v>0</v>
      </c>
      <c r="G26" s="14" cm="1">
        <f t="array" ref="G26">SUMPRODUCT((MEI!$E$5:$E$34&lt;&gt;"")*(MEI!$E$5:$E$34=AutoContribution[[#This Row],[Name]])*(MEI!$F$5:$F$34="Contributie")*IF(MEI!$G$5:$J$34&lt;&gt;"", MEI!$G$5:$J$34, 0))</f>
        <v>0</v>
      </c>
      <c r="H26" s="14" cm="1">
        <f t="array" ref="H26">SUMPRODUCT((JUN!$E$5:$E$34&lt;&gt;"")*(JUN!$E$5:$E$34=AutoContribution[[#This Row],[Name]])*(JUN!$F$5:$F$34="Contributie")*IF(JUN!$G$5:$J$34&lt;&gt;"", JUN!$G$5:$J$34, 0))</f>
        <v>0</v>
      </c>
      <c r="I26" s="14" cm="1">
        <f t="array" ref="I26">SUMPRODUCT((JUL!$E$5:$E$34&lt;&gt;"")*(JUL!$E$5:$E$34=AutoContribution[[#This Row],[Name]])*(JUL!$F$5:$F$34="Contributie")*IF(JUL!$G$5:$J$34&lt;&gt;"", JUL!$G$5:$J$34, 0))</f>
        <v>0</v>
      </c>
      <c r="J26" s="14" cm="1">
        <f t="array" ref="J26">SUMPRODUCT((AUG!$E$5:$E$34&lt;&gt;"")*(AUG!$E$5:$E$34=AutoContribution[[#This Row],[Name]])*(AUG!$F$5:$F$34="Contributie")*IF(AUG!$G$5:$J$34&lt;&gt;"", AUG!$G$5:$J$34, 0))</f>
        <v>0</v>
      </c>
      <c r="K26" s="14" cm="1">
        <f t="array" ref="K26">SUMPRODUCT((SEP!$E$5:$E$34&lt;&gt;"")*(SEP!$E$5:$E$34=AutoContribution[[#This Row],[Name]])*(SEP!$F$5:$F$34="Contributie")*IF(SEP!$G$5:$J$34&lt;&gt;"", SEP!$G$5:$J$34, 0))</f>
        <v>0</v>
      </c>
      <c r="L26" s="14" cm="1">
        <f t="array" ref="L26">SUMPRODUCT((OKT!$E$5:$E$34&lt;&gt;"")*(OKT!$E$5:$E$34=AutoContribution[[#This Row],[Name]])*(OKT!$F$5:$F$34="Contributie")*IF(OKT!$G$5:$J$34&lt;&gt;"", OKT!$G$5:$J$34, 0))</f>
        <v>0</v>
      </c>
      <c r="M26" s="14" cm="1">
        <f t="array" ref="M26">SUMPRODUCT((NOV!$E$5:$E$34&lt;&gt;"")*(NOV!$E$5:$E$34=AutoContribution[[#This Row],[Name]])*(NOV!$F$5:$F$34="Contributie")*IF(NOV!$G$5:$J$34&lt;&gt;"", NOV!$G$5:$J$34, 0))</f>
        <v>0</v>
      </c>
      <c r="N26" s="14" cm="1">
        <f t="array" ref="N26">SUMPRODUCT((DEC!$E$5:$E$34&lt;&gt;"")*(DEC!$E$5:$E$34=AutoContribution[[#This Row],[Name]])*(DEC!$F$5:$F$34="Contributie")*IF(DEC!$G$5:$J$34&lt;&gt;"", DEC!$G$5:$J$34, 0))</f>
        <v>0</v>
      </c>
      <c r="O26" s="14">
        <f>SUM(AutoContribution[[#This Row],[January]:[December]])</f>
        <v>0</v>
      </c>
    </row>
    <row r="27" spans="2:15" x14ac:dyDescent="0.2">
      <c r="B27" s="1" t="str" cm="1">
        <f t="array" ref="B27">IFERROR(_xlfn._xlws.FILTER(DataNames[[#This Row],[Naam]], DataNames[[#This Row],[Naam]]&lt;&gt;""), "")</f>
        <v/>
      </c>
      <c r="C27" s="14" cm="1">
        <f t="array" ref="C27">SUMPRODUCT((JAN!$E$5:$E$34&lt;&gt;"")*(JAN!$E$5:$E$34=AutoContribution[[#This Row],[Name]])*(JAN!$F$5:$F$34="Contributie")*IF(JAN!$G$5:$J$34&lt;&gt;"", JAN!$G$5:$J$34, 0))</f>
        <v>0</v>
      </c>
      <c r="D27" s="14" cm="1">
        <f t="array" ref="D27">SUMPRODUCT((FEB!$E$5:$E$34&lt;&gt;"")*(FEB!$E$5:$E$34=AutoContribution[[#This Row],[Name]])*(FEB!$F$5:$F$34="Contributie")*IF(FEB!$G$5:$J$34&lt;&gt;"", FEB!$G$5:$J$34, 0))</f>
        <v>0</v>
      </c>
      <c r="E27" s="14" cm="1">
        <f t="array" ref="E27">SUMPRODUCT((MAA!$E$5:$E$34&lt;&gt;"")*(MAA!$E$5:$E$34=AutoContribution[[#This Row],[Name]])*(MAA!$F$5:$F$34="Contributie")*IF(MAA!$G$5:$J$34&lt;&gt;"", MAA!$G$5:$J$34, 0))</f>
        <v>0</v>
      </c>
      <c r="F27" s="14" cm="1">
        <f t="array" ref="F27">SUMPRODUCT((APR!$E$5:$E$34&lt;&gt;"")*(APR!$E$5:$E$34=AutoContribution[[#This Row],[Name]])*(APR!$F$5:$F$34="Contributie")*IF(APR!$G$5:$J$34&lt;&gt;"", APR!$G$5:$J$34, 0))</f>
        <v>0</v>
      </c>
      <c r="G27" s="14" cm="1">
        <f t="array" ref="G27">SUMPRODUCT((MEI!$E$5:$E$34&lt;&gt;"")*(MEI!$E$5:$E$34=AutoContribution[[#This Row],[Name]])*(MEI!$F$5:$F$34="Contributie")*IF(MEI!$G$5:$J$34&lt;&gt;"", MEI!$G$5:$J$34, 0))</f>
        <v>0</v>
      </c>
      <c r="H27" s="14" cm="1">
        <f t="array" ref="H27">SUMPRODUCT((JUN!$E$5:$E$34&lt;&gt;"")*(JUN!$E$5:$E$34=AutoContribution[[#This Row],[Name]])*(JUN!$F$5:$F$34="Contributie")*IF(JUN!$G$5:$J$34&lt;&gt;"", JUN!$G$5:$J$34, 0))</f>
        <v>0</v>
      </c>
      <c r="I27" s="14" cm="1">
        <f t="array" ref="I27">SUMPRODUCT((JUL!$E$5:$E$34&lt;&gt;"")*(JUL!$E$5:$E$34=AutoContribution[[#This Row],[Name]])*(JUL!$F$5:$F$34="Contributie")*IF(JUL!$G$5:$J$34&lt;&gt;"", JUL!$G$5:$J$34, 0))</f>
        <v>0</v>
      </c>
      <c r="J27" s="14" cm="1">
        <f t="array" ref="J27">SUMPRODUCT((AUG!$E$5:$E$34&lt;&gt;"")*(AUG!$E$5:$E$34=AutoContribution[[#This Row],[Name]])*(AUG!$F$5:$F$34="Contributie")*IF(AUG!$G$5:$J$34&lt;&gt;"", AUG!$G$5:$J$34, 0))</f>
        <v>0</v>
      </c>
      <c r="K27" s="14" cm="1">
        <f t="array" ref="K27">SUMPRODUCT((SEP!$E$5:$E$34&lt;&gt;"")*(SEP!$E$5:$E$34=AutoContribution[[#This Row],[Name]])*(SEP!$F$5:$F$34="Contributie")*IF(SEP!$G$5:$J$34&lt;&gt;"", SEP!$G$5:$J$34, 0))</f>
        <v>0</v>
      </c>
      <c r="L27" s="14" cm="1">
        <f t="array" ref="L27">SUMPRODUCT((OKT!$E$5:$E$34&lt;&gt;"")*(OKT!$E$5:$E$34=AutoContribution[[#This Row],[Name]])*(OKT!$F$5:$F$34="Contributie")*IF(OKT!$G$5:$J$34&lt;&gt;"", OKT!$G$5:$J$34, 0))</f>
        <v>0</v>
      </c>
      <c r="M27" s="14" cm="1">
        <f t="array" ref="M27">SUMPRODUCT((NOV!$E$5:$E$34&lt;&gt;"")*(NOV!$E$5:$E$34=AutoContribution[[#This Row],[Name]])*(NOV!$F$5:$F$34="Contributie")*IF(NOV!$G$5:$J$34&lt;&gt;"", NOV!$G$5:$J$34, 0))</f>
        <v>0</v>
      </c>
      <c r="N27" s="14" cm="1">
        <f t="array" ref="N27">SUMPRODUCT((DEC!$E$5:$E$34&lt;&gt;"")*(DEC!$E$5:$E$34=AutoContribution[[#This Row],[Name]])*(DEC!$F$5:$F$34="Contributie")*IF(DEC!$G$5:$J$34&lt;&gt;"", DEC!$G$5:$J$34, 0))</f>
        <v>0</v>
      </c>
      <c r="O27" s="14">
        <f>SUM(AutoContribution[[#This Row],[January]:[December]])</f>
        <v>0</v>
      </c>
    </row>
    <row r="28" spans="2:15" x14ac:dyDescent="0.2">
      <c r="B28" s="1" t="str" cm="1">
        <f t="array" ref="B28">IFERROR(_xlfn._xlws.FILTER(DataNames[[#This Row],[Naam]], DataNames[[#This Row],[Naam]]&lt;&gt;""), "")</f>
        <v/>
      </c>
      <c r="C28" s="14" cm="1">
        <f t="array" ref="C28">SUMPRODUCT((JAN!$E$5:$E$34&lt;&gt;"")*(JAN!$E$5:$E$34=AutoContribution[[#This Row],[Name]])*(JAN!$F$5:$F$34="Contributie")*IF(JAN!$G$5:$J$34&lt;&gt;"", JAN!$G$5:$J$34, 0))</f>
        <v>0</v>
      </c>
      <c r="D28" s="14" cm="1">
        <f t="array" ref="D28">SUMPRODUCT((FEB!$E$5:$E$34&lt;&gt;"")*(FEB!$E$5:$E$34=AutoContribution[[#This Row],[Name]])*(FEB!$F$5:$F$34="Contributie")*IF(FEB!$G$5:$J$34&lt;&gt;"", FEB!$G$5:$J$34, 0))</f>
        <v>0</v>
      </c>
      <c r="E28" s="14" cm="1">
        <f t="array" ref="E28">SUMPRODUCT((MAA!$E$5:$E$34&lt;&gt;"")*(MAA!$E$5:$E$34=AutoContribution[[#This Row],[Name]])*(MAA!$F$5:$F$34="Contributie")*IF(MAA!$G$5:$J$34&lt;&gt;"", MAA!$G$5:$J$34, 0))</f>
        <v>0</v>
      </c>
      <c r="F28" s="14" cm="1">
        <f t="array" ref="F28">SUMPRODUCT((APR!$E$5:$E$34&lt;&gt;"")*(APR!$E$5:$E$34=AutoContribution[[#This Row],[Name]])*(APR!$F$5:$F$34="Contributie")*IF(APR!$G$5:$J$34&lt;&gt;"", APR!$G$5:$J$34, 0))</f>
        <v>0</v>
      </c>
      <c r="G28" s="14" cm="1">
        <f t="array" ref="G28">SUMPRODUCT((MEI!$E$5:$E$34&lt;&gt;"")*(MEI!$E$5:$E$34=AutoContribution[[#This Row],[Name]])*(MEI!$F$5:$F$34="Contributie")*IF(MEI!$G$5:$J$34&lt;&gt;"", MEI!$G$5:$J$34, 0))</f>
        <v>0</v>
      </c>
      <c r="H28" s="14" cm="1">
        <f t="array" ref="H28">SUMPRODUCT((JUN!$E$5:$E$34&lt;&gt;"")*(JUN!$E$5:$E$34=AutoContribution[[#This Row],[Name]])*(JUN!$F$5:$F$34="Contributie")*IF(JUN!$G$5:$J$34&lt;&gt;"", JUN!$G$5:$J$34, 0))</f>
        <v>0</v>
      </c>
      <c r="I28" s="14" cm="1">
        <f t="array" ref="I28">SUMPRODUCT((JUL!$E$5:$E$34&lt;&gt;"")*(JUL!$E$5:$E$34=AutoContribution[[#This Row],[Name]])*(JUL!$F$5:$F$34="Contributie")*IF(JUL!$G$5:$J$34&lt;&gt;"", JUL!$G$5:$J$34, 0))</f>
        <v>0</v>
      </c>
      <c r="J28" s="14" cm="1">
        <f t="array" ref="J28">SUMPRODUCT((AUG!$E$5:$E$34&lt;&gt;"")*(AUG!$E$5:$E$34=AutoContribution[[#This Row],[Name]])*(AUG!$F$5:$F$34="Contributie")*IF(AUG!$G$5:$J$34&lt;&gt;"", AUG!$G$5:$J$34, 0))</f>
        <v>0</v>
      </c>
      <c r="K28" s="14" cm="1">
        <f t="array" ref="K28">SUMPRODUCT((SEP!$E$5:$E$34&lt;&gt;"")*(SEP!$E$5:$E$34=AutoContribution[[#This Row],[Name]])*(SEP!$F$5:$F$34="Contributie")*IF(SEP!$G$5:$J$34&lt;&gt;"", SEP!$G$5:$J$34, 0))</f>
        <v>0</v>
      </c>
      <c r="L28" s="14" cm="1">
        <f t="array" ref="L28">SUMPRODUCT((OKT!$E$5:$E$34&lt;&gt;"")*(OKT!$E$5:$E$34=AutoContribution[[#This Row],[Name]])*(OKT!$F$5:$F$34="Contributie")*IF(OKT!$G$5:$J$34&lt;&gt;"", OKT!$G$5:$J$34, 0))</f>
        <v>0</v>
      </c>
      <c r="M28" s="14" cm="1">
        <f t="array" ref="M28">SUMPRODUCT((NOV!$E$5:$E$34&lt;&gt;"")*(NOV!$E$5:$E$34=AutoContribution[[#This Row],[Name]])*(NOV!$F$5:$F$34="Contributie")*IF(NOV!$G$5:$J$34&lt;&gt;"", NOV!$G$5:$J$34, 0))</f>
        <v>0</v>
      </c>
      <c r="N28" s="14" cm="1">
        <f t="array" ref="N28">SUMPRODUCT((DEC!$E$5:$E$34&lt;&gt;"")*(DEC!$E$5:$E$34=AutoContribution[[#This Row],[Name]])*(DEC!$F$5:$F$34="Contributie")*IF(DEC!$G$5:$J$34&lt;&gt;"", DEC!$G$5:$J$34, 0))</f>
        <v>0</v>
      </c>
      <c r="O28" s="14">
        <f>SUM(AutoContribution[[#This Row],[January]:[December]])</f>
        <v>0</v>
      </c>
    </row>
    <row r="29" spans="2:15" x14ac:dyDescent="0.2">
      <c r="B29" s="1" t="str" cm="1">
        <f t="array" ref="B29">IFERROR(_xlfn._xlws.FILTER(DataNames[[#This Row],[Naam]], DataNames[[#This Row],[Naam]]&lt;&gt;""), "")</f>
        <v/>
      </c>
      <c r="C29" s="14" cm="1">
        <f t="array" ref="C29">SUMPRODUCT((JAN!$E$5:$E$34&lt;&gt;"")*(JAN!$E$5:$E$34=AutoContribution[[#This Row],[Name]])*(JAN!$F$5:$F$34="Contributie")*IF(JAN!$G$5:$J$34&lt;&gt;"", JAN!$G$5:$J$34, 0))</f>
        <v>0</v>
      </c>
      <c r="D29" s="14" cm="1">
        <f t="array" ref="D29">SUMPRODUCT((FEB!$E$5:$E$34&lt;&gt;"")*(FEB!$E$5:$E$34=AutoContribution[[#This Row],[Name]])*(FEB!$F$5:$F$34="Contributie")*IF(FEB!$G$5:$J$34&lt;&gt;"", FEB!$G$5:$J$34, 0))</f>
        <v>0</v>
      </c>
      <c r="E29" s="14" cm="1">
        <f t="array" ref="E29">SUMPRODUCT((MAA!$E$5:$E$34&lt;&gt;"")*(MAA!$E$5:$E$34=AutoContribution[[#This Row],[Name]])*(MAA!$F$5:$F$34="Contributie")*IF(MAA!$G$5:$J$34&lt;&gt;"", MAA!$G$5:$J$34, 0))</f>
        <v>0</v>
      </c>
      <c r="F29" s="14" cm="1">
        <f t="array" ref="F29">SUMPRODUCT((APR!$E$5:$E$34&lt;&gt;"")*(APR!$E$5:$E$34=AutoContribution[[#This Row],[Name]])*(APR!$F$5:$F$34="Contributie")*IF(APR!$G$5:$J$34&lt;&gt;"", APR!$G$5:$J$34, 0))</f>
        <v>0</v>
      </c>
      <c r="G29" s="14" cm="1">
        <f t="array" ref="G29">SUMPRODUCT((MEI!$E$5:$E$34&lt;&gt;"")*(MEI!$E$5:$E$34=AutoContribution[[#This Row],[Name]])*(MEI!$F$5:$F$34="Contributie")*IF(MEI!$G$5:$J$34&lt;&gt;"", MEI!$G$5:$J$34, 0))</f>
        <v>0</v>
      </c>
      <c r="H29" s="14" cm="1">
        <f t="array" ref="H29">SUMPRODUCT((JUN!$E$5:$E$34&lt;&gt;"")*(JUN!$E$5:$E$34=AutoContribution[[#This Row],[Name]])*(JUN!$F$5:$F$34="Contributie")*IF(JUN!$G$5:$J$34&lt;&gt;"", JUN!$G$5:$J$34, 0))</f>
        <v>0</v>
      </c>
      <c r="I29" s="14" cm="1">
        <f t="array" ref="I29">SUMPRODUCT((JUL!$E$5:$E$34&lt;&gt;"")*(JUL!$E$5:$E$34=AutoContribution[[#This Row],[Name]])*(JUL!$F$5:$F$34="Contributie")*IF(JUL!$G$5:$J$34&lt;&gt;"", JUL!$G$5:$J$34, 0))</f>
        <v>0</v>
      </c>
      <c r="J29" s="14" cm="1">
        <f t="array" ref="J29">SUMPRODUCT((AUG!$E$5:$E$34&lt;&gt;"")*(AUG!$E$5:$E$34=AutoContribution[[#This Row],[Name]])*(AUG!$F$5:$F$34="Contributie")*IF(AUG!$G$5:$J$34&lt;&gt;"", AUG!$G$5:$J$34, 0))</f>
        <v>0</v>
      </c>
      <c r="K29" s="14" cm="1">
        <f t="array" ref="K29">SUMPRODUCT((SEP!$E$5:$E$34&lt;&gt;"")*(SEP!$E$5:$E$34=AutoContribution[[#This Row],[Name]])*(SEP!$F$5:$F$34="Contributie")*IF(SEP!$G$5:$J$34&lt;&gt;"", SEP!$G$5:$J$34, 0))</f>
        <v>0</v>
      </c>
      <c r="L29" s="14" cm="1">
        <f t="array" ref="L29">SUMPRODUCT((OKT!$E$5:$E$34&lt;&gt;"")*(OKT!$E$5:$E$34=AutoContribution[[#This Row],[Name]])*(OKT!$F$5:$F$34="Contributie")*IF(OKT!$G$5:$J$34&lt;&gt;"", OKT!$G$5:$J$34, 0))</f>
        <v>0</v>
      </c>
      <c r="M29" s="14" cm="1">
        <f t="array" ref="M29">SUMPRODUCT((NOV!$E$5:$E$34&lt;&gt;"")*(NOV!$E$5:$E$34=AutoContribution[[#This Row],[Name]])*(NOV!$F$5:$F$34="Contributie")*IF(NOV!$G$5:$J$34&lt;&gt;"", NOV!$G$5:$J$34, 0))</f>
        <v>0</v>
      </c>
      <c r="N29" s="14" cm="1">
        <f t="array" ref="N29">SUMPRODUCT((DEC!$E$5:$E$34&lt;&gt;"")*(DEC!$E$5:$E$34=AutoContribution[[#This Row],[Name]])*(DEC!$F$5:$F$34="Contributie")*IF(DEC!$G$5:$J$34&lt;&gt;"", DEC!$G$5:$J$34, 0))</f>
        <v>0</v>
      </c>
      <c r="O29" s="14">
        <f>SUM(AutoContribution[[#This Row],[January]:[December]])</f>
        <v>0</v>
      </c>
    </row>
    <row r="30" spans="2:15" x14ac:dyDescent="0.2">
      <c r="B30" s="1" t="str" cm="1">
        <f t="array" ref="B30">IFERROR(_xlfn._xlws.FILTER(DataNames[[#This Row],[Naam]], DataNames[[#This Row],[Naam]]&lt;&gt;""), "")</f>
        <v/>
      </c>
      <c r="C30" s="14" cm="1">
        <f t="array" ref="C30">SUMPRODUCT((JAN!$E$5:$E$34&lt;&gt;"")*(JAN!$E$5:$E$34=AutoContribution[[#This Row],[Name]])*(JAN!$F$5:$F$34="Contributie")*IF(JAN!$G$5:$J$34&lt;&gt;"", JAN!$G$5:$J$34, 0))</f>
        <v>0</v>
      </c>
      <c r="D30" s="14" cm="1">
        <f t="array" ref="D30">SUMPRODUCT((FEB!$E$5:$E$34&lt;&gt;"")*(FEB!$E$5:$E$34=AutoContribution[[#This Row],[Name]])*(FEB!$F$5:$F$34="Contributie")*IF(FEB!$G$5:$J$34&lt;&gt;"", FEB!$G$5:$J$34, 0))</f>
        <v>0</v>
      </c>
      <c r="E30" s="14" cm="1">
        <f t="array" ref="E30">SUMPRODUCT((MAA!$E$5:$E$34&lt;&gt;"")*(MAA!$E$5:$E$34=AutoContribution[[#This Row],[Name]])*(MAA!$F$5:$F$34="Contributie")*IF(MAA!$G$5:$J$34&lt;&gt;"", MAA!$G$5:$J$34, 0))</f>
        <v>0</v>
      </c>
      <c r="F30" s="14" cm="1">
        <f t="array" ref="F30">SUMPRODUCT((APR!$E$5:$E$34&lt;&gt;"")*(APR!$E$5:$E$34=AutoContribution[[#This Row],[Name]])*(APR!$F$5:$F$34="Contributie")*IF(APR!$G$5:$J$34&lt;&gt;"", APR!$G$5:$J$34, 0))</f>
        <v>0</v>
      </c>
      <c r="G30" s="14" cm="1">
        <f t="array" ref="G30">SUMPRODUCT((MEI!$E$5:$E$34&lt;&gt;"")*(MEI!$E$5:$E$34=AutoContribution[[#This Row],[Name]])*(MEI!$F$5:$F$34="Contributie")*IF(MEI!$G$5:$J$34&lt;&gt;"", MEI!$G$5:$J$34, 0))</f>
        <v>0</v>
      </c>
      <c r="H30" s="14" cm="1">
        <f t="array" ref="H30">SUMPRODUCT((JUN!$E$5:$E$34&lt;&gt;"")*(JUN!$E$5:$E$34=AutoContribution[[#This Row],[Name]])*(JUN!$F$5:$F$34="Contributie")*IF(JUN!$G$5:$J$34&lt;&gt;"", JUN!$G$5:$J$34, 0))</f>
        <v>0</v>
      </c>
      <c r="I30" s="14" cm="1">
        <f t="array" ref="I30">SUMPRODUCT((JUL!$E$5:$E$34&lt;&gt;"")*(JUL!$E$5:$E$34=AutoContribution[[#This Row],[Name]])*(JUL!$F$5:$F$34="Contributie")*IF(JUL!$G$5:$J$34&lt;&gt;"", JUL!$G$5:$J$34, 0))</f>
        <v>0</v>
      </c>
      <c r="J30" s="14" cm="1">
        <f t="array" ref="J30">SUMPRODUCT((AUG!$E$5:$E$34&lt;&gt;"")*(AUG!$E$5:$E$34=AutoContribution[[#This Row],[Name]])*(AUG!$F$5:$F$34="Contributie")*IF(AUG!$G$5:$J$34&lt;&gt;"", AUG!$G$5:$J$34, 0))</f>
        <v>0</v>
      </c>
      <c r="K30" s="14" cm="1">
        <f t="array" ref="K30">SUMPRODUCT((SEP!$E$5:$E$34&lt;&gt;"")*(SEP!$E$5:$E$34=AutoContribution[[#This Row],[Name]])*(SEP!$F$5:$F$34="Contributie")*IF(SEP!$G$5:$J$34&lt;&gt;"", SEP!$G$5:$J$34, 0))</f>
        <v>0</v>
      </c>
      <c r="L30" s="14" cm="1">
        <f t="array" ref="L30">SUMPRODUCT((OKT!$E$5:$E$34&lt;&gt;"")*(OKT!$E$5:$E$34=AutoContribution[[#This Row],[Name]])*(OKT!$F$5:$F$34="Contributie")*IF(OKT!$G$5:$J$34&lt;&gt;"", OKT!$G$5:$J$34, 0))</f>
        <v>0</v>
      </c>
      <c r="M30" s="14" cm="1">
        <f t="array" ref="M30">SUMPRODUCT((NOV!$E$5:$E$34&lt;&gt;"")*(NOV!$E$5:$E$34=AutoContribution[[#This Row],[Name]])*(NOV!$F$5:$F$34="Contributie")*IF(NOV!$G$5:$J$34&lt;&gt;"", NOV!$G$5:$J$34, 0))</f>
        <v>0</v>
      </c>
      <c r="N30" s="14" cm="1">
        <f t="array" ref="N30">SUMPRODUCT((DEC!$E$5:$E$34&lt;&gt;"")*(DEC!$E$5:$E$34=AutoContribution[[#This Row],[Name]])*(DEC!$F$5:$F$34="Contributie")*IF(DEC!$G$5:$J$34&lt;&gt;"", DEC!$G$5:$J$34, 0))</f>
        <v>0</v>
      </c>
      <c r="O30" s="14">
        <f>SUM(AutoContribution[[#This Row],[January]:[December]])</f>
        <v>0</v>
      </c>
    </row>
    <row r="31" spans="2:15" x14ac:dyDescent="0.2">
      <c r="B31" s="1" t="str" cm="1">
        <f t="array" ref="B31">IFERROR(_xlfn._xlws.FILTER(DataNames[[#This Row],[Naam]], DataNames[[#This Row],[Naam]]&lt;&gt;""), "")</f>
        <v/>
      </c>
      <c r="C31" s="14" cm="1">
        <f t="array" ref="C31">SUMPRODUCT((JAN!$E$5:$E$34&lt;&gt;"")*(JAN!$E$5:$E$34=AutoContribution[[#This Row],[Name]])*(JAN!$F$5:$F$34="Contributie")*IF(JAN!$G$5:$J$34&lt;&gt;"", JAN!$G$5:$J$34, 0))</f>
        <v>0</v>
      </c>
      <c r="D31" s="14" cm="1">
        <f t="array" ref="D31">SUMPRODUCT((FEB!$E$5:$E$34&lt;&gt;"")*(FEB!$E$5:$E$34=AutoContribution[[#This Row],[Name]])*(FEB!$F$5:$F$34="Contributie")*IF(FEB!$G$5:$J$34&lt;&gt;"", FEB!$G$5:$J$34, 0))</f>
        <v>0</v>
      </c>
      <c r="E31" s="14" cm="1">
        <f t="array" ref="E31">SUMPRODUCT((MAA!$E$5:$E$34&lt;&gt;"")*(MAA!$E$5:$E$34=AutoContribution[[#This Row],[Name]])*(MAA!$F$5:$F$34="Contributie")*IF(MAA!$G$5:$J$34&lt;&gt;"", MAA!$G$5:$J$34, 0))</f>
        <v>0</v>
      </c>
      <c r="F31" s="14" cm="1">
        <f t="array" ref="F31">SUMPRODUCT((APR!$E$5:$E$34&lt;&gt;"")*(APR!$E$5:$E$34=AutoContribution[[#This Row],[Name]])*(APR!$F$5:$F$34="Contributie")*IF(APR!$G$5:$J$34&lt;&gt;"", APR!$G$5:$J$34, 0))</f>
        <v>0</v>
      </c>
      <c r="G31" s="14" cm="1">
        <f t="array" ref="G31">SUMPRODUCT((MEI!$E$5:$E$34&lt;&gt;"")*(MEI!$E$5:$E$34=AutoContribution[[#This Row],[Name]])*(MEI!$F$5:$F$34="Contributie")*IF(MEI!$G$5:$J$34&lt;&gt;"", MEI!$G$5:$J$34, 0))</f>
        <v>0</v>
      </c>
      <c r="H31" s="14" cm="1">
        <f t="array" ref="H31">SUMPRODUCT((JUN!$E$5:$E$34&lt;&gt;"")*(JUN!$E$5:$E$34=AutoContribution[[#This Row],[Name]])*(JUN!$F$5:$F$34="Contributie")*IF(JUN!$G$5:$J$34&lt;&gt;"", JUN!$G$5:$J$34, 0))</f>
        <v>0</v>
      </c>
      <c r="I31" s="14" cm="1">
        <f t="array" ref="I31">SUMPRODUCT((JUL!$E$5:$E$34&lt;&gt;"")*(JUL!$E$5:$E$34=AutoContribution[[#This Row],[Name]])*(JUL!$F$5:$F$34="Contributie")*IF(JUL!$G$5:$J$34&lt;&gt;"", JUL!$G$5:$J$34, 0))</f>
        <v>0</v>
      </c>
      <c r="J31" s="14" cm="1">
        <f t="array" ref="J31">SUMPRODUCT((AUG!$E$5:$E$34&lt;&gt;"")*(AUG!$E$5:$E$34=AutoContribution[[#This Row],[Name]])*(AUG!$F$5:$F$34="Contributie")*IF(AUG!$G$5:$J$34&lt;&gt;"", AUG!$G$5:$J$34, 0))</f>
        <v>0</v>
      </c>
      <c r="K31" s="14" cm="1">
        <f t="array" ref="K31">SUMPRODUCT((SEP!$E$5:$E$34&lt;&gt;"")*(SEP!$E$5:$E$34=AutoContribution[[#This Row],[Name]])*(SEP!$F$5:$F$34="Contributie")*IF(SEP!$G$5:$J$34&lt;&gt;"", SEP!$G$5:$J$34, 0))</f>
        <v>0</v>
      </c>
      <c r="L31" s="14" cm="1">
        <f t="array" ref="L31">SUMPRODUCT((OKT!$E$5:$E$34&lt;&gt;"")*(OKT!$E$5:$E$34=AutoContribution[[#This Row],[Name]])*(OKT!$F$5:$F$34="Contributie")*IF(OKT!$G$5:$J$34&lt;&gt;"", OKT!$G$5:$J$34, 0))</f>
        <v>0</v>
      </c>
      <c r="M31" s="14" cm="1">
        <f t="array" ref="M31">SUMPRODUCT((NOV!$E$5:$E$34&lt;&gt;"")*(NOV!$E$5:$E$34=AutoContribution[[#This Row],[Name]])*(NOV!$F$5:$F$34="Contributie")*IF(NOV!$G$5:$J$34&lt;&gt;"", NOV!$G$5:$J$34, 0))</f>
        <v>0</v>
      </c>
      <c r="N31" s="14" cm="1">
        <f t="array" ref="N31">SUMPRODUCT((DEC!$E$5:$E$34&lt;&gt;"")*(DEC!$E$5:$E$34=AutoContribution[[#This Row],[Name]])*(DEC!$F$5:$F$34="Contributie")*IF(DEC!$G$5:$J$34&lt;&gt;"", DEC!$G$5:$J$34, 0))</f>
        <v>0</v>
      </c>
      <c r="O31" s="14">
        <f>SUM(AutoContribution[[#This Row],[January]:[December]])</f>
        <v>0</v>
      </c>
    </row>
    <row r="32" spans="2:15" x14ac:dyDescent="0.2">
      <c r="B32" s="1" t="str" cm="1">
        <f t="array" ref="B32">IFERROR(_xlfn._xlws.FILTER(DataNames[[#This Row],[Naam]], DataNames[[#This Row],[Naam]]&lt;&gt;""), "")</f>
        <v/>
      </c>
      <c r="C32" s="14" cm="1">
        <f t="array" ref="C32">SUMPRODUCT((JAN!$E$5:$E$34&lt;&gt;"")*(JAN!$E$5:$E$34=AutoContribution[[#This Row],[Name]])*(JAN!$F$5:$F$34="Contributie")*IF(JAN!$G$5:$J$34&lt;&gt;"", JAN!$G$5:$J$34, 0))</f>
        <v>0</v>
      </c>
      <c r="D32" s="14" cm="1">
        <f t="array" ref="D32">SUMPRODUCT((FEB!$E$5:$E$34&lt;&gt;"")*(FEB!$E$5:$E$34=AutoContribution[[#This Row],[Name]])*(FEB!$F$5:$F$34="Contributie")*IF(FEB!$G$5:$J$34&lt;&gt;"", FEB!$G$5:$J$34, 0))</f>
        <v>0</v>
      </c>
      <c r="E32" s="14" cm="1">
        <f t="array" ref="E32">SUMPRODUCT((MAA!$E$5:$E$34&lt;&gt;"")*(MAA!$E$5:$E$34=AutoContribution[[#This Row],[Name]])*(MAA!$F$5:$F$34="Contributie")*IF(MAA!$G$5:$J$34&lt;&gt;"", MAA!$G$5:$J$34, 0))</f>
        <v>0</v>
      </c>
      <c r="F32" s="14" cm="1">
        <f t="array" ref="F32">SUMPRODUCT((APR!$E$5:$E$34&lt;&gt;"")*(APR!$E$5:$E$34=AutoContribution[[#This Row],[Name]])*(APR!$F$5:$F$34="Contributie")*IF(APR!$G$5:$J$34&lt;&gt;"", APR!$G$5:$J$34, 0))</f>
        <v>0</v>
      </c>
      <c r="G32" s="14" cm="1">
        <f t="array" ref="G32">SUMPRODUCT((MEI!$E$5:$E$34&lt;&gt;"")*(MEI!$E$5:$E$34=AutoContribution[[#This Row],[Name]])*(MEI!$F$5:$F$34="Contributie")*IF(MEI!$G$5:$J$34&lt;&gt;"", MEI!$G$5:$J$34, 0))</f>
        <v>0</v>
      </c>
      <c r="H32" s="14" cm="1">
        <f t="array" ref="H32">SUMPRODUCT((JUN!$E$5:$E$34&lt;&gt;"")*(JUN!$E$5:$E$34=AutoContribution[[#This Row],[Name]])*(JUN!$F$5:$F$34="Contributie")*IF(JUN!$G$5:$J$34&lt;&gt;"", JUN!$G$5:$J$34, 0))</f>
        <v>0</v>
      </c>
      <c r="I32" s="14" cm="1">
        <f t="array" ref="I32">SUMPRODUCT((JUL!$E$5:$E$34&lt;&gt;"")*(JUL!$E$5:$E$34=AutoContribution[[#This Row],[Name]])*(JUL!$F$5:$F$34="Contributie")*IF(JUL!$G$5:$J$34&lt;&gt;"", JUL!$G$5:$J$34, 0))</f>
        <v>0</v>
      </c>
      <c r="J32" s="14" cm="1">
        <f t="array" ref="J32">SUMPRODUCT((AUG!$E$5:$E$34&lt;&gt;"")*(AUG!$E$5:$E$34=AutoContribution[[#This Row],[Name]])*(AUG!$F$5:$F$34="Contributie")*IF(AUG!$G$5:$J$34&lt;&gt;"", AUG!$G$5:$J$34, 0))</f>
        <v>0</v>
      </c>
      <c r="K32" s="14" cm="1">
        <f t="array" ref="K32">SUMPRODUCT((SEP!$E$5:$E$34&lt;&gt;"")*(SEP!$E$5:$E$34=AutoContribution[[#This Row],[Name]])*(SEP!$F$5:$F$34="Contributie")*IF(SEP!$G$5:$J$34&lt;&gt;"", SEP!$G$5:$J$34, 0))</f>
        <v>0</v>
      </c>
      <c r="L32" s="14" cm="1">
        <f t="array" ref="L32">SUMPRODUCT((OKT!$E$5:$E$34&lt;&gt;"")*(OKT!$E$5:$E$34=AutoContribution[[#This Row],[Name]])*(OKT!$F$5:$F$34="Contributie")*IF(OKT!$G$5:$J$34&lt;&gt;"", OKT!$G$5:$J$34, 0))</f>
        <v>0</v>
      </c>
      <c r="M32" s="14" cm="1">
        <f t="array" ref="M32">SUMPRODUCT((NOV!$E$5:$E$34&lt;&gt;"")*(NOV!$E$5:$E$34=AutoContribution[[#This Row],[Name]])*(NOV!$F$5:$F$34="Contributie")*IF(NOV!$G$5:$J$34&lt;&gt;"", NOV!$G$5:$J$34, 0))</f>
        <v>0</v>
      </c>
      <c r="N32" s="14" cm="1">
        <f t="array" ref="N32">SUMPRODUCT((DEC!$E$5:$E$34&lt;&gt;"")*(DEC!$E$5:$E$34=AutoContribution[[#This Row],[Name]])*(DEC!$F$5:$F$34="Contributie")*IF(DEC!$G$5:$J$34&lt;&gt;"", DEC!$G$5:$J$34, 0))</f>
        <v>0</v>
      </c>
      <c r="O32" s="14">
        <f>SUM(AutoContribution[[#This Row],[January]:[December]])</f>
        <v>0</v>
      </c>
    </row>
    <row r="33" spans="2:15" x14ac:dyDescent="0.2">
      <c r="B33" s="1" t="str" cm="1">
        <f t="array" ref="B33">IFERROR(_xlfn._xlws.FILTER(DataNames[[#This Row],[Naam]], DataNames[[#This Row],[Naam]]&lt;&gt;""), "")</f>
        <v/>
      </c>
      <c r="C33" s="14" cm="1">
        <f t="array" ref="C33">SUMPRODUCT((JAN!$E$5:$E$34&lt;&gt;"")*(JAN!$E$5:$E$34=AutoContribution[[#This Row],[Name]])*(JAN!$F$5:$F$34="Contributie")*IF(JAN!$G$5:$J$34&lt;&gt;"", JAN!$G$5:$J$34, 0))</f>
        <v>0</v>
      </c>
      <c r="D33" s="14" cm="1">
        <f t="array" ref="D33">SUMPRODUCT((FEB!$E$5:$E$34&lt;&gt;"")*(FEB!$E$5:$E$34=AutoContribution[[#This Row],[Name]])*(FEB!$F$5:$F$34="Contributie")*IF(FEB!$G$5:$J$34&lt;&gt;"", FEB!$G$5:$J$34, 0))</f>
        <v>0</v>
      </c>
      <c r="E33" s="14" cm="1">
        <f t="array" ref="E33">SUMPRODUCT((MAA!$E$5:$E$34&lt;&gt;"")*(MAA!$E$5:$E$34=AutoContribution[[#This Row],[Name]])*(MAA!$F$5:$F$34="Contributie")*IF(MAA!$G$5:$J$34&lt;&gt;"", MAA!$G$5:$J$34, 0))</f>
        <v>0</v>
      </c>
      <c r="F33" s="14" cm="1">
        <f t="array" ref="F33">SUMPRODUCT((APR!$E$5:$E$34&lt;&gt;"")*(APR!$E$5:$E$34=AutoContribution[[#This Row],[Name]])*(APR!$F$5:$F$34="Contributie")*IF(APR!$G$5:$J$34&lt;&gt;"", APR!$G$5:$J$34, 0))</f>
        <v>0</v>
      </c>
      <c r="G33" s="14" cm="1">
        <f t="array" ref="G33">SUMPRODUCT((MEI!$E$5:$E$34&lt;&gt;"")*(MEI!$E$5:$E$34=AutoContribution[[#This Row],[Name]])*(MEI!$F$5:$F$34="Contributie")*IF(MEI!$G$5:$J$34&lt;&gt;"", MEI!$G$5:$J$34, 0))</f>
        <v>0</v>
      </c>
      <c r="H33" s="14" cm="1">
        <f t="array" ref="H33">SUMPRODUCT((JUN!$E$5:$E$34&lt;&gt;"")*(JUN!$E$5:$E$34=AutoContribution[[#This Row],[Name]])*(JUN!$F$5:$F$34="Contributie")*IF(JUN!$G$5:$J$34&lt;&gt;"", JUN!$G$5:$J$34, 0))</f>
        <v>0</v>
      </c>
      <c r="I33" s="14" cm="1">
        <f t="array" ref="I33">SUMPRODUCT((JUL!$E$5:$E$34&lt;&gt;"")*(JUL!$E$5:$E$34=AutoContribution[[#This Row],[Name]])*(JUL!$F$5:$F$34="Contributie")*IF(JUL!$G$5:$J$34&lt;&gt;"", JUL!$G$5:$J$34, 0))</f>
        <v>0</v>
      </c>
      <c r="J33" s="14" cm="1">
        <f t="array" ref="J33">SUMPRODUCT((AUG!$E$5:$E$34&lt;&gt;"")*(AUG!$E$5:$E$34=AutoContribution[[#This Row],[Name]])*(AUG!$F$5:$F$34="Contributie")*IF(AUG!$G$5:$J$34&lt;&gt;"", AUG!$G$5:$J$34, 0))</f>
        <v>0</v>
      </c>
      <c r="K33" s="14" cm="1">
        <f t="array" ref="K33">SUMPRODUCT((SEP!$E$5:$E$34&lt;&gt;"")*(SEP!$E$5:$E$34=AutoContribution[[#This Row],[Name]])*(SEP!$F$5:$F$34="Contributie")*IF(SEP!$G$5:$J$34&lt;&gt;"", SEP!$G$5:$J$34, 0))</f>
        <v>0</v>
      </c>
      <c r="L33" s="14" cm="1">
        <f t="array" ref="L33">SUMPRODUCT((OKT!$E$5:$E$34&lt;&gt;"")*(OKT!$E$5:$E$34=AutoContribution[[#This Row],[Name]])*(OKT!$F$5:$F$34="Contributie")*IF(OKT!$G$5:$J$34&lt;&gt;"", OKT!$G$5:$J$34, 0))</f>
        <v>0</v>
      </c>
      <c r="M33" s="14" cm="1">
        <f t="array" ref="M33">SUMPRODUCT((NOV!$E$5:$E$34&lt;&gt;"")*(NOV!$E$5:$E$34=AutoContribution[[#This Row],[Name]])*(NOV!$F$5:$F$34="Contributie")*IF(NOV!$G$5:$J$34&lt;&gt;"", NOV!$G$5:$J$34, 0))</f>
        <v>0</v>
      </c>
      <c r="N33" s="14" cm="1">
        <f t="array" ref="N33">SUMPRODUCT((DEC!$E$5:$E$34&lt;&gt;"")*(DEC!$E$5:$E$34=AutoContribution[[#This Row],[Name]])*(DEC!$F$5:$F$34="Contributie")*IF(DEC!$G$5:$J$34&lt;&gt;"", DEC!$G$5:$J$34, 0))</f>
        <v>0</v>
      </c>
      <c r="O33" s="14">
        <f>SUM(AutoContribution[[#This Row],[January]:[December]])</f>
        <v>0</v>
      </c>
    </row>
    <row r="34" spans="2:15" x14ac:dyDescent="0.2">
      <c r="B34" s="1" t="str" cm="1">
        <f t="array" ref="B34">IFERROR(_xlfn._xlws.FILTER(DataNames[[#This Row],[Naam]], DataNames[[#This Row],[Naam]]&lt;&gt;""), "")</f>
        <v/>
      </c>
      <c r="C34" s="14" cm="1">
        <f t="array" ref="C34">SUMPRODUCT((JAN!$E$5:$E$34&lt;&gt;"")*(JAN!$E$5:$E$34=AutoContribution[[#This Row],[Name]])*(JAN!$F$5:$F$34="Contributie")*IF(JAN!$G$5:$J$34&lt;&gt;"", JAN!$G$5:$J$34, 0))</f>
        <v>0</v>
      </c>
      <c r="D34" s="14" cm="1">
        <f t="array" ref="D34">SUMPRODUCT((FEB!$E$5:$E$34&lt;&gt;"")*(FEB!$E$5:$E$34=AutoContribution[[#This Row],[Name]])*(FEB!$F$5:$F$34="Contributie")*IF(FEB!$G$5:$J$34&lt;&gt;"", FEB!$G$5:$J$34, 0))</f>
        <v>0</v>
      </c>
      <c r="E34" s="14" cm="1">
        <f t="array" ref="E34">SUMPRODUCT((MAA!$E$5:$E$34&lt;&gt;"")*(MAA!$E$5:$E$34=AutoContribution[[#This Row],[Name]])*(MAA!$F$5:$F$34="Contributie")*IF(MAA!$G$5:$J$34&lt;&gt;"", MAA!$G$5:$J$34, 0))</f>
        <v>0</v>
      </c>
      <c r="F34" s="14" cm="1">
        <f t="array" ref="F34">SUMPRODUCT((APR!$E$5:$E$34&lt;&gt;"")*(APR!$E$5:$E$34=AutoContribution[[#This Row],[Name]])*(APR!$F$5:$F$34="Contributie")*IF(APR!$G$5:$J$34&lt;&gt;"", APR!$G$5:$J$34, 0))</f>
        <v>0</v>
      </c>
      <c r="G34" s="14" cm="1">
        <f t="array" ref="G34">SUMPRODUCT((MEI!$E$5:$E$34&lt;&gt;"")*(MEI!$E$5:$E$34=AutoContribution[[#This Row],[Name]])*(MEI!$F$5:$F$34="Contributie")*IF(MEI!$G$5:$J$34&lt;&gt;"", MEI!$G$5:$J$34, 0))</f>
        <v>0</v>
      </c>
      <c r="H34" s="14" cm="1">
        <f t="array" ref="H34">SUMPRODUCT((JUN!$E$5:$E$34&lt;&gt;"")*(JUN!$E$5:$E$34=AutoContribution[[#This Row],[Name]])*(JUN!$F$5:$F$34="Contributie")*IF(JUN!$G$5:$J$34&lt;&gt;"", JUN!$G$5:$J$34, 0))</f>
        <v>0</v>
      </c>
      <c r="I34" s="14" cm="1">
        <f t="array" ref="I34">SUMPRODUCT((JUL!$E$5:$E$34&lt;&gt;"")*(JUL!$E$5:$E$34=AutoContribution[[#This Row],[Name]])*(JUL!$F$5:$F$34="Contributie")*IF(JUL!$G$5:$J$34&lt;&gt;"", JUL!$G$5:$J$34, 0))</f>
        <v>0</v>
      </c>
      <c r="J34" s="14" cm="1">
        <f t="array" ref="J34">SUMPRODUCT((AUG!$E$5:$E$34&lt;&gt;"")*(AUG!$E$5:$E$34=AutoContribution[[#This Row],[Name]])*(AUG!$F$5:$F$34="Contributie")*IF(AUG!$G$5:$J$34&lt;&gt;"", AUG!$G$5:$J$34, 0))</f>
        <v>0</v>
      </c>
      <c r="K34" s="14" cm="1">
        <f t="array" ref="K34">SUMPRODUCT((SEP!$E$5:$E$34&lt;&gt;"")*(SEP!$E$5:$E$34=AutoContribution[[#This Row],[Name]])*(SEP!$F$5:$F$34="Contributie")*IF(SEP!$G$5:$J$34&lt;&gt;"", SEP!$G$5:$J$34, 0))</f>
        <v>0</v>
      </c>
      <c r="L34" s="14" cm="1">
        <f t="array" ref="L34">SUMPRODUCT((OKT!$E$5:$E$34&lt;&gt;"")*(OKT!$E$5:$E$34=AutoContribution[[#This Row],[Name]])*(OKT!$F$5:$F$34="Contributie")*IF(OKT!$G$5:$J$34&lt;&gt;"", OKT!$G$5:$J$34, 0))</f>
        <v>0</v>
      </c>
      <c r="M34" s="14" cm="1">
        <f t="array" ref="M34">SUMPRODUCT((NOV!$E$5:$E$34&lt;&gt;"")*(NOV!$E$5:$E$34=AutoContribution[[#This Row],[Name]])*(NOV!$F$5:$F$34="Contributie")*IF(NOV!$G$5:$J$34&lt;&gt;"", NOV!$G$5:$J$34, 0))</f>
        <v>0</v>
      </c>
      <c r="N34" s="14" cm="1">
        <f t="array" ref="N34">SUMPRODUCT((DEC!$E$5:$E$34&lt;&gt;"")*(DEC!$E$5:$E$34=AutoContribution[[#This Row],[Name]])*(DEC!$F$5:$F$34="Contributie")*IF(DEC!$G$5:$J$34&lt;&gt;"", DEC!$G$5:$J$34, 0))</f>
        <v>0</v>
      </c>
      <c r="O34" s="14">
        <f>SUM(AutoContribution[[#This Row],[January]:[December]])</f>
        <v>0</v>
      </c>
    </row>
    <row r="35" spans="2:15" x14ac:dyDescent="0.2">
      <c r="B35" s="1" t="str" cm="1">
        <f t="array" ref="B35">IFERROR(_xlfn._xlws.FILTER(DataNames[[#This Row],[Naam]], DataNames[[#This Row],[Naam]]&lt;&gt;""), "")</f>
        <v/>
      </c>
      <c r="C35" s="14" cm="1">
        <f t="array" ref="C35">SUMPRODUCT((JAN!$E$5:$E$34&lt;&gt;"")*(JAN!$E$5:$E$34=AutoContribution[[#This Row],[Name]])*(JAN!$F$5:$F$34="Contributie")*IF(JAN!$G$5:$J$34&lt;&gt;"", JAN!$G$5:$J$34, 0))</f>
        <v>0</v>
      </c>
      <c r="D35" s="14" cm="1">
        <f t="array" ref="D35">SUMPRODUCT((FEB!$E$5:$E$34&lt;&gt;"")*(FEB!$E$5:$E$34=AutoContribution[[#This Row],[Name]])*(FEB!$F$5:$F$34="Contributie")*IF(FEB!$G$5:$J$34&lt;&gt;"", FEB!$G$5:$J$34, 0))</f>
        <v>0</v>
      </c>
      <c r="E35" s="14" cm="1">
        <f t="array" ref="E35">SUMPRODUCT((MAA!$E$5:$E$34&lt;&gt;"")*(MAA!$E$5:$E$34=AutoContribution[[#This Row],[Name]])*(MAA!$F$5:$F$34="Contributie")*IF(MAA!$G$5:$J$34&lt;&gt;"", MAA!$G$5:$J$34, 0))</f>
        <v>0</v>
      </c>
      <c r="F35" s="14" cm="1">
        <f t="array" ref="F35">SUMPRODUCT((APR!$E$5:$E$34&lt;&gt;"")*(APR!$E$5:$E$34=AutoContribution[[#This Row],[Name]])*(APR!$F$5:$F$34="Contributie")*IF(APR!$G$5:$J$34&lt;&gt;"", APR!$G$5:$J$34, 0))</f>
        <v>0</v>
      </c>
      <c r="G35" s="14" cm="1">
        <f t="array" ref="G35">SUMPRODUCT((MEI!$E$5:$E$34&lt;&gt;"")*(MEI!$E$5:$E$34=AutoContribution[[#This Row],[Name]])*(MEI!$F$5:$F$34="Contributie")*IF(MEI!$G$5:$J$34&lt;&gt;"", MEI!$G$5:$J$34, 0))</f>
        <v>0</v>
      </c>
      <c r="H35" s="14" cm="1">
        <f t="array" ref="H35">SUMPRODUCT((JUN!$E$5:$E$34&lt;&gt;"")*(JUN!$E$5:$E$34=AutoContribution[[#This Row],[Name]])*(JUN!$F$5:$F$34="Contributie")*IF(JUN!$G$5:$J$34&lt;&gt;"", JUN!$G$5:$J$34, 0))</f>
        <v>0</v>
      </c>
      <c r="I35" s="14" cm="1">
        <f t="array" ref="I35">SUMPRODUCT((JUL!$E$5:$E$34&lt;&gt;"")*(JUL!$E$5:$E$34=AutoContribution[[#This Row],[Name]])*(JUL!$F$5:$F$34="Contributie")*IF(JUL!$G$5:$J$34&lt;&gt;"", JUL!$G$5:$J$34, 0))</f>
        <v>0</v>
      </c>
      <c r="J35" s="14" cm="1">
        <f t="array" ref="J35">SUMPRODUCT((AUG!$E$5:$E$34&lt;&gt;"")*(AUG!$E$5:$E$34=AutoContribution[[#This Row],[Name]])*(AUG!$F$5:$F$34="Contributie")*IF(AUG!$G$5:$J$34&lt;&gt;"", AUG!$G$5:$J$34, 0))</f>
        <v>0</v>
      </c>
      <c r="K35" s="14" cm="1">
        <f t="array" ref="K35">SUMPRODUCT((SEP!$E$5:$E$34&lt;&gt;"")*(SEP!$E$5:$E$34=AutoContribution[[#This Row],[Name]])*(SEP!$F$5:$F$34="Contributie")*IF(SEP!$G$5:$J$34&lt;&gt;"", SEP!$G$5:$J$34, 0))</f>
        <v>0</v>
      </c>
      <c r="L35" s="14" cm="1">
        <f t="array" ref="L35">SUMPRODUCT((OKT!$E$5:$E$34&lt;&gt;"")*(OKT!$E$5:$E$34=AutoContribution[[#This Row],[Name]])*(OKT!$F$5:$F$34="Contributie")*IF(OKT!$G$5:$J$34&lt;&gt;"", OKT!$G$5:$J$34, 0))</f>
        <v>0</v>
      </c>
      <c r="M35" s="14" cm="1">
        <f t="array" ref="M35">SUMPRODUCT((NOV!$E$5:$E$34&lt;&gt;"")*(NOV!$E$5:$E$34=AutoContribution[[#This Row],[Name]])*(NOV!$F$5:$F$34="Contributie")*IF(NOV!$G$5:$J$34&lt;&gt;"", NOV!$G$5:$J$34, 0))</f>
        <v>0</v>
      </c>
      <c r="N35" s="14" cm="1">
        <f t="array" ref="N35">SUMPRODUCT((DEC!$E$5:$E$34&lt;&gt;"")*(DEC!$E$5:$E$34=AutoContribution[[#This Row],[Name]])*(DEC!$F$5:$F$34="Contributie")*IF(DEC!$G$5:$J$34&lt;&gt;"", DEC!$G$5:$J$34, 0))</f>
        <v>0</v>
      </c>
      <c r="O35" s="14">
        <f>SUM(AutoContribution[[#This Row],[January]:[December]])</f>
        <v>0</v>
      </c>
    </row>
    <row r="36" spans="2:15" x14ac:dyDescent="0.2">
      <c r="B36" s="1" t="str" cm="1">
        <f t="array" ref="B36">IFERROR(_xlfn._xlws.FILTER(DataNames[[#This Row],[Naam]], DataNames[[#This Row],[Naam]]&lt;&gt;""), "")</f>
        <v/>
      </c>
      <c r="C36" s="14" cm="1">
        <f t="array" ref="C36">SUMPRODUCT((JAN!$E$5:$E$34&lt;&gt;"")*(JAN!$E$5:$E$34=AutoContribution[[#This Row],[Name]])*(JAN!$F$5:$F$34="Contributie")*IF(JAN!$G$5:$J$34&lt;&gt;"", JAN!$G$5:$J$34, 0))</f>
        <v>0</v>
      </c>
      <c r="D36" s="14" cm="1">
        <f t="array" ref="D36">SUMPRODUCT((FEB!$E$5:$E$34&lt;&gt;"")*(FEB!$E$5:$E$34=AutoContribution[[#This Row],[Name]])*(FEB!$F$5:$F$34="Contributie")*IF(FEB!$G$5:$J$34&lt;&gt;"", FEB!$G$5:$J$34, 0))</f>
        <v>0</v>
      </c>
      <c r="E36" s="14" cm="1">
        <f t="array" ref="E36">SUMPRODUCT((MAA!$E$5:$E$34&lt;&gt;"")*(MAA!$E$5:$E$34=AutoContribution[[#This Row],[Name]])*(MAA!$F$5:$F$34="Contributie")*IF(MAA!$G$5:$J$34&lt;&gt;"", MAA!$G$5:$J$34, 0))</f>
        <v>0</v>
      </c>
      <c r="F36" s="14" cm="1">
        <f t="array" ref="F36">SUMPRODUCT((APR!$E$5:$E$34&lt;&gt;"")*(APR!$E$5:$E$34=AutoContribution[[#This Row],[Name]])*(APR!$F$5:$F$34="Contributie")*IF(APR!$G$5:$J$34&lt;&gt;"", APR!$G$5:$J$34, 0))</f>
        <v>0</v>
      </c>
      <c r="G36" s="14" cm="1">
        <f t="array" ref="G36">SUMPRODUCT((MEI!$E$5:$E$34&lt;&gt;"")*(MEI!$E$5:$E$34=AutoContribution[[#This Row],[Name]])*(MEI!$F$5:$F$34="Contributie")*IF(MEI!$G$5:$J$34&lt;&gt;"", MEI!$G$5:$J$34, 0))</f>
        <v>0</v>
      </c>
      <c r="H36" s="14" cm="1">
        <f t="array" ref="H36">SUMPRODUCT((JUN!$E$5:$E$34&lt;&gt;"")*(JUN!$E$5:$E$34=AutoContribution[[#This Row],[Name]])*(JUN!$F$5:$F$34="Contributie")*IF(JUN!$G$5:$J$34&lt;&gt;"", JUN!$G$5:$J$34, 0))</f>
        <v>0</v>
      </c>
      <c r="I36" s="14" cm="1">
        <f t="array" ref="I36">SUMPRODUCT((JUL!$E$5:$E$34&lt;&gt;"")*(JUL!$E$5:$E$34=AutoContribution[[#This Row],[Name]])*(JUL!$F$5:$F$34="Contributie")*IF(JUL!$G$5:$J$34&lt;&gt;"", JUL!$G$5:$J$34, 0))</f>
        <v>0</v>
      </c>
      <c r="J36" s="14" cm="1">
        <f t="array" ref="J36">SUMPRODUCT((AUG!$E$5:$E$34&lt;&gt;"")*(AUG!$E$5:$E$34=AutoContribution[[#This Row],[Name]])*(AUG!$F$5:$F$34="Contributie")*IF(AUG!$G$5:$J$34&lt;&gt;"", AUG!$G$5:$J$34, 0))</f>
        <v>0</v>
      </c>
      <c r="K36" s="14" cm="1">
        <f t="array" ref="K36">SUMPRODUCT((SEP!$E$5:$E$34&lt;&gt;"")*(SEP!$E$5:$E$34=AutoContribution[[#This Row],[Name]])*(SEP!$F$5:$F$34="Contributie")*IF(SEP!$G$5:$J$34&lt;&gt;"", SEP!$G$5:$J$34, 0))</f>
        <v>0</v>
      </c>
      <c r="L36" s="14" cm="1">
        <f t="array" ref="L36">SUMPRODUCT((OKT!$E$5:$E$34&lt;&gt;"")*(OKT!$E$5:$E$34=AutoContribution[[#This Row],[Name]])*(OKT!$F$5:$F$34="Contributie")*IF(OKT!$G$5:$J$34&lt;&gt;"", OKT!$G$5:$J$34, 0))</f>
        <v>0</v>
      </c>
      <c r="M36" s="14" cm="1">
        <f t="array" ref="M36">SUMPRODUCT((NOV!$E$5:$E$34&lt;&gt;"")*(NOV!$E$5:$E$34=AutoContribution[[#This Row],[Name]])*(NOV!$F$5:$F$34="Contributie")*IF(NOV!$G$5:$J$34&lt;&gt;"", NOV!$G$5:$J$34, 0))</f>
        <v>0</v>
      </c>
      <c r="N36" s="14" cm="1">
        <f t="array" ref="N36">SUMPRODUCT((DEC!$E$5:$E$34&lt;&gt;"")*(DEC!$E$5:$E$34=AutoContribution[[#This Row],[Name]])*(DEC!$F$5:$F$34="Contributie")*IF(DEC!$G$5:$J$34&lt;&gt;"", DEC!$G$5:$J$34, 0))</f>
        <v>0</v>
      </c>
      <c r="O36" s="14">
        <f>SUM(AutoContribution[[#This Row],[January]:[December]])</f>
        <v>0</v>
      </c>
    </row>
    <row r="37" spans="2:15" x14ac:dyDescent="0.2">
      <c r="B37" s="1" t="str" cm="1">
        <f t="array" ref="B37">IFERROR(_xlfn._xlws.FILTER(DataNames[[#This Row],[Naam]], DataNames[[#This Row],[Naam]]&lt;&gt;""), "")</f>
        <v/>
      </c>
      <c r="C37" s="14" cm="1">
        <f t="array" ref="C37">SUMPRODUCT((JAN!$E$5:$E$34&lt;&gt;"")*(JAN!$E$5:$E$34=AutoContribution[[#This Row],[Name]])*(JAN!$F$5:$F$34="Contributie")*IF(JAN!$G$5:$J$34&lt;&gt;"", JAN!$G$5:$J$34, 0))</f>
        <v>0</v>
      </c>
      <c r="D37" s="14" cm="1">
        <f t="array" ref="D37">SUMPRODUCT((FEB!$E$5:$E$34&lt;&gt;"")*(FEB!$E$5:$E$34=AutoContribution[[#This Row],[Name]])*(FEB!$F$5:$F$34="Contributie")*IF(FEB!$G$5:$J$34&lt;&gt;"", FEB!$G$5:$J$34, 0))</f>
        <v>0</v>
      </c>
      <c r="E37" s="14" cm="1">
        <f t="array" ref="E37">SUMPRODUCT((MAA!$E$5:$E$34&lt;&gt;"")*(MAA!$E$5:$E$34=AutoContribution[[#This Row],[Name]])*(MAA!$F$5:$F$34="Contributie")*IF(MAA!$G$5:$J$34&lt;&gt;"", MAA!$G$5:$J$34, 0))</f>
        <v>0</v>
      </c>
      <c r="F37" s="14" cm="1">
        <f t="array" ref="F37">SUMPRODUCT((APR!$E$5:$E$34&lt;&gt;"")*(APR!$E$5:$E$34=AutoContribution[[#This Row],[Name]])*(APR!$F$5:$F$34="Contributie")*IF(APR!$G$5:$J$34&lt;&gt;"", APR!$G$5:$J$34, 0))</f>
        <v>0</v>
      </c>
      <c r="G37" s="14" cm="1">
        <f t="array" ref="G37">SUMPRODUCT((MEI!$E$5:$E$34&lt;&gt;"")*(MEI!$E$5:$E$34=AutoContribution[[#This Row],[Name]])*(MEI!$F$5:$F$34="Contributie")*IF(MEI!$G$5:$J$34&lt;&gt;"", MEI!$G$5:$J$34, 0))</f>
        <v>0</v>
      </c>
      <c r="H37" s="14" cm="1">
        <f t="array" ref="H37">SUMPRODUCT((JUN!$E$5:$E$34&lt;&gt;"")*(JUN!$E$5:$E$34=AutoContribution[[#This Row],[Name]])*(JUN!$F$5:$F$34="Contributie")*IF(JUN!$G$5:$J$34&lt;&gt;"", JUN!$G$5:$J$34, 0))</f>
        <v>0</v>
      </c>
      <c r="I37" s="14" cm="1">
        <f t="array" ref="I37">SUMPRODUCT((JUL!$E$5:$E$34&lt;&gt;"")*(JUL!$E$5:$E$34=AutoContribution[[#This Row],[Name]])*(JUL!$F$5:$F$34="Contributie")*IF(JUL!$G$5:$J$34&lt;&gt;"", JUL!$G$5:$J$34, 0))</f>
        <v>0</v>
      </c>
      <c r="J37" s="14" cm="1">
        <f t="array" ref="J37">SUMPRODUCT((AUG!$E$5:$E$34&lt;&gt;"")*(AUG!$E$5:$E$34=AutoContribution[[#This Row],[Name]])*(AUG!$F$5:$F$34="Contributie")*IF(AUG!$G$5:$J$34&lt;&gt;"", AUG!$G$5:$J$34, 0))</f>
        <v>0</v>
      </c>
      <c r="K37" s="14" cm="1">
        <f t="array" ref="K37">SUMPRODUCT((SEP!$E$5:$E$34&lt;&gt;"")*(SEP!$E$5:$E$34=AutoContribution[[#This Row],[Name]])*(SEP!$F$5:$F$34="Contributie")*IF(SEP!$G$5:$J$34&lt;&gt;"", SEP!$G$5:$J$34, 0))</f>
        <v>0</v>
      </c>
      <c r="L37" s="14" cm="1">
        <f t="array" ref="L37">SUMPRODUCT((OKT!$E$5:$E$34&lt;&gt;"")*(OKT!$E$5:$E$34=AutoContribution[[#This Row],[Name]])*(OKT!$F$5:$F$34="Contributie")*IF(OKT!$G$5:$J$34&lt;&gt;"", OKT!$G$5:$J$34, 0))</f>
        <v>0</v>
      </c>
      <c r="M37" s="14" cm="1">
        <f t="array" ref="M37">SUMPRODUCT((NOV!$E$5:$E$34&lt;&gt;"")*(NOV!$E$5:$E$34=AutoContribution[[#This Row],[Name]])*(NOV!$F$5:$F$34="Contributie")*IF(NOV!$G$5:$J$34&lt;&gt;"", NOV!$G$5:$J$34, 0))</f>
        <v>0</v>
      </c>
      <c r="N37" s="14" cm="1">
        <f t="array" ref="N37">SUMPRODUCT((DEC!$E$5:$E$34&lt;&gt;"")*(DEC!$E$5:$E$34=AutoContribution[[#This Row],[Name]])*(DEC!$F$5:$F$34="Contributie")*IF(DEC!$G$5:$J$34&lt;&gt;"", DEC!$G$5:$J$34, 0))</f>
        <v>0</v>
      </c>
      <c r="O37" s="14">
        <f>SUM(AutoContribution[[#This Row],[January]:[December]])</f>
        <v>0</v>
      </c>
    </row>
    <row r="38" spans="2:15" x14ac:dyDescent="0.2">
      <c r="B38" s="1" t="str" cm="1">
        <f t="array" ref="B38">IFERROR(_xlfn._xlws.FILTER(DataNames[[#This Row],[Naam]], DataNames[[#This Row],[Naam]]&lt;&gt;""), "")</f>
        <v/>
      </c>
      <c r="C38" s="14" cm="1">
        <f t="array" ref="C38">SUMPRODUCT((JAN!$E$5:$E$34&lt;&gt;"")*(JAN!$E$5:$E$34=AutoContribution[[#This Row],[Name]])*(JAN!$F$5:$F$34="Contributie")*IF(JAN!$G$5:$J$34&lt;&gt;"", JAN!$G$5:$J$34, 0))</f>
        <v>0</v>
      </c>
      <c r="D38" s="14" cm="1">
        <f t="array" ref="D38">SUMPRODUCT((FEB!$E$5:$E$34&lt;&gt;"")*(FEB!$E$5:$E$34=AutoContribution[[#This Row],[Name]])*(FEB!$F$5:$F$34="Contributie")*IF(FEB!$G$5:$J$34&lt;&gt;"", FEB!$G$5:$J$34, 0))</f>
        <v>0</v>
      </c>
      <c r="E38" s="14" cm="1">
        <f t="array" ref="E38">SUMPRODUCT((MAA!$E$5:$E$34&lt;&gt;"")*(MAA!$E$5:$E$34=AutoContribution[[#This Row],[Name]])*(MAA!$F$5:$F$34="Contributie")*IF(MAA!$G$5:$J$34&lt;&gt;"", MAA!$G$5:$J$34, 0))</f>
        <v>0</v>
      </c>
      <c r="F38" s="14" cm="1">
        <f t="array" ref="F38">SUMPRODUCT((APR!$E$5:$E$34&lt;&gt;"")*(APR!$E$5:$E$34=AutoContribution[[#This Row],[Name]])*(APR!$F$5:$F$34="Contributie")*IF(APR!$G$5:$J$34&lt;&gt;"", APR!$G$5:$J$34, 0))</f>
        <v>0</v>
      </c>
      <c r="G38" s="14" cm="1">
        <f t="array" ref="G38">SUMPRODUCT((MEI!$E$5:$E$34&lt;&gt;"")*(MEI!$E$5:$E$34=AutoContribution[[#This Row],[Name]])*(MEI!$F$5:$F$34="Contributie")*IF(MEI!$G$5:$J$34&lt;&gt;"", MEI!$G$5:$J$34, 0))</f>
        <v>0</v>
      </c>
      <c r="H38" s="14" cm="1">
        <f t="array" ref="H38">SUMPRODUCT((JUN!$E$5:$E$34&lt;&gt;"")*(JUN!$E$5:$E$34=AutoContribution[[#This Row],[Name]])*(JUN!$F$5:$F$34="Contributie")*IF(JUN!$G$5:$J$34&lt;&gt;"", JUN!$G$5:$J$34, 0))</f>
        <v>0</v>
      </c>
      <c r="I38" s="14" cm="1">
        <f t="array" ref="I38">SUMPRODUCT((JUL!$E$5:$E$34&lt;&gt;"")*(JUL!$E$5:$E$34=AutoContribution[[#This Row],[Name]])*(JUL!$F$5:$F$34="Contributie")*IF(JUL!$G$5:$J$34&lt;&gt;"", JUL!$G$5:$J$34, 0))</f>
        <v>0</v>
      </c>
      <c r="J38" s="14" cm="1">
        <f t="array" ref="J38">SUMPRODUCT((AUG!$E$5:$E$34&lt;&gt;"")*(AUG!$E$5:$E$34=AutoContribution[[#This Row],[Name]])*(AUG!$F$5:$F$34="Contributie")*IF(AUG!$G$5:$J$34&lt;&gt;"", AUG!$G$5:$J$34, 0))</f>
        <v>0</v>
      </c>
      <c r="K38" s="14" cm="1">
        <f t="array" ref="K38">SUMPRODUCT((SEP!$E$5:$E$34&lt;&gt;"")*(SEP!$E$5:$E$34=AutoContribution[[#This Row],[Name]])*(SEP!$F$5:$F$34="Contributie")*IF(SEP!$G$5:$J$34&lt;&gt;"", SEP!$G$5:$J$34, 0))</f>
        <v>0</v>
      </c>
      <c r="L38" s="14" cm="1">
        <f t="array" ref="L38">SUMPRODUCT((OKT!$E$5:$E$34&lt;&gt;"")*(OKT!$E$5:$E$34=AutoContribution[[#This Row],[Name]])*(OKT!$F$5:$F$34="Contributie")*IF(OKT!$G$5:$J$34&lt;&gt;"", OKT!$G$5:$J$34, 0))</f>
        <v>0</v>
      </c>
      <c r="M38" s="14" cm="1">
        <f t="array" ref="M38">SUMPRODUCT((NOV!$E$5:$E$34&lt;&gt;"")*(NOV!$E$5:$E$34=AutoContribution[[#This Row],[Name]])*(NOV!$F$5:$F$34="Contributie")*IF(NOV!$G$5:$J$34&lt;&gt;"", NOV!$G$5:$J$34, 0))</f>
        <v>0</v>
      </c>
      <c r="N38" s="14" cm="1">
        <f t="array" ref="N38">SUMPRODUCT((DEC!$E$5:$E$34&lt;&gt;"")*(DEC!$E$5:$E$34=AutoContribution[[#This Row],[Name]])*(DEC!$F$5:$F$34="Contributie")*IF(DEC!$G$5:$J$34&lt;&gt;"", DEC!$G$5:$J$34, 0))</f>
        <v>0</v>
      </c>
      <c r="O38" s="14">
        <f>SUM(AutoContribution[[#This Row],[January]:[December]])</f>
        <v>0</v>
      </c>
    </row>
    <row r="39" spans="2:15" x14ac:dyDescent="0.2">
      <c r="B39" s="1" t="str" cm="1">
        <f t="array" ref="B39">IFERROR(_xlfn._xlws.FILTER(DataNames[[#This Row],[Naam]], DataNames[[#This Row],[Naam]]&lt;&gt;""), "")</f>
        <v/>
      </c>
      <c r="C39" s="14" cm="1">
        <f t="array" ref="C39">SUMPRODUCT((JAN!$E$5:$E$34&lt;&gt;"")*(JAN!$E$5:$E$34=AutoContribution[[#This Row],[Name]])*(JAN!$F$5:$F$34="Contributie")*IF(JAN!$G$5:$J$34&lt;&gt;"", JAN!$G$5:$J$34, 0))</f>
        <v>0</v>
      </c>
      <c r="D39" s="14" cm="1">
        <f t="array" ref="D39">SUMPRODUCT((FEB!$E$5:$E$34&lt;&gt;"")*(FEB!$E$5:$E$34=AutoContribution[[#This Row],[Name]])*(FEB!$F$5:$F$34="Contributie")*IF(FEB!$G$5:$J$34&lt;&gt;"", FEB!$G$5:$J$34, 0))</f>
        <v>0</v>
      </c>
      <c r="E39" s="14" cm="1">
        <f t="array" ref="E39">SUMPRODUCT((MAA!$E$5:$E$34&lt;&gt;"")*(MAA!$E$5:$E$34=AutoContribution[[#This Row],[Name]])*(MAA!$F$5:$F$34="Contributie")*IF(MAA!$G$5:$J$34&lt;&gt;"", MAA!$G$5:$J$34, 0))</f>
        <v>0</v>
      </c>
      <c r="F39" s="14" cm="1">
        <f t="array" ref="F39">SUMPRODUCT((APR!$E$5:$E$34&lt;&gt;"")*(APR!$E$5:$E$34=AutoContribution[[#This Row],[Name]])*(APR!$F$5:$F$34="Contributie")*IF(APR!$G$5:$J$34&lt;&gt;"", APR!$G$5:$J$34, 0))</f>
        <v>0</v>
      </c>
      <c r="G39" s="14" cm="1">
        <f t="array" ref="G39">SUMPRODUCT((MEI!$E$5:$E$34&lt;&gt;"")*(MEI!$E$5:$E$34=AutoContribution[[#This Row],[Name]])*(MEI!$F$5:$F$34="Contributie")*IF(MEI!$G$5:$J$34&lt;&gt;"", MEI!$G$5:$J$34, 0))</f>
        <v>0</v>
      </c>
      <c r="H39" s="14" cm="1">
        <f t="array" ref="H39">SUMPRODUCT((JUN!$E$5:$E$34&lt;&gt;"")*(JUN!$E$5:$E$34=AutoContribution[[#This Row],[Name]])*(JUN!$F$5:$F$34="Contributie")*IF(JUN!$G$5:$J$34&lt;&gt;"", JUN!$G$5:$J$34, 0))</f>
        <v>0</v>
      </c>
      <c r="I39" s="14" cm="1">
        <f t="array" ref="I39">SUMPRODUCT((JUL!$E$5:$E$34&lt;&gt;"")*(JUL!$E$5:$E$34=AutoContribution[[#This Row],[Name]])*(JUL!$F$5:$F$34="Contributie")*IF(JUL!$G$5:$J$34&lt;&gt;"", JUL!$G$5:$J$34, 0))</f>
        <v>0</v>
      </c>
      <c r="J39" s="14" cm="1">
        <f t="array" ref="J39">SUMPRODUCT((AUG!$E$5:$E$34&lt;&gt;"")*(AUG!$E$5:$E$34=AutoContribution[[#This Row],[Name]])*(AUG!$F$5:$F$34="Contributie")*IF(AUG!$G$5:$J$34&lt;&gt;"", AUG!$G$5:$J$34, 0))</f>
        <v>0</v>
      </c>
      <c r="K39" s="14" cm="1">
        <f t="array" ref="K39">SUMPRODUCT((SEP!$E$5:$E$34&lt;&gt;"")*(SEP!$E$5:$E$34=AutoContribution[[#This Row],[Name]])*(SEP!$F$5:$F$34="Contributie")*IF(SEP!$G$5:$J$34&lt;&gt;"", SEP!$G$5:$J$34, 0))</f>
        <v>0</v>
      </c>
      <c r="L39" s="14" cm="1">
        <f t="array" ref="L39">SUMPRODUCT((OKT!$E$5:$E$34&lt;&gt;"")*(OKT!$E$5:$E$34=AutoContribution[[#This Row],[Name]])*(OKT!$F$5:$F$34="Contributie")*IF(OKT!$G$5:$J$34&lt;&gt;"", OKT!$G$5:$J$34, 0))</f>
        <v>0</v>
      </c>
      <c r="M39" s="14" cm="1">
        <f t="array" ref="M39">SUMPRODUCT((NOV!$E$5:$E$34&lt;&gt;"")*(NOV!$E$5:$E$34=AutoContribution[[#This Row],[Name]])*(NOV!$F$5:$F$34="Contributie")*IF(NOV!$G$5:$J$34&lt;&gt;"", NOV!$G$5:$J$34, 0))</f>
        <v>0</v>
      </c>
      <c r="N39" s="14" cm="1">
        <f t="array" ref="N39">SUMPRODUCT((DEC!$E$5:$E$34&lt;&gt;"")*(DEC!$E$5:$E$34=AutoContribution[[#This Row],[Name]])*(DEC!$F$5:$F$34="Contributie")*IF(DEC!$G$5:$J$34&lt;&gt;"", DEC!$G$5:$J$34, 0))</f>
        <v>0</v>
      </c>
      <c r="O39" s="14">
        <f>SUM(AutoContribution[[#This Row],[January]:[December]])</f>
        <v>0</v>
      </c>
    </row>
    <row r="40" spans="2:15" x14ac:dyDescent="0.2">
      <c r="B40" s="1" t="str" cm="1">
        <f t="array" ref="B40">IFERROR(_xlfn._xlws.FILTER(DataNames[[#This Row],[Naam]], DataNames[[#This Row],[Naam]]&lt;&gt;""), "")</f>
        <v/>
      </c>
      <c r="C40" s="14" cm="1">
        <f t="array" ref="C40">SUMPRODUCT((JAN!$E$5:$E$34&lt;&gt;"")*(JAN!$E$5:$E$34=AutoContribution[[#This Row],[Name]])*(JAN!$F$5:$F$34="Contributie")*IF(JAN!$G$5:$J$34&lt;&gt;"", JAN!$G$5:$J$34, 0))</f>
        <v>0</v>
      </c>
      <c r="D40" s="14" cm="1">
        <f t="array" ref="D40">SUMPRODUCT((FEB!$E$5:$E$34&lt;&gt;"")*(FEB!$E$5:$E$34=AutoContribution[[#This Row],[Name]])*(FEB!$F$5:$F$34="Contributie")*IF(FEB!$G$5:$J$34&lt;&gt;"", FEB!$G$5:$J$34, 0))</f>
        <v>0</v>
      </c>
      <c r="E40" s="14" cm="1">
        <f t="array" ref="E40">SUMPRODUCT((MAA!$E$5:$E$34&lt;&gt;"")*(MAA!$E$5:$E$34=AutoContribution[[#This Row],[Name]])*(MAA!$F$5:$F$34="Contributie")*IF(MAA!$G$5:$J$34&lt;&gt;"", MAA!$G$5:$J$34, 0))</f>
        <v>0</v>
      </c>
      <c r="F40" s="14" cm="1">
        <f t="array" ref="F40">SUMPRODUCT((APR!$E$5:$E$34&lt;&gt;"")*(APR!$E$5:$E$34=AutoContribution[[#This Row],[Name]])*(APR!$F$5:$F$34="Contributie")*IF(APR!$G$5:$J$34&lt;&gt;"", APR!$G$5:$J$34, 0))</f>
        <v>0</v>
      </c>
      <c r="G40" s="14" cm="1">
        <f t="array" ref="G40">SUMPRODUCT((MEI!$E$5:$E$34&lt;&gt;"")*(MEI!$E$5:$E$34=AutoContribution[[#This Row],[Name]])*(MEI!$F$5:$F$34="Contributie")*IF(MEI!$G$5:$J$34&lt;&gt;"", MEI!$G$5:$J$34, 0))</f>
        <v>0</v>
      </c>
      <c r="H40" s="14" cm="1">
        <f t="array" ref="H40">SUMPRODUCT((JUN!$E$5:$E$34&lt;&gt;"")*(JUN!$E$5:$E$34=AutoContribution[[#This Row],[Name]])*(JUN!$F$5:$F$34="Contributie")*IF(JUN!$G$5:$J$34&lt;&gt;"", JUN!$G$5:$J$34, 0))</f>
        <v>0</v>
      </c>
      <c r="I40" s="14" cm="1">
        <f t="array" ref="I40">SUMPRODUCT((JUL!$E$5:$E$34&lt;&gt;"")*(JUL!$E$5:$E$34=AutoContribution[[#This Row],[Name]])*(JUL!$F$5:$F$34="Contributie")*IF(JUL!$G$5:$J$34&lt;&gt;"", JUL!$G$5:$J$34, 0))</f>
        <v>0</v>
      </c>
      <c r="J40" s="14" cm="1">
        <f t="array" ref="J40">SUMPRODUCT((AUG!$E$5:$E$34&lt;&gt;"")*(AUG!$E$5:$E$34=AutoContribution[[#This Row],[Name]])*(AUG!$F$5:$F$34="Contributie")*IF(AUG!$G$5:$J$34&lt;&gt;"", AUG!$G$5:$J$34, 0))</f>
        <v>0</v>
      </c>
      <c r="K40" s="14" cm="1">
        <f t="array" ref="K40">SUMPRODUCT((SEP!$E$5:$E$34&lt;&gt;"")*(SEP!$E$5:$E$34=AutoContribution[[#This Row],[Name]])*(SEP!$F$5:$F$34="Contributie")*IF(SEP!$G$5:$J$34&lt;&gt;"", SEP!$G$5:$J$34, 0))</f>
        <v>0</v>
      </c>
      <c r="L40" s="14" cm="1">
        <f t="array" ref="L40">SUMPRODUCT((OKT!$E$5:$E$34&lt;&gt;"")*(OKT!$E$5:$E$34=AutoContribution[[#This Row],[Name]])*(OKT!$F$5:$F$34="Contributie")*IF(OKT!$G$5:$J$34&lt;&gt;"", OKT!$G$5:$J$34, 0))</f>
        <v>0</v>
      </c>
      <c r="M40" s="14" cm="1">
        <f t="array" ref="M40">SUMPRODUCT((NOV!$E$5:$E$34&lt;&gt;"")*(NOV!$E$5:$E$34=AutoContribution[[#This Row],[Name]])*(NOV!$F$5:$F$34="Contributie")*IF(NOV!$G$5:$J$34&lt;&gt;"", NOV!$G$5:$J$34, 0))</f>
        <v>0</v>
      </c>
      <c r="N40" s="14" cm="1">
        <f t="array" ref="N40">SUMPRODUCT((DEC!$E$5:$E$34&lt;&gt;"")*(DEC!$E$5:$E$34=AutoContribution[[#This Row],[Name]])*(DEC!$F$5:$F$34="Contributie")*IF(DEC!$G$5:$J$34&lt;&gt;"", DEC!$G$5:$J$34, 0))</f>
        <v>0</v>
      </c>
      <c r="O40" s="14">
        <f>SUM(AutoContribution[[#This Row],[January]:[December]])</f>
        <v>0</v>
      </c>
    </row>
    <row r="41" spans="2:15" x14ac:dyDescent="0.2">
      <c r="B41" s="1" t="str" cm="1">
        <f t="array" ref="B41">IFERROR(_xlfn._xlws.FILTER(DataNames[[#This Row],[Naam]], DataNames[[#This Row],[Naam]]&lt;&gt;""), "")</f>
        <v/>
      </c>
      <c r="C41" s="14" cm="1">
        <f t="array" ref="C41">SUMPRODUCT((JAN!$E$5:$E$34&lt;&gt;"")*(JAN!$E$5:$E$34=AutoContribution[[#This Row],[Name]])*(JAN!$F$5:$F$34="Contributie")*IF(JAN!$G$5:$J$34&lt;&gt;"", JAN!$G$5:$J$34, 0))</f>
        <v>0</v>
      </c>
      <c r="D41" s="14" cm="1">
        <f t="array" ref="D41">SUMPRODUCT((FEB!$E$5:$E$34&lt;&gt;"")*(FEB!$E$5:$E$34=AutoContribution[[#This Row],[Name]])*(FEB!$F$5:$F$34="Contributie")*IF(FEB!$G$5:$J$34&lt;&gt;"", FEB!$G$5:$J$34, 0))</f>
        <v>0</v>
      </c>
      <c r="E41" s="14" cm="1">
        <f t="array" ref="E41">SUMPRODUCT((MAA!$E$5:$E$34&lt;&gt;"")*(MAA!$E$5:$E$34=AutoContribution[[#This Row],[Name]])*(MAA!$F$5:$F$34="Contributie")*IF(MAA!$G$5:$J$34&lt;&gt;"", MAA!$G$5:$J$34, 0))</f>
        <v>0</v>
      </c>
      <c r="F41" s="14" cm="1">
        <f t="array" ref="F41">SUMPRODUCT((APR!$E$5:$E$34&lt;&gt;"")*(APR!$E$5:$E$34=AutoContribution[[#This Row],[Name]])*(APR!$F$5:$F$34="Contributie")*IF(APR!$G$5:$J$34&lt;&gt;"", APR!$G$5:$J$34, 0))</f>
        <v>0</v>
      </c>
      <c r="G41" s="14" cm="1">
        <f t="array" ref="G41">SUMPRODUCT((MEI!$E$5:$E$34&lt;&gt;"")*(MEI!$E$5:$E$34=AutoContribution[[#This Row],[Name]])*(MEI!$F$5:$F$34="Contributie")*IF(MEI!$G$5:$J$34&lt;&gt;"", MEI!$G$5:$J$34, 0))</f>
        <v>0</v>
      </c>
      <c r="H41" s="14" cm="1">
        <f t="array" ref="H41">SUMPRODUCT((JUN!$E$5:$E$34&lt;&gt;"")*(JUN!$E$5:$E$34=AutoContribution[[#This Row],[Name]])*(JUN!$F$5:$F$34="Contributie")*IF(JUN!$G$5:$J$34&lt;&gt;"", JUN!$G$5:$J$34, 0))</f>
        <v>0</v>
      </c>
      <c r="I41" s="14" cm="1">
        <f t="array" ref="I41">SUMPRODUCT((JUL!$E$5:$E$34&lt;&gt;"")*(JUL!$E$5:$E$34=AutoContribution[[#This Row],[Name]])*(JUL!$F$5:$F$34="Contributie")*IF(JUL!$G$5:$J$34&lt;&gt;"", JUL!$G$5:$J$34, 0))</f>
        <v>0</v>
      </c>
      <c r="J41" s="14" cm="1">
        <f t="array" ref="J41">SUMPRODUCT((AUG!$E$5:$E$34&lt;&gt;"")*(AUG!$E$5:$E$34=AutoContribution[[#This Row],[Name]])*(AUG!$F$5:$F$34="Contributie")*IF(AUG!$G$5:$J$34&lt;&gt;"", AUG!$G$5:$J$34, 0))</f>
        <v>0</v>
      </c>
      <c r="K41" s="14" cm="1">
        <f t="array" ref="K41">SUMPRODUCT((SEP!$E$5:$E$34&lt;&gt;"")*(SEP!$E$5:$E$34=AutoContribution[[#This Row],[Name]])*(SEP!$F$5:$F$34="Contributie")*IF(SEP!$G$5:$J$34&lt;&gt;"", SEP!$G$5:$J$34, 0))</f>
        <v>0</v>
      </c>
      <c r="L41" s="14" cm="1">
        <f t="array" ref="L41">SUMPRODUCT((OKT!$E$5:$E$34&lt;&gt;"")*(OKT!$E$5:$E$34=AutoContribution[[#This Row],[Name]])*(OKT!$F$5:$F$34="Contributie")*IF(OKT!$G$5:$J$34&lt;&gt;"", OKT!$G$5:$J$34, 0))</f>
        <v>0</v>
      </c>
      <c r="M41" s="14" cm="1">
        <f t="array" ref="M41">SUMPRODUCT((NOV!$E$5:$E$34&lt;&gt;"")*(NOV!$E$5:$E$34=AutoContribution[[#This Row],[Name]])*(NOV!$F$5:$F$34="Contributie")*IF(NOV!$G$5:$J$34&lt;&gt;"", NOV!$G$5:$J$34, 0))</f>
        <v>0</v>
      </c>
      <c r="N41" s="14" cm="1">
        <f t="array" ref="N41">SUMPRODUCT((DEC!$E$5:$E$34&lt;&gt;"")*(DEC!$E$5:$E$34=AutoContribution[[#This Row],[Name]])*(DEC!$F$5:$F$34="Contributie")*IF(DEC!$G$5:$J$34&lt;&gt;"", DEC!$G$5:$J$34, 0))</f>
        <v>0</v>
      </c>
      <c r="O41" s="14">
        <f>SUM(AutoContribution[[#This Row],[January]:[December]])</f>
        <v>0</v>
      </c>
    </row>
    <row r="42" spans="2:15" x14ac:dyDescent="0.2">
      <c r="B42" s="1" t="str" cm="1">
        <f t="array" ref="B42">IFERROR(_xlfn._xlws.FILTER(DataNames[[#This Row],[Naam]], DataNames[[#This Row],[Naam]]&lt;&gt;""), "")</f>
        <v/>
      </c>
      <c r="C42" s="14" cm="1">
        <f t="array" ref="C42">SUMPRODUCT((JAN!$E$5:$E$34&lt;&gt;"")*(JAN!$E$5:$E$34=AutoContribution[[#This Row],[Name]])*(JAN!$F$5:$F$34="Contributie")*IF(JAN!$G$5:$J$34&lt;&gt;"", JAN!$G$5:$J$34, 0))</f>
        <v>0</v>
      </c>
      <c r="D42" s="14" cm="1">
        <f t="array" ref="D42">SUMPRODUCT((FEB!$E$5:$E$34&lt;&gt;"")*(FEB!$E$5:$E$34=AutoContribution[[#This Row],[Name]])*(FEB!$F$5:$F$34="Contributie")*IF(FEB!$G$5:$J$34&lt;&gt;"", FEB!$G$5:$J$34, 0))</f>
        <v>0</v>
      </c>
      <c r="E42" s="14" cm="1">
        <f t="array" ref="E42">SUMPRODUCT((MAA!$E$5:$E$34&lt;&gt;"")*(MAA!$E$5:$E$34=AutoContribution[[#This Row],[Name]])*(MAA!$F$5:$F$34="Contributie")*IF(MAA!$G$5:$J$34&lt;&gt;"", MAA!$G$5:$J$34, 0))</f>
        <v>0</v>
      </c>
      <c r="F42" s="14" cm="1">
        <f t="array" ref="F42">SUMPRODUCT((APR!$E$5:$E$34&lt;&gt;"")*(APR!$E$5:$E$34=AutoContribution[[#This Row],[Name]])*(APR!$F$5:$F$34="Contributie")*IF(APR!$G$5:$J$34&lt;&gt;"", APR!$G$5:$J$34, 0))</f>
        <v>0</v>
      </c>
      <c r="G42" s="14" cm="1">
        <f t="array" ref="G42">SUMPRODUCT((MEI!$E$5:$E$34&lt;&gt;"")*(MEI!$E$5:$E$34=AutoContribution[[#This Row],[Name]])*(MEI!$F$5:$F$34="Contributie")*IF(MEI!$G$5:$J$34&lt;&gt;"", MEI!$G$5:$J$34, 0))</f>
        <v>0</v>
      </c>
      <c r="H42" s="14" cm="1">
        <f t="array" ref="H42">SUMPRODUCT((JUN!$E$5:$E$34&lt;&gt;"")*(JUN!$E$5:$E$34=AutoContribution[[#This Row],[Name]])*(JUN!$F$5:$F$34="Contributie")*IF(JUN!$G$5:$J$34&lt;&gt;"", JUN!$G$5:$J$34, 0))</f>
        <v>0</v>
      </c>
      <c r="I42" s="14" cm="1">
        <f t="array" ref="I42">SUMPRODUCT((JUL!$E$5:$E$34&lt;&gt;"")*(JUL!$E$5:$E$34=AutoContribution[[#This Row],[Name]])*(JUL!$F$5:$F$34="Contributie")*IF(JUL!$G$5:$J$34&lt;&gt;"", JUL!$G$5:$J$34, 0))</f>
        <v>0</v>
      </c>
      <c r="J42" s="14" cm="1">
        <f t="array" ref="J42">SUMPRODUCT((AUG!$E$5:$E$34&lt;&gt;"")*(AUG!$E$5:$E$34=AutoContribution[[#This Row],[Name]])*(AUG!$F$5:$F$34="Contributie")*IF(AUG!$G$5:$J$34&lt;&gt;"", AUG!$G$5:$J$34, 0))</f>
        <v>0</v>
      </c>
      <c r="K42" s="14" cm="1">
        <f t="array" ref="K42">SUMPRODUCT((SEP!$E$5:$E$34&lt;&gt;"")*(SEP!$E$5:$E$34=AutoContribution[[#This Row],[Name]])*(SEP!$F$5:$F$34="Contributie")*IF(SEP!$G$5:$J$34&lt;&gt;"", SEP!$G$5:$J$34, 0))</f>
        <v>0</v>
      </c>
      <c r="L42" s="14" cm="1">
        <f t="array" ref="L42">SUMPRODUCT((OKT!$E$5:$E$34&lt;&gt;"")*(OKT!$E$5:$E$34=AutoContribution[[#This Row],[Name]])*(OKT!$F$5:$F$34="Contributie")*IF(OKT!$G$5:$J$34&lt;&gt;"", OKT!$G$5:$J$34, 0))</f>
        <v>0</v>
      </c>
      <c r="M42" s="14" cm="1">
        <f t="array" ref="M42">SUMPRODUCT((NOV!$E$5:$E$34&lt;&gt;"")*(NOV!$E$5:$E$34=AutoContribution[[#This Row],[Name]])*(NOV!$F$5:$F$34="Contributie")*IF(NOV!$G$5:$J$34&lt;&gt;"", NOV!$G$5:$J$34, 0))</f>
        <v>0</v>
      </c>
      <c r="N42" s="14" cm="1">
        <f t="array" ref="N42">SUMPRODUCT((DEC!$E$5:$E$34&lt;&gt;"")*(DEC!$E$5:$E$34=AutoContribution[[#This Row],[Name]])*(DEC!$F$5:$F$34="Contributie")*IF(DEC!$G$5:$J$34&lt;&gt;"", DEC!$G$5:$J$34, 0))</f>
        <v>0</v>
      </c>
      <c r="O42" s="14">
        <f>SUM(AutoContribution[[#This Row],[January]:[December]])</f>
        <v>0</v>
      </c>
    </row>
    <row r="43" spans="2:15" x14ac:dyDescent="0.2">
      <c r="B43" s="1" t="str" cm="1">
        <f t="array" ref="B43">IFERROR(_xlfn._xlws.FILTER(DataNames[[#This Row],[Naam]], DataNames[[#This Row],[Naam]]&lt;&gt;""), "")</f>
        <v/>
      </c>
      <c r="C43" s="14" cm="1">
        <f t="array" ref="C43">SUMPRODUCT((JAN!$E$5:$E$34&lt;&gt;"")*(JAN!$E$5:$E$34=AutoContribution[[#This Row],[Name]])*(JAN!$F$5:$F$34="Contributie")*IF(JAN!$G$5:$J$34&lt;&gt;"", JAN!$G$5:$J$34, 0))</f>
        <v>0</v>
      </c>
      <c r="D43" s="14" cm="1">
        <f t="array" ref="D43">SUMPRODUCT((FEB!$E$5:$E$34&lt;&gt;"")*(FEB!$E$5:$E$34=AutoContribution[[#This Row],[Name]])*(FEB!$F$5:$F$34="Contributie")*IF(FEB!$G$5:$J$34&lt;&gt;"", FEB!$G$5:$J$34, 0))</f>
        <v>0</v>
      </c>
      <c r="E43" s="14" cm="1">
        <f t="array" ref="E43">SUMPRODUCT((MAA!$E$5:$E$34&lt;&gt;"")*(MAA!$E$5:$E$34=AutoContribution[[#This Row],[Name]])*(MAA!$F$5:$F$34="Contributie")*IF(MAA!$G$5:$J$34&lt;&gt;"", MAA!$G$5:$J$34, 0))</f>
        <v>0</v>
      </c>
      <c r="F43" s="14" cm="1">
        <f t="array" ref="F43">SUMPRODUCT((APR!$E$5:$E$34&lt;&gt;"")*(APR!$E$5:$E$34=AutoContribution[[#This Row],[Name]])*(APR!$F$5:$F$34="Contributie")*IF(APR!$G$5:$J$34&lt;&gt;"", APR!$G$5:$J$34, 0))</f>
        <v>0</v>
      </c>
      <c r="G43" s="14" cm="1">
        <f t="array" ref="G43">SUMPRODUCT((MEI!$E$5:$E$34&lt;&gt;"")*(MEI!$E$5:$E$34=AutoContribution[[#This Row],[Name]])*(MEI!$F$5:$F$34="Contributie")*IF(MEI!$G$5:$J$34&lt;&gt;"", MEI!$G$5:$J$34, 0))</f>
        <v>0</v>
      </c>
      <c r="H43" s="14" cm="1">
        <f t="array" ref="H43">SUMPRODUCT((JUN!$E$5:$E$34&lt;&gt;"")*(JUN!$E$5:$E$34=AutoContribution[[#This Row],[Name]])*(JUN!$F$5:$F$34="Contributie")*IF(JUN!$G$5:$J$34&lt;&gt;"", JUN!$G$5:$J$34, 0))</f>
        <v>0</v>
      </c>
      <c r="I43" s="14" cm="1">
        <f t="array" ref="I43">SUMPRODUCT((JUL!$E$5:$E$34&lt;&gt;"")*(JUL!$E$5:$E$34=AutoContribution[[#This Row],[Name]])*(JUL!$F$5:$F$34="Contributie")*IF(JUL!$G$5:$J$34&lt;&gt;"", JUL!$G$5:$J$34, 0))</f>
        <v>0</v>
      </c>
      <c r="J43" s="14" cm="1">
        <f t="array" ref="J43">SUMPRODUCT((AUG!$E$5:$E$34&lt;&gt;"")*(AUG!$E$5:$E$34=AutoContribution[[#This Row],[Name]])*(AUG!$F$5:$F$34="Contributie")*IF(AUG!$G$5:$J$34&lt;&gt;"", AUG!$G$5:$J$34, 0))</f>
        <v>0</v>
      </c>
      <c r="K43" s="14" cm="1">
        <f t="array" ref="K43">SUMPRODUCT((SEP!$E$5:$E$34&lt;&gt;"")*(SEP!$E$5:$E$34=AutoContribution[[#This Row],[Name]])*(SEP!$F$5:$F$34="Contributie")*IF(SEP!$G$5:$J$34&lt;&gt;"", SEP!$G$5:$J$34, 0))</f>
        <v>0</v>
      </c>
      <c r="L43" s="14" cm="1">
        <f t="array" ref="L43">SUMPRODUCT((OKT!$E$5:$E$34&lt;&gt;"")*(OKT!$E$5:$E$34=AutoContribution[[#This Row],[Name]])*(OKT!$F$5:$F$34="Contributie")*IF(OKT!$G$5:$J$34&lt;&gt;"", OKT!$G$5:$J$34, 0))</f>
        <v>0</v>
      </c>
      <c r="M43" s="14" cm="1">
        <f t="array" ref="M43">SUMPRODUCT((NOV!$E$5:$E$34&lt;&gt;"")*(NOV!$E$5:$E$34=AutoContribution[[#This Row],[Name]])*(NOV!$F$5:$F$34="Contributie")*IF(NOV!$G$5:$J$34&lt;&gt;"", NOV!$G$5:$J$34, 0))</f>
        <v>0</v>
      </c>
      <c r="N43" s="14" cm="1">
        <f t="array" ref="N43">SUMPRODUCT((DEC!$E$5:$E$34&lt;&gt;"")*(DEC!$E$5:$E$34=AutoContribution[[#This Row],[Name]])*(DEC!$F$5:$F$34="Contributie")*IF(DEC!$G$5:$J$34&lt;&gt;"", DEC!$G$5:$J$34, 0))</f>
        <v>0</v>
      </c>
      <c r="O43" s="14">
        <f>SUM(AutoContribution[[#This Row],[January]:[December]])</f>
        <v>0</v>
      </c>
    </row>
    <row r="44" spans="2:15" x14ac:dyDescent="0.2">
      <c r="B44" s="1" t="str" cm="1">
        <f t="array" ref="B44">IFERROR(_xlfn._xlws.FILTER(DataNames[[#This Row],[Naam]], DataNames[[#This Row],[Naam]]&lt;&gt;""), "")</f>
        <v/>
      </c>
      <c r="C44" s="14" cm="1">
        <f t="array" ref="C44">SUMPRODUCT((JAN!$E$5:$E$34&lt;&gt;"")*(JAN!$E$5:$E$34=AutoContribution[[#This Row],[Name]])*(JAN!$F$5:$F$34="Contributie")*IF(JAN!$G$5:$J$34&lt;&gt;"", JAN!$G$5:$J$34, 0))</f>
        <v>0</v>
      </c>
      <c r="D44" s="14" cm="1">
        <f t="array" ref="D44">SUMPRODUCT((FEB!$E$5:$E$34&lt;&gt;"")*(FEB!$E$5:$E$34=AutoContribution[[#This Row],[Name]])*(FEB!$F$5:$F$34="Contributie")*IF(FEB!$G$5:$J$34&lt;&gt;"", FEB!$G$5:$J$34, 0))</f>
        <v>0</v>
      </c>
      <c r="E44" s="14" cm="1">
        <f t="array" ref="E44">SUMPRODUCT((MAA!$E$5:$E$34&lt;&gt;"")*(MAA!$E$5:$E$34=AutoContribution[[#This Row],[Name]])*(MAA!$F$5:$F$34="Contributie")*IF(MAA!$G$5:$J$34&lt;&gt;"", MAA!$G$5:$J$34, 0))</f>
        <v>0</v>
      </c>
      <c r="F44" s="14" cm="1">
        <f t="array" ref="F44">SUMPRODUCT((APR!$E$5:$E$34&lt;&gt;"")*(APR!$E$5:$E$34=AutoContribution[[#This Row],[Name]])*(APR!$F$5:$F$34="Contributie")*IF(APR!$G$5:$J$34&lt;&gt;"", APR!$G$5:$J$34, 0))</f>
        <v>0</v>
      </c>
      <c r="G44" s="14" cm="1">
        <f t="array" ref="G44">SUMPRODUCT((MEI!$E$5:$E$34&lt;&gt;"")*(MEI!$E$5:$E$34=AutoContribution[[#This Row],[Name]])*(MEI!$F$5:$F$34="Contributie")*IF(MEI!$G$5:$J$34&lt;&gt;"", MEI!$G$5:$J$34, 0))</f>
        <v>0</v>
      </c>
      <c r="H44" s="14" cm="1">
        <f t="array" ref="H44">SUMPRODUCT((JUN!$E$5:$E$34&lt;&gt;"")*(JUN!$E$5:$E$34=AutoContribution[[#This Row],[Name]])*(JUN!$F$5:$F$34="Contributie")*IF(JUN!$G$5:$J$34&lt;&gt;"", JUN!$G$5:$J$34, 0))</f>
        <v>0</v>
      </c>
      <c r="I44" s="14" cm="1">
        <f t="array" ref="I44">SUMPRODUCT((JUL!$E$5:$E$34&lt;&gt;"")*(JUL!$E$5:$E$34=AutoContribution[[#This Row],[Name]])*(JUL!$F$5:$F$34="Contributie")*IF(JUL!$G$5:$J$34&lt;&gt;"", JUL!$G$5:$J$34, 0))</f>
        <v>0</v>
      </c>
      <c r="J44" s="14" cm="1">
        <f t="array" ref="J44">SUMPRODUCT((AUG!$E$5:$E$34&lt;&gt;"")*(AUG!$E$5:$E$34=AutoContribution[[#This Row],[Name]])*(AUG!$F$5:$F$34="Contributie")*IF(AUG!$G$5:$J$34&lt;&gt;"", AUG!$G$5:$J$34, 0))</f>
        <v>0</v>
      </c>
      <c r="K44" s="14" cm="1">
        <f t="array" ref="K44">SUMPRODUCT((SEP!$E$5:$E$34&lt;&gt;"")*(SEP!$E$5:$E$34=AutoContribution[[#This Row],[Name]])*(SEP!$F$5:$F$34="Contributie")*IF(SEP!$G$5:$J$34&lt;&gt;"", SEP!$G$5:$J$34, 0))</f>
        <v>0</v>
      </c>
      <c r="L44" s="14" cm="1">
        <f t="array" ref="L44">SUMPRODUCT((OKT!$E$5:$E$34&lt;&gt;"")*(OKT!$E$5:$E$34=AutoContribution[[#This Row],[Name]])*(OKT!$F$5:$F$34="Contributie")*IF(OKT!$G$5:$J$34&lt;&gt;"", OKT!$G$5:$J$34, 0))</f>
        <v>0</v>
      </c>
      <c r="M44" s="14" cm="1">
        <f t="array" ref="M44">SUMPRODUCT((NOV!$E$5:$E$34&lt;&gt;"")*(NOV!$E$5:$E$34=AutoContribution[[#This Row],[Name]])*(NOV!$F$5:$F$34="Contributie")*IF(NOV!$G$5:$J$34&lt;&gt;"", NOV!$G$5:$J$34, 0))</f>
        <v>0</v>
      </c>
      <c r="N44" s="14" cm="1">
        <f t="array" ref="N44">SUMPRODUCT((DEC!$E$5:$E$34&lt;&gt;"")*(DEC!$E$5:$E$34=AutoContribution[[#This Row],[Name]])*(DEC!$F$5:$F$34="Contributie")*IF(DEC!$G$5:$J$34&lt;&gt;"", DEC!$G$5:$J$34, 0))</f>
        <v>0</v>
      </c>
      <c r="O44" s="14">
        <f>SUM(AutoContribution[[#This Row],[January]:[December]])</f>
        <v>0</v>
      </c>
    </row>
    <row r="45" spans="2:15" x14ac:dyDescent="0.2">
      <c r="B45" s="1" t="str" cm="1">
        <f t="array" ref="B45">IFERROR(_xlfn._xlws.FILTER(DataNames[[#This Row],[Naam]], DataNames[[#This Row],[Naam]]&lt;&gt;""), "")</f>
        <v/>
      </c>
      <c r="C45" s="14" cm="1">
        <f t="array" ref="C45">SUMPRODUCT((JAN!$E$5:$E$34&lt;&gt;"")*(JAN!$E$5:$E$34=AutoContribution[[#This Row],[Name]])*(JAN!$F$5:$F$34="Contributie")*IF(JAN!$G$5:$J$34&lt;&gt;"", JAN!$G$5:$J$34, 0))</f>
        <v>0</v>
      </c>
      <c r="D45" s="14" cm="1">
        <f t="array" ref="D45">SUMPRODUCT((FEB!$E$5:$E$34&lt;&gt;"")*(FEB!$E$5:$E$34=AutoContribution[[#This Row],[Name]])*(FEB!$F$5:$F$34="Contributie")*IF(FEB!$G$5:$J$34&lt;&gt;"", FEB!$G$5:$J$34, 0))</f>
        <v>0</v>
      </c>
      <c r="E45" s="14" cm="1">
        <f t="array" ref="E45">SUMPRODUCT((MAA!$E$5:$E$34&lt;&gt;"")*(MAA!$E$5:$E$34=AutoContribution[[#This Row],[Name]])*(MAA!$F$5:$F$34="Contributie")*IF(MAA!$G$5:$J$34&lt;&gt;"", MAA!$G$5:$J$34, 0))</f>
        <v>0</v>
      </c>
      <c r="F45" s="14" cm="1">
        <f t="array" ref="F45">SUMPRODUCT((APR!$E$5:$E$34&lt;&gt;"")*(APR!$E$5:$E$34=AutoContribution[[#This Row],[Name]])*(APR!$F$5:$F$34="Contributie")*IF(APR!$G$5:$J$34&lt;&gt;"", APR!$G$5:$J$34, 0))</f>
        <v>0</v>
      </c>
      <c r="G45" s="14" cm="1">
        <f t="array" ref="G45">SUMPRODUCT((MEI!$E$5:$E$34&lt;&gt;"")*(MEI!$E$5:$E$34=AutoContribution[[#This Row],[Name]])*(MEI!$F$5:$F$34="Contributie")*IF(MEI!$G$5:$J$34&lt;&gt;"", MEI!$G$5:$J$34, 0))</f>
        <v>0</v>
      </c>
      <c r="H45" s="14" cm="1">
        <f t="array" ref="H45">SUMPRODUCT((JUN!$E$5:$E$34&lt;&gt;"")*(JUN!$E$5:$E$34=AutoContribution[[#This Row],[Name]])*(JUN!$F$5:$F$34="Contributie")*IF(JUN!$G$5:$J$34&lt;&gt;"", JUN!$G$5:$J$34, 0))</f>
        <v>0</v>
      </c>
      <c r="I45" s="14" cm="1">
        <f t="array" ref="I45">SUMPRODUCT((JUL!$E$5:$E$34&lt;&gt;"")*(JUL!$E$5:$E$34=AutoContribution[[#This Row],[Name]])*(JUL!$F$5:$F$34="Contributie")*IF(JUL!$G$5:$J$34&lt;&gt;"", JUL!$G$5:$J$34, 0))</f>
        <v>0</v>
      </c>
      <c r="J45" s="14" cm="1">
        <f t="array" ref="J45">SUMPRODUCT((AUG!$E$5:$E$34&lt;&gt;"")*(AUG!$E$5:$E$34=AutoContribution[[#This Row],[Name]])*(AUG!$F$5:$F$34="Contributie")*IF(AUG!$G$5:$J$34&lt;&gt;"", AUG!$G$5:$J$34, 0))</f>
        <v>0</v>
      </c>
      <c r="K45" s="14" cm="1">
        <f t="array" ref="K45">SUMPRODUCT((SEP!$E$5:$E$34&lt;&gt;"")*(SEP!$E$5:$E$34=AutoContribution[[#This Row],[Name]])*(SEP!$F$5:$F$34="Contributie")*IF(SEP!$G$5:$J$34&lt;&gt;"", SEP!$G$5:$J$34, 0))</f>
        <v>0</v>
      </c>
      <c r="L45" s="14" cm="1">
        <f t="array" ref="L45">SUMPRODUCT((OKT!$E$5:$E$34&lt;&gt;"")*(OKT!$E$5:$E$34=AutoContribution[[#This Row],[Name]])*(OKT!$F$5:$F$34="Contributie")*IF(OKT!$G$5:$J$34&lt;&gt;"", OKT!$G$5:$J$34, 0))</f>
        <v>0</v>
      </c>
      <c r="M45" s="14" cm="1">
        <f t="array" ref="M45">SUMPRODUCT((NOV!$E$5:$E$34&lt;&gt;"")*(NOV!$E$5:$E$34=AutoContribution[[#This Row],[Name]])*(NOV!$F$5:$F$34="Contributie")*IF(NOV!$G$5:$J$34&lt;&gt;"", NOV!$G$5:$J$34, 0))</f>
        <v>0</v>
      </c>
      <c r="N45" s="14" cm="1">
        <f t="array" ref="N45">SUMPRODUCT((DEC!$E$5:$E$34&lt;&gt;"")*(DEC!$E$5:$E$34=AutoContribution[[#This Row],[Name]])*(DEC!$F$5:$F$34="Contributie")*IF(DEC!$G$5:$J$34&lt;&gt;"", DEC!$G$5:$J$34, 0))</f>
        <v>0</v>
      </c>
      <c r="O45" s="14">
        <f>SUM(AutoContribution[[#This Row],[January]:[December]])</f>
        <v>0</v>
      </c>
    </row>
    <row r="46" spans="2:15" x14ac:dyDescent="0.2">
      <c r="B46" s="1" t="str" cm="1">
        <f t="array" ref="B46">IFERROR(_xlfn._xlws.FILTER(DataNames[[#This Row],[Naam]], DataNames[[#This Row],[Naam]]&lt;&gt;""), "")</f>
        <v/>
      </c>
      <c r="C46" s="14" cm="1">
        <f t="array" ref="C46">SUMPRODUCT((JAN!$E$5:$E$34&lt;&gt;"")*(JAN!$E$5:$E$34=AutoContribution[[#This Row],[Name]])*(JAN!$F$5:$F$34="Contributie")*IF(JAN!$G$5:$J$34&lt;&gt;"", JAN!$G$5:$J$34, 0))</f>
        <v>0</v>
      </c>
      <c r="D46" s="14" cm="1">
        <f t="array" ref="D46">SUMPRODUCT((FEB!$E$5:$E$34&lt;&gt;"")*(FEB!$E$5:$E$34=AutoContribution[[#This Row],[Name]])*(FEB!$F$5:$F$34="Contributie")*IF(FEB!$G$5:$J$34&lt;&gt;"", FEB!$G$5:$J$34, 0))</f>
        <v>0</v>
      </c>
      <c r="E46" s="14" cm="1">
        <f t="array" ref="E46">SUMPRODUCT((MAA!$E$5:$E$34&lt;&gt;"")*(MAA!$E$5:$E$34=AutoContribution[[#This Row],[Name]])*(MAA!$F$5:$F$34="Contributie")*IF(MAA!$G$5:$J$34&lt;&gt;"", MAA!$G$5:$J$34, 0))</f>
        <v>0</v>
      </c>
      <c r="F46" s="14" cm="1">
        <f t="array" ref="F46">SUMPRODUCT((APR!$E$5:$E$34&lt;&gt;"")*(APR!$E$5:$E$34=AutoContribution[[#This Row],[Name]])*(APR!$F$5:$F$34="Contributie")*IF(APR!$G$5:$J$34&lt;&gt;"", APR!$G$5:$J$34, 0))</f>
        <v>0</v>
      </c>
      <c r="G46" s="14" cm="1">
        <f t="array" ref="G46">SUMPRODUCT((MEI!$E$5:$E$34&lt;&gt;"")*(MEI!$E$5:$E$34=AutoContribution[[#This Row],[Name]])*(MEI!$F$5:$F$34="Contributie")*IF(MEI!$G$5:$J$34&lt;&gt;"", MEI!$G$5:$J$34, 0))</f>
        <v>0</v>
      </c>
      <c r="H46" s="14" cm="1">
        <f t="array" ref="H46">SUMPRODUCT((JUN!$E$5:$E$34&lt;&gt;"")*(JUN!$E$5:$E$34=AutoContribution[[#This Row],[Name]])*(JUN!$F$5:$F$34="Contributie")*IF(JUN!$G$5:$J$34&lt;&gt;"", JUN!$G$5:$J$34, 0))</f>
        <v>0</v>
      </c>
      <c r="I46" s="14" cm="1">
        <f t="array" ref="I46">SUMPRODUCT((JUL!$E$5:$E$34&lt;&gt;"")*(JUL!$E$5:$E$34=AutoContribution[[#This Row],[Name]])*(JUL!$F$5:$F$34="Contributie")*IF(JUL!$G$5:$J$34&lt;&gt;"", JUL!$G$5:$J$34, 0))</f>
        <v>0</v>
      </c>
      <c r="J46" s="14" cm="1">
        <f t="array" ref="J46">SUMPRODUCT((AUG!$E$5:$E$34&lt;&gt;"")*(AUG!$E$5:$E$34=AutoContribution[[#This Row],[Name]])*(AUG!$F$5:$F$34="Contributie")*IF(AUG!$G$5:$J$34&lt;&gt;"", AUG!$G$5:$J$34, 0))</f>
        <v>0</v>
      </c>
      <c r="K46" s="14" cm="1">
        <f t="array" ref="K46">SUMPRODUCT((SEP!$E$5:$E$34&lt;&gt;"")*(SEP!$E$5:$E$34=AutoContribution[[#This Row],[Name]])*(SEP!$F$5:$F$34="Contributie")*IF(SEP!$G$5:$J$34&lt;&gt;"", SEP!$G$5:$J$34, 0))</f>
        <v>0</v>
      </c>
      <c r="L46" s="14" cm="1">
        <f t="array" ref="L46">SUMPRODUCT((OKT!$E$5:$E$34&lt;&gt;"")*(OKT!$E$5:$E$34=AutoContribution[[#This Row],[Name]])*(OKT!$F$5:$F$34="Contributie")*IF(OKT!$G$5:$J$34&lt;&gt;"", OKT!$G$5:$J$34, 0))</f>
        <v>0</v>
      </c>
      <c r="M46" s="14" cm="1">
        <f t="array" ref="M46">SUMPRODUCT((NOV!$E$5:$E$34&lt;&gt;"")*(NOV!$E$5:$E$34=AutoContribution[[#This Row],[Name]])*(NOV!$F$5:$F$34="Contributie")*IF(NOV!$G$5:$J$34&lt;&gt;"", NOV!$G$5:$J$34, 0))</f>
        <v>0</v>
      </c>
      <c r="N46" s="14" cm="1">
        <f t="array" ref="N46">SUMPRODUCT((DEC!$E$5:$E$34&lt;&gt;"")*(DEC!$E$5:$E$34=AutoContribution[[#This Row],[Name]])*(DEC!$F$5:$F$34="Contributie")*IF(DEC!$G$5:$J$34&lt;&gt;"", DEC!$G$5:$J$34, 0))</f>
        <v>0</v>
      </c>
      <c r="O46" s="14">
        <f>SUM(AutoContribution[[#This Row],[January]:[December]])</f>
        <v>0</v>
      </c>
    </row>
    <row r="47" spans="2:15" x14ac:dyDescent="0.2">
      <c r="B47" s="1" t="str" cm="1">
        <f t="array" ref="B47">IFERROR(_xlfn._xlws.FILTER(DataNames[[#This Row],[Naam]], DataNames[[#This Row],[Naam]]&lt;&gt;""), "")</f>
        <v/>
      </c>
      <c r="C47" s="14" cm="1">
        <f t="array" ref="C47">SUMPRODUCT((JAN!$E$5:$E$34&lt;&gt;"")*(JAN!$E$5:$E$34=AutoContribution[[#This Row],[Name]])*(JAN!$F$5:$F$34="Contributie")*IF(JAN!$G$5:$J$34&lt;&gt;"", JAN!$G$5:$J$34, 0))</f>
        <v>0</v>
      </c>
      <c r="D47" s="14" cm="1">
        <f t="array" ref="D47">SUMPRODUCT((FEB!$E$5:$E$34&lt;&gt;"")*(FEB!$E$5:$E$34=AutoContribution[[#This Row],[Name]])*(FEB!$F$5:$F$34="Contributie")*IF(FEB!$G$5:$J$34&lt;&gt;"", FEB!$G$5:$J$34, 0))</f>
        <v>0</v>
      </c>
      <c r="E47" s="14" cm="1">
        <f t="array" ref="E47">SUMPRODUCT((MAA!$E$5:$E$34&lt;&gt;"")*(MAA!$E$5:$E$34=AutoContribution[[#This Row],[Name]])*(MAA!$F$5:$F$34="Contributie")*IF(MAA!$G$5:$J$34&lt;&gt;"", MAA!$G$5:$J$34, 0))</f>
        <v>0</v>
      </c>
      <c r="F47" s="14" cm="1">
        <f t="array" ref="F47">SUMPRODUCT((APR!$E$5:$E$34&lt;&gt;"")*(APR!$E$5:$E$34=AutoContribution[[#This Row],[Name]])*(APR!$F$5:$F$34="Contributie")*IF(APR!$G$5:$J$34&lt;&gt;"", APR!$G$5:$J$34, 0))</f>
        <v>0</v>
      </c>
      <c r="G47" s="14" cm="1">
        <f t="array" ref="G47">SUMPRODUCT((MEI!$E$5:$E$34&lt;&gt;"")*(MEI!$E$5:$E$34=AutoContribution[[#This Row],[Name]])*(MEI!$F$5:$F$34="Contributie")*IF(MEI!$G$5:$J$34&lt;&gt;"", MEI!$G$5:$J$34, 0))</f>
        <v>0</v>
      </c>
      <c r="H47" s="14" cm="1">
        <f t="array" ref="H47">SUMPRODUCT((JUN!$E$5:$E$34&lt;&gt;"")*(JUN!$E$5:$E$34=AutoContribution[[#This Row],[Name]])*(JUN!$F$5:$F$34="Contributie")*IF(JUN!$G$5:$J$34&lt;&gt;"", JUN!$G$5:$J$34, 0))</f>
        <v>0</v>
      </c>
      <c r="I47" s="14" cm="1">
        <f t="array" ref="I47">SUMPRODUCT((JUL!$E$5:$E$34&lt;&gt;"")*(JUL!$E$5:$E$34=AutoContribution[[#This Row],[Name]])*(JUL!$F$5:$F$34="Contributie")*IF(JUL!$G$5:$J$34&lt;&gt;"", JUL!$G$5:$J$34, 0))</f>
        <v>0</v>
      </c>
      <c r="J47" s="14" cm="1">
        <f t="array" ref="J47">SUMPRODUCT((AUG!$E$5:$E$34&lt;&gt;"")*(AUG!$E$5:$E$34=AutoContribution[[#This Row],[Name]])*(AUG!$F$5:$F$34="Contributie")*IF(AUG!$G$5:$J$34&lt;&gt;"", AUG!$G$5:$J$34, 0))</f>
        <v>0</v>
      </c>
      <c r="K47" s="14" cm="1">
        <f t="array" ref="K47">SUMPRODUCT((SEP!$E$5:$E$34&lt;&gt;"")*(SEP!$E$5:$E$34=AutoContribution[[#This Row],[Name]])*(SEP!$F$5:$F$34="Contributie")*IF(SEP!$G$5:$J$34&lt;&gt;"", SEP!$G$5:$J$34, 0))</f>
        <v>0</v>
      </c>
      <c r="L47" s="14" cm="1">
        <f t="array" ref="L47">SUMPRODUCT((OKT!$E$5:$E$34&lt;&gt;"")*(OKT!$E$5:$E$34=AutoContribution[[#This Row],[Name]])*(OKT!$F$5:$F$34="Contributie")*IF(OKT!$G$5:$J$34&lt;&gt;"", OKT!$G$5:$J$34, 0))</f>
        <v>0</v>
      </c>
      <c r="M47" s="14" cm="1">
        <f t="array" ref="M47">SUMPRODUCT((NOV!$E$5:$E$34&lt;&gt;"")*(NOV!$E$5:$E$34=AutoContribution[[#This Row],[Name]])*(NOV!$F$5:$F$34="Contributie")*IF(NOV!$G$5:$J$34&lt;&gt;"", NOV!$G$5:$J$34, 0))</f>
        <v>0</v>
      </c>
      <c r="N47" s="14" cm="1">
        <f t="array" ref="N47">SUMPRODUCT((DEC!$E$5:$E$34&lt;&gt;"")*(DEC!$E$5:$E$34=AutoContribution[[#This Row],[Name]])*(DEC!$F$5:$F$34="Contributie")*IF(DEC!$G$5:$J$34&lt;&gt;"", DEC!$G$5:$J$34, 0))</f>
        <v>0</v>
      </c>
      <c r="O47" s="14">
        <f>SUM(AutoContribution[[#This Row],[January]:[December]])</f>
        <v>0</v>
      </c>
    </row>
    <row r="48" spans="2:15" x14ac:dyDescent="0.2">
      <c r="B48" s="1" t="str" cm="1">
        <f t="array" ref="B48">IFERROR(_xlfn._xlws.FILTER(DataNames[[#This Row],[Naam]], DataNames[[#This Row],[Naam]]&lt;&gt;""), "")</f>
        <v/>
      </c>
      <c r="C48" s="14" cm="1">
        <f t="array" ref="C48">SUMPRODUCT((JAN!$E$5:$E$34&lt;&gt;"")*(JAN!$E$5:$E$34=AutoContribution[[#This Row],[Name]])*(JAN!$F$5:$F$34="Contributie")*IF(JAN!$G$5:$J$34&lt;&gt;"", JAN!$G$5:$J$34, 0))</f>
        <v>0</v>
      </c>
      <c r="D48" s="14" cm="1">
        <f t="array" ref="D48">SUMPRODUCT((FEB!$E$5:$E$34&lt;&gt;"")*(FEB!$E$5:$E$34=AutoContribution[[#This Row],[Name]])*(FEB!$F$5:$F$34="Contributie")*IF(FEB!$G$5:$J$34&lt;&gt;"", FEB!$G$5:$J$34, 0))</f>
        <v>0</v>
      </c>
      <c r="E48" s="14" cm="1">
        <f t="array" ref="E48">SUMPRODUCT((MAA!$E$5:$E$34&lt;&gt;"")*(MAA!$E$5:$E$34=AutoContribution[[#This Row],[Name]])*(MAA!$F$5:$F$34="Contributie")*IF(MAA!$G$5:$J$34&lt;&gt;"", MAA!$G$5:$J$34, 0))</f>
        <v>0</v>
      </c>
      <c r="F48" s="14" cm="1">
        <f t="array" ref="F48">SUMPRODUCT((APR!$E$5:$E$34&lt;&gt;"")*(APR!$E$5:$E$34=AutoContribution[[#This Row],[Name]])*(APR!$F$5:$F$34="Contributie")*IF(APR!$G$5:$J$34&lt;&gt;"", APR!$G$5:$J$34, 0))</f>
        <v>0</v>
      </c>
      <c r="G48" s="14" cm="1">
        <f t="array" ref="G48">SUMPRODUCT((MEI!$E$5:$E$34&lt;&gt;"")*(MEI!$E$5:$E$34=AutoContribution[[#This Row],[Name]])*(MEI!$F$5:$F$34="Contributie")*IF(MEI!$G$5:$J$34&lt;&gt;"", MEI!$G$5:$J$34, 0))</f>
        <v>0</v>
      </c>
      <c r="H48" s="14" cm="1">
        <f t="array" ref="H48">SUMPRODUCT((JUN!$E$5:$E$34&lt;&gt;"")*(JUN!$E$5:$E$34=AutoContribution[[#This Row],[Name]])*(JUN!$F$5:$F$34="Contributie")*IF(JUN!$G$5:$J$34&lt;&gt;"", JUN!$G$5:$J$34, 0))</f>
        <v>0</v>
      </c>
      <c r="I48" s="14" cm="1">
        <f t="array" ref="I48">SUMPRODUCT((JUL!$E$5:$E$34&lt;&gt;"")*(JUL!$E$5:$E$34=AutoContribution[[#This Row],[Name]])*(JUL!$F$5:$F$34="Contributie")*IF(JUL!$G$5:$J$34&lt;&gt;"", JUL!$G$5:$J$34, 0))</f>
        <v>0</v>
      </c>
      <c r="J48" s="14" cm="1">
        <f t="array" ref="J48">SUMPRODUCT((AUG!$E$5:$E$34&lt;&gt;"")*(AUG!$E$5:$E$34=AutoContribution[[#This Row],[Name]])*(AUG!$F$5:$F$34="Contributie")*IF(AUG!$G$5:$J$34&lt;&gt;"", AUG!$G$5:$J$34, 0))</f>
        <v>0</v>
      </c>
      <c r="K48" s="14" cm="1">
        <f t="array" ref="K48">SUMPRODUCT((SEP!$E$5:$E$34&lt;&gt;"")*(SEP!$E$5:$E$34=AutoContribution[[#This Row],[Name]])*(SEP!$F$5:$F$34="Contributie")*IF(SEP!$G$5:$J$34&lt;&gt;"", SEP!$G$5:$J$34, 0))</f>
        <v>0</v>
      </c>
      <c r="L48" s="14" cm="1">
        <f t="array" ref="L48">SUMPRODUCT((OKT!$E$5:$E$34&lt;&gt;"")*(OKT!$E$5:$E$34=AutoContribution[[#This Row],[Name]])*(OKT!$F$5:$F$34="Contributie")*IF(OKT!$G$5:$J$34&lt;&gt;"", OKT!$G$5:$J$34, 0))</f>
        <v>0</v>
      </c>
      <c r="M48" s="14" cm="1">
        <f t="array" ref="M48">SUMPRODUCT((NOV!$E$5:$E$34&lt;&gt;"")*(NOV!$E$5:$E$34=AutoContribution[[#This Row],[Name]])*(NOV!$F$5:$F$34="Contributie")*IF(NOV!$G$5:$J$34&lt;&gt;"", NOV!$G$5:$J$34, 0))</f>
        <v>0</v>
      </c>
      <c r="N48" s="14" cm="1">
        <f t="array" ref="N48">SUMPRODUCT((DEC!$E$5:$E$34&lt;&gt;"")*(DEC!$E$5:$E$34=AutoContribution[[#This Row],[Name]])*(DEC!$F$5:$F$34="Contributie")*IF(DEC!$G$5:$J$34&lt;&gt;"", DEC!$G$5:$J$34, 0))</f>
        <v>0</v>
      </c>
      <c r="O48" s="14">
        <f>SUM(AutoContribution[[#This Row],[January]:[December]])</f>
        <v>0</v>
      </c>
    </row>
    <row r="49" spans="2:15" x14ac:dyDescent="0.2">
      <c r="B49" s="1" t="str" cm="1">
        <f t="array" ref="B49">IFERROR(_xlfn._xlws.FILTER(DataNames[[#This Row],[Naam]], DataNames[[#This Row],[Naam]]&lt;&gt;""), "")</f>
        <v/>
      </c>
      <c r="C49" s="14" cm="1">
        <f t="array" ref="C49">SUMPRODUCT((JAN!$E$5:$E$34&lt;&gt;"")*(JAN!$E$5:$E$34=AutoContribution[[#This Row],[Name]])*(JAN!$F$5:$F$34="Contributie")*IF(JAN!$G$5:$J$34&lt;&gt;"", JAN!$G$5:$J$34, 0))</f>
        <v>0</v>
      </c>
      <c r="D49" s="14" cm="1">
        <f t="array" ref="D49">SUMPRODUCT((FEB!$E$5:$E$34&lt;&gt;"")*(FEB!$E$5:$E$34=AutoContribution[[#This Row],[Name]])*(FEB!$F$5:$F$34="Contributie")*IF(FEB!$G$5:$J$34&lt;&gt;"", FEB!$G$5:$J$34, 0))</f>
        <v>0</v>
      </c>
      <c r="E49" s="14" cm="1">
        <f t="array" ref="E49">SUMPRODUCT((MAA!$E$5:$E$34&lt;&gt;"")*(MAA!$E$5:$E$34=AutoContribution[[#This Row],[Name]])*(MAA!$F$5:$F$34="Contributie")*IF(MAA!$G$5:$J$34&lt;&gt;"", MAA!$G$5:$J$34, 0))</f>
        <v>0</v>
      </c>
      <c r="F49" s="14" cm="1">
        <f t="array" ref="F49">SUMPRODUCT((APR!$E$5:$E$34&lt;&gt;"")*(APR!$E$5:$E$34=AutoContribution[[#This Row],[Name]])*(APR!$F$5:$F$34="Contributie")*IF(APR!$G$5:$J$34&lt;&gt;"", APR!$G$5:$J$34, 0))</f>
        <v>0</v>
      </c>
      <c r="G49" s="14" cm="1">
        <f t="array" ref="G49">SUMPRODUCT((MEI!$E$5:$E$34&lt;&gt;"")*(MEI!$E$5:$E$34=AutoContribution[[#This Row],[Name]])*(MEI!$F$5:$F$34="Contributie")*IF(MEI!$G$5:$J$34&lt;&gt;"", MEI!$G$5:$J$34, 0))</f>
        <v>0</v>
      </c>
      <c r="H49" s="14" cm="1">
        <f t="array" ref="H49">SUMPRODUCT((JUN!$E$5:$E$34&lt;&gt;"")*(JUN!$E$5:$E$34=AutoContribution[[#This Row],[Name]])*(JUN!$F$5:$F$34="Contributie")*IF(JUN!$G$5:$J$34&lt;&gt;"", JUN!$G$5:$J$34, 0))</f>
        <v>0</v>
      </c>
      <c r="I49" s="14" cm="1">
        <f t="array" ref="I49">SUMPRODUCT((JUL!$E$5:$E$34&lt;&gt;"")*(JUL!$E$5:$E$34=AutoContribution[[#This Row],[Name]])*(JUL!$F$5:$F$34="Contributie")*IF(JUL!$G$5:$J$34&lt;&gt;"", JUL!$G$5:$J$34, 0))</f>
        <v>0</v>
      </c>
      <c r="J49" s="14" cm="1">
        <f t="array" ref="J49">SUMPRODUCT((AUG!$E$5:$E$34&lt;&gt;"")*(AUG!$E$5:$E$34=AutoContribution[[#This Row],[Name]])*(AUG!$F$5:$F$34="Contributie")*IF(AUG!$G$5:$J$34&lt;&gt;"", AUG!$G$5:$J$34, 0))</f>
        <v>0</v>
      </c>
      <c r="K49" s="14" cm="1">
        <f t="array" ref="K49">SUMPRODUCT((SEP!$E$5:$E$34&lt;&gt;"")*(SEP!$E$5:$E$34=AutoContribution[[#This Row],[Name]])*(SEP!$F$5:$F$34="Contributie")*IF(SEP!$G$5:$J$34&lt;&gt;"", SEP!$G$5:$J$34, 0))</f>
        <v>0</v>
      </c>
      <c r="L49" s="14" cm="1">
        <f t="array" ref="L49">SUMPRODUCT((OKT!$E$5:$E$34&lt;&gt;"")*(OKT!$E$5:$E$34=AutoContribution[[#This Row],[Name]])*(OKT!$F$5:$F$34="Contributie")*IF(OKT!$G$5:$J$34&lt;&gt;"", OKT!$G$5:$J$34, 0))</f>
        <v>0</v>
      </c>
      <c r="M49" s="14" cm="1">
        <f t="array" ref="M49">SUMPRODUCT((NOV!$E$5:$E$34&lt;&gt;"")*(NOV!$E$5:$E$34=AutoContribution[[#This Row],[Name]])*(NOV!$F$5:$F$34="Contributie")*IF(NOV!$G$5:$J$34&lt;&gt;"", NOV!$G$5:$J$34, 0))</f>
        <v>0</v>
      </c>
      <c r="N49" s="14" cm="1">
        <f t="array" ref="N49">SUMPRODUCT((DEC!$E$5:$E$34&lt;&gt;"")*(DEC!$E$5:$E$34=AutoContribution[[#This Row],[Name]])*(DEC!$F$5:$F$34="Contributie")*IF(DEC!$G$5:$J$34&lt;&gt;"", DEC!$G$5:$J$34, 0))</f>
        <v>0</v>
      </c>
      <c r="O49" s="14">
        <f>SUM(AutoContribution[[#This Row],[January]:[December]])</f>
        <v>0</v>
      </c>
    </row>
    <row r="50" spans="2:15" x14ac:dyDescent="0.2">
      <c r="B50" s="1" t="str" cm="1">
        <f t="array" ref="B50">IFERROR(_xlfn._xlws.FILTER(DataNames[[#This Row],[Naam]], DataNames[[#This Row],[Naam]]&lt;&gt;""), "")</f>
        <v/>
      </c>
      <c r="C50" s="14" cm="1">
        <f t="array" ref="C50">SUMPRODUCT((JAN!$E$5:$E$34&lt;&gt;"")*(JAN!$E$5:$E$34=AutoContribution[[#This Row],[Name]])*(JAN!$F$5:$F$34="Contributie")*IF(JAN!$G$5:$J$34&lt;&gt;"", JAN!$G$5:$J$34, 0))</f>
        <v>0</v>
      </c>
      <c r="D50" s="14" cm="1">
        <f t="array" ref="D50">SUMPRODUCT((FEB!$E$5:$E$34&lt;&gt;"")*(FEB!$E$5:$E$34=AutoContribution[[#This Row],[Name]])*(FEB!$F$5:$F$34="Contributie")*IF(FEB!$G$5:$J$34&lt;&gt;"", FEB!$G$5:$J$34, 0))</f>
        <v>0</v>
      </c>
      <c r="E50" s="14" cm="1">
        <f t="array" ref="E50">SUMPRODUCT((MAA!$E$5:$E$34&lt;&gt;"")*(MAA!$E$5:$E$34=AutoContribution[[#This Row],[Name]])*(MAA!$F$5:$F$34="Contributie")*IF(MAA!$G$5:$J$34&lt;&gt;"", MAA!$G$5:$J$34, 0))</f>
        <v>0</v>
      </c>
      <c r="F50" s="14" cm="1">
        <f t="array" ref="F50">SUMPRODUCT((APR!$E$5:$E$34&lt;&gt;"")*(APR!$E$5:$E$34=AutoContribution[[#This Row],[Name]])*(APR!$F$5:$F$34="Contributie")*IF(APR!$G$5:$J$34&lt;&gt;"", APR!$G$5:$J$34, 0))</f>
        <v>0</v>
      </c>
      <c r="G50" s="14" cm="1">
        <f t="array" ref="G50">SUMPRODUCT((MEI!$E$5:$E$34&lt;&gt;"")*(MEI!$E$5:$E$34=AutoContribution[[#This Row],[Name]])*(MEI!$F$5:$F$34="Contributie")*IF(MEI!$G$5:$J$34&lt;&gt;"", MEI!$G$5:$J$34, 0))</f>
        <v>0</v>
      </c>
      <c r="H50" s="14" cm="1">
        <f t="array" ref="H50">SUMPRODUCT((JUN!$E$5:$E$34&lt;&gt;"")*(JUN!$E$5:$E$34=AutoContribution[[#This Row],[Name]])*(JUN!$F$5:$F$34="Contributie")*IF(JUN!$G$5:$J$34&lt;&gt;"", JUN!$G$5:$J$34, 0))</f>
        <v>0</v>
      </c>
      <c r="I50" s="14" cm="1">
        <f t="array" ref="I50">SUMPRODUCT((JUL!$E$5:$E$34&lt;&gt;"")*(JUL!$E$5:$E$34=AutoContribution[[#This Row],[Name]])*(JUL!$F$5:$F$34="Contributie")*IF(JUL!$G$5:$J$34&lt;&gt;"", JUL!$G$5:$J$34, 0))</f>
        <v>0</v>
      </c>
      <c r="J50" s="14" cm="1">
        <f t="array" ref="J50">SUMPRODUCT((AUG!$E$5:$E$34&lt;&gt;"")*(AUG!$E$5:$E$34=AutoContribution[[#This Row],[Name]])*(AUG!$F$5:$F$34="Contributie")*IF(AUG!$G$5:$J$34&lt;&gt;"", AUG!$G$5:$J$34, 0))</f>
        <v>0</v>
      </c>
      <c r="K50" s="14" cm="1">
        <f t="array" ref="K50">SUMPRODUCT((SEP!$E$5:$E$34&lt;&gt;"")*(SEP!$E$5:$E$34=AutoContribution[[#This Row],[Name]])*(SEP!$F$5:$F$34="Contributie")*IF(SEP!$G$5:$J$34&lt;&gt;"", SEP!$G$5:$J$34, 0))</f>
        <v>0</v>
      </c>
      <c r="L50" s="14" cm="1">
        <f t="array" ref="L50">SUMPRODUCT((OKT!$E$5:$E$34&lt;&gt;"")*(OKT!$E$5:$E$34=AutoContribution[[#This Row],[Name]])*(OKT!$F$5:$F$34="Contributie")*IF(OKT!$G$5:$J$34&lt;&gt;"", OKT!$G$5:$J$34, 0))</f>
        <v>0</v>
      </c>
      <c r="M50" s="14" cm="1">
        <f t="array" ref="M50">SUMPRODUCT((NOV!$E$5:$E$34&lt;&gt;"")*(NOV!$E$5:$E$34=AutoContribution[[#This Row],[Name]])*(NOV!$F$5:$F$34="Contributie")*IF(NOV!$G$5:$J$34&lt;&gt;"", NOV!$G$5:$J$34, 0))</f>
        <v>0</v>
      </c>
      <c r="N50" s="14" cm="1">
        <f t="array" ref="N50">SUMPRODUCT((DEC!$E$5:$E$34&lt;&gt;"")*(DEC!$E$5:$E$34=AutoContribution[[#This Row],[Name]])*(DEC!$F$5:$F$34="Contributie")*IF(DEC!$G$5:$J$34&lt;&gt;"", DEC!$G$5:$J$34, 0))</f>
        <v>0</v>
      </c>
      <c r="O50" s="14">
        <f>SUM(AutoContribution[[#This Row],[January]:[December]])</f>
        <v>0</v>
      </c>
    </row>
    <row r="51" spans="2:15" ht="22.5" x14ac:dyDescent="0.3"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27" t="s">
        <v>101</v>
      </c>
      <c r="O51" s="26">
        <f>SUM(AutoContribution[Total])</f>
        <v>365</v>
      </c>
    </row>
    <row r="52" spans="2:15" x14ac:dyDescent="0.2"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2:15" x14ac:dyDescent="0.2"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2:15" x14ac:dyDescent="0.2"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</sheetData>
  <phoneticPr fontId="7" type="noConversion"/>
  <pageMargins left="0.7" right="0.7" top="0.75" bottom="0.75" header="0.3" footer="0.3"/>
  <ignoredErrors>
    <ignoredError sqref="D3:N50" calculatedColumn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3B8C3-9DBC-4642-B3FB-D65D457C0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Totaaloverzicht</vt:lpstr>
      <vt:lpstr>Data</vt:lpstr>
      <vt:lpstr>JAN</vt:lpstr>
      <vt:lpstr>FEB</vt:lpstr>
      <vt:lpstr>MAA</vt:lpstr>
      <vt:lpstr>APR</vt:lpstr>
      <vt:lpstr>MEI</vt:lpstr>
      <vt:lpstr>JUN</vt:lpstr>
      <vt:lpstr>JUL</vt:lpstr>
      <vt:lpstr>AUG</vt:lpstr>
      <vt:lpstr>SEP</vt:lpstr>
      <vt:lpstr>OKT</vt:lpstr>
      <vt:lpstr>NOV</vt:lpstr>
      <vt:lpstr>DEC</vt:lpstr>
      <vt:lpstr>-&gt; Niet aanraken -&gt;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Ozzymops</dc:creator>
  <cp:lastModifiedBy>Justin Muris</cp:lastModifiedBy>
  <dcterms:created xsi:type="dcterms:W3CDTF">2015-06-05T18:17:20Z</dcterms:created>
  <dcterms:modified xsi:type="dcterms:W3CDTF">2025-02-21T12:41:25Z</dcterms:modified>
</cp:coreProperties>
</file>