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pavani\Downloads\"/>
    </mc:Choice>
  </mc:AlternateContent>
  <xr:revisionPtr revIDLastSave="0" documentId="13_ncr:1_{4A1880CC-A7E7-4AE0-AFF2-2293A7D0702B}" xr6:coauthVersionLast="47" xr6:coauthVersionMax="47" xr10:uidLastSave="{00000000-0000-0000-0000-000000000000}"/>
  <bookViews>
    <workbookView xWindow="-120" yWindow="-120" windowWidth="20730" windowHeight="11040" activeTab="1" xr2:uid="{00000000-000D-0000-FFFF-FFFF00000000}"/>
  </bookViews>
  <sheets>
    <sheet name="Tasks" sheetId="2" r:id="rId1"/>
    <sheet name="Expense" sheetId="1" r:id="rId2"/>
    <sheet name=" TASK4" sheetId="6" r:id="rId3"/>
    <sheet name="TASK5 &amp; 8" sheetId="3" r:id="rId4"/>
  </sheets>
  <definedNames>
    <definedName name="_xlnm._FilterDatabase" localSheetId="1" hidden="1">Expense!$A$1:$C$51</definedName>
  </definedNames>
  <calcPr calcId="191029"/>
  <pivotCaches>
    <pivotCache cacheId="0" r:id="rId5"/>
    <pivotCache cacheId="1"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 i="1" l="1"/>
  <c r="I35" i="1"/>
  <c r="I36" i="1"/>
  <c r="I33" i="1"/>
  <c r="I34" i="1"/>
  <c r="I30" i="1"/>
  <c r="I31" i="1"/>
  <c r="I32" i="1"/>
  <c r="I27" i="1"/>
  <c r="I29" i="1"/>
  <c r="I28" i="1"/>
  <c r="I12" i="1"/>
  <c r="I13" i="1"/>
  <c r="I14" i="1"/>
  <c r="I15" i="1"/>
  <c r="I16" i="1"/>
  <c r="I17" i="1"/>
  <c r="I18" i="1"/>
  <c r="I19" i="1"/>
  <c r="I20" i="1"/>
  <c r="I21" i="1"/>
  <c r="I11" i="1"/>
  <c r="I6" i="1"/>
  <c r="I7" i="1"/>
  <c r="I5"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C52" i="1"/>
</calcChain>
</file>

<file path=xl/sharedStrings.xml><?xml version="1.0" encoding="utf-8"?>
<sst xmlns="http://schemas.openxmlformats.org/spreadsheetml/2006/main" count="172" uniqueCount="53">
  <si>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</si>
  <si>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</si>
  <si>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</si>
  <si>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</si>
  <si>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</si>
  <si>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</si>
  <si>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</si>
  <si>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</si>
  <si>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</si>
  <si>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</si>
  <si>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</si>
  <si>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</si>
  <si>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</si>
  <si>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</si>
  <si>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</si>
  <si>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</si>
  <si>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</si>
  <si>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</si>
  <si>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</si>
  <si>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</si>
  <si>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</si>
  <si>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</si>
  <si>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</si>
  <si>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</si>
  <si>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</si>
  <si>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</si>
  <si>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</si>
  <si>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Essentials</t>
  </si>
  <si>
    <t>Non-Essentials</t>
  </si>
  <si>
    <t>TASK1</t>
  </si>
  <si>
    <t>TASK2</t>
  </si>
  <si>
    <t>TASK3</t>
  </si>
  <si>
    <t>Item</t>
  </si>
  <si>
    <t>Total expense</t>
  </si>
  <si>
    <t>TASK4</t>
  </si>
  <si>
    <t>ANS6</t>
  </si>
  <si>
    <t>ANS7</t>
  </si>
  <si>
    <t>TASK5</t>
  </si>
  <si>
    <t>TASK6</t>
  </si>
  <si>
    <t>TASK7</t>
  </si>
  <si>
    <t>TASK8</t>
  </si>
  <si>
    <t>Five ways Priya can reduce her expense:</t>
  </si>
  <si>
    <t>Plan Trips with a Budget or Reduce Frequency</t>
  </si>
  <si>
    <t>JUSTIFICATION</t>
  </si>
  <si>
    <t>Since trips constitute her highest expense, reducing the number of trips or planning more economical ones will significantly cut down her spending.</t>
  </si>
  <si>
    <t>Optimize Spending on Essential Items</t>
  </si>
  <si>
    <t>By focusing on necessary purchases and taking advantage of bulk buying and discounts, Priya can lower her substantial spending on essential items.</t>
  </si>
  <si>
    <t>Reduce Medicine Costs</t>
  </si>
  <si>
    <t>Optimizing healthcare spending through generics, bulk purchases, and efficient insurance usage can decrease her medical expenses, which are a significant part of her budget.</t>
  </si>
  <si>
    <t>Limit Online Shopping</t>
  </si>
  <si>
    <t>By restricting her online shopping to a fixed budget and avoiding unnecessary purchases, Priya can cut down on her significant expenditure in this category.</t>
  </si>
  <si>
    <t>Cook at Home More Often</t>
  </si>
  <si>
    <t>Home-cooked meals are usually cheaper and healthier, reducing her expenses on food orders, which will lower her overall food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</si>
</sst>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rgb="FF003F81"/>
      <name val="Times New Roman"/>
      <family val="1"/>
    </font>
    <font>
      <sz val="12"/>
      <color rgb="FF000000"/>
      <name val="Times New Roman"/>
      <family val="1"/>
    </font>
    <font>
      <sz val="12"/>
      <color theme="1"/>
      <name val="Times New Roman"/>
      <family val="1"/>
    </font>
    <font>
      <b/>
      <sz val="14"/>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45">
    <xf numFmtId="0" fontId="0" fillId="0" borderId="0" xfId="0"/>
    <xf numFmtId="0" fontId="1"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4" fillId="4" borderId="0" xfId="0" applyFont="1" applyFill="1" applyAlignment="1">
      <alignment horizontal="right"/>
    </xf>
    <xf numFmtId="0" fontId="4" fillId="0" borderId="0" xfId="0" applyFont="1"/>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4" fillId="0" borderId="0" xfId="0" applyFont="1" applyAlignment="1">
      <alignment vertical="center"/>
    </xf>
    <xf numFmtId="14" fontId="3" fillId="2" borderId="1" xfId="0" applyNumberFormat="1"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4" fillId="0" borderId="0" xfId="0" applyFont="1" applyAlignment="1">
      <alignment wrapText="1"/>
    </xf>
    <xf numFmtId="0" fontId="0" fillId="0" borderId="2" xfId="0" applyBorder="1" applyAlignment="1">
      <alignment vertical="center" wrapText="1"/>
    </xf>
    <xf numFmtId="0" fontId="4" fillId="0" borderId="1" xfId="0" applyFont="1" applyBorder="1"/>
    <xf numFmtId="0" fontId="0" fillId="5" borderId="1" xfId="0" applyFill="1" applyBorder="1" applyAlignment="1">
      <alignment vertical="center"/>
    </xf>
    <xf numFmtId="0" fontId="0" fillId="5" borderId="0" xfId="0" applyFill="1"/>
    <xf numFmtId="0" fontId="0" fillId="4" borderId="1" xfId="0" applyFill="1" applyBorder="1" applyAlignment="1">
      <alignment vertical="center"/>
    </xf>
    <xf numFmtId="0" fontId="3" fillId="7" borderId="1" xfId="0" applyFont="1" applyFill="1" applyBorder="1" applyAlignment="1">
      <alignment vertical="center"/>
    </xf>
    <xf numFmtId="0" fontId="3" fillId="7" borderId="1" xfId="0" applyFont="1" applyFill="1" applyBorder="1" applyAlignment="1">
      <alignment vertical="center" wrapText="1"/>
    </xf>
    <xf numFmtId="0" fontId="0" fillId="5" borderId="3" xfId="0" applyFill="1" applyBorder="1" applyAlignment="1">
      <alignment vertical="center"/>
    </xf>
    <xf numFmtId="0" fontId="0" fillId="0" borderId="1" xfId="0" applyBorder="1"/>
    <xf numFmtId="0" fontId="0" fillId="4" borderId="2" xfId="0" applyFill="1" applyBorder="1" applyAlignment="1">
      <alignment vertical="center"/>
    </xf>
    <xf numFmtId="0" fontId="0" fillId="7" borderId="1" xfId="0" applyFill="1" applyBorder="1" applyAlignment="1">
      <alignment vertical="center"/>
    </xf>
    <xf numFmtId="0" fontId="0" fillId="7" borderId="4" xfId="0" applyFill="1" applyBorder="1" applyAlignment="1">
      <alignment vertical="center"/>
    </xf>
    <xf numFmtId="0" fontId="0" fillId="7" borderId="0" xfId="0" applyFill="1"/>
    <xf numFmtId="10" fontId="0" fillId="0" borderId="0" xfId="0" applyNumberFormat="1"/>
    <xf numFmtId="0" fontId="5" fillId="6" borderId="0" xfId="0" applyFont="1" applyFill="1"/>
    <xf numFmtId="0" fontId="5" fillId="7" borderId="0" xfId="0" applyFont="1" applyFill="1"/>
    <xf numFmtId="0" fontId="5" fillId="8" borderId="0" xfId="0" applyFont="1" applyFill="1"/>
    <xf numFmtId="0" fontId="0" fillId="8" borderId="0" xfId="0" applyFill="1"/>
    <xf numFmtId="0" fontId="0" fillId="0" borderId="6" xfId="0" applyBorder="1"/>
    <xf numFmtId="0" fontId="0" fillId="0" borderId="7" xfId="0" applyBorder="1"/>
    <xf numFmtId="0" fontId="0" fillId="0" borderId="0" xfId="0" applyBorder="1"/>
    <xf numFmtId="0" fontId="5" fillId="7" borderId="8" xfId="0" applyFont="1" applyFill="1" applyBorder="1"/>
    <xf numFmtId="0" fontId="0" fillId="5" borderId="5" xfId="0" applyFill="1" applyBorder="1"/>
    <xf numFmtId="0" fontId="0" fillId="0" borderId="5" xfId="0" applyBorder="1"/>
    <xf numFmtId="0" fontId="0" fillId="8" borderId="1" xfId="0" applyFill="1" applyBorder="1"/>
    <xf numFmtId="0" fontId="0" fillId="4" borderId="1" xfId="0" applyFill="1" applyBorder="1"/>
  </cellXfs>
  <cellStyles count="1">
    <cellStyle name="Normal" xfId="0" builtinId="0"/>
  </cellStyles>
  <dxfs count="9">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2"/>
        <color rgb="FF000000"/>
        <name val="Times New Roman"/>
        <family val="1"/>
        <scheme val="none"/>
      </font>
      <fill>
        <patternFill patternType="solid">
          <fgColor indexed="64"/>
          <bgColor rgb="FFF7F6F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[Priya Expenses.xlsx] TASK4!PivotTable12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rgbClr val="FFFF00"/>
                </a:solidFill>
              </a:rPr>
              <a:t>TOTAL</a:t>
            </a:r>
            <a:r>
              <a:rPr lang="en-US" baseline="0">
                <a:solidFill>
                  <a:srgbClr val="FFFF00"/>
                </a:solidFill>
              </a:rPr>
              <a:t> Expense</a:t>
            </a:r>
            <a:endParaRPr lang="en-US">
              <a:solidFill>
                <a:srgbClr val="FFFF00"/>
              </a:solidFill>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4">
              <a:alpha val="88000"/>
            </a:schemeClr>
          </a:solidFill>
          <a:ln>
            <a:solidFill>
              <a:schemeClr val="accent4">
                <a:lumMod val="50000"/>
              </a:schemeClr>
            </a:solidFill>
          </a:ln>
          <a:effectLst/>
          <a:scene3d>
            <a:camera prst="orthographicFront"/>
            <a:lightRig rig="soft" dir="t">
              <a:rot lat="0" lon="0" rev="0"/>
            </a:lightRig>
          </a:scene3d>
          <a:sp3d prstMaterial="matte">
            <a:bevelT w="63500" h="63500" prst="artDeco"/>
            <a:contourClr>
              <a:schemeClr val="accent4">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90"/>
      <c:rotY val="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 TASK4'!$B$3</c:f>
              <c:strCache>
                <c:ptCount val="1"/>
                <c:pt idx="0">
                  <c:v>Total</c:v>
                </c:pt>
              </c:strCache>
            </c:strRef>
          </c:tx>
          <c:spPr>
            <a:solidFill>
              <a:schemeClr val="accent4">
                <a:alpha val="88000"/>
              </a:schemeClr>
            </a:solidFill>
            <a:ln>
              <a:solidFill>
                <a:schemeClr val="accent4">
                  <a:lumMod val="50000"/>
                </a:schemeClr>
              </a:solidFill>
            </a:ln>
            <a:effectLst/>
            <a:scene3d>
              <a:camera prst="orthographicFront"/>
              <a:lightRig rig="soft" dir="t">
                <a:rot lat="0" lon="0" rev="0"/>
              </a:lightRig>
            </a:scene3d>
            <a:sp3d prstMaterial="matte">
              <a:bevelT w="63500" h="63500" prst="artDeco"/>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 TASK4'!$A$4:$A$16</c:f>
              <c:multiLvlStrCache>
                <c:ptCount val="10"/>
                <c:lvl>
                  <c:pt idx="0">
                    <c:v>Cab to office</c:v>
                  </c:pt>
                  <c:pt idx="1">
                    <c:v>Fish &amp; Chicken</c:v>
                  </c:pt>
                  <c:pt idx="2">
                    <c:v>Medicine</c:v>
                  </c:pt>
                  <c:pt idx="3">
                    <c:v>Mobile Bill Payment</c:v>
                  </c:pt>
                  <c:pt idx="4">
                    <c:v>Ordering food</c:v>
                  </c:pt>
                  <c:pt idx="5">
                    <c:v>Other essential items</c:v>
                  </c:pt>
                  <c:pt idx="6">
                    <c:v>Vegetables &amp; Fruit</c:v>
                  </c:pt>
                  <c:pt idx="7">
                    <c:v>Gifts</c:v>
                  </c:pt>
                  <c:pt idx="8">
                    <c:v>Movie with friends</c:v>
                  </c:pt>
                  <c:pt idx="9">
                    <c:v>Online shopping</c:v>
                  </c:pt>
                </c:lvl>
                <c:lvl>
                  <c:pt idx="0">
                    <c:v>Essentials</c:v>
                  </c:pt>
                  <c:pt idx="7">
                    <c:v>Non-Essentials</c:v>
                  </c:pt>
                </c:lvl>
              </c:multiLvlStrCache>
            </c:multiLvlStrRef>
          </c:cat>
          <c:val>
            <c:numRef>
              <c:f>' TASK4'!$B$4:$B$16</c:f>
              <c:numCache>
                <c:formatCode>0.00%</c:formatCode>
                <c:ptCount val="10"/>
                <c:pt idx="0">
                  <c:v>3.3542034491079745E-2</c:v>
                </c:pt>
                <c:pt idx="1">
                  <c:v>7.4192029485004751E-2</c:v>
                </c:pt>
                <c:pt idx="2">
                  <c:v>0.17260413801493474</c:v>
                </c:pt>
                <c:pt idx="3">
                  <c:v>3.1329815538901198E-2</c:v>
                </c:pt>
                <c:pt idx="4">
                  <c:v>4.1225194121380551E-2</c:v>
                </c:pt>
                <c:pt idx="5">
                  <c:v>0.22630788981839822</c:v>
                </c:pt>
                <c:pt idx="6">
                  <c:v>7.1417043343285538E-2</c:v>
                </c:pt>
                <c:pt idx="7">
                  <c:v>0.12627296939279084</c:v>
                </c:pt>
                <c:pt idx="8">
                  <c:v>5.7408913299886975E-2</c:v>
                </c:pt>
                <c:pt idx="9">
                  <c:v>0.16569997249433735</c:v>
                </c:pt>
              </c:numCache>
            </c:numRef>
          </c:val>
          <c:shape val="cone"/>
          <c:extLst>
            <c:ext xmlns:c16="http://schemas.microsoft.com/office/drawing/2014/chart" uri="{C3380CC4-5D6E-409C-BE32-E72D297353CC}">
              <c16:uniqueId val="{00000000-9AF8-4F66-A997-FFD7F0574435}"/>
            </c:ext>
          </c:extLst>
        </c:ser>
        <c:dLbls>
          <c:showLegendKey val="0"/>
          <c:showVal val="1"/>
          <c:showCatName val="0"/>
          <c:showSerName val="0"/>
          <c:showPercent val="0"/>
          <c:showBubbleSize val="0"/>
        </c:dLbls>
        <c:gapWidth val="100"/>
        <c:gapDepth val="85"/>
        <c:shape val="box"/>
        <c:axId val="1713190176"/>
        <c:axId val="1713190656"/>
        <c:axId val="0"/>
      </c:bar3DChart>
      <c:catAx>
        <c:axId val="171319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713190656"/>
        <c:crosses val="autoZero"/>
        <c:auto val="1"/>
        <c:lblAlgn val="ctr"/>
        <c:lblOffset val="100"/>
        <c:noMultiLvlLbl val="0"/>
      </c:catAx>
      <c:valAx>
        <c:axId val="1713190656"/>
        <c:scaling>
          <c:orientation val="minMax"/>
        </c:scaling>
        <c:delete val="1"/>
        <c:axPos val="b"/>
        <c:majorGridlines>
          <c:spPr>
            <a:ln w="9525">
              <a:solidFill>
                <a:schemeClr val="lt1">
                  <a:lumMod val="50000"/>
                </a:schemeClr>
              </a:solidFill>
            </a:ln>
            <a:effectLst/>
          </c:spPr>
        </c:majorGridlines>
        <c:numFmt formatCode="0.00%" sourceLinked="1"/>
        <c:majorTickMark val="out"/>
        <c:minorTickMark val="none"/>
        <c:tickLblPos val="nextTo"/>
        <c:crossAx val="171319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a:glow rad="63500">
        <a:schemeClr val="accent1">
          <a:satMod val="175000"/>
          <a:alpha val="40000"/>
        </a:schemeClr>
      </a:glow>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Expenses.xlsx]TASK5 &amp; 8!PivotTable1</c:name>
    <c:fmtId val="0"/>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Items</a:t>
            </a:r>
            <a:r>
              <a:rPr lang="en-US" baseline="0">
                <a:solidFill>
                  <a:srgbClr val="00B0F0"/>
                </a:solidFill>
              </a:rPr>
              <a:t> vs Sum of expense</a:t>
            </a:r>
            <a:endParaRPr lang="en-US">
              <a:solidFill>
                <a:srgbClr val="00B0F0"/>
              </a:solidFill>
            </a:endParaRPr>
          </a:p>
        </c:rich>
      </c:tx>
      <c:layout>
        <c:manualLayout>
          <c:xMode val="edge"/>
          <c:yMode val="edge"/>
          <c:x val="0.28034305317324187"/>
          <c:y val="4.91756637729884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1">
                <a:satMod val="175000"/>
                <a:alpha val="40000"/>
              </a:schemeClr>
            </a:glo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 &amp; 8'!$B$7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1">
                  <a:satMod val="175000"/>
                  <a:alpha val="40000"/>
                </a:schemeClr>
              </a:glow>
            </a:effectLst>
            <a:scene3d>
              <a:camera prst="orthographicFront"/>
              <a:lightRig rig="threePt" dir="t"/>
            </a:scene3d>
            <a:sp3d>
              <a:bevelT w="190500" h="38100"/>
            </a:sp3d>
          </c:spPr>
          <c:invertIfNegative val="0"/>
          <c:trendline>
            <c:spPr>
              <a:ln w="12700" cap="flat" cmpd="sng" algn="ctr">
                <a:solidFill>
                  <a:schemeClr val="accent1"/>
                </a:solidFill>
                <a:prstDash val="solid"/>
                <a:miter lim="800000"/>
              </a:ln>
              <a:effectLst/>
            </c:spPr>
            <c:trendlineType val="log"/>
            <c:dispRSqr val="0"/>
            <c:dispEq val="0"/>
          </c:trendline>
          <c:cat>
            <c:strRef>
              <c:f>'TASK5 &amp; 8'!$A$8:$A$19</c:f>
              <c:strCache>
                <c:ptCount val="11"/>
                <c:pt idx="0">
                  <c:v>Trip</c:v>
                </c:pt>
                <c:pt idx="1">
                  <c:v>Other essential items</c:v>
                </c:pt>
                <c:pt idx="2">
                  <c:v>Medicine</c:v>
                </c:pt>
                <c:pt idx="3">
                  <c:v>Online shopping</c:v>
                </c:pt>
                <c:pt idx="4">
                  <c:v>Gifts</c:v>
                </c:pt>
                <c:pt idx="5">
                  <c:v>Fish &amp; Chicken</c:v>
                </c:pt>
                <c:pt idx="6">
                  <c:v>Vegetables &amp; Fruit</c:v>
                </c:pt>
                <c:pt idx="7">
                  <c:v>Movie with friends</c:v>
                </c:pt>
                <c:pt idx="8">
                  <c:v>Ordering food</c:v>
                </c:pt>
                <c:pt idx="9">
                  <c:v>Cab to office</c:v>
                </c:pt>
                <c:pt idx="10">
                  <c:v>Mobile Bill Payment</c:v>
                </c:pt>
              </c:strCache>
            </c:strRef>
          </c:cat>
          <c:val>
            <c:numRef>
              <c:f>'TASK5 &amp; 8'!$B$8:$B$19</c:f>
              <c:numCache>
                <c:formatCode>0.00</c:formatCode>
                <c:ptCount val="11"/>
                <c:pt idx="0">
                  <c:v>12000</c:v>
                </c:pt>
                <c:pt idx="1">
                  <c:v>10194.1</c:v>
                </c:pt>
                <c:pt idx="2">
                  <c:v>7775</c:v>
                </c:pt>
                <c:pt idx="3">
                  <c:v>7464</c:v>
                </c:pt>
                <c:pt idx="4">
                  <c:v>5688</c:v>
                </c:pt>
                <c:pt idx="5">
                  <c:v>3342</c:v>
                </c:pt>
                <c:pt idx="6">
                  <c:v>3217</c:v>
                </c:pt>
                <c:pt idx="7">
                  <c:v>2586</c:v>
                </c:pt>
                <c:pt idx="8">
                  <c:v>1857</c:v>
                </c:pt>
                <c:pt idx="9">
                  <c:v>1510.9099999999999</c:v>
                </c:pt>
                <c:pt idx="10">
                  <c:v>1411.26</c:v>
                </c:pt>
              </c:numCache>
            </c:numRef>
          </c:val>
          <c:extLst>
            <c:ext xmlns:c16="http://schemas.microsoft.com/office/drawing/2014/chart" uri="{C3380CC4-5D6E-409C-BE32-E72D297353CC}">
              <c16:uniqueId val="{00000000-0F14-4482-8D08-20D3FC11640A}"/>
            </c:ext>
          </c:extLst>
        </c:ser>
        <c:dLbls>
          <c:showLegendKey val="0"/>
          <c:showVal val="0"/>
          <c:showCatName val="0"/>
          <c:showSerName val="0"/>
          <c:showPercent val="0"/>
          <c:showBubbleSize val="0"/>
        </c:dLbls>
        <c:gapWidth val="100"/>
        <c:overlap val="-24"/>
        <c:axId val="1469698320"/>
        <c:axId val="1469702640"/>
      </c:barChart>
      <c:catAx>
        <c:axId val="1469698320"/>
        <c:scaling>
          <c:orientation val="minMax"/>
        </c:scaling>
        <c:delete val="0"/>
        <c:axPos val="b"/>
        <c:numFmt formatCode="General" sourceLinked="1"/>
        <c:majorTickMark val="none"/>
        <c:minorTickMark val="none"/>
        <c:tickLblPos val="nextTo"/>
        <c:spPr>
          <a:noFill/>
          <a:ln w="12700" cap="flat" cmpd="sng" algn="ctr">
            <a:solidFill>
              <a:schemeClr val="accent2">
                <a:lumMod val="50000"/>
                <a:alpha val="54000"/>
              </a:schemeClr>
            </a:solidFill>
            <a:round/>
          </a:ln>
          <a:effectLst/>
        </c:spPr>
        <c:txPr>
          <a:bodyPr rot="-5400000" spcFirstLastPara="1" vertOverflow="ellipsis" wrap="square" anchor="ctr" anchorCtr="1"/>
          <a:lstStyle/>
          <a:p>
            <a:pPr>
              <a:defRPr sz="900" b="0" i="0" u="none" strike="noStrike" kern="1200" baseline="0">
                <a:solidFill>
                  <a:srgbClr val="00B0F0"/>
                </a:solidFill>
                <a:latin typeface="Times New Roman" panose="02020603050405020304" pitchFamily="18" charset="0"/>
                <a:ea typeface="+mn-ea"/>
                <a:cs typeface="Times New Roman" panose="02020603050405020304" pitchFamily="18" charset="0"/>
              </a:defRPr>
            </a:pPr>
            <a:endParaRPr lang="en-US"/>
          </a:p>
        </c:txPr>
        <c:crossAx val="1469702640"/>
        <c:crosses val="autoZero"/>
        <c:auto val="1"/>
        <c:lblAlgn val="ctr"/>
        <c:lblOffset val="100"/>
        <c:noMultiLvlLbl val="0"/>
      </c:catAx>
      <c:valAx>
        <c:axId val="14697026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Times New Roman" panose="02020603050405020304" pitchFamily="18" charset="0"/>
                <a:ea typeface="+mn-ea"/>
                <a:cs typeface="Times New Roman" panose="02020603050405020304" pitchFamily="18" charset="0"/>
              </a:defRPr>
            </a:pPr>
            <a:endParaRPr lang="en-US"/>
          </a:p>
        </c:txPr>
        <c:crossAx val="1469698320"/>
        <c:crosses val="autoZero"/>
        <c:crossBetween val="between"/>
        <c:majorUnit val="3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Expense over 3 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Expense!$C$1</c:f>
              <c:strCache>
                <c:ptCount val="1"/>
                <c:pt idx="0">
                  <c:v>Expense</c:v>
                </c:pt>
              </c:strCache>
            </c:strRef>
          </c:tx>
          <c:spPr>
            <a:ln w="22225" cap="rnd">
              <a:solidFill>
                <a:schemeClr val="accent2"/>
              </a:solidFill>
            </a:ln>
            <a:effectLst>
              <a:glow rad="139700">
                <a:schemeClr val="accent2">
                  <a:satMod val="175000"/>
                  <a:alpha val="14000"/>
                </a:schemeClr>
              </a:glow>
            </a:effectLst>
          </c:spPr>
          <c:marker>
            <c:symbol val="none"/>
          </c:marker>
          <c:cat>
            <c:multiLvlStrRef>
              <c:f>Expense!$A$2:$B$51</c:f>
              <c:multiLvlStrCache>
                <c:ptCount val="50"/>
                <c:lvl>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Online shopping</c:v>
                  </c:pt>
                  <c:pt idx="10">
                    <c:v>Medicine</c:v>
                  </c:pt>
                  <c:pt idx="11">
                    <c:v>Ordering food</c:v>
                  </c:pt>
                  <c:pt idx="12">
                    <c:v>Other essential items</c:v>
                  </c:pt>
                  <c:pt idx="13">
                    <c:v>Fish &amp; Chicken</c:v>
                  </c:pt>
                  <c:pt idx="14">
                    <c:v>Cab to office</c:v>
                  </c:pt>
                  <c:pt idx="15">
                    <c:v>Cab to office</c:v>
                  </c:pt>
                  <c:pt idx="16">
                    <c:v>Movie with friends</c:v>
                  </c:pt>
                  <c:pt idx="17">
                    <c:v>Vegetables &amp; Fruit</c:v>
                  </c:pt>
                  <c:pt idx="18">
                    <c:v>Cab to office</c:v>
                  </c:pt>
                  <c:pt idx="19">
                    <c:v>Other essential items</c:v>
                  </c:pt>
                  <c:pt idx="20">
                    <c:v>Online shopping</c:v>
                  </c:pt>
                  <c:pt idx="21">
                    <c:v>Gifts</c:v>
                  </c:pt>
                  <c:pt idx="22">
                    <c:v>Gifts</c:v>
                  </c:pt>
                  <c:pt idx="23">
                    <c:v>Online Shopping</c:v>
                  </c:pt>
                  <c:pt idx="24">
                    <c:v>Fish &amp; Chicken</c:v>
                  </c:pt>
                  <c:pt idx="25">
                    <c:v>Other essential items</c:v>
                  </c:pt>
                  <c:pt idx="26">
                    <c:v>Vegetables &amp; Fruit</c:v>
                  </c:pt>
                  <c:pt idx="27">
                    <c:v>Online Shopping</c:v>
                  </c:pt>
                  <c:pt idx="28">
                    <c:v>Fish &amp; Chicken</c:v>
                  </c:pt>
                  <c:pt idx="29">
                    <c:v>Medicine</c:v>
                  </c:pt>
                  <c:pt idx="30">
                    <c:v>Mobile Bill Payment</c:v>
                  </c:pt>
                  <c:pt idx="31">
                    <c:v>Cab to office</c:v>
                  </c:pt>
                  <c:pt idx="32">
                    <c:v>Movie with friends</c:v>
                  </c:pt>
                  <c:pt idx="33">
                    <c:v>Vegetables &amp; Fruit</c:v>
                  </c:pt>
                  <c:pt idx="34">
                    <c:v>Other essential items</c:v>
                  </c:pt>
                  <c:pt idx="35">
                    <c:v>Fish &amp; Chicken</c:v>
                  </c:pt>
                  <c:pt idx="36">
                    <c:v>Ordering food</c:v>
                  </c:pt>
                  <c:pt idx="37">
                    <c:v>Movie with friends</c:v>
                  </c:pt>
                  <c:pt idx="38">
                    <c:v>Online shopping</c:v>
                  </c:pt>
                  <c:pt idx="39">
                    <c:v>Ordering food</c:v>
                  </c:pt>
                  <c:pt idx="40">
                    <c:v>Movie with friends</c:v>
                  </c:pt>
                  <c:pt idx="41">
                    <c:v>Other essential items</c:v>
                  </c:pt>
                  <c:pt idx="42">
                    <c:v>Vegetables &amp; Fruit</c:v>
                  </c:pt>
                  <c:pt idx="43">
                    <c:v>Medicine</c:v>
                  </c:pt>
                  <c:pt idx="44">
                    <c:v>Trip</c:v>
                  </c:pt>
                  <c:pt idx="45">
                    <c:v>Gifts</c:v>
                  </c:pt>
                  <c:pt idx="46">
                    <c:v>Mobile Bill Payment</c:v>
                  </c:pt>
                  <c:pt idx="47">
                    <c:v>Ordering food</c:v>
                  </c:pt>
                  <c:pt idx="48">
                    <c:v>Fish &amp; Chicken</c:v>
                  </c:pt>
                  <c:pt idx="49">
                    <c:v>Vegetables &amp; Fruit</c:v>
                  </c:pt>
                </c:lvl>
                <c:lvl>
                  <c:pt idx="0">
                    <c:v>01-10-2021</c:v>
                  </c:pt>
                  <c:pt idx="1">
                    <c:v>01-10-2021</c:v>
                  </c:pt>
                  <c:pt idx="2">
                    <c:v>01-10-2021</c:v>
                  </c:pt>
                  <c:pt idx="3">
                    <c:v>04-10-2021</c:v>
                  </c:pt>
                  <c:pt idx="4">
                    <c:v>04-10-2021</c:v>
                  </c:pt>
                  <c:pt idx="5">
                    <c:v>07-10-2021</c:v>
                  </c:pt>
                  <c:pt idx="6">
                    <c:v>08-10-2021</c:v>
                  </c:pt>
                  <c:pt idx="7">
                    <c:v>15-10-2021</c:v>
                  </c:pt>
                  <c:pt idx="8">
                    <c:v>16-10-2021</c:v>
                  </c:pt>
                  <c:pt idx="9">
                    <c:v>18-10-2021</c:v>
                  </c:pt>
                  <c:pt idx="10">
                    <c:v>18-10-2021</c:v>
                  </c:pt>
                  <c:pt idx="11">
                    <c:v>19-10-2021</c:v>
                  </c:pt>
                  <c:pt idx="12">
                    <c:v>22-10-2021</c:v>
                  </c:pt>
                  <c:pt idx="13">
                    <c:v>22-10-2021</c:v>
                  </c:pt>
                  <c:pt idx="14">
                    <c:v>25-10-2021</c:v>
                  </c:pt>
                  <c:pt idx="15">
                    <c:v>27-10-2021</c:v>
                  </c:pt>
                  <c:pt idx="16">
                    <c:v>27-10-2021</c:v>
                  </c:pt>
                  <c:pt idx="17">
                    <c:v>28-10-2021</c:v>
                  </c:pt>
                  <c:pt idx="18">
                    <c:v>29-10-2021</c:v>
                  </c:pt>
                  <c:pt idx="19">
                    <c:v>30-10-2021</c:v>
                  </c:pt>
                  <c:pt idx="20">
                    <c:v>01-11-2021</c:v>
                  </c:pt>
                  <c:pt idx="21">
                    <c:v>02-11-2021</c:v>
                  </c:pt>
                  <c:pt idx="22">
                    <c:v>04-11-2021</c:v>
                  </c:pt>
                  <c:pt idx="23">
                    <c:v>05-11-2021</c:v>
                  </c:pt>
                  <c:pt idx="24">
                    <c:v>08-11-2021</c:v>
                  </c:pt>
                  <c:pt idx="25">
                    <c:v>09-11-2021</c:v>
                  </c:pt>
                  <c:pt idx="26">
                    <c:v>12-11-2021</c:v>
                  </c:pt>
                  <c:pt idx="27">
                    <c:v>15-11-2021</c:v>
                  </c:pt>
                  <c:pt idx="28">
                    <c:v>15-11-2021</c:v>
                  </c:pt>
                  <c:pt idx="29">
                    <c:v>15-11-2021</c:v>
                  </c:pt>
                  <c:pt idx="30">
                    <c:v>17-11-2021</c:v>
                  </c:pt>
                  <c:pt idx="31">
                    <c:v>17-11-2021</c:v>
                  </c:pt>
                  <c:pt idx="32">
                    <c:v>18-11-2021</c:v>
                  </c:pt>
                  <c:pt idx="33">
                    <c:v>19-11-2021</c:v>
                  </c:pt>
                  <c:pt idx="34">
                    <c:v>22-11-2021</c:v>
                  </c:pt>
                  <c:pt idx="35">
                    <c:v>24-11-2021</c:v>
                  </c:pt>
                  <c:pt idx="36">
                    <c:v>25-11-2021</c:v>
                  </c:pt>
                  <c:pt idx="37">
                    <c:v>26-11-2021</c:v>
                  </c:pt>
                  <c:pt idx="38">
                    <c:v>26-11-2021</c:v>
                  </c:pt>
                  <c:pt idx="39">
                    <c:v>29-11-2021</c:v>
                  </c:pt>
                  <c:pt idx="40">
                    <c:v>30-11-2021</c:v>
                  </c:pt>
                  <c:pt idx="41">
                    <c:v>01-12-2021</c:v>
                  </c:pt>
                  <c:pt idx="42">
                    <c:v>04-12-2021</c:v>
                  </c:pt>
                  <c:pt idx="43">
                    <c:v>07-12-2021</c:v>
                  </c:pt>
                  <c:pt idx="44">
                    <c:v>09-12-2021</c:v>
                  </c:pt>
                  <c:pt idx="45">
                    <c:v>15-12-2021</c:v>
                  </c:pt>
                  <c:pt idx="46">
                    <c:v>17-12-2021</c:v>
                  </c:pt>
                  <c:pt idx="47">
                    <c:v>20-12-2021</c:v>
                  </c:pt>
                  <c:pt idx="48">
                    <c:v>23-12-2021</c:v>
                  </c:pt>
                  <c:pt idx="49">
                    <c:v>23-12-2021</c:v>
                  </c:pt>
                </c:lvl>
              </c:multiLvlStrCache>
            </c:multiLvlStrRef>
          </c:cat>
          <c:val>
            <c:numRef>
              <c:f>Expense!$C$2:$C$51</c:f>
              <c:numCache>
                <c:formatCode>General</c:formatCode>
                <c:ptCount val="50"/>
                <c:pt idx="0">
                  <c:v>2300</c:v>
                </c:pt>
                <c:pt idx="1">
                  <c:v>767</c:v>
                </c:pt>
                <c:pt idx="2" formatCode="#,##0.00">
                  <c:v>2500</c:v>
                </c:pt>
                <c:pt idx="3">
                  <c:v>710</c:v>
                </c:pt>
                <c:pt idx="4">
                  <c:v>760</c:v>
                </c:pt>
                <c:pt idx="5" formatCode="#,##0.00">
                  <c:v>1900</c:v>
                </c:pt>
                <c:pt idx="6">
                  <c:v>450</c:v>
                </c:pt>
                <c:pt idx="7">
                  <c:v>620</c:v>
                </c:pt>
                <c:pt idx="8">
                  <c:v>470</c:v>
                </c:pt>
                <c:pt idx="9">
                  <c:v>970</c:v>
                </c:pt>
                <c:pt idx="10" formatCode="#,##0.00">
                  <c:v>1075</c:v>
                </c:pt>
                <c:pt idx="11">
                  <c:v>489</c:v>
                </c:pt>
                <c:pt idx="12" formatCode="#,##0.00">
                  <c:v>1574.1</c:v>
                </c:pt>
                <c:pt idx="13">
                  <c:v>550</c:v>
                </c:pt>
                <c:pt idx="14">
                  <c:v>423</c:v>
                </c:pt>
                <c:pt idx="15">
                  <c:v>358.22</c:v>
                </c:pt>
                <c:pt idx="16">
                  <c:v>520</c:v>
                </c:pt>
                <c:pt idx="17">
                  <c:v>300</c:v>
                </c:pt>
                <c:pt idx="18">
                  <c:v>407.05</c:v>
                </c:pt>
                <c:pt idx="19">
                  <c:v>300</c:v>
                </c:pt>
                <c:pt idx="20" formatCode="#,##0.00">
                  <c:v>2327</c:v>
                </c:pt>
                <c:pt idx="21">
                  <c:v>1150</c:v>
                </c:pt>
                <c:pt idx="22" formatCode="#,##0.00">
                  <c:v>1138</c:v>
                </c:pt>
                <c:pt idx="23">
                  <c:v>500</c:v>
                </c:pt>
                <c:pt idx="24">
                  <c:v>702</c:v>
                </c:pt>
                <c:pt idx="25" formatCode="#,##0.00">
                  <c:v>1600</c:v>
                </c:pt>
                <c:pt idx="26">
                  <c:v>600</c:v>
                </c:pt>
                <c:pt idx="27">
                  <c:v>900</c:v>
                </c:pt>
                <c:pt idx="28">
                  <c:v>150</c:v>
                </c:pt>
                <c:pt idx="29">
                  <c:v>2100</c:v>
                </c:pt>
                <c:pt idx="30">
                  <c:v>470.63</c:v>
                </c:pt>
                <c:pt idx="31">
                  <c:v>322.64</c:v>
                </c:pt>
                <c:pt idx="32">
                  <c:v>428</c:v>
                </c:pt>
                <c:pt idx="33">
                  <c:v>447</c:v>
                </c:pt>
                <c:pt idx="34" formatCode="#,##0.00">
                  <c:v>1720</c:v>
                </c:pt>
                <c:pt idx="35">
                  <c:v>540</c:v>
                </c:pt>
                <c:pt idx="36">
                  <c:v>314</c:v>
                </c:pt>
                <c:pt idx="37">
                  <c:v>518</c:v>
                </c:pt>
                <c:pt idx="38" formatCode="#,##0.00">
                  <c:v>2000</c:v>
                </c:pt>
                <c:pt idx="39">
                  <c:v>337</c:v>
                </c:pt>
                <c:pt idx="40">
                  <c:v>500</c:v>
                </c:pt>
                <c:pt idx="41" formatCode="#,##0.00">
                  <c:v>2500</c:v>
                </c:pt>
                <c:pt idx="42">
                  <c:v>710</c:v>
                </c:pt>
                <c:pt idx="43">
                  <c:v>2300</c:v>
                </c:pt>
                <c:pt idx="44">
                  <c:v>12000</c:v>
                </c:pt>
                <c:pt idx="45">
                  <c:v>1500</c:v>
                </c:pt>
                <c:pt idx="46">
                  <c:v>470.63</c:v>
                </c:pt>
                <c:pt idx="47">
                  <c:v>267</c:v>
                </c:pt>
                <c:pt idx="48">
                  <c:v>640</c:v>
                </c:pt>
                <c:pt idx="49">
                  <c:v>450</c:v>
                </c:pt>
              </c:numCache>
            </c:numRef>
          </c:val>
          <c:smooth val="0"/>
          <c:extLst>
            <c:ext xmlns:c16="http://schemas.microsoft.com/office/drawing/2014/chart" uri="{C3380CC4-5D6E-409C-BE32-E72D297353CC}">
              <c16:uniqueId val="{00000000-26D6-4A2C-B1DE-9C8FB3B04A58}"/>
            </c:ext>
          </c:extLst>
        </c:ser>
        <c:dLbls>
          <c:showLegendKey val="0"/>
          <c:showVal val="0"/>
          <c:showCatName val="0"/>
          <c:showSerName val="0"/>
          <c:showPercent val="0"/>
          <c:showBubbleSize val="0"/>
        </c:dLbls>
        <c:smooth val="0"/>
        <c:axId val="1688049312"/>
        <c:axId val="1688051232"/>
      </c:lineChart>
      <c:catAx>
        <c:axId val="16880493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051232"/>
        <c:crosses val="autoZero"/>
        <c:auto val="1"/>
        <c:lblAlgn val="ctr"/>
        <c:lblOffset val="100"/>
        <c:tickLblSkip val="90"/>
        <c:tickMarkSkip val="30"/>
        <c:noMultiLvlLbl val="0"/>
      </c:catAx>
      <c:valAx>
        <c:axId val="1688051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04931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466724</xdr:colOff>
      <xdr:row>1</xdr:row>
      <xdr:rowOff>161925</xdr:rowOff>
    </xdr:from>
    <xdr:to>
      <xdr:col>13</xdr:col>
      <xdr:colOff>95249</xdr:colOff>
      <xdr:row>24</xdr:row>
      <xdr:rowOff>38100</xdr:rowOff>
    </xdr:to>
    <xdr:graphicFrame macro="">
      <xdr:nvGraphicFramePr>
        <xdr:cNvPr id="2" name="Chart 1">
          <a:extLst>
            <a:ext uri="{FF2B5EF4-FFF2-40B4-BE49-F238E27FC236}">
              <a16:creationId xmlns:a16="http://schemas.microsoft.com/office/drawing/2014/main" id="{F549133C-DE9F-F17A-E9D2-A70BEABDD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533401</xdr:colOff>
      <xdr:row>2</xdr:row>
      <xdr:rowOff>152399</xdr:rowOff>
    </xdr:from>
    <xdr:to>
      <xdr:col>7</xdr:col>
      <xdr:colOff>628651</xdr:colOff>
      <xdr:row>24</xdr:row>
      <xdr:rowOff>0</xdr:rowOff>
    </xdr:to>
    <xdr:graphicFrame macro="">
      <xdr:nvGraphicFramePr>
        <xdr:cNvPr id="2" name="Chart 1">
          <a:extLst>
            <a:ext uri="{FF2B5EF4-FFF2-40B4-BE49-F238E27FC236}">
              <a16:creationId xmlns:a16="http://schemas.microsoft.com/office/drawing/2014/main" id="{C55C0C7F-50CD-F757-E9E7-C35D86406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47</xdr:row>
      <xdr:rowOff>28575</xdr:rowOff>
    </xdr:from>
    <xdr:to>
      <xdr:col>6</xdr:col>
      <xdr:colOff>838200</xdr:colOff>
      <xdr:row>65</xdr:row>
      <xdr:rowOff>133349</xdr:rowOff>
    </xdr:to>
    <xdr:graphicFrame macro="">
      <xdr:nvGraphicFramePr>
        <xdr:cNvPr id="4" name="Chart 3">
          <a:extLst>
            <a:ext uri="{FF2B5EF4-FFF2-40B4-BE49-F238E27FC236}">
              <a16:creationId xmlns:a16="http://schemas.microsoft.com/office/drawing/2014/main" id="{5EE0A842-11BE-40E8-BE77-7AAFCED7A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i" refreshedDate="45439.489597453707" createdVersion="8" refreshedVersion="8" minRefreshableVersion="3" recordCount="50" xr:uid="{09948C0E-6627-4A4F-982E-5A58835AA4A3}">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i" refreshedDate="45439.733386458334" createdVersion="8" refreshedVersion="8" minRefreshableVersion="3" recordCount="50" xr:uid="{F4126EFA-7968-401D-87D9-8EE1B01EF1FF}">
  <cacheSource type="worksheet">
    <worksheetSource ref="A1:E51" sheet="Expense"/>
  </cacheSource>
  <cacheFields count="5">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ount="2">
        <s v="Essentials"/>
        <s v="Non-Essentials"/>
      </sharedItems>
    </cacheField>
    <cacheField name="Cost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x v="0"/>
    <s v="Over budget"/>
  </r>
  <r>
    <d v="2021-10-01T00:00:00"/>
    <x v="1"/>
    <n v="767"/>
    <x v="1"/>
    <s v="Within budget"/>
  </r>
  <r>
    <d v="2021-10-01T00:00:00"/>
    <x v="2"/>
    <n v="2500"/>
    <x v="0"/>
    <s v="Over budget"/>
  </r>
  <r>
    <d v="2021-10-04T00:00:00"/>
    <x v="3"/>
    <n v="710"/>
    <x v="0"/>
    <s v="Within budget"/>
  </r>
  <r>
    <d v="2021-10-04T00:00:00"/>
    <x v="4"/>
    <n v="760"/>
    <x v="0"/>
    <s v="Within budget"/>
  </r>
  <r>
    <d v="2021-10-07T00:00:00"/>
    <x v="5"/>
    <n v="1900"/>
    <x v="1"/>
    <s v="Within budget"/>
  </r>
  <r>
    <d v="2021-10-08T00:00:00"/>
    <x v="6"/>
    <n v="450"/>
    <x v="0"/>
    <s v="Within budget"/>
  </r>
  <r>
    <d v="2021-10-15T00:00:00"/>
    <x v="7"/>
    <n v="620"/>
    <x v="1"/>
    <s v="Within budget"/>
  </r>
  <r>
    <d v="2021-10-16T00:00:00"/>
    <x v="8"/>
    <n v="470"/>
    <x v="0"/>
    <s v="Within budget"/>
  </r>
  <r>
    <d v="2021-10-18T00:00:00"/>
    <x v="1"/>
    <n v="970"/>
    <x v="1"/>
    <s v="Within budget"/>
  </r>
  <r>
    <d v="2021-10-18T00:00:00"/>
    <x v="0"/>
    <n v="1075"/>
    <x v="0"/>
    <s v="Within budget"/>
  </r>
  <r>
    <d v="2021-10-19T00:00:00"/>
    <x v="6"/>
    <n v="489"/>
    <x v="0"/>
    <s v="Within budget"/>
  </r>
  <r>
    <d v="2021-10-22T00:00:00"/>
    <x v="2"/>
    <n v="1574.1"/>
    <x v="0"/>
    <s v="Within budget"/>
  </r>
  <r>
    <d v="2021-10-22T00:00:00"/>
    <x v="4"/>
    <n v="550"/>
    <x v="0"/>
    <s v="Within budget"/>
  </r>
  <r>
    <d v="2021-10-25T00:00:00"/>
    <x v="9"/>
    <n v="423"/>
    <x v="0"/>
    <s v="Within budget"/>
  </r>
  <r>
    <d v="2021-10-27T00:00:00"/>
    <x v="9"/>
    <n v="358.22"/>
    <x v="0"/>
    <s v="Within budget"/>
  </r>
  <r>
    <d v="2021-10-27T00:00:00"/>
    <x v="7"/>
    <n v="520"/>
    <x v="1"/>
    <s v="Within budget"/>
  </r>
  <r>
    <d v="2021-10-28T00:00:00"/>
    <x v="3"/>
    <n v="300"/>
    <x v="0"/>
    <s v="Within budget"/>
  </r>
  <r>
    <d v="2021-10-29T00:00:00"/>
    <x v="9"/>
    <n v="407.05"/>
    <x v="0"/>
    <s v="Within budget"/>
  </r>
  <r>
    <d v="2021-10-30T00:00:00"/>
    <x v="2"/>
    <n v="300"/>
    <x v="0"/>
    <s v="Within budget"/>
  </r>
  <r>
    <d v="2021-11-01T00:00:00"/>
    <x v="1"/>
    <n v="2327"/>
    <x v="1"/>
    <s v="Over budget"/>
  </r>
  <r>
    <d v="2021-11-02T00:00:00"/>
    <x v="5"/>
    <n v="1150"/>
    <x v="1"/>
    <s v="Within budget"/>
  </r>
  <r>
    <d v="2021-11-04T00:00:00"/>
    <x v="5"/>
    <n v="1138"/>
    <x v="1"/>
    <s v="Within budget"/>
  </r>
  <r>
    <d v="2021-11-05T00:00:00"/>
    <x v="1"/>
    <n v="500"/>
    <x v="1"/>
    <s v="Within budget"/>
  </r>
  <r>
    <d v="2021-11-08T00:00:00"/>
    <x v="4"/>
    <n v="702"/>
    <x v="0"/>
    <s v="Within budget"/>
  </r>
  <r>
    <d v="2021-11-09T00:00:00"/>
    <x v="2"/>
    <n v="1600"/>
    <x v="0"/>
    <s v="Within budget"/>
  </r>
  <r>
    <d v="2021-11-12T00:00:00"/>
    <x v="3"/>
    <n v="600"/>
    <x v="0"/>
    <s v="Within budget"/>
  </r>
  <r>
    <d v="2021-11-15T00:00:00"/>
    <x v="1"/>
    <n v="900"/>
    <x v="1"/>
    <s v="Within budget"/>
  </r>
  <r>
    <d v="2021-11-15T00:00:00"/>
    <x v="4"/>
    <n v="150"/>
    <x v="0"/>
    <s v="Within budget"/>
  </r>
  <r>
    <d v="2021-11-15T00:00:00"/>
    <x v="0"/>
    <n v="2100"/>
    <x v="0"/>
    <s v="Over budget"/>
  </r>
  <r>
    <d v="2021-11-17T00:00:00"/>
    <x v="8"/>
    <n v="470.63"/>
    <x v="0"/>
    <s v="Within budget"/>
  </r>
  <r>
    <d v="2021-11-17T00:00:00"/>
    <x v="9"/>
    <n v="322.64"/>
    <x v="0"/>
    <s v="Within budget"/>
  </r>
  <r>
    <d v="2021-11-18T00:00:00"/>
    <x v="7"/>
    <n v="428"/>
    <x v="1"/>
    <s v="Within budget"/>
  </r>
  <r>
    <d v="2021-11-19T00:00:00"/>
    <x v="3"/>
    <n v="447"/>
    <x v="0"/>
    <s v="Within budget"/>
  </r>
  <r>
    <d v="2021-11-22T00:00:00"/>
    <x v="2"/>
    <n v="1720"/>
    <x v="0"/>
    <s v="Within budget"/>
  </r>
  <r>
    <d v="2021-11-24T00:00:00"/>
    <x v="4"/>
    <n v="540"/>
    <x v="0"/>
    <s v="Within budget"/>
  </r>
  <r>
    <d v="2021-11-25T00:00:00"/>
    <x v="6"/>
    <n v="314"/>
    <x v="0"/>
    <s v="Within budget"/>
  </r>
  <r>
    <d v="2021-11-26T00:00:00"/>
    <x v="7"/>
    <n v="518"/>
    <x v="1"/>
    <s v="Within budget"/>
  </r>
  <r>
    <d v="2021-11-26T00:00:00"/>
    <x v="1"/>
    <n v="2000"/>
    <x v="1"/>
    <s v="Within budget"/>
  </r>
  <r>
    <d v="2021-11-29T00:00:00"/>
    <x v="6"/>
    <n v="337"/>
    <x v="0"/>
    <s v="Within budget"/>
  </r>
  <r>
    <d v="2021-11-30T00:00:00"/>
    <x v="7"/>
    <n v="500"/>
    <x v="1"/>
    <s v="Within budget"/>
  </r>
  <r>
    <d v="2021-12-01T00:00:00"/>
    <x v="2"/>
    <n v="2500"/>
    <x v="0"/>
    <s v="Over budget"/>
  </r>
  <r>
    <d v="2021-12-04T00:00:00"/>
    <x v="3"/>
    <n v="710"/>
    <x v="0"/>
    <s v="Within budget"/>
  </r>
  <r>
    <d v="2021-12-07T00:00:00"/>
    <x v="0"/>
    <n v="2300"/>
    <x v="0"/>
    <s v="Over budget"/>
  </r>
  <r>
    <d v="2021-12-09T00:00:00"/>
    <x v="10"/>
    <n v="12000"/>
    <x v="1"/>
    <s v="Over budget"/>
  </r>
  <r>
    <d v="2021-12-15T00:00:00"/>
    <x v="5"/>
    <n v="1500"/>
    <x v="1"/>
    <s v="Within budget"/>
  </r>
  <r>
    <d v="2021-12-17T00:00:00"/>
    <x v="8"/>
    <n v="470.63"/>
    <x v="0"/>
    <s v="Within budget"/>
  </r>
  <r>
    <d v="2021-12-20T00:00:00"/>
    <x v="6"/>
    <n v="267"/>
    <x v="0"/>
    <s v="Within budget"/>
  </r>
  <r>
    <d v="2021-12-23T00:00:00"/>
    <x v="4"/>
    <n v="640"/>
    <x v="0"/>
    <s v="Within budget"/>
  </r>
  <r>
    <d v="2021-12-23T00:00:00"/>
    <x v="3"/>
    <n v="450"/>
    <x v="0"/>
    <s v="Within budg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63BA7-ACA1-4F0F-BC26-585FB4914B36}"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5">
    <pivotField numFmtId="14" showAll="0"/>
    <pivotField axis="axisRow" showAll="0">
      <items count="12">
        <item x="9"/>
        <item x="4"/>
        <item x="5"/>
        <item x="0"/>
        <item x="8"/>
        <item x="7"/>
        <item x="1"/>
        <item x="6"/>
        <item x="2"/>
        <item h="1" x="10"/>
        <item x="3"/>
        <item t="default"/>
      </items>
    </pivotField>
    <pivotField dataField="1" showAll="0"/>
    <pivotField axis="axisRow" showAll="0">
      <items count="3">
        <item x="0"/>
        <item x="1"/>
        <item t="default"/>
      </items>
    </pivotField>
    <pivotField showAll="0"/>
  </pivotFields>
  <rowFields count="2">
    <field x="3"/>
    <field x="1"/>
  </rowFields>
  <rowItems count="13">
    <i>
      <x/>
    </i>
    <i r="1">
      <x/>
    </i>
    <i r="1">
      <x v="1"/>
    </i>
    <i r="1">
      <x v="3"/>
    </i>
    <i r="1">
      <x v="4"/>
    </i>
    <i r="1">
      <x v="7"/>
    </i>
    <i r="1">
      <x v="8"/>
    </i>
    <i r="1">
      <x v="10"/>
    </i>
    <i>
      <x v="1"/>
    </i>
    <i r="1">
      <x v="2"/>
    </i>
    <i r="1">
      <x v="5"/>
    </i>
    <i r="1">
      <x v="6"/>
    </i>
    <i t="grand">
      <x/>
    </i>
  </rowItems>
  <colItems count="1">
    <i/>
  </colItems>
  <dataFields count="1">
    <dataField name="Sum of Expense" fld="2"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05421F-8434-4174-B1A8-ABD037D06FC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1:B63" firstHeaderRow="1" firstDataRow="1" firstDataCol="1"/>
  <pivotFields count="3">
    <pivotField numFmtId="14" showAll="0"/>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multipleItemSelectionAllowe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1" baseItem="0" numFmtId="2"/>
  </dataFields>
  <formats count="2">
    <format dxfId="6">
      <pivotArea outline="0" collapsedLevelsAreSubtotals="1" fieldPosition="0"/>
    </format>
    <format dxfId="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535E44-AE15-416C-B214-8803FD082A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7:B19" firstHeaderRow="1" firstDataRow="1" firstDataCol="1"/>
  <pivotFields count="3">
    <pivotField numFmtId="14" showAll="0"/>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multipleItemSelectionAllowe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1" baseItem="0" numFmtId="2"/>
  </dataFields>
  <formats count="2">
    <format dxfId="8">
      <pivotArea outline="0" collapsedLevelsAreSubtotals="1" fieldPosition="0"/>
    </format>
    <format dxfId="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6DFEF6-323D-4287-91D8-AEDC4E507E2B}" name="Table1" displayName="Table1" ref="H25:I36" totalsRowShown="0">
  <autoFilter ref="H25:I36" xr:uid="{BF6DFEF6-323D-4287-91D8-AEDC4E507E2B}"/>
  <sortState xmlns:xlrd2="http://schemas.microsoft.com/office/spreadsheetml/2017/richdata2" ref="H26:I36">
    <sortCondition descending="1" ref="I25:I36"/>
  </sortState>
  <tableColumns count="2">
    <tableColumn id="1" xr3:uid="{780A778B-775F-4874-8582-905BB12B1EE2}" name="Item" dataDxfId="4"/>
    <tableColumn id="2" xr3:uid="{50CBF54B-4366-4794-AF24-724C262756A8}" name="Total expense">
      <calculatedColumnFormula>SUMIF($B$2:$B$51, H26, $C$2:$C$51)</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A1:B9"/>
  <sheetViews>
    <sheetView workbookViewId="0">
      <selection activeCell="B9" sqref="B9"/>
    </sheetView>
  </sheetViews>
  <sheetFormatPr defaultRowHeight="15" x14ac:dyDescent="0.25"/>
  <cols>
    <col min="2" max="2" width="61.42578125" customWidth="1"/>
  </cols>
  <sheetData>
    <row r="1" spans="1:2" x14ac:dyDescent="0.25">
      <c r="B1" s="1" t="s">
        <v>23</v>
      </c>
    </row>
    <row r="2" spans="1:2" ht="39" customHeight="1" x14ac:dyDescent="0.25">
      <c r="A2" s="31" t="s">
        <v>29</v>
      </c>
      <c r="B2" s="2" t="s">
        <v>15</v>
      </c>
    </row>
    <row r="3" spans="1:2" ht="25.15" customHeight="1" x14ac:dyDescent="0.25">
      <c r="A3" s="31" t="s">
        <v>30</v>
      </c>
      <c r="B3" s="2" t="s">
        <v>16</v>
      </c>
    </row>
    <row r="4" spans="1:2" ht="37.15" customHeight="1" x14ac:dyDescent="0.25">
      <c r="A4" s="31" t="s">
        <v>31</v>
      </c>
      <c r="B4" s="2" t="s">
        <v>17</v>
      </c>
    </row>
    <row r="5" spans="1:2" ht="41.45" customHeight="1" x14ac:dyDescent="0.25">
      <c r="A5" s="31" t="s">
        <v>34</v>
      </c>
      <c r="B5" s="2" t="s">
        <v>18</v>
      </c>
    </row>
    <row r="6" spans="1:2" ht="32.450000000000003" customHeight="1" x14ac:dyDescent="0.25">
      <c r="A6" s="31" t="s">
        <v>37</v>
      </c>
      <c r="B6" s="2" t="s">
        <v>19</v>
      </c>
    </row>
    <row r="7" spans="1:2" ht="51" customHeight="1" x14ac:dyDescent="0.25">
      <c r="A7" s="31" t="s">
        <v>38</v>
      </c>
      <c r="B7" s="2" t="s">
        <v>20</v>
      </c>
    </row>
    <row r="8" spans="1:2" ht="42" customHeight="1" x14ac:dyDescent="0.25">
      <c r="A8" s="31" t="s">
        <v>39</v>
      </c>
      <c r="B8" s="2" t="s">
        <v>21</v>
      </c>
    </row>
    <row r="9" spans="1:2" ht="31.15" customHeight="1" x14ac:dyDescent="0.25">
      <c r="A9" s="31" t="s">
        <v>40</v>
      </c>
      <c r="B9" s="2"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3"/>
  <sheetViews>
    <sheetView tabSelected="1" zoomScaleNormal="100" workbookViewId="0">
      <selection activeCell="I2" sqref="I2"/>
    </sheetView>
  </sheetViews>
  <sheetFormatPr defaultRowHeight="15.75" x14ac:dyDescent="0.25"/>
  <cols>
    <col min="1" max="1" width="17.140625" style="11" customWidth="1"/>
    <col min="2" max="2" width="24.5703125" style="11" customWidth="1"/>
    <col min="3" max="3" width="14.42578125" style="10" customWidth="1"/>
    <col min="4" max="4" width="18.28515625" style="11" customWidth="1"/>
    <col min="5" max="5" width="24.28515625" style="11" customWidth="1"/>
    <col min="6" max="6" width="10" customWidth="1"/>
    <col min="8" max="8" width="21" customWidth="1"/>
    <col min="9" max="9" width="15.5703125" customWidth="1"/>
  </cols>
  <sheetData>
    <row r="1" spans="1:16" ht="20.100000000000001" customHeight="1" x14ac:dyDescent="0.25">
      <c r="A1" s="12" t="s">
        <v>0</v>
      </c>
      <c r="B1" s="12" t="s">
        <v>14</v>
      </c>
      <c r="C1" s="7" t="s">
        <v>1</v>
      </c>
      <c r="D1" s="7" t="s">
        <v>35</v>
      </c>
      <c r="E1" s="7" t="s">
        <v>36</v>
      </c>
    </row>
    <row r="2" spans="1:16" ht="20.100000000000001" customHeight="1" x14ac:dyDescent="0.25">
      <c r="A2" s="16">
        <v>44470</v>
      </c>
      <c r="B2" s="13" t="s">
        <v>2</v>
      </c>
      <c r="C2" s="8">
        <v>2300</v>
      </c>
      <c r="D2" s="20" t="str">
        <f>IF(OR(B2="Medicine", B2="Other essential items", B2="Vegetables &amp; Fruit", B2="Fish &amp; Chicken", B2="Mobile Bill Payment", B2="Cab to office", B2="Ordering food"), "Essentials", "Non-Essentials")</f>
        <v>Essentials</v>
      </c>
      <c r="E2" s="20" t="str">
        <f>IF(C2&gt;2000, "Over budget", "Within budget")</f>
        <v>Over budget</v>
      </c>
      <c r="F2" s="19"/>
      <c r="G2" s="11"/>
      <c r="H2" s="18"/>
    </row>
    <row r="3" spans="1:16" ht="20.100000000000001" customHeight="1" x14ac:dyDescent="0.25">
      <c r="A3" s="17">
        <v>44470</v>
      </c>
      <c r="B3" s="14" t="s">
        <v>3</v>
      </c>
      <c r="C3" s="8">
        <v>767</v>
      </c>
      <c r="D3" s="20" t="str">
        <f t="shared" ref="D3:D51" si="0">IF(OR(B3="Medicine", B3="Other essential items", B3="Vegetables &amp; Fruit", B3="Fish &amp; Chicken", B3="Mobile Bill Payment", B3="Cab to office", B3="Ordering food"), "Essentials", "Non-Essentials")</f>
        <v>Non-Essentials</v>
      </c>
      <c r="E3" s="20" t="str">
        <f t="shared" ref="E3:E51" si="1">IF(C3&gt;2000, "Over budget", "Within budget")</f>
        <v>Within budget</v>
      </c>
    </row>
    <row r="4" spans="1:16" ht="20.100000000000001" customHeight="1" x14ac:dyDescent="0.3">
      <c r="A4" s="17">
        <v>44470</v>
      </c>
      <c r="B4" s="14" t="s">
        <v>4</v>
      </c>
      <c r="C4" s="9">
        <v>2500</v>
      </c>
      <c r="D4" s="20" t="str">
        <f t="shared" si="0"/>
        <v>Essentials</v>
      </c>
      <c r="E4" s="20" t="str">
        <f t="shared" si="1"/>
        <v>Over budget</v>
      </c>
      <c r="G4" s="33" t="s">
        <v>29</v>
      </c>
      <c r="H4" s="26" t="s">
        <v>15</v>
      </c>
      <c r="I4" s="22"/>
      <c r="J4" s="22"/>
      <c r="K4" s="22"/>
      <c r="L4" s="22"/>
      <c r="M4" s="22"/>
      <c r="N4" s="22"/>
      <c r="O4" s="22"/>
      <c r="P4" s="22"/>
    </row>
    <row r="5" spans="1:16" ht="20.100000000000001" customHeight="1" x14ac:dyDescent="0.25">
      <c r="A5" s="17">
        <v>44473</v>
      </c>
      <c r="B5" s="14" t="s">
        <v>5</v>
      </c>
      <c r="C5" s="8">
        <v>710</v>
      </c>
      <c r="D5" s="20" t="str">
        <f t="shared" si="0"/>
        <v>Essentials</v>
      </c>
      <c r="E5" s="20" t="str">
        <f t="shared" si="1"/>
        <v>Within budget</v>
      </c>
      <c r="H5" s="24" t="s">
        <v>3</v>
      </c>
      <c r="I5" s="27">
        <f>COUNTIF(B2:B51,H5)</f>
        <v>6</v>
      </c>
    </row>
    <row r="6" spans="1:16" ht="20.100000000000001" customHeight="1" x14ac:dyDescent="0.25">
      <c r="A6" s="16">
        <v>44473</v>
      </c>
      <c r="B6" s="13" t="s">
        <v>6</v>
      </c>
      <c r="C6" s="8">
        <v>760</v>
      </c>
      <c r="D6" s="20" t="str">
        <f t="shared" si="0"/>
        <v>Essentials</v>
      </c>
      <c r="E6" s="20" t="str">
        <f t="shared" si="1"/>
        <v>Within budget</v>
      </c>
      <c r="H6" s="25" t="s">
        <v>7</v>
      </c>
      <c r="I6" s="27">
        <f t="shared" ref="I6:I7" si="2">COUNTIF(B3:B52,H6)</f>
        <v>5</v>
      </c>
    </row>
    <row r="7" spans="1:16" ht="20.100000000000001" customHeight="1" x14ac:dyDescent="0.25">
      <c r="A7" s="17">
        <v>44476</v>
      </c>
      <c r="B7" s="14" t="s">
        <v>10</v>
      </c>
      <c r="C7" s="9">
        <v>1900</v>
      </c>
      <c r="D7" s="20" t="str">
        <f t="shared" si="0"/>
        <v>Non-Essentials</v>
      </c>
      <c r="E7" s="20" t="str">
        <f t="shared" si="1"/>
        <v>Within budget</v>
      </c>
      <c r="H7" s="25" t="s">
        <v>10</v>
      </c>
      <c r="I7" s="27">
        <f t="shared" si="2"/>
        <v>4</v>
      </c>
    </row>
    <row r="8" spans="1:16" ht="20.100000000000001" customHeight="1" x14ac:dyDescent="0.25">
      <c r="A8" s="16">
        <v>44477</v>
      </c>
      <c r="B8" s="13" t="s">
        <v>7</v>
      </c>
      <c r="C8" s="8">
        <v>450</v>
      </c>
      <c r="D8" s="20" t="str">
        <f t="shared" si="0"/>
        <v>Essentials</v>
      </c>
      <c r="E8" s="20" t="str">
        <f t="shared" si="1"/>
        <v>Within budget</v>
      </c>
    </row>
    <row r="9" spans="1:16" ht="20.100000000000001" customHeight="1" x14ac:dyDescent="0.3">
      <c r="A9" s="17">
        <v>44484</v>
      </c>
      <c r="B9" s="14" t="s">
        <v>8</v>
      </c>
      <c r="C9" s="8">
        <v>620</v>
      </c>
      <c r="D9" s="20" t="str">
        <f t="shared" si="0"/>
        <v>Non-Essentials</v>
      </c>
      <c r="E9" s="20" t="str">
        <f t="shared" si="1"/>
        <v>Within budget</v>
      </c>
      <c r="G9" s="33" t="s">
        <v>30</v>
      </c>
      <c r="H9" s="21" t="s">
        <v>16</v>
      </c>
      <c r="I9" s="22"/>
      <c r="J9" s="22"/>
      <c r="K9" s="22"/>
    </row>
    <row r="10" spans="1:16" ht="20.100000000000001" customHeight="1" x14ac:dyDescent="0.25">
      <c r="A10" s="17">
        <v>44485</v>
      </c>
      <c r="B10" s="14" t="s">
        <v>11</v>
      </c>
      <c r="C10" s="8">
        <v>470</v>
      </c>
      <c r="D10" s="20" t="str">
        <f t="shared" si="0"/>
        <v>Essentials</v>
      </c>
      <c r="E10" s="20" t="str">
        <f t="shared" si="1"/>
        <v>Within budget</v>
      </c>
      <c r="H10" s="29" t="s">
        <v>32</v>
      </c>
      <c r="I10" s="30" t="s">
        <v>33</v>
      </c>
      <c r="J10" s="23"/>
      <c r="K10" s="28"/>
      <c r="L10" s="23"/>
    </row>
    <row r="11" spans="1:16" ht="20.100000000000001" customHeight="1" x14ac:dyDescent="0.25">
      <c r="A11" s="17">
        <v>44487</v>
      </c>
      <c r="B11" s="14" t="s">
        <v>3</v>
      </c>
      <c r="C11" s="8">
        <v>970</v>
      </c>
      <c r="D11" s="20" t="str">
        <f t="shared" si="0"/>
        <v>Non-Essentials</v>
      </c>
      <c r="E11" s="20" t="str">
        <f t="shared" si="1"/>
        <v>Within budget</v>
      </c>
      <c r="H11" s="13" t="s">
        <v>2</v>
      </c>
      <c r="I11" s="27">
        <f>SUMIF($B$2:$B$51, H11, $C$2:$C$51)</f>
        <v>7775</v>
      </c>
    </row>
    <row r="12" spans="1:16" ht="20.100000000000001" customHeight="1" x14ac:dyDescent="0.25">
      <c r="A12" s="17">
        <v>44487</v>
      </c>
      <c r="B12" s="13" t="s">
        <v>2</v>
      </c>
      <c r="C12" s="9">
        <v>1075</v>
      </c>
      <c r="D12" s="20" t="str">
        <f t="shared" si="0"/>
        <v>Essentials</v>
      </c>
      <c r="E12" s="20" t="str">
        <f t="shared" si="1"/>
        <v>Within budget</v>
      </c>
      <c r="H12" s="14" t="s">
        <v>3</v>
      </c>
      <c r="I12" s="27">
        <f t="shared" ref="I12:I21" si="3">SUMIF($B$2:$B$51, H12, $C$2:$C$51)</f>
        <v>7464</v>
      </c>
    </row>
    <row r="13" spans="1:16" ht="20.100000000000001" customHeight="1" x14ac:dyDescent="0.25">
      <c r="A13" s="17">
        <v>44488</v>
      </c>
      <c r="B13" s="14" t="s">
        <v>7</v>
      </c>
      <c r="C13" s="8">
        <v>489</v>
      </c>
      <c r="D13" s="20" t="str">
        <f t="shared" si="0"/>
        <v>Essentials</v>
      </c>
      <c r="E13" s="20" t="str">
        <f t="shared" si="1"/>
        <v>Within budget</v>
      </c>
      <c r="H13" s="14" t="s">
        <v>4</v>
      </c>
      <c r="I13" s="27">
        <f t="shared" si="3"/>
        <v>10194.1</v>
      </c>
    </row>
    <row r="14" spans="1:16" ht="20.100000000000001" customHeight="1" x14ac:dyDescent="0.25">
      <c r="A14" s="17">
        <v>44491</v>
      </c>
      <c r="B14" s="14" t="s">
        <v>4</v>
      </c>
      <c r="C14" s="9">
        <v>1574.1</v>
      </c>
      <c r="D14" s="20" t="str">
        <f t="shared" si="0"/>
        <v>Essentials</v>
      </c>
      <c r="E14" s="20" t="str">
        <f t="shared" si="1"/>
        <v>Within budget</v>
      </c>
      <c r="H14" s="14" t="s">
        <v>5</v>
      </c>
      <c r="I14" s="27">
        <f t="shared" si="3"/>
        <v>3217</v>
      </c>
    </row>
    <row r="15" spans="1:16" ht="20.100000000000001" customHeight="1" x14ac:dyDescent="0.25">
      <c r="A15" s="17">
        <v>44491</v>
      </c>
      <c r="B15" s="14" t="s">
        <v>6</v>
      </c>
      <c r="C15" s="8">
        <v>550</v>
      </c>
      <c r="D15" s="20" t="str">
        <f t="shared" si="0"/>
        <v>Essentials</v>
      </c>
      <c r="E15" s="20" t="str">
        <f t="shared" si="1"/>
        <v>Within budget</v>
      </c>
      <c r="H15" s="13" t="s">
        <v>6</v>
      </c>
      <c r="I15" s="27">
        <f t="shared" si="3"/>
        <v>3342</v>
      </c>
    </row>
    <row r="16" spans="1:16" ht="20.100000000000001" customHeight="1" x14ac:dyDescent="0.25">
      <c r="A16" s="17">
        <v>44494</v>
      </c>
      <c r="B16" s="14" t="s">
        <v>9</v>
      </c>
      <c r="C16" s="8">
        <v>423</v>
      </c>
      <c r="D16" s="20" t="str">
        <f t="shared" si="0"/>
        <v>Essentials</v>
      </c>
      <c r="E16" s="20" t="str">
        <f t="shared" si="1"/>
        <v>Within budget</v>
      </c>
      <c r="H16" s="14" t="s">
        <v>10</v>
      </c>
      <c r="I16" s="27">
        <f t="shared" si="3"/>
        <v>5688</v>
      </c>
    </row>
    <row r="17" spans="1:11" ht="20.100000000000001" customHeight="1" x14ac:dyDescent="0.25">
      <c r="A17" s="17">
        <v>44496</v>
      </c>
      <c r="B17" s="14" t="s">
        <v>9</v>
      </c>
      <c r="C17" s="8">
        <v>358.22</v>
      </c>
      <c r="D17" s="20" t="str">
        <f t="shared" si="0"/>
        <v>Essentials</v>
      </c>
      <c r="E17" s="20" t="str">
        <f t="shared" si="1"/>
        <v>Within budget</v>
      </c>
      <c r="H17" s="13" t="s">
        <v>7</v>
      </c>
      <c r="I17" s="27">
        <f t="shared" si="3"/>
        <v>1857</v>
      </c>
    </row>
    <row r="18" spans="1:11" ht="20.100000000000001" customHeight="1" x14ac:dyDescent="0.25">
      <c r="A18" s="17">
        <v>44496</v>
      </c>
      <c r="B18" s="14" t="s">
        <v>8</v>
      </c>
      <c r="C18" s="8">
        <v>520</v>
      </c>
      <c r="D18" s="20" t="str">
        <f t="shared" si="0"/>
        <v>Non-Essentials</v>
      </c>
      <c r="E18" s="20" t="str">
        <f t="shared" si="1"/>
        <v>Within budget</v>
      </c>
      <c r="H18" s="14" t="s">
        <v>8</v>
      </c>
      <c r="I18" s="27">
        <f t="shared" si="3"/>
        <v>2586</v>
      </c>
    </row>
    <row r="19" spans="1:11" ht="20.100000000000001" customHeight="1" x14ac:dyDescent="0.25">
      <c r="A19" s="16">
        <v>44497</v>
      </c>
      <c r="B19" s="13" t="s">
        <v>5</v>
      </c>
      <c r="C19" s="8">
        <v>300</v>
      </c>
      <c r="D19" s="20" t="str">
        <f t="shared" si="0"/>
        <v>Essentials</v>
      </c>
      <c r="E19" s="20" t="str">
        <f t="shared" si="1"/>
        <v>Within budget</v>
      </c>
      <c r="H19" s="14" t="s">
        <v>11</v>
      </c>
      <c r="I19" s="27">
        <f t="shared" si="3"/>
        <v>1411.26</v>
      </c>
    </row>
    <row r="20" spans="1:11" ht="20.100000000000001" customHeight="1" x14ac:dyDescent="0.25">
      <c r="A20" s="16">
        <v>44498</v>
      </c>
      <c r="B20" s="13" t="s">
        <v>9</v>
      </c>
      <c r="C20" s="8">
        <v>407.05</v>
      </c>
      <c r="D20" s="20" t="str">
        <f t="shared" si="0"/>
        <v>Essentials</v>
      </c>
      <c r="E20" s="20" t="str">
        <f t="shared" si="1"/>
        <v>Within budget</v>
      </c>
      <c r="H20" s="14" t="s">
        <v>9</v>
      </c>
      <c r="I20" s="27">
        <f t="shared" si="3"/>
        <v>1510.9099999999999</v>
      </c>
    </row>
    <row r="21" spans="1:11" ht="20.100000000000001" customHeight="1" x14ac:dyDescent="0.25">
      <c r="A21" s="16">
        <v>44499</v>
      </c>
      <c r="B21" s="13" t="s">
        <v>4</v>
      </c>
      <c r="C21" s="8">
        <v>300</v>
      </c>
      <c r="D21" s="20" t="str">
        <f t="shared" si="0"/>
        <v>Essentials</v>
      </c>
      <c r="E21" s="20" t="str">
        <f t="shared" si="1"/>
        <v>Within budget</v>
      </c>
      <c r="H21" s="13" t="s">
        <v>12</v>
      </c>
      <c r="I21" s="27">
        <f t="shared" si="3"/>
        <v>12000</v>
      </c>
    </row>
    <row r="22" spans="1:11" ht="20.100000000000001" customHeight="1" x14ac:dyDescent="0.25">
      <c r="A22" s="17">
        <v>44501</v>
      </c>
      <c r="B22" s="14" t="s">
        <v>3</v>
      </c>
      <c r="C22" s="9">
        <v>2327</v>
      </c>
      <c r="D22" s="20" t="str">
        <f t="shared" si="0"/>
        <v>Non-Essentials</v>
      </c>
      <c r="E22" s="20" t="str">
        <f t="shared" si="1"/>
        <v>Over budget</v>
      </c>
    </row>
    <row r="23" spans="1:11" ht="20.100000000000001" customHeight="1" x14ac:dyDescent="0.25">
      <c r="A23" s="17">
        <v>44502</v>
      </c>
      <c r="B23" s="14" t="s">
        <v>10</v>
      </c>
      <c r="C23" s="8">
        <v>1150</v>
      </c>
      <c r="D23" s="20" t="str">
        <f t="shared" si="0"/>
        <v>Non-Essentials</v>
      </c>
      <c r="E23" s="20" t="str">
        <f t="shared" si="1"/>
        <v>Within budget</v>
      </c>
    </row>
    <row r="24" spans="1:11" ht="20.100000000000001" customHeight="1" x14ac:dyDescent="0.3">
      <c r="A24" s="17">
        <v>44504</v>
      </c>
      <c r="B24" s="14" t="s">
        <v>10</v>
      </c>
      <c r="C24" s="9">
        <v>1138</v>
      </c>
      <c r="D24" s="20" t="str">
        <f t="shared" si="0"/>
        <v>Non-Essentials</v>
      </c>
      <c r="E24" s="20" t="str">
        <f t="shared" si="1"/>
        <v>Within budget</v>
      </c>
      <c r="G24" s="33" t="s">
        <v>31</v>
      </c>
      <c r="H24" s="21" t="s">
        <v>17</v>
      </c>
      <c r="I24" s="22"/>
      <c r="J24" s="22"/>
      <c r="K24" s="22"/>
    </row>
    <row r="25" spans="1:11" ht="20.100000000000001" customHeight="1" x14ac:dyDescent="0.25">
      <c r="A25" s="16">
        <v>44505</v>
      </c>
      <c r="B25" s="13" t="s">
        <v>13</v>
      </c>
      <c r="C25" s="8">
        <v>500</v>
      </c>
      <c r="D25" s="20" t="str">
        <f t="shared" si="0"/>
        <v>Non-Essentials</v>
      </c>
      <c r="E25" s="20" t="str">
        <f t="shared" si="1"/>
        <v>Within budget</v>
      </c>
      <c r="H25" t="s">
        <v>32</v>
      </c>
      <c r="I25" t="s">
        <v>33</v>
      </c>
    </row>
    <row r="26" spans="1:11" ht="20.100000000000001" customHeight="1" x14ac:dyDescent="0.25">
      <c r="A26" s="16">
        <v>44508</v>
      </c>
      <c r="B26" s="13" t="s">
        <v>6</v>
      </c>
      <c r="C26" s="8">
        <v>702</v>
      </c>
      <c r="D26" s="20" t="str">
        <f t="shared" si="0"/>
        <v>Essentials</v>
      </c>
      <c r="E26" s="20" t="str">
        <f t="shared" si="1"/>
        <v>Within budget</v>
      </c>
      <c r="H26" s="13" t="s">
        <v>12</v>
      </c>
      <c r="I26">
        <f>SUMIF($B$2:$B$51, H26, $C$2:$C$51)</f>
        <v>12000</v>
      </c>
    </row>
    <row r="27" spans="1:11" ht="20.100000000000001" customHeight="1" x14ac:dyDescent="0.25">
      <c r="A27" s="17">
        <v>44509</v>
      </c>
      <c r="B27" s="14" t="s">
        <v>4</v>
      </c>
      <c r="C27" s="9">
        <v>1600</v>
      </c>
      <c r="D27" s="20" t="str">
        <f t="shared" si="0"/>
        <v>Essentials</v>
      </c>
      <c r="E27" s="20" t="str">
        <f t="shared" si="1"/>
        <v>Within budget</v>
      </c>
      <c r="H27" s="14" t="s">
        <v>4</v>
      </c>
      <c r="I27">
        <f>SUMIF($B$2:$B$51, H27, $C$2:$C$51)</f>
        <v>10194.1</v>
      </c>
    </row>
    <row r="28" spans="1:11" ht="20.100000000000001" customHeight="1" x14ac:dyDescent="0.25">
      <c r="A28" s="17">
        <v>44512</v>
      </c>
      <c r="B28" s="14" t="s">
        <v>5</v>
      </c>
      <c r="C28" s="8">
        <v>600</v>
      </c>
      <c r="D28" s="20" t="str">
        <f t="shared" si="0"/>
        <v>Essentials</v>
      </c>
      <c r="E28" s="20" t="str">
        <f t="shared" si="1"/>
        <v>Within budget</v>
      </c>
      <c r="H28" s="13" t="s">
        <v>2</v>
      </c>
      <c r="I28">
        <f>SUMIF($B$2:$B$51, H28, $C$2:$C$51)</f>
        <v>7775</v>
      </c>
    </row>
    <row r="29" spans="1:11" ht="20.100000000000001" customHeight="1" x14ac:dyDescent="0.25">
      <c r="A29" s="16">
        <v>44515</v>
      </c>
      <c r="B29" s="13" t="s">
        <v>13</v>
      </c>
      <c r="C29" s="8">
        <v>900</v>
      </c>
      <c r="D29" s="20" t="str">
        <f t="shared" si="0"/>
        <v>Non-Essentials</v>
      </c>
      <c r="E29" s="20" t="str">
        <f t="shared" si="1"/>
        <v>Within budget</v>
      </c>
      <c r="H29" s="14" t="s">
        <v>3</v>
      </c>
      <c r="I29">
        <f>SUMIF($B$2:$B$51, H29, $C$2:$C$51)</f>
        <v>7464</v>
      </c>
    </row>
    <row r="30" spans="1:11" ht="20.100000000000001" customHeight="1" x14ac:dyDescent="0.25">
      <c r="A30" s="17">
        <v>44515</v>
      </c>
      <c r="B30" s="13" t="s">
        <v>6</v>
      </c>
      <c r="C30" s="8">
        <v>150</v>
      </c>
      <c r="D30" s="20" t="str">
        <f t="shared" si="0"/>
        <v>Essentials</v>
      </c>
      <c r="E30" s="20" t="str">
        <f t="shared" si="1"/>
        <v>Within budget</v>
      </c>
      <c r="H30" s="14" t="s">
        <v>10</v>
      </c>
      <c r="I30">
        <f>SUMIF($B$2:$B$51, H30, $C$2:$C$51)</f>
        <v>5688</v>
      </c>
    </row>
    <row r="31" spans="1:11" ht="20.100000000000001" customHeight="1" x14ac:dyDescent="0.25">
      <c r="A31" s="16">
        <v>44515</v>
      </c>
      <c r="B31" s="13" t="s">
        <v>2</v>
      </c>
      <c r="C31" s="8">
        <v>2100</v>
      </c>
      <c r="D31" s="20" t="str">
        <f t="shared" si="0"/>
        <v>Essentials</v>
      </c>
      <c r="E31" s="20" t="str">
        <f t="shared" si="1"/>
        <v>Over budget</v>
      </c>
      <c r="H31" s="13" t="s">
        <v>6</v>
      </c>
      <c r="I31">
        <f>SUMIF($B$2:$B$51, H31, $C$2:$C$51)</f>
        <v>3342</v>
      </c>
    </row>
    <row r="32" spans="1:11" ht="20.100000000000001" customHeight="1" x14ac:dyDescent="0.25">
      <c r="A32" s="16">
        <v>44517</v>
      </c>
      <c r="B32" s="13" t="s">
        <v>11</v>
      </c>
      <c r="C32" s="8">
        <v>470.63</v>
      </c>
      <c r="D32" s="20" t="str">
        <f t="shared" si="0"/>
        <v>Essentials</v>
      </c>
      <c r="E32" s="20" t="str">
        <f t="shared" si="1"/>
        <v>Within budget</v>
      </c>
      <c r="H32" s="14" t="s">
        <v>5</v>
      </c>
      <c r="I32">
        <f>SUMIF($B$2:$B$51, H32, $C$2:$C$51)</f>
        <v>3217</v>
      </c>
    </row>
    <row r="33" spans="1:9" ht="20.100000000000001" customHeight="1" x14ac:dyDescent="0.25">
      <c r="A33" s="16">
        <v>44517</v>
      </c>
      <c r="B33" s="13" t="s">
        <v>9</v>
      </c>
      <c r="C33" s="8">
        <v>322.64</v>
      </c>
      <c r="D33" s="20" t="str">
        <f t="shared" si="0"/>
        <v>Essentials</v>
      </c>
      <c r="E33" s="20" t="str">
        <f t="shared" si="1"/>
        <v>Within budget</v>
      </c>
      <c r="H33" s="14" t="s">
        <v>8</v>
      </c>
      <c r="I33">
        <f>SUMIF($B$2:$B$51, H33, $C$2:$C$51)</f>
        <v>2586</v>
      </c>
    </row>
    <row r="34" spans="1:9" ht="20.100000000000001" customHeight="1" x14ac:dyDescent="0.25">
      <c r="A34" s="16">
        <v>44518</v>
      </c>
      <c r="B34" s="14" t="s">
        <v>8</v>
      </c>
      <c r="C34" s="8">
        <v>428</v>
      </c>
      <c r="D34" s="20" t="str">
        <f t="shared" si="0"/>
        <v>Non-Essentials</v>
      </c>
      <c r="E34" s="20" t="str">
        <f t="shared" si="1"/>
        <v>Within budget</v>
      </c>
      <c r="H34" s="13" t="s">
        <v>7</v>
      </c>
      <c r="I34">
        <f>SUMIF($B$2:$B$51, H34, $C$2:$C$51)</f>
        <v>1857</v>
      </c>
    </row>
    <row r="35" spans="1:9" ht="20.100000000000001" customHeight="1" x14ac:dyDescent="0.25">
      <c r="A35" s="16">
        <v>44519</v>
      </c>
      <c r="B35" s="13" t="s">
        <v>5</v>
      </c>
      <c r="C35" s="8">
        <v>447</v>
      </c>
      <c r="D35" s="20" t="str">
        <f t="shared" si="0"/>
        <v>Essentials</v>
      </c>
      <c r="E35" s="20" t="str">
        <f t="shared" si="1"/>
        <v>Within budget</v>
      </c>
      <c r="H35" s="14" t="s">
        <v>9</v>
      </c>
      <c r="I35">
        <f>SUMIF($B$2:$B$51, H35, $C$2:$C$51)</f>
        <v>1510.9099999999999</v>
      </c>
    </row>
    <row r="36" spans="1:9" ht="20.100000000000001" customHeight="1" x14ac:dyDescent="0.25">
      <c r="A36" s="16">
        <v>44522</v>
      </c>
      <c r="B36" s="13" t="s">
        <v>4</v>
      </c>
      <c r="C36" s="9">
        <v>1720</v>
      </c>
      <c r="D36" s="20" t="str">
        <f t="shared" si="0"/>
        <v>Essentials</v>
      </c>
      <c r="E36" s="20" t="str">
        <f t="shared" si="1"/>
        <v>Within budget</v>
      </c>
      <c r="H36" s="14" t="s">
        <v>11</v>
      </c>
      <c r="I36">
        <f>SUMIF($B$2:$B$51, H36, $C$2:$C$51)</f>
        <v>1411.26</v>
      </c>
    </row>
    <row r="37" spans="1:9" ht="20.100000000000001" customHeight="1" x14ac:dyDescent="0.25">
      <c r="A37" s="17">
        <v>44524</v>
      </c>
      <c r="B37" s="14" t="s">
        <v>6</v>
      </c>
      <c r="C37" s="8">
        <v>540</v>
      </c>
      <c r="D37" s="20" t="str">
        <f t="shared" si="0"/>
        <v>Essentials</v>
      </c>
      <c r="E37" s="20" t="str">
        <f t="shared" si="1"/>
        <v>Within budget</v>
      </c>
    </row>
    <row r="38" spans="1:9" ht="20.100000000000001" customHeight="1" x14ac:dyDescent="0.25">
      <c r="A38" s="16">
        <v>44525</v>
      </c>
      <c r="B38" s="13" t="s">
        <v>7</v>
      </c>
      <c r="C38" s="8">
        <v>314</v>
      </c>
      <c r="D38" s="20" t="str">
        <f t="shared" si="0"/>
        <v>Essentials</v>
      </c>
      <c r="E38" s="20" t="str">
        <f t="shared" si="1"/>
        <v>Within budget</v>
      </c>
    </row>
    <row r="39" spans="1:9" ht="20.100000000000001" customHeight="1" x14ac:dyDescent="0.25">
      <c r="A39" s="16">
        <v>44526</v>
      </c>
      <c r="B39" s="13" t="s">
        <v>8</v>
      </c>
      <c r="C39" s="8">
        <v>518</v>
      </c>
      <c r="D39" s="20" t="str">
        <f t="shared" si="0"/>
        <v>Non-Essentials</v>
      </c>
      <c r="E39" s="20" t="str">
        <f t="shared" si="1"/>
        <v>Within budget</v>
      </c>
    </row>
    <row r="40" spans="1:9" ht="20.100000000000001" customHeight="1" x14ac:dyDescent="0.25">
      <c r="A40" s="16">
        <v>44526</v>
      </c>
      <c r="B40" s="14" t="s">
        <v>3</v>
      </c>
      <c r="C40" s="9">
        <v>2000</v>
      </c>
      <c r="D40" s="20" t="str">
        <f t="shared" si="0"/>
        <v>Non-Essentials</v>
      </c>
      <c r="E40" s="20" t="str">
        <f t="shared" si="1"/>
        <v>Within budget</v>
      </c>
    </row>
    <row r="41" spans="1:9" ht="20.100000000000001" customHeight="1" x14ac:dyDescent="0.25">
      <c r="A41" s="17">
        <v>44529</v>
      </c>
      <c r="B41" s="14" t="s">
        <v>7</v>
      </c>
      <c r="C41" s="8">
        <v>337</v>
      </c>
      <c r="D41" s="20" t="str">
        <f t="shared" si="0"/>
        <v>Essentials</v>
      </c>
      <c r="E41" s="20" t="str">
        <f t="shared" si="1"/>
        <v>Within budget</v>
      </c>
    </row>
    <row r="42" spans="1:9" ht="20.100000000000001" customHeight="1" x14ac:dyDescent="0.25">
      <c r="A42" s="16">
        <v>44530</v>
      </c>
      <c r="B42" s="13" t="s">
        <v>8</v>
      </c>
      <c r="C42" s="8">
        <v>500</v>
      </c>
      <c r="D42" s="20" t="str">
        <f t="shared" si="0"/>
        <v>Non-Essentials</v>
      </c>
      <c r="E42" s="20" t="str">
        <f t="shared" si="1"/>
        <v>Within budget</v>
      </c>
    </row>
    <row r="43" spans="1:9" ht="20.100000000000001" customHeight="1" x14ac:dyDescent="0.25">
      <c r="A43" s="16">
        <v>44531</v>
      </c>
      <c r="B43" s="13" t="s">
        <v>4</v>
      </c>
      <c r="C43" s="9">
        <v>2500</v>
      </c>
      <c r="D43" s="20" t="str">
        <f t="shared" si="0"/>
        <v>Essentials</v>
      </c>
      <c r="E43" s="20" t="str">
        <f t="shared" si="1"/>
        <v>Over budget</v>
      </c>
    </row>
    <row r="44" spans="1:9" ht="20.100000000000001" customHeight="1" x14ac:dyDescent="0.25">
      <c r="A44" s="17">
        <v>44534</v>
      </c>
      <c r="B44" s="14" t="s">
        <v>5</v>
      </c>
      <c r="C44" s="8">
        <v>710</v>
      </c>
      <c r="D44" s="20" t="str">
        <f t="shared" si="0"/>
        <v>Essentials</v>
      </c>
      <c r="E44" s="20" t="str">
        <f t="shared" si="1"/>
        <v>Within budget</v>
      </c>
    </row>
    <row r="45" spans="1:9" ht="20.100000000000001" customHeight="1" x14ac:dyDescent="0.25">
      <c r="A45" s="16">
        <v>44537</v>
      </c>
      <c r="B45" s="13" t="s">
        <v>2</v>
      </c>
      <c r="C45" s="8">
        <v>2300</v>
      </c>
      <c r="D45" s="20" t="str">
        <f t="shared" si="0"/>
        <v>Essentials</v>
      </c>
      <c r="E45" s="20" t="str">
        <f t="shared" si="1"/>
        <v>Over budget</v>
      </c>
    </row>
    <row r="46" spans="1:9" ht="20.100000000000001" customHeight="1" x14ac:dyDescent="0.25">
      <c r="A46" s="16">
        <v>44539</v>
      </c>
      <c r="B46" s="13" t="s">
        <v>12</v>
      </c>
      <c r="C46" s="8">
        <v>12000</v>
      </c>
      <c r="D46" s="20" t="str">
        <f t="shared" si="0"/>
        <v>Non-Essentials</v>
      </c>
      <c r="E46" s="20" t="str">
        <f t="shared" si="1"/>
        <v>Over budget</v>
      </c>
    </row>
    <row r="47" spans="1:9" ht="20.100000000000001" customHeight="1" x14ac:dyDescent="0.25">
      <c r="A47" s="16">
        <v>44545</v>
      </c>
      <c r="B47" s="14" t="s">
        <v>10</v>
      </c>
      <c r="C47" s="8">
        <v>1500</v>
      </c>
      <c r="D47" s="20" t="str">
        <f t="shared" si="0"/>
        <v>Non-Essentials</v>
      </c>
      <c r="E47" s="20" t="str">
        <f t="shared" si="1"/>
        <v>Within budget</v>
      </c>
    </row>
    <row r="48" spans="1:9" ht="20.100000000000001" customHeight="1" x14ac:dyDescent="0.25">
      <c r="A48" s="16">
        <v>44547</v>
      </c>
      <c r="B48" s="13" t="s">
        <v>11</v>
      </c>
      <c r="C48" s="8">
        <v>470.63</v>
      </c>
      <c r="D48" s="20" t="str">
        <f t="shared" si="0"/>
        <v>Essentials</v>
      </c>
      <c r="E48" s="20" t="str">
        <f t="shared" si="1"/>
        <v>Within budget</v>
      </c>
    </row>
    <row r="49" spans="1:5" ht="20.100000000000001" customHeight="1" x14ac:dyDescent="0.25">
      <c r="A49" s="16">
        <v>44550</v>
      </c>
      <c r="B49" s="13" t="s">
        <v>7</v>
      </c>
      <c r="C49" s="8">
        <v>267</v>
      </c>
      <c r="D49" s="20" t="str">
        <f t="shared" si="0"/>
        <v>Essentials</v>
      </c>
      <c r="E49" s="20" t="str">
        <f t="shared" si="1"/>
        <v>Within budget</v>
      </c>
    </row>
    <row r="50" spans="1:5" ht="20.100000000000001" customHeight="1" x14ac:dyDescent="0.25">
      <c r="A50" s="16">
        <v>44553</v>
      </c>
      <c r="B50" s="13" t="s">
        <v>6</v>
      </c>
      <c r="C50" s="8">
        <v>640</v>
      </c>
      <c r="D50" s="20" t="str">
        <f t="shared" si="0"/>
        <v>Essentials</v>
      </c>
      <c r="E50" s="20" t="str">
        <f t="shared" si="1"/>
        <v>Within budget</v>
      </c>
    </row>
    <row r="51" spans="1:5" ht="20.100000000000001" customHeight="1" x14ac:dyDescent="0.25">
      <c r="A51" s="16">
        <v>44553</v>
      </c>
      <c r="B51" s="13" t="s">
        <v>5</v>
      </c>
      <c r="C51" s="8">
        <v>450</v>
      </c>
      <c r="D51" s="20" t="str">
        <f t="shared" si="0"/>
        <v>Essentials</v>
      </c>
      <c r="E51" s="20" t="str">
        <f t="shared" si="1"/>
        <v>Within budget</v>
      </c>
    </row>
    <row r="52" spans="1:5" x14ac:dyDescent="0.25">
      <c r="A52" s="15"/>
      <c r="C52" s="10">
        <f>SUM(C2:C51)</f>
        <v>57045.27</v>
      </c>
    </row>
    <row r="53" spans="1:5" x14ac:dyDescent="0.25">
      <c r="A53" s="15"/>
    </row>
  </sheetData>
  <dataValidations count="1">
    <dataValidation type="list" errorStyle="warning" allowBlank="1" showInputMessage="1" showErrorMessage="1" errorTitle="Error message" sqref="D1:D1048576" xr:uid="{3CC8B1BE-8E05-4A83-8353-E182A6E8F7CD}">
      <formula1>"Essentials, Non-Essentials"</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B883-245F-4C7B-A5C3-683982A7C1A4}">
  <dimension ref="A1:Q16"/>
  <sheetViews>
    <sheetView workbookViewId="0"/>
  </sheetViews>
  <sheetFormatPr defaultRowHeight="15" x14ac:dyDescent="0.25"/>
  <cols>
    <col min="1" max="1" width="24.140625" bestFit="1" customWidth="1"/>
    <col min="2" max="2" width="15.140625" bestFit="1" customWidth="1"/>
  </cols>
  <sheetData>
    <row r="1" spans="1:17" ht="18.75" x14ac:dyDescent="0.3">
      <c r="A1" s="33" t="s">
        <v>34</v>
      </c>
      <c r="B1" s="21" t="s">
        <v>18</v>
      </c>
      <c r="C1" s="22"/>
      <c r="D1" s="22"/>
      <c r="E1" s="22"/>
      <c r="F1" s="22"/>
      <c r="G1" s="22"/>
      <c r="H1" s="22"/>
      <c r="I1" s="22"/>
      <c r="J1" s="22"/>
      <c r="K1" s="22"/>
      <c r="L1" s="22"/>
      <c r="M1" s="22"/>
      <c r="N1" s="22"/>
      <c r="O1" s="22"/>
      <c r="P1" s="22"/>
      <c r="Q1" s="22"/>
    </row>
    <row r="3" spans="1:17" x14ac:dyDescent="0.25">
      <c r="A3" s="3" t="s">
        <v>24</v>
      </c>
      <c r="B3" t="s">
        <v>26</v>
      </c>
    </row>
    <row r="4" spans="1:17" x14ac:dyDescent="0.25">
      <c r="A4" s="4" t="s">
        <v>27</v>
      </c>
      <c r="B4" s="32">
        <v>0.65061814481298474</v>
      </c>
    </row>
    <row r="5" spans="1:17" x14ac:dyDescent="0.25">
      <c r="A5" s="5" t="s">
        <v>9</v>
      </c>
      <c r="B5" s="32">
        <v>3.3542034491079745E-2</v>
      </c>
    </row>
    <row r="6" spans="1:17" x14ac:dyDescent="0.25">
      <c r="A6" s="5" t="s">
        <v>6</v>
      </c>
      <c r="B6" s="32">
        <v>7.4192029485004751E-2</v>
      </c>
    </row>
    <row r="7" spans="1:17" x14ac:dyDescent="0.25">
      <c r="A7" s="5" t="s">
        <v>2</v>
      </c>
      <c r="B7" s="32">
        <v>0.17260413801493474</v>
      </c>
    </row>
    <row r="8" spans="1:17" x14ac:dyDescent="0.25">
      <c r="A8" s="5" t="s">
        <v>11</v>
      </c>
      <c r="B8" s="32">
        <v>3.1329815538901198E-2</v>
      </c>
    </row>
    <row r="9" spans="1:17" x14ac:dyDescent="0.25">
      <c r="A9" s="5" t="s">
        <v>7</v>
      </c>
      <c r="B9" s="32">
        <v>4.1225194121380551E-2</v>
      </c>
    </row>
    <row r="10" spans="1:17" x14ac:dyDescent="0.25">
      <c r="A10" s="5" t="s">
        <v>4</v>
      </c>
      <c r="B10" s="32">
        <v>0.22630788981839822</v>
      </c>
    </row>
    <row r="11" spans="1:17" x14ac:dyDescent="0.25">
      <c r="A11" s="5" t="s">
        <v>5</v>
      </c>
      <c r="B11" s="32">
        <v>7.1417043343285538E-2</v>
      </c>
    </row>
    <row r="12" spans="1:17" x14ac:dyDescent="0.25">
      <c r="A12" s="4" t="s">
        <v>28</v>
      </c>
      <c r="B12" s="32">
        <v>0.34938185518701514</v>
      </c>
    </row>
    <row r="13" spans="1:17" x14ac:dyDescent="0.25">
      <c r="A13" s="5" t="s">
        <v>10</v>
      </c>
      <c r="B13" s="32">
        <v>0.12627296939279084</v>
      </c>
    </row>
    <row r="14" spans="1:17" x14ac:dyDescent="0.25">
      <c r="A14" s="5" t="s">
        <v>8</v>
      </c>
      <c r="B14" s="32">
        <v>5.7408913299886975E-2</v>
      </c>
    </row>
    <row r="15" spans="1:17" x14ac:dyDescent="0.25">
      <c r="A15" s="5" t="s">
        <v>3</v>
      </c>
      <c r="B15" s="32">
        <v>0.16569997249433735</v>
      </c>
    </row>
    <row r="16" spans="1:17" x14ac:dyDescent="0.25">
      <c r="A16" s="4" t="s">
        <v>25</v>
      </c>
      <c r="B16" s="3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54936-E2CE-494C-9D8E-595FE59EF056}">
  <dimension ref="A1:J63"/>
  <sheetViews>
    <sheetView workbookViewId="0">
      <selection activeCell="I11" sqref="I11"/>
    </sheetView>
  </sheetViews>
  <sheetFormatPr defaultRowHeight="15" x14ac:dyDescent="0.25"/>
  <cols>
    <col min="1" max="1" width="20.28515625" bestFit="1" customWidth="1"/>
    <col min="2" max="2" width="15.140625" bestFit="1" customWidth="1"/>
    <col min="3" max="11" width="20.28515625" bestFit="1" customWidth="1"/>
    <col min="12" max="12" width="11.28515625" bestFit="1" customWidth="1"/>
    <col min="13" max="14" width="4" bestFit="1" customWidth="1"/>
    <col min="15" max="15" width="7" bestFit="1" customWidth="1"/>
    <col min="16" max="30" width="4" bestFit="1" customWidth="1"/>
    <col min="31" max="34" width="5" bestFit="1" customWidth="1"/>
    <col min="35" max="35" width="7" bestFit="1" customWidth="1"/>
    <col min="36" max="43" width="5" bestFit="1" customWidth="1"/>
    <col min="44" max="44" width="6" bestFit="1" customWidth="1"/>
    <col min="45" max="45" width="11.28515625" bestFit="1" customWidth="1"/>
  </cols>
  <sheetData>
    <row r="1" spans="1:5" ht="18.75" x14ac:dyDescent="0.3">
      <c r="A1" s="34" t="s">
        <v>40</v>
      </c>
      <c r="B1" s="21" t="s">
        <v>22</v>
      </c>
      <c r="C1" s="22"/>
      <c r="D1" s="22"/>
      <c r="E1" s="22"/>
    </row>
    <row r="7" spans="1:5" x14ac:dyDescent="0.25">
      <c r="A7" s="3" t="s">
        <v>24</v>
      </c>
      <c r="B7" s="6" t="s">
        <v>26</v>
      </c>
    </row>
    <row r="8" spans="1:5" x14ac:dyDescent="0.25">
      <c r="A8" s="4" t="s">
        <v>12</v>
      </c>
      <c r="B8" s="6">
        <v>12000</v>
      </c>
    </row>
    <row r="9" spans="1:5" x14ac:dyDescent="0.25">
      <c r="A9" s="4" t="s">
        <v>4</v>
      </c>
      <c r="B9" s="6">
        <v>10194.1</v>
      </c>
    </row>
    <row r="10" spans="1:5" x14ac:dyDescent="0.25">
      <c r="A10" s="4" t="s">
        <v>2</v>
      </c>
      <c r="B10" s="6">
        <v>7775</v>
      </c>
    </row>
    <row r="11" spans="1:5" x14ac:dyDescent="0.25">
      <c r="A11" s="4" t="s">
        <v>3</v>
      </c>
      <c r="B11" s="6">
        <v>7464</v>
      </c>
    </row>
    <row r="12" spans="1:5" x14ac:dyDescent="0.25">
      <c r="A12" s="4" t="s">
        <v>10</v>
      </c>
      <c r="B12" s="6">
        <v>5688</v>
      </c>
    </row>
    <row r="13" spans="1:5" x14ac:dyDescent="0.25">
      <c r="A13" s="4" t="s">
        <v>6</v>
      </c>
      <c r="B13" s="6">
        <v>3342</v>
      </c>
    </row>
    <row r="14" spans="1:5" x14ac:dyDescent="0.25">
      <c r="A14" s="4" t="s">
        <v>5</v>
      </c>
      <c r="B14" s="6">
        <v>3217</v>
      </c>
    </row>
    <row r="15" spans="1:5" x14ac:dyDescent="0.25">
      <c r="A15" s="4" t="s">
        <v>8</v>
      </c>
      <c r="B15" s="6">
        <v>2586</v>
      </c>
    </row>
    <row r="16" spans="1:5" x14ac:dyDescent="0.25">
      <c r="A16" s="4" t="s">
        <v>7</v>
      </c>
      <c r="B16" s="6">
        <v>1857</v>
      </c>
    </row>
    <row r="17" spans="1:10" x14ac:dyDescent="0.25">
      <c r="A17" s="4" t="s">
        <v>9</v>
      </c>
      <c r="B17" s="6">
        <v>1510.9099999999999</v>
      </c>
    </row>
    <row r="18" spans="1:10" x14ac:dyDescent="0.25">
      <c r="A18" s="4" t="s">
        <v>11</v>
      </c>
      <c r="B18" s="6">
        <v>1411.26</v>
      </c>
    </row>
    <row r="19" spans="1:10" x14ac:dyDescent="0.25">
      <c r="A19" s="4" t="s">
        <v>25</v>
      </c>
      <c r="B19" s="6">
        <v>57045.27</v>
      </c>
    </row>
    <row r="26" spans="1:10" ht="18.75" x14ac:dyDescent="0.3">
      <c r="A26" s="35" t="s">
        <v>41</v>
      </c>
      <c r="B26" s="36"/>
      <c r="C26" s="36"/>
    </row>
    <row r="27" spans="1:10" s="37" customFormat="1" x14ac:dyDescent="0.25">
      <c r="A27" s="27">
        <v>1</v>
      </c>
      <c r="B27" s="27" t="s">
        <v>42</v>
      </c>
      <c r="C27" s="27"/>
      <c r="D27" s="27"/>
      <c r="E27" s="27"/>
      <c r="F27" s="27"/>
      <c r="G27" s="27"/>
      <c r="H27" s="27"/>
      <c r="I27" s="27"/>
      <c r="J27" s="27"/>
    </row>
    <row r="28" spans="1:10" s="39" customFormat="1" x14ac:dyDescent="0.25">
      <c r="A28" s="27"/>
      <c r="B28" s="43" t="s">
        <v>43</v>
      </c>
      <c r="C28" s="27" t="s">
        <v>44</v>
      </c>
      <c r="D28" s="27"/>
      <c r="E28" s="27"/>
      <c r="F28" s="27"/>
      <c r="G28" s="27"/>
      <c r="H28" s="27"/>
      <c r="I28" s="27"/>
      <c r="J28" s="27"/>
    </row>
    <row r="29" spans="1:10" s="39" customFormat="1" x14ac:dyDescent="0.25">
      <c r="A29" s="27"/>
      <c r="B29" s="44"/>
      <c r="C29" s="27"/>
      <c r="D29" s="27"/>
      <c r="E29" s="27"/>
      <c r="F29" s="27"/>
      <c r="G29" s="27"/>
      <c r="H29" s="27"/>
      <c r="I29" s="27"/>
      <c r="J29" s="27"/>
    </row>
    <row r="30" spans="1:10" s="39" customFormat="1" x14ac:dyDescent="0.25">
      <c r="A30" s="27">
        <v>2</v>
      </c>
      <c r="B30" s="27" t="s">
        <v>45</v>
      </c>
      <c r="C30" s="27"/>
      <c r="D30" s="27"/>
      <c r="E30" s="27"/>
      <c r="F30" s="27"/>
      <c r="G30" s="27"/>
      <c r="H30" s="27"/>
      <c r="I30" s="27"/>
      <c r="J30" s="27"/>
    </row>
    <row r="31" spans="1:10" s="39" customFormat="1" x14ac:dyDescent="0.25">
      <c r="A31" s="27"/>
      <c r="B31" s="43" t="s">
        <v>43</v>
      </c>
      <c r="C31" s="27" t="s">
        <v>46</v>
      </c>
      <c r="D31" s="27"/>
      <c r="E31" s="27"/>
      <c r="F31" s="27"/>
      <c r="G31" s="27"/>
      <c r="H31" s="27"/>
      <c r="I31" s="27"/>
      <c r="J31" s="27"/>
    </row>
    <row r="32" spans="1:10" s="39" customFormat="1" x14ac:dyDescent="0.25">
      <c r="A32" s="27"/>
      <c r="B32" s="44"/>
      <c r="C32" s="27"/>
      <c r="D32" s="27"/>
      <c r="E32" s="27"/>
      <c r="F32" s="27"/>
      <c r="G32" s="27"/>
      <c r="H32" s="27"/>
      <c r="I32" s="27"/>
      <c r="J32" s="27"/>
    </row>
    <row r="33" spans="1:10" s="39" customFormat="1" x14ac:dyDescent="0.25">
      <c r="A33" s="27">
        <v>3</v>
      </c>
      <c r="B33" s="27" t="s">
        <v>47</v>
      </c>
      <c r="C33" s="27"/>
      <c r="D33" s="27"/>
      <c r="E33" s="27"/>
      <c r="F33" s="27"/>
      <c r="G33" s="27"/>
      <c r="H33" s="27"/>
      <c r="I33" s="27"/>
      <c r="J33" s="27"/>
    </row>
    <row r="34" spans="1:10" s="39" customFormat="1" x14ac:dyDescent="0.25">
      <c r="A34" s="27"/>
      <c r="B34" s="43" t="s">
        <v>43</v>
      </c>
      <c r="C34" s="27" t="s">
        <v>48</v>
      </c>
      <c r="D34" s="27"/>
      <c r="E34" s="27"/>
      <c r="F34" s="27"/>
      <c r="G34" s="27"/>
      <c r="H34" s="27"/>
      <c r="I34" s="27"/>
      <c r="J34" s="27"/>
    </row>
    <row r="35" spans="1:10" s="39" customFormat="1" x14ac:dyDescent="0.25">
      <c r="A35" s="27"/>
      <c r="B35" s="44"/>
      <c r="C35" s="27"/>
      <c r="D35" s="27"/>
      <c r="E35" s="27"/>
      <c r="F35" s="27"/>
      <c r="G35" s="27"/>
      <c r="H35" s="27"/>
      <c r="I35" s="27"/>
      <c r="J35" s="27"/>
    </row>
    <row r="36" spans="1:10" s="39" customFormat="1" x14ac:dyDescent="0.25">
      <c r="A36" s="27">
        <v>4</v>
      </c>
      <c r="B36" s="27" t="s">
        <v>49</v>
      </c>
      <c r="C36" s="27"/>
      <c r="D36" s="27"/>
      <c r="E36" s="27"/>
      <c r="F36" s="27"/>
      <c r="G36" s="27"/>
      <c r="H36" s="27"/>
      <c r="I36" s="27"/>
      <c r="J36" s="27"/>
    </row>
    <row r="37" spans="1:10" s="39" customFormat="1" x14ac:dyDescent="0.25">
      <c r="A37" s="27"/>
      <c r="B37" s="43" t="s">
        <v>43</v>
      </c>
      <c r="C37" s="27" t="s">
        <v>50</v>
      </c>
      <c r="D37" s="27"/>
      <c r="E37" s="27"/>
      <c r="F37" s="27"/>
      <c r="G37" s="27"/>
      <c r="H37" s="27"/>
      <c r="I37" s="27"/>
      <c r="J37" s="27"/>
    </row>
    <row r="38" spans="1:10" s="39" customFormat="1" x14ac:dyDescent="0.25">
      <c r="A38" s="27"/>
      <c r="B38" s="44"/>
      <c r="C38" s="27"/>
      <c r="D38" s="27"/>
      <c r="E38" s="27"/>
      <c r="F38" s="27"/>
      <c r="G38" s="27"/>
      <c r="H38" s="27"/>
      <c r="I38" s="27"/>
      <c r="J38" s="27"/>
    </row>
    <row r="39" spans="1:10" s="39" customFormat="1" x14ac:dyDescent="0.25">
      <c r="A39" s="27">
        <v>5</v>
      </c>
      <c r="B39" s="27" t="s">
        <v>51</v>
      </c>
      <c r="C39" s="27"/>
      <c r="D39" s="27"/>
      <c r="E39" s="27"/>
      <c r="F39" s="27"/>
      <c r="G39" s="27"/>
      <c r="H39" s="27"/>
      <c r="I39" s="27"/>
      <c r="J39" s="27"/>
    </row>
    <row r="40" spans="1:10" s="39" customFormat="1" x14ac:dyDescent="0.25">
      <c r="A40" s="27"/>
      <c r="B40" s="43" t="s">
        <v>43</v>
      </c>
      <c r="C40" s="27" t="s">
        <v>52</v>
      </c>
      <c r="D40" s="27"/>
      <c r="E40" s="27"/>
      <c r="F40" s="27"/>
      <c r="G40" s="27"/>
      <c r="H40" s="27"/>
      <c r="I40" s="27"/>
      <c r="J40" s="27"/>
    </row>
    <row r="41" spans="1:10" s="39" customFormat="1" x14ac:dyDescent="0.25">
      <c r="A41" s="38"/>
    </row>
    <row r="42" spans="1:10" s="39" customFormat="1" x14ac:dyDescent="0.25">
      <c r="A42" s="38"/>
    </row>
    <row r="43" spans="1:10" s="39" customFormat="1" x14ac:dyDescent="0.25">
      <c r="A43" s="38"/>
    </row>
    <row r="44" spans="1:10" s="42" customFormat="1" ht="18.75" x14ac:dyDescent="0.3">
      <c r="A44" s="40" t="s">
        <v>37</v>
      </c>
      <c r="B44" s="21" t="s">
        <v>19</v>
      </c>
      <c r="C44" s="41"/>
      <c r="D44" s="41"/>
    </row>
    <row r="51" spans="1:2" x14ac:dyDescent="0.25">
      <c r="A51" s="3" t="s">
        <v>24</v>
      </c>
      <c r="B51" s="6" t="s">
        <v>26</v>
      </c>
    </row>
    <row r="52" spans="1:2" x14ac:dyDescent="0.25">
      <c r="A52" s="4" t="s">
        <v>12</v>
      </c>
      <c r="B52" s="6">
        <v>12000</v>
      </c>
    </row>
    <row r="53" spans="1:2" x14ac:dyDescent="0.25">
      <c r="A53" s="4" t="s">
        <v>4</v>
      </c>
      <c r="B53" s="6">
        <v>10194.1</v>
      </c>
    </row>
    <row r="54" spans="1:2" x14ac:dyDescent="0.25">
      <c r="A54" s="4" t="s">
        <v>2</v>
      </c>
      <c r="B54" s="6">
        <v>7775</v>
      </c>
    </row>
    <row r="55" spans="1:2" x14ac:dyDescent="0.25">
      <c r="A55" s="4" t="s">
        <v>3</v>
      </c>
      <c r="B55" s="6">
        <v>7464</v>
      </c>
    </row>
    <row r="56" spans="1:2" x14ac:dyDescent="0.25">
      <c r="A56" s="4" t="s">
        <v>10</v>
      </c>
      <c r="B56" s="6">
        <v>5688</v>
      </c>
    </row>
    <row r="57" spans="1:2" x14ac:dyDescent="0.25">
      <c r="A57" s="4" t="s">
        <v>6</v>
      </c>
      <c r="B57" s="6">
        <v>3342</v>
      </c>
    </row>
    <row r="58" spans="1:2" x14ac:dyDescent="0.25">
      <c r="A58" s="4" t="s">
        <v>5</v>
      </c>
      <c r="B58" s="6">
        <v>3217</v>
      </c>
    </row>
    <row r="59" spans="1:2" x14ac:dyDescent="0.25">
      <c r="A59" s="4" t="s">
        <v>8</v>
      </c>
      <c r="B59" s="6">
        <v>2586</v>
      </c>
    </row>
    <row r="60" spans="1:2" x14ac:dyDescent="0.25">
      <c r="A60" s="4" t="s">
        <v>7</v>
      </c>
      <c r="B60" s="6">
        <v>1857</v>
      </c>
    </row>
    <row r="61" spans="1:2" x14ac:dyDescent="0.25">
      <c r="A61" s="4" t="s">
        <v>9</v>
      </c>
      <c r="B61" s="6">
        <v>1510.9099999999999</v>
      </c>
    </row>
    <row r="62" spans="1:2" x14ac:dyDescent="0.25">
      <c r="A62" s="4" t="s">
        <v>11</v>
      </c>
      <c r="B62" s="6">
        <v>1411.26</v>
      </c>
    </row>
    <row r="63" spans="1:2" x14ac:dyDescent="0.25">
      <c r="A63" s="4" t="s">
        <v>25</v>
      </c>
      <c r="B63" s="6">
        <v>57045.27</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Tasks</vt:lpstr>
      <vt:lpstr>Expense</vt:lpstr>
      <vt:lpstr> TASK4</vt:lpstr>
      <vt:lpstr>TASK5 &amp;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pavani b</cp:lastModifiedBy>
  <dcterms:created xsi:type="dcterms:W3CDTF">2015-06-05T18:17:20Z</dcterms:created>
  <dcterms:modified xsi:type="dcterms:W3CDTF">2024-07-27T16:26:23Z</dcterms:modified>
</cp:coreProperties>
</file>