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avani\Downloads\DANLC\"/>
    </mc:Choice>
  </mc:AlternateContent>
  <xr:revisionPtr revIDLastSave="0" documentId="8_{8D003A86-7ECF-4CF0-9E65-C50F91A7371B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E3" i="1"/>
  <c r="E4" i="1"/>
  <c r="E5" i="1"/>
  <c r="E6" i="1"/>
  <c r="E7" i="1"/>
  <c r="E2" i="1"/>
  <c r="D3" i="1"/>
  <c r="D4" i="1"/>
  <c r="D5" i="1"/>
  <c r="D6" i="1"/>
  <c r="D7" i="1"/>
  <c r="G3" i="2"/>
  <c r="G4" i="2"/>
  <c r="G5" i="2"/>
  <c r="G6" i="2"/>
  <c r="G7" i="2"/>
  <c r="G2" i="2"/>
  <c r="F6" i="2"/>
  <c r="H6" i="2" s="1"/>
  <c r="F7" i="2"/>
  <c r="H7" i="2" s="1"/>
  <c r="F2" i="2"/>
  <c r="H2" i="2" s="1"/>
  <c r="E3" i="2"/>
  <c r="F3" i="2" s="1"/>
  <c r="H3" i="2" s="1"/>
  <c r="E6" i="2"/>
  <c r="E7" i="2"/>
  <c r="E2" i="2"/>
  <c r="D3" i="2"/>
  <c r="D4" i="2"/>
  <c r="E4" i="2" s="1"/>
  <c r="F4" i="2" s="1"/>
  <c r="H4" i="2" s="1"/>
  <c r="D5" i="2"/>
  <c r="E5" i="2" s="1"/>
  <c r="F5" i="2" s="1"/>
  <c r="H5" i="2" s="1"/>
  <c r="D6" i="2"/>
  <c r="D7" i="2"/>
  <c r="D2" i="2"/>
  <c r="F10" i="2" l="1"/>
</calcChain>
</file>

<file path=xl/sharedStrings.xml><?xml version="1.0" encoding="utf-8"?>
<sst xmlns="http://schemas.openxmlformats.org/spreadsheetml/2006/main" count="20" uniqueCount="19">
  <si>
    <t>ProductID</t>
  </si>
  <si>
    <t xml:space="preserve">Product </t>
  </si>
  <si>
    <t>Price</t>
  </si>
  <si>
    <t>Product A</t>
  </si>
  <si>
    <t>Product B</t>
  </si>
  <si>
    <t>Product C</t>
  </si>
  <si>
    <t>Product D</t>
  </si>
  <si>
    <t>Product E</t>
  </si>
  <si>
    <t>Product F</t>
  </si>
  <si>
    <t>OrderID</t>
  </si>
  <si>
    <t>Quantity</t>
  </si>
  <si>
    <t>ProductName</t>
  </si>
  <si>
    <t>ProductPrice</t>
  </si>
  <si>
    <t xml:space="preserve">Total Price </t>
  </si>
  <si>
    <t xml:space="preserve">Checking id </t>
  </si>
  <si>
    <t>Discounted Price (10%)</t>
  </si>
  <si>
    <t xml:space="preserve">Max value </t>
  </si>
  <si>
    <t>Ordered</t>
  </si>
  <si>
    <t xml:space="preserve">Quantity sold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</si>
</sst>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4B88B2-73E8-4C39-AACF-02083A49D9A9}" name="Table3" displayName="Table3" ref="A1:E7" totalsRowShown="0">
  <autoFilter ref="A1:E7" xr:uid="{D44B88B2-73E8-4C39-AACF-02083A49D9A9}"/>
  <tableColumns count="5">
    <tableColumn id="1" xr3:uid="{B3326EE3-73A0-44CB-8833-58D8E81CA5E5}" name="ProductID"/>
    <tableColumn id="2" xr3:uid="{6E21438B-1733-4E07-907F-8A732A440BAA}" name="Product "/>
    <tableColumn id="3" xr3:uid="{8B8ED227-CD6B-4B74-ADB5-69E8DC1961A3}" name="Price"/>
    <tableColumn id="4" xr3:uid="{ED53E428-657B-4EFD-8C59-D782C623C6AA}" name="Ordered">
      <calculatedColumnFormula>IF(ISNA(VLOOKUP(A2, Sheet2!A1:B7, 2, FALSE)), "Ordered", "Not Ordered")</calculatedColumnFormula>
    </tableColumn>
    <tableColumn id="5" xr3:uid="{62567085-6328-461F-AFAB-FC8953821F84}" name="Quantity sold ">
      <calculatedColumnFormula xml:space="preserve"> VLOOKUP($A2, Sheet2!$B$1:$C$7, 2, FALSE)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A677CF-0666-4285-9826-7BD2CEB7033F}" name="Table4" displayName="Table4" ref="A1:H7" totalsRowShown="0">
  <autoFilter ref="A1:H7" xr:uid="{18A677CF-0666-4285-9826-7BD2CEB7033F}"/>
  <tableColumns count="8">
    <tableColumn id="1" xr3:uid="{832C3B03-64CD-48FD-A55A-5E926DDDD2A1}" name="OrderID"/>
    <tableColumn id="2" xr3:uid="{7305E011-52CD-4521-B869-0744790E7DFE}" name="ProductID"/>
    <tableColumn id="3" xr3:uid="{EB30094E-10A7-4412-A50E-C11C241CCBFD}" name="Quantity"/>
    <tableColumn id="4" xr3:uid="{6EF22BE2-9B9E-433B-9E57-9D41DEB6939E}" name="ProductName">
      <calculatedColumnFormula>VLOOKUP(Sheet2!$B2, Sheet1!$A$1:$B$7,2,FALSE)</calculatedColumnFormula>
    </tableColumn>
    <tableColumn id="5" xr3:uid="{075EB925-5F90-4BA8-9ADB-856FC30AF88E}" name="ProductPrice">
      <calculatedColumnFormula>VLOOKUP($D2,Sheet1!$B$1:$C$7, 2, FALSE)</calculatedColumnFormula>
    </tableColumn>
    <tableColumn id="6" xr3:uid="{FCD73941-E1E4-427D-9590-5447B08A4EE0}" name="Total Price ">
      <calculatedColumnFormula>$C2*$E2</calculatedColumnFormula>
    </tableColumn>
    <tableColumn id="7" xr3:uid="{7BC488BD-BF00-4AC5-8E51-E089D0BE94CB}" name="Checking id ">
      <calculatedColumnFormula>IF(ISNA(VLOOKUP(B2, Sheet1!$A$2:$A$7, 1, FALSE)), "Not Found", "Found")</calculatedColumnFormula>
    </tableColumn>
    <tableColumn id="8" xr3:uid="{9FF7052B-6C6D-4D4F-B8B6-31D9E2B21A92}" name="Discounted Price (10%)">
      <calculatedColumnFormula xml:space="preserve"> $F2 - ( 0.1 * $F2 )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workbookViewId="0">
      <selection activeCell="G11" sqref="G11"/>
    </sheetView>
  </sheetViews>
  <sheetFormatPr defaultRowHeight="15" x14ac:dyDescent="0.25"/>
  <cols>
    <col min="1" max="1" width="11.85546875" customWidth="1"/>
    <col min="2" max="2" width="10.42578125" customWidth="1"/>
    <col min="3" max="3" width="7.5703125" customWidth="1"/>
    <col min="4" max="4" width="10.5703125" customWidth="1"/>
    <col min="5" max="5" width="15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17</v>
      </c>
      <c r="E1" t="s">
        <v>18</v>
      </c>
    </row>
    <row r="2" spans="1:5" x14ac:dyDescent="0.25">
      <c r="A2">
        <v>101</v>
      </c>
      <c r="B2" t="s">
        <v>3</v>
      </c>
      <c r="C2">
        <v>120</v>
      </c>
      <c r="D2" t="str">
        <f>IF(ISNA(VLOOKUP($A2, Sheet2!$A$1:$B$7, 2, FALSE)), "Ordered", "Not Ordered")</f>
        <v>Ordered</v>
      </c>
      <c r="E2">
        <f xml:space="preserve"> VLOOKUP($A2, Sheet2!$B$1:$C$7, 2, FALSE)</f>
        <v>2</v>
      </c>
    </row>
    <row r="3" spans="1:5" x14ac:dyDescent="0.25">
      <c r="A3">
        <v>102</v>
      </c>
      <c r="B3" t="s">
        <v>4</v>
      </c>
      <c r="C3">
        <v>150</v>
      </c>
      <c r="D3" t="str">
        <f>IF(ISNA(VLOOKUP(A3, Sheet2!A2:B8, 2, FALSE)), "Ordered", "Not Ordered")</f>
        <v>Ordered</v>
      </c>
      <c r="E3">
        <f xml:space="preserve"> VLOOKUP($A3, Sheet2!$B$1:$C$7, 2, FALSE)</f>
        <v>5</v>
      </c>
    </row>
    <row r="4" spans="1:5" x14ac:dyDescent="0.25">
      <c r="A4">
        <v>103</v>
      </c>
      <c r="B4" t="s">
        <v>5</v>
      </c>
      <c r="C4">
        <v>200</v>
      </c>
      <c r="D4" t="str">
        <f>IF(ISNA(VLOOKUP(A4, Sheet2!A3:B9, 2, FALSE)), "Ordered", "Not Ordered")</f>
        <v>Ordered</v>
      </c>
      <c r="E4">
        <f xml:space="preserve"> VLOOKUP($A4, Sheet2!$B$1:$C$7, 2, FALSE)</f>
        <v>1</v>
      </c>
    </row>
    <row r="5" spans="1:5" x14ac:dyDescent="0.25">
      <c r="A5">
        <v>104</v>
      </c>
      <c r="B5" t="s">
        <v>6</v>
      </c>
      <c r="C5">
        <v>90</v>
      </c>
      <c r="D5" t="str">
        <f>IF(ISNA(VLOOKUP(A5, Sheet2!A4:B10, 2, FALSE)), "Ordered", "Not Ordered")</f>
        <v>Ordered</v>
      </c>
      <c r="E5">
        <f xml:space="preserve"> VLOOKUP($A5, Sheet2!$B$1:$C$7, 2, FALSE)</f>
        <v>6</v>
      </c>
    </row>
    <row r="6" spans="1:5" x14ac:dyDescent="0.25">
      <c r="A6">
        <v>105</v>
      </c>
      <c r="B6" t="s">
        <v>7</v>
      </c>
      <c r="C6">
        <v>220</v>
      </c>
      <c r="D6" t="str">
        <f>IF(ISNA(VLOOKUP(A6, Sheet2!A5:B11, 2, FALSE)), "Ordered", "Not Ordered")</f>
        <v>Ordered</v>
      </c>
      <c r="E6">
        <f xml:space="preserve"> VLOOKUP($A6, Sheet2!$B$1:$C$7, 2, FALSE)</f>
        <v>4</v>
      </c>
    </row>
    <row r="7" spans="1:5" x14ac:dyDescent="0.25">
      <c r="A7">
        <v>106</v>
      </c>
      <c r="B7" t="s">
        <v>8</v>
      </c>
      <c r="C7">
        <v>130</v>
      </c>
      <c r="D7" t="str">
        <f>IF(ISNA(VLOOKUP(A7, Sheet2!A6:B12, 2, FALSE)), "Ordered", "Not Ordered")</f>
        <v>Ordered</v>
      </c>
      <c r="E7">
        <f xml:space="preserve"> VLOOKUP($A7, Sheet2!$B$1:$C$7, 2, FALSE)</f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D24F5-F297-4C67-ACE0-AD5E224D5428}">
  <dimension ref="A1:H10"/>
  <sheetViews>
    <sheetView tabSelected="1" workbookViewId="0">
      <selection activeCell="H14" sqref="H14"/>
    </sheetView>
  </sheetViews>
  <sheetFormatPr defaultRowHeight="15" x14ac:dyDescent="0.25"/>
  <cols>
    <col min="1" max="1" width="10.140625" customWidth="1"/>
    <col min="2" max="2" width="11.85546875" customWidth="1"/>
    <col min="3" max="3" width="10.85546875" customWidth="1"/>
    <col min="4" max="4" width="15.28515625" customWidth="1"/>
    <col min="5" max="5" width="14.42578125" customWidth="1"/>
    <col min="6" max="6" width="12.85546875" customWidth="1"/>
    <col min="7" max="7" width="13.7109375" customWidth="1"/>
    <col min="8" max="8" width="23.42578125" customWidth="1"/>
  </cols>
  <sheetData>
    <row r="1" spans="1:8" x14ac:dyDescent="0.25">
      <c r="A1" t="s">
        <v>9</v>
      </c>
      <c r="B1" t="s">
        <v>0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</row>
    <row r="2" spans="1:8" x14ac:dyDescent="0.25">
      <c r="A2">
        <v>1</v>
      </c>
      <c r="B2">
        <v>101</v>
      </c>
      <c r="C2">
        <v>2</v>
      </c>
      <c r="D2" t="str">
        <f>VLOOKUP(Sheet2!$B2, Sheet1!$A$1:$B$7,2,FALSE)</f>
        <v>Product A</v>
      </c>
      <c r="E2">
        <f>VLOOKUP($D2,Sheet1!$B$1:$C$7, 2, FALSE)</f>
        <v>120</v>
      </c>
      <c r="F2">
        <f>$C2*$E2</f>
        <v>240</v>
      </c>
      <c r="G2" t="str">
        <f>IF(ISNA(VLOOKUP(B2, Sheet1!$A$2:$A$7, 1, FALSE)), "Not Found", "Found")</f>
        <v>Found</v>
      </c>
      <c r="H2">
        <f xml:space="preserve"> $F2 - ( 0.1 * $F2 )</f>
        <v>216</v>
      </c>
    </row>
    <row r="3" spans="1:8" x14ac:dyDescent="0.25">
      <c r="A3">
        <v>2</v>
      </c>
      <c r="B3">
        <v>103</v>
      </c>
      <c r="C3">
        <v>1</v>
      </c>
      <c r="D3" t="str">
        <f>VLOOKUP(Sheet2!$B3, Sheet1!$A$1:$B$7,2,FALSE)</f>
        <v>Product C</v>
      </c>
      <c r="E3">
        <f>VLOOKUP($D3,Sheet1!$B$1:$C$7, 2, FALSE)</f>
        <v>200</v>
      </c>
      <c r="F3">
        <f t="shared" ref="F3:F7" si="0">$C3*$E3</f>
        <v>200</v>
      </c>
      <c r="G3" t="str">
        <f>IF(ISNA(VLOOKUP(B3, Sheet1!$A$2:$A$7, 1, FALSE)), "Not Found", "Found")</f>
        <v>Found</v>
      </c>
      <c r="H3">
        <f t="shared" ref="H3:H7" si="1" xml:space="preserve"> $F3 - ( 0.1 * $F3 )</f>
        <v>180</v>
      </c>
    </row>
    <row r="4" spans="1:8" x14ac:dyDescent="0.25">
      <c r="A4">
        <v>3</v>
      </c>
      <c r="B4">
        <v>105</v>
      </c>
      <c r="C4">
        <v>4</v>
      </c>
      <c r="D4" t="str">
        <f>VLOOKUP(Sheet2!$B4, Sheet1!$A$1:$B$7,2,FALSE)</f>
        <v>Product E</v>
      </c>
      <c r="E4">
        <f>VLOOKUP($D4,Sheet1!$B$1:$C$7, 2, FALSE)</f>
        <v>220</v>
      </c>
      <c r="F4">
        <f t="shared" si="0"/>
        <v>880</v>
      </c>
      <c r="G4" t="str">
        <f>IF(ISNA(VLOOKUP(B4, Sheet1!$A$2:$A$7, 1, FALSE)), "Not Found", "Found")</f>
        <v>Found</v>
      </c>
      <c r="H4">
        <f t="shared" si="1"/>
        <v>792</v>
      </c>
    </row>
    <row r="5" spans="1:8" x14ac:dyDescent="0.25">
      <c r="A5">
        <v>4</v>
      </c>
      <c r="B5">
        <v>106</v>
      </c>
      <c r="C5">
        <v>3</v>
      </c>
      <c r="D5" t="str">
        <f>VLOOKUP(Sheet2!$B5, Sheet1!$A$1:$B$7,2,FALSE)</f>
        <v>Product F</v>
      </c>
      <c r="E5">
        <f>VLOOKUP($D5,Sheet1!$B$1:$C$7, 2, FALSE)</f>
        <v>130</v>
      </c>
      <c r="F5">
        <f t="shared" si="0"/>
        <v>390</v>
      </c>
      <c r="G5" t="str">
        <f>IF(ISNA(VLOOKUP(B5, Sheet1!$A$2:$A$7, 1, FALSE)), "Not Found", "Found")</f>
        <v>Found</v>
      </c>
      <c r="H5">
        <f t="shared" si="1"/>
        <v>351</v>
      </c>
    </row>
    <row r="6" spans="1:8" x14ac:dyDescent="0.25">
      <c r="A6">
        <v>5</v>
      </c>
      <c r="B6">
        <v>102</v>
      </c>
      <c r="C6">
        <v>5</v>
      </c>
      <c r="D6" t="str">
        <f>VLOOKUP(Sheet2!$B6, Sheet1!$A$1:$B$7,2,FALSE)</f>
        <v>Product B</v>
      </c>
      <c r="E6">
        <f>VLOOKUP($D6,Sheet1!$B$1:$C$7, 2, FALSE)</f>
        <v>150</v>
      </c>
      <c r="F6">
        <f t="shared" si="0"/>
        <v>750</v>
      </c>
      <c r="G6" t="str">
        <f>IF(ISNA(VLOOKUP(B6, Sheet1!$A$2:$A$7, 1, FALSE)), "Not Found", "Found")</f>
        <v>Found</v>
      </c>
      <c r="H6">
        <f t="shared" si="1"/>
        <v>675</v>
      </c>
    </row>
    <row r="7" spans="1:8" x14ac:dyDescent="0.25">
      <c r="A7">
        <v>6</v>
      </c>
      <c r="B7">
        <v>104</v>
      </c>
      <c r="C7">
        <v>6</v>
      </c>
      <c r="D7" t="str">
        <f>VLOOKUP(Sheet2!$B7, Sheet1!$A$1:$B$7,2,FALSE)</f>
        <v>Product D</v>
      </c>
      <c r="E7">
        <f>VLOOKUP($D7,Sheet1!$B$1:$C$7, 2, FALSE)</f>
        <v>90</v>
      </c>
      <c r="F7">
        <f t="shared" si="0"/>
        <v>540</v>
      </c>
      <c r="G7" t="str">
        <f>IF(ISNA(VLOOKUP(B7, Sheet1!$A$2:$A$7, 1, FALSE)), "Not Found", "Found")</f>
        <v>Found</v>
      </c>
      <c r="H7">
        <f t="shared" si="1"/>
        <v>486</v>
      </c>
    </row>
    <row r="10" spans="1:8" x14ac:dyDescent="0.25">
      <c r="E10" t="s">
        <v>16</v>
      </c>
      <c r="F10">
        <f xml:space="preserve"> MAX(F2:F7)</f>
        <v>880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pavani</dc:creator>
  <cp:lastModifiedBy>pavani b</cp:lastModifiedBy>
  <dcterms:created xsi:type="dcterms:W3CDTF">2015-06-05T18:17:20Z</dcterms:created>
  <dcterms:modified xsi:type="dcterms:W3CDTF">2024-08-01T15:35:04Z</dcterms:modified>
</cp:coreProperties>
</file>