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Files-Alb3rTS\Work-Space\Proyectos\En desarrollo\Emprendimiento\Operations\Team-Web\"/>
    </mc:Choice>
  </mc:AlternateContent>
  <xr:revisionPtr revIDLastSave="0" documentId="13_ncr:1_{9FE18CD3-AF3F-4D09-95D6-4355F5E80A8A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Gantt Fase-Desarrollo" sheetId="5" r:id="rId1"/>
    <sheet name="Gantt. Tareas-Desarrollo" sheetId="4" r:id="rId2"/>
  </sheets>
  <externalReferences>
    <externalReference r:id="rId3"/>
    <externalReference r:id="rId4"/>
  </externalReferences>
  <definedNames>
    <definedName name="_ITEM1" localSheetId="0">'[1]Clinical Research Audit'!#REF!</definedName>
    <definedName name="_ITEM1" localSheetId="1">'[1]Clinical Research Audit'!#REF!</definedName>
    <definedName name="_ITEM1">'[1]Clinical Research Audit'!#REF!</definedName>
    <definedName name="_ITEM2" localSheetId="0">'[1]Clinical Research Audit'!#REF!</definedName>
    <definedName name="_ITEM2" localSheetId="1">'[1]Clinical Research Audit'!#REF!</definedName>
    <definedName name="_ITEM2">'[1]Clinical Research Audit'!#REF!</definedName>
    <definedName name="_ITEM3" localSheetId="0">'[1]Clinical Research Audit'!#REF!</definedName>
    <definedName name="_ITEM3" localSheetId="1">'[1]Clinical Research Audit'!#REF!</definedName>
    <definedName name="_ITEM3">'[1]Clinical Research Audit'!#REF!</definedName>
    <definedName name="_ITEM4" localSheetId="0">'[1]Clinical Research Audit'!#REF!</definedName>
    <definedName name="_ITEM4" localSheetId="1">'[1]Clinical Research Audit'!#REF!</definedName>
    <definedName name="_ITEM4">'[1]Clinical Research Audit'!#REF!</definedName>
    <definedName name="_ITEM5" localSheetId="0">'[1]Clinical Research Audit'!#REF!</definedName>
    <definedName name="_ITEM5" localSheetId="1">'[1]Clinical Research Audit'!#REF!</definedName>
    <definedName name="_ITEM5">'[1]Clinical Research Audit'!#REF!</definedName>
    <definedName name="_ITEM6" localSheetId="0">'[1]Clinical Research Audit'!#REF!</definedName>
    <definedName name="_ITEM6" localSheetId="1">'[1]Clinical Research Audit'!#REF!</definedName>
    <definedName name="_ITEM6">'[1]Clinical Research Audit'!#REF!</definedName>
    <definedName name="Type" localSheetId="0">'[2]Maintenance Work Order'!#REF!</definedName>
    <definedName name="Type" localSheetId="1">'[2]Maintenance Work Order'!#REF!</definedName>
    <definedName name="Type">'[2]Maintenance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16" i="5" l="1"/>
  <c r="K12" i="5" l="1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L11" i="5"/>
  <c r="K11" i="5"/>
  <c r="L10" i="5"/>
  <c r="K10" i="5"/>
  <c r="L9" i="5"/>
  <c r="K9" i="5"/>
  <c r="L8" i="5"/>
  <c r="K8" i="5"/>
  <c r="N7" i="5"/>
  <c r="N33" i="5" s="1"/>
  <c r="N14" i="5" l="1"/>
  <c r="N10" i="5"/>
  <c r="N13" i="5"/>
  <c r="N16" i="5"/>
  <c r="N28" i="5"/>
  <c r="N38" i="5"/>
  <c r="N43" i="5"/>
  <c r="N29" i="5"/>
  <c r="N32" i="5"/>
  <c r="N9" i="5"/>
  <c r="N12" i="5"/>
  <c r="N25" i="5"/>
  <c r="N34" i="5"/>
  <c r="N40" i="5"/>
  <c r="N17" i="5"/>
  <c r="N23" i="5"/>
  <c r="N8" i="5"/>
  <c r="N18" i="5"/>
  <c r="N24" i="5"/>
  <c r="N30" i="5"/>
  <c r="N47" i="5"/>
  <c r="N45" i="5"/>
  <c r="N41" i="5"/>
  <c r="N48" i="5"/>
  <c r="N46" i="5"/>
  <c r="N42" i="5"/>
  <c r="N39" i="5"/>
  <c r="N44" i="5"/>
  <c r="N31" i="5"/>
  <c r="N27" i="5"/>
  <c r="O7" i="5"/>
  <c r="N11" i="5"/>
  <c r="N15" i="5"/>
  <c r="N19" i="5"/>
  <c r="N26" i="5"/>
  <c r="O48" i="5" l="1"/>
  <c r="O46" i="5"/>
  <c r="O44" i="5"/>
  <c r="O47" i="5"/>
  <c r="O45" i="5"/>
  <c r="O42" i="5"/>
  <c r="O38" i="5"/>
  <c r="O41" i="5"/>
  <c r="O33" i="5"/>
  <c r="O31" i="5"/>
  <c r="O29" i="5"/>
  <c r="O27" i="5"/>
  <c r="O43" i="5"/>
  <c r="O34" i="5"/>
  <c r="O30" i="5"/>
  <c r="O26" i="5"/>
  <c r="O24" i="5"/>
  <c r="O19" i="5"/>
  <c r="O17" i="5"/>
  <c r="O15" i="5"/>
  <c r="O13" i="5"/>
  <c r="O11" i="5"/>
  <c r="O9" i="5"/>
  <c r="O32" i="5"/>
  <c r="O25" i="5"/>
  <c r="O18" i="5"/>
  <c r="O14" i="5"/>
  <c r="O10" i="5"/>
  <c r="O40" i="5"/>
  <c r="O28" i="5"/>
  <c r="O39" i="5"/>
  <c r="O23" i="5"/>
  <c r="O12" i="5"/>
  <c r="O16" i="5"/>
  <c r="O8" i="5"/>
  <c r="P7" i="5"/>
  <c r="P48" i="5" l="1"/>
  <c r="P46" i="5"/>
  <c r="P47" i="5"/>
  <c r="P45" i="5"/>
  <c r="P42" i="5"/>
  <c r="P40" i="5"/>
  <c r="P44" i="5"/>
  <c r="P43" i="5"/>
  <c r="P41" i="5"/>
  <c r="P38" i="5"/>
  <c r="P33" i="5"/>
  <c r="P31" i="5"/>
  <c r="P28" i="5"/>
  <c r="P39" i="5"/>
  <c r="P34" i="5"/>
  <c r="P29" i="5"/>
  <c r="P27" i="5"/>
  <c r="P24" i="5"/>
  <c r="P23" i="5"/>
  <c r="P17" i="5"/>
  <c r="P16" i="5"/>
  <c r="P13" i="5"/>
  <c r="P12" i="5"/>
  <c r="P9" i="5"/>
  <c r="P8" i="5"/>
  <c r="P30" i="5"/>
  <c r="P32" i="5"/>
  <c r="P15" i="5"/>
  <c r="P14" i="5"/>
  <c r="P26" i="5"/>
  <c r="Q7" i="5"/>
  <c r="P11" i="5"/>
  <c r="P10" i="5"/>
  <c r="P25" i="5"/>
  <c r="P19" i="5"/>
  <c r="P18" i="5"/>
  <c r="Q47" i="5" l="1"/>
  <c r="Q45" i="5"/>
  <c r="Q43" i="5"/>
  <c r="Q48" i="5"/>
  <c r="Q46" i="5"/>
  <c r="Q44" i="5"/>
  <c r="Q40" i="5"/>
  <c r="Q39" i="5"/>
  <c r="Q34" i="5"/>
  <c r="Q32" i="5"/>
  <c r="Q30" i="5"/>
  <c r="Q28" i="5"/>
  <c r="Q26" i="5"/>
  <c r="Q42" i="5"/>
  <c r="Q38" i="5"/>
  <c r="Q33" i="5"/>
  <c r="Q29" i="5"/>
  <c r="Q25" i="5"/>
  <c r="Q23" i="5"/>
  <c r="Q18" i="5"/>
  <c r="Q16" i="5"/>
  <c r="Q14" i="5"/>
  <c r="Q12" i="5"/>
  <c r="Q10" i="5"/>
  <c r="Q8" i="5"/>
  <c r="Q27" i="5"/>
  <c r="Q24" i="5"/>
  <c r="Q17" i="5"/>
  <c r="Q13" i="5"/>
  <c r="Q9" i="5"/>
  <c r="R7" i="5"/>
  <c r="Q19" i="5"/>
  <c r="Q11" i="5"/>
  <c r="Q15" i="5"/>
  <c r="Q41" i="5"/>
  <c r="Q31" i="5"/>
  <c r="R47" i="5" l="1"/>
  <c r="R45" i="5"/>
  <c r="R43" i="5"/>
  <c r="R41" i="5"/>
  <c r="R44" i="5"/>
  <c r="R48" i="5"/>
  <c r="R42" i="5"/>
  <c r="R39" i="5"/>
  <c r="R32" i="5"/>
  <c r="R28" i="5"/>
  <c r="S7" i="5"/>
  <c r="R46" i="5"/>
  <c r="R40" i="5"/>
  <c r="R34" i="5"/>
  <c r="R29" i="5"/>
  <c r="R23" i="5"/>
  <c r="R16" i="5"/>
  <c r="R12" i="5"/>
  <c r="R8" i="5"/>
  <c r="R38" i="5"/>
  <c r="R30" i="5"/>
  <c r="R19" i="5"/>
  <c r="R15" i="5"/>
  <c r="R11" i="5"/>
  <c r="R31" i="5"/>
  <c r="R26" i="5"/>
  <c r="R25" i="5"/>
  <c r="R18" i="5"/>
  <c r="R14" i="5"/>
  <c r="R10" i="5"/>
  <c r="R13" i="5"/>
  <c r="R24" i="5"/>
  <c r="R9" i="5"/>
  <c r="R27" i="5"/>
  <c r="R33" i="5"/>
  <c r="R17" i="5"/>
  <c r="S48" i="5" l="1"/>
  <c r="S46" i="5"/>
  <c r="S44" i="5"/>
  <c r="S42" i="5"/>
  <c r="S47" i="5"/>
  <c r="S45" i="5"/>
  <c r="S38" i="5"/>
  <c r="S43" i="5"/>
  <c r="S40" i="5"/>
  <c r="S39" i="5"/>
  <c r="S33" i="5"/>
  <c r="S31" i="5"/>
  <c r="S29" i="5"/>
  <c r="S27" i="5"/>
  <c r="S24" i="5"/>
  <c r="S19" i="5"/>
  <c r="S17" i="5"/>
  <c r="S15" i="5"/>
  <c r="S13" i="5"/>
  <c r="S11" i="5"/>
  <c r="S9" i="5"/>
  <c r="S30" i="5"/>
  <c r="T7" i="5"/>
  <c r="S26" i="5"/>
  <c r="S25" i="5"/>
  <c r="S18" i="5"/>
  <c r="S14" i="5"/>
  <c r="S10" i="5"/>
  <c r="S41" i="5"/>
  <c r="S32" i="5"/>
  <c r="S34" i="5"/>
  <c r="S12" i="5"/>
  <c r="S28" i="5"/>
  <c r="S8" i="5"/>
  <c r="S23" i="5"/>
  <c r="S16" i="5"/>
  <c r="T48" i="5" l="1"/>
  <c r="T46" i="5"/>
  <c r="T42" i="5"/>
  <c r="T40" i="5"/>
  <c r="T43" i="5"/>
  <c r="T44" i="5"/>
  <c r="T45" i="5"/>
  <c r="T34" i="5"/>
  <c r="T31" i="5"/>
  <c r="T30" i="5"/>
  <c r="T27" i="5"/>
  <c r="T26" i="5"/>
  <c r="T39" i="5"/>
  <c r="T38" i="5"/>
  <c r="T25" i="5"/>
  <c r="T19" i="5"/>
  <c r="T18" i="5"/>
  <c r="T15" i="5"/>
  <c r="T14" i="5"/>
  <c r="T11" i="5"/>
  <c r="T10" i="5"/>
  <c r="T41" i="5"/>
  <c r="T32" i="5"/>
  <c r="T47" i="5"/>
  <c r="T33" i="5"/>
  <c r="T28" i="5"/>
  <c r="T24" i="5"/>
  <c r="T23" i="5"/>
  <c r="T17" i="5"/>
  <c r="T13" i="5"/>
  <c r="T12" i="5"/>
  <c r="T16" i="5"/>
  <c r="T8" i="5"/>
  <c r="T29" i="5"/>
  <c r="T9" i="5"/>
  <c r="U7" i="5"/>
  <c r="U47" i="5" l="1"/>
  <c r="U45" i="5"/>
  <c r="U43" i="5"/>
  <c r="U44" i="5"/>
  <c r="U41" i="5"/>
  <c r="U39" i="5"/>
  <c r="U34" i="5"/>
  <c r="U38" i="5"/>
  <c r="U32" i="5"/>
  <c r="U30" i="5"/>
  <c r="U28" i="5"/>
  <c r="U26" i="5"/>
  <c r="U40" i="5"/>
  <c r="U25" i="5"/>
  <c r="U23" i="5"/>
  <c r="U18" i="5"/>
  <c r="U16" i="5"/>
  <c r="U14" i="5"/>
  <c r="U12" i="5"/>
  <c r="U10" i="5"/>
  <c r="U8" i="5"/>
  <c r="U48" i="5"/>
  <c r="U42" i="5"/>
  <c r="U33" i="5"/>
  <c r="U31" i="5"/>
  <c r="U24" i="5"/>
  <c r="U17" i="5"/>
  <c r="U13" i="5"/>
  <c r="U9" i="5"/>
  <c r="U29" i="5"/>
  <c r="U27" i="5"/>
  <c r="U46" i="5"/>
  <c r="U11" i="5"/>
  <c r="V7" i="5"/>
  <c r="U19" i="5"/>
  <c r="U15" i="5"/>
  <c r="V47" i="5" l="1"/>
  <c r="V45" i="5"/>
  <c r="V44" i="5"/>
  <c r="V41" i="5"/>
  <c r="V48" i="5"/>
  <c r="V46" i="5"/>
  <c r="V43" i="5"/>
  <c r="V42" i="5"/>
  <c r="V40" i="5"/>
  <c r="V34" i="5"/>
  <c r="V33" i="5"/>
  <c r="V29" i="5"/>
  <c r="W7" i="5"/>
  <c r="V32" i="5"/>
  <c r="V31" i="5"/>
  <c r="V26" i="5"/>
  <c r="V24" i="5"/>
  <c r="V17" i="5"/>
  <c r="V13" i="5"/>
  <c r="V9" i="5"/>
  <c r="V28" i="5"/>
  <c r="V27" i="5"/>
  <c r="V23" i="5"/>
  <c r="V16" i="5"/>
  <c r="V12" i="5"/>
  <c r="V8" i="5"/>
  <c r="V19" i="5"/>
  <c r="V15" i="5"/>
  <c r="V11" i="5"/>
  <c r="V38" i="5"/>
  <c r="V10" i="5"/>
  <c r="V39" i="5"/>
  <c r="V25" i="5"/>
  <c r="V18" i="5"/>
  <c r="V30" i="5"/>
  <c r="V14" i="5"/>
  <c r="W48" i="5" l="1"/>
  <c r="W46" i="5"/>
  <c r="W44" i="5"/>
  <c r="W43" i="5"/>
  <c r="W47" i="5"/>
  <c r="W45" i="5"/>
  <c r="W42" i="5"/>
  <c r="W38" i="5"/>
  <c r="W41" i="5"/>
  <c r="W33" i="5"/>
  <c r="W31" i="5"/>
  <c r="W29" i="5"/>
  <c r="W27" i="5"/>
  <c r="W32" i="5"/>
  <c r="W28" i="5"/>
  <c r="W24" i="5"/>
  <c r="W19" i="5"/>
  <c r="W17" i="5"/>
  <c r="W15" i="5"/>
  <c r="W13" i="5"/>
  <c r="W11" i="5"/>
  <c r="W9" i="5"/>
  <c r="W23" i="5"/>
  <c r="W16" i="5"/>
  <c r="W12" i="5"/>
  <c r="W8" i="5"/>
  <c r="X7" i="5"/>
  <c r="W39" i="5"/>
  <c r="W34" i="5"/>
  <c r="W30" i="5"/>
  <c r="W25" i="5"/>
  <c r="W18" i="5"/>
  <c r="W14" i="5"/>
  <c r="W10" i="5"/>
  <c r="W40" i="5"/>
  <c r="W26" i="5"/>
  <c r="X48" i="5" l="1"/>
  <c r="X46" i="5"/>
  <c r="X47" i="5"/>
  <c r="X45" i="5"/>
  <c r="X42" i="5"/>
  <c r="X40" i="5"/>
  <c r="X39" i="5"/>
  <c r="X41" i="5"/>
  <c r="X38" i="5"/>
  <c r="X44" i="5"/>
  <c r="X33" i="5"/>
  <c r="X28" i="5"/>
  <c r="X27" i="5"/>
  <c r="Y7" i="5"/>
  <c r="X43" i="5"/>
  <c r="X34" i="5"/>
  <c r="X30" i="5"/>
  <c r="X29" i="5"/>
  <c r="X25" i="5"/>
  <c r="X19" i="5"/>
  <c r="X18" i="5"/>
  <c r="X15" i="5"/>
  <c r="X14" i="5"/>
  <c r="X11" i="5"/>
  <c r="X10" i="5"/>
  <c r="X26" i="5"/>
  <c r="X9" i="5"/>
  <c r="X17" i="5"/>
  <c r="X16" i="5"/>
  <c r="X31" i="5"/>
  <c r="X24" i="5"/>
  <c r="X23" i="5"/>
  <c r="X8" i="5"/>
  <c r="X32" i="5"/>
  <c r="X13" i="5"/>
  <c r="X12" i="5"/>
  <c r="Y47" i="5" l="1"/>
  <c r="Y45" i="5"/>
  <c r="Y43" i="5"/>
  <c r="Y48" i="5"/>
  <c r="Y46" i="5"/>
  <c r="Y39" i="5"/>
  <c r="Y34" i="5"/>
  <c r="Y32" i="5"/>
  <c r="Y30" i="5"/>
  <c r="Y28" i="5"/>
  <c r="Y26" i="5"/>
  <c r="Y31" i="5"/>
  <c r="Y27" i="5"/>
  <c r="Y25" i="5"/>
  <c r="Y23" i="5"/>
  <c r="Y18" i="5"/>
  <c r="Y16" i="5"/>
  <c r="Y14" i="5"/>
  <c r="Y12" i="5"/>
  <c r="Y10" i="5"/>
  <c r="Y8" i="5"/>
  <c r="Y42" i="5"/>
  <c r="Y41" i="5"/>
  <c r="Y29" i="5"/>
  <c r="Y19" i="5"/>
  <c r="Y15" i="5"/>
  <c r="Y11" i="5"/>
  <c r="Y40" i="5"/>
  <c r="Y38" i="5"/>
  <c r="Y24" i="5"/>
  <c r="Y17" i="5"/>
  <c r="Y13" i="5"/>
  <c r="Y44" i="5"/>
  <c r="Y33" i="5"/>
  <c r="Y9" i="5"/>
  <c r="Z7" i="5"/>
  <c r="Z47" i="5" l="1"/>
  <c r="Z45" i="5"/>
  <c r="Z41" i="5"/>
  <c r="Z44" i="5"/>
  <c r="Z48" i="5"/>
  <c r="Z46" i="5"/>
  <c r="Z40" i="5"/>
  <c r="Z38" i="5"/>
  <c r="Z39" i="5"/>
  <c r="Z30" i="5"/>
  <c r="Z26" i="5"/>
  <c r="AA7" i="5"/>
  <c r="Z43" i="5"/>
  <c r="Z34" i="5"/>
  <c r="Z25" i="5"/>
  <c r="Z18" i="5"/>
  <c r="Z14" i="5"/>
  <c r="Z10" i="5"/>
  <c r="Z24" i="5"/>
  <c r="Z17" i="5"/>
  <c r="Z13" i="5"/>
  <c r="Z9" i="5"/>
  <c r="Z33" i="5"/>
  <c r="Z32" i="5"/>
  <c r="Z31" i="5"/>
  <c r="Z23" i="5"/>
  <c r="Z12" i="5"/>
  <c r="Z16" i="5"/>
  <c r="Z29" i="5"/>
  <c r="Z27" i="5"/>
  <c r="Z8" i="5"/>
  <c r="Z15" i="5"/>
  <c r="Z42" i="5"/>
  <c r="Z19" i="5"/>
  <c r="Z28" i="5"/>
  <c r="Z11" i="5"/>
  <c r="AA48" i="5" l="1"/>
  <c r="AA46" i="5"/>
  <c r="AA44" i="5"/>
  <c r="AA43" i="5"/>
  <c r="AA42" i="5"/>
  <c r="AA41" i="5"/>
  <c r="AA40" i="5"/>
  <c r="AA38" i="5"/>
  <c r="AA45" i="5"/>
  <c r="AA34" i="5"/>
  <c r="AA33" i="5"/>
  <c r="AA31" i="5"/>
  <c r="AA29" i="5"/>
  <c r="AA27" i="5"/>
  <c r="AA24" i="5"/>
  <c r="AA19" i="5"/>
  <c r="AA17" i="5"/>
  <c r="AA15" i="5"/>
  <c r="AA13" i="5"/>
  <c r="AA11" i="5"/>
  <c r="AA9" i="5"/>
  <c r="AA47" i="5"/>
  <c r="AA30" i="5"/>
  <c r="AA39" i="5"/>
  <c r="AA32" i="5"/>
  <c r="AA26" i="5"/>
  <c r="AA23" i="5"/>
  <c r="AA16" i="5"/>
  <c r="AA12" i="5"/>
  <c r="AA8" i="5"/>
  <c r="AA28" i="5"/>
  <c r="AA25" i="5"/>
  <c r="AB7" i="5"/>
  <c r="AA18" i="5"/>
  <c r="AA14" i="5"/>
  <c r="AA10" i="5"/>
  <c r="AB48" i="5" l="1"/>
  <c r="AB46" i="5"/>
  <c r="AB44" i="5"/>
  <c r="AB43" i="5"/>
  <c r="AB42" i="5"/>
  <c r="AB40" i="5"/>
  <c r="AB47" i="5"/>
  <c r="AB34" i="5"/>
  <c r="AB33" i="5"/>
  <c r="AB32" i="5"/>
  <c r="AB29" i="5"/>
  <c r="AB28" i="5"/>
  <c r="AB39" i="5"/>
  <c r="AB26" i="5"/>
  <c r="AB24" i="5"/>
  <c r="AB23" i="5"/>
  <c r="AB17" i="5"/>
  <c r="AB16" i="5"/>
  <c r="AB13" i="5"/>
  <c r="AB12" i="5"/>
  <c r="AB9" i="5"/>
  <c r="AB8" i="5"/>
  <c r="AB38" i="5"/>
  <c r="AB31" i="5"/>
  <c r="AC7" i="5"/>
  <c r="AB27" i="5"/>
  <c r="AB25" i="5"/>
  <c r="AB19" i="5"/>
  <c r="AB18" i="5"/>
  <c r="AB14" i="5"/>
  <c r="AB11" i="5"/>
  <c r="AB10" i="5"/>
  <c r="AB15" i="5"/>
  <c r="AB45" i="5"/>
  <c r="AB41" i="5"/>
  <c r="AB30" i="5"/>
  <c r="AC47" i="5" l="1"/>
  <c r="AC45" i="5"/>
  <c r="AC43" i="5"/>
  <c r="AC44" i="5"/>
  <c r="AC39" i="5"/>
  <c r="AC34" i="5"/>
  <c r="AC46" i="5"/>
  <c r="AC42" i="5"/>
  <c r="AC41" i="5"/>
  <c r="AC32" i="5"/>
  <c r="AC30" i="5"/>
  <c r="AC28" i="5"/>
  <c r="AC26" i="5"/>
  <c r="AC48" i="5"/>
  <c r="AC25" i="5"/>
  <c r="AC23" i="5"/>
  <c r="AC18" i="5"/>
  <c r="AC16" i="5"/>
  <c r="AC14" i="5"/>
  <c r="AC12" i="5"/>
  <c r="AC10" i="5"/>
  <c r="AC8" i="5"/>
  <c r="AC38" i="5"/>
  <c r="AC31" i="5"/>
  <c r="AD7" i="5"/>
  <c r="AC40" i="5"/>
  <c r="AC33" i="5"/>
  <c r="AC27" i="5"/>
  <c r="AC19" i="5"/>
  <c r="AC15" i="5"/>
  <c r="AC11" i="5"/>
  <c r="AC29" i="5"/>
  <c r="AC24" i="5"/>
  <c r="AC13" i="5"/>
  <c r="AC9" i="5"/>
  <c r="AC17" i="5"/>
  <c r="AD47" i="5" l="1"/>
  <c r="AD45" i="5"/>
  <c r="AD41" i="5"/>
  <c r="AD48" i="5"/>
  <c r="AD46" i="5"/>
  <c r="AD42" i="5"/>
  <c r="AD39" i="5"/>
  <c r="AD40" i="5"/>
  <c r="AD38" i="5"/>
  <c r="AD31" i="5"/>
  <c r="AD27" i="5"/>
  <c r="AE7" i="5"/>
  <c r="AD33" i="5"/>
  <c r="AD32" i="5"/>
  <c r="AD19" i="5"/>
  <c r="AD15" i="5"/>
  <c r="AD11" i="5"/>
  <c r="AD29" i="5"/>
  <c r="AD28" i="5"/>
  <c r="AD25" i="5"/>
  <c r="AD18" i="5"/>
  <c r="AD14" i="5"/>
  <c r="AD10" i="5"/>
  <c r="AD44" i="5"/>
  <c r="AD30" i="5"/>
  <c r="AD24" i="5"/>
  <c r="AD17" i="5"/>
  <c r="AD13" i="5"/>
  <c r="AD43" i="5"/>
  <c r="AD26" i="5"/>
  <c r="AD23" i="5"/>
  <c r="AD34" i="5"/>
  <c r="AD16" i="5"/>
  <c r="AD9" i="5"/>
  <c r="AD12" i="5"/>
  <c r="AD8" i="5"/>
  <c r="AE48" i="5" l="1"/>
  <c r="AE46" i="5"/>
  <c r="AE44" i="5"/>
  <c r="AE47" i="5"/>
  <c r="AE45" i="5"/>
  <c r="AE42" i="5"/>
  <c r="AE43" i="5"/>
  <c r="AE38" i="5"/>
  <c r="AE33" i="5"/>
  <c r="AE31" i="5"/>
  <c r="AE29" i="5"/>
  <c r="AE27" i="5"/>
  <c r="AE30" i="5"/>
  <c r="AE26" i="5"/>
  <c r="AE24" i="5"/>
  <c r="AE19" i="5"/>
  <c r="AE17" i="5"/>
  <c r="AE15" i="5"/>
  <c r="AE13" i="5"/>
  <c r="AE11" i="5"/>
  <c r="AE9" i="5"/>
  <c r="AE40" i="5"/>
  <c r="AE28" i="5"/>
  <c r="AE25" i="5"/>
  <c r="AE18" i="5"/>
  <c r="AE14" i="5"/>
  <c r="AE10" i="5"/>
  <c r="AE41" i="5"/>
  <c r="AE34" i="5"/>
  <c r="AE23" i="5"/>
  <c r="AE12" i="5"/>
  <c r="AE16" i="5"/>
  <c r="AE39" i="5"/>
  <c r="AF7" i="5"/>
  <c r="AE32" i="5"/>
  <c r="AE8" i="5"/>
  <c r="AF48" i="5" l="1"/>
  <c r="AF46" i="5"/>
  <c r="AF47" i="5"/>
  <c r="AF45" i="5"/>
  <c r="AF42" i="5"/>
  <c r="AF40" i="5"/>
  <c r="AF44" i="5"/>
  <c r="AF43" i="5"/>
  <c r="AF41" i="5"/>
  <c r="AF38" i="5"/>
  <c r="AF34" i="5"/>
  <c r="AF39" i="5"/>
  <c r="AF29" i="5"/>
  <c r="AF27" i="5"/>
  <c r="AF30" i="5"/>
  <c r="AF24" i="5"/>
  <c r="AF23" i="5"/>
  <c r="AF17" i="5"/>
  <c r="AF16" i="5"/>
  <c r="AF13" i="5"/>
  <c r="AF12" i="5"/>
  <c r="AF9" i="5"/>
  <c r="AF8" i="5"/>
  <c r="AF32" i="5"/>
  <c r="AF26" i="5"/>
  <c r="AF33" i="5"/>
  <c r="AF31" i="5"/>
  <c r="AF19" i="5"/>
  <c r="AF18" i="5"/>
  <c r="AG7" i="5"/>
  <c r="AF11" i="5"/>
  <c r="AF10" i="5"/>
  <c r="AF28" i="5"/>
  <c r="AF15" i="5"/>
  <c r="AF14" i="5"/>
  <c r="AF25" i="5"/>
  <c r="AG47" i="5" l="1"/>
  <c r="AG45" i="5"/>
  <c r="AG43" i="5"/>
  <c r="AG48" i="5"/>
  <c r="AG46" i="5"/>
  <c r="AG44" i="5"/>
  <c r="AG40" i="5"/>
  <c r="AG39" i="5"/>
  <c r="AG34" i="5"/>
  <c r="AG32" i="5"/>
  <c r="AG30" i="5"/>
  <c r="AG28" i="5"/>
  <c r="AG26" i="5"/>
  <c r="AG42" i="5"/>
  <c r="AG41" i="5"/>
  <c r="AG33" i="5"/>
  <c r="AG29" i="5"/>
  <c r="AG25" i="5"/>
  <c r="AG23" i="5"/>
  <c r="AG18" i="5"/>
  <c r="AG16" i="5"/>
  <c r="AG14" i="5"/>
  <c r="AG12" i="5"/>
  <c r="AG10" i="5"/>
  <c r="AG8" i="5"/>
  <c r="AG24" i="5"/>
  <c r="AG17" i="5"/>
  <c r="AG13" i="5"/>
  <c r="AG9" i="5"/>
  <c r="AH7" i="5"/>
  <c r="AG31" i="5"/>
  <c r="AG19" i="5"/>
  <c r="AG11" i="5"/>
  <c r="AG15" i="5"/>
  <c r="AG38" i="5"/>
  <c r="AG27" i="5"/>
  <c r="AH47" i="5" l="1"/>
  <c r="AH45" i="5"/>
  <c r="AH43" i="5"/>
  <c r="AH41" i="5"/>
  <c r="AH44" i="5"/>
  <c r="AH40" i="5"/>
  <c r="AH32" i="5"/>
  <c r="AH28" i="5"/>
  <c r="AI7" i="5"/>
  <c r="AH46" i="5"/>
  <c r="AH30" i="5"/>
  <c r="AH23" i="5"/>
  <c r="AH16" i="5"/>
  <c r="AH12" i="5"/>
  <c r="AH8" i="5"/>
  <c r="AH48" i="5"/>
  <c r="AH34" i="5"/>
  <c r="AH31" i="5"/>
  <c r="AH26" i="5"/>
  <c r="AH19" i="5"/>
  <c r="AH15" i="5"/>
  <c r="AH11" i="5"/>
  <c r="AH42" i="5"/>
  <c r="AH39" i="5"/>
  <c r="AH38" i="5"/>
  <c r="AH33" i="5"/>
  <c r="AH27" i="5"/>
  <c r="AH25" i="5"/>
  <c r="AH14" i="5"/>
  <c r="AH10" i="5"/>
  <c r="AH18" i="5"/>
  <c r="AH17" i="5"/>
  <c r="AH9" i="5"/>
  <c r="AH29" i="5"/>
  <c r="AH13" i="5"/>
  <c r="AH24" i="5"/>
  <c r="AI48" i="5" l="1"/>
  <c r="AI46" i="5"/>
  <c r="AI44" i="5"/>
  <c r="AI42" i="5"/>
  <c r="AI47" i="5"/>
  <c r="AI45" i="5"/>
  <c r="AI38" i="5"/>
  <c r="AI43" i="5"/>
  <c r="AI39" i="5"/>
  <c r="AI33" i="5"/>
  <c r="AI31" i="5"/>
  <c r="AI29" i="5"/>
  <c r="AI27" i="5"/>
  <c r="AI34" i="5"/>
  <c r="AI24" i="5"/>
  <c r="AI19" i="5"/>
  <c r="AI17" i="5"/>
  <c r="AI15" i="5"/>
  <c r="AI13" i="5"/>
  <c r="AI11" i="5"/>
  <c r="AI9" i="5"/>
  <c r="AI26" i="5"/>
  <c r="AJ7" i="5"/>
  <c r="AI41" i="5"/>
  <c r="AI32" i="5"/>
  <c r="AI25" i="5"/>
  <c r="AI18" i="5"/>
  <c r="AI14" i="5"/>
  <c r="AI10" i="5"/>
  <c r="AI28" i="5"/>
  <c r="AI40" i="5"/>
  <c r="AI16" i="5"/>
  <c r="AI30" i="5"/>
  <c r="AI12" i="5"/>
  <c r="AI8" i="5"/>
  <c r="AI23" i="5"/>
  <c r="AJ48" i="5" l="1"/>
  <c r="AJ46" i="5"/>
  <c r="AJ42" i="5"/>
  <c r="AJ40" i="5"/>
  <c r="AJ47" i="5"/>
  <c r="AJ41" i="5"/>
  <c r="AJ44" i="5"/>
  <c r="AJ43" i="5"/>
  <c r="AJ31" i="5"/>
  <c r="AJ30" i="5"/>
  <c r="AJ27" i="5"/>
  <c r="AJ26" i="5"/>
  <c r="AJ34" i="5"/>
  <c r="AJ32" i="5"/>
  <c r="AJ25" i="5"/>
  <c r="AJ19" i="5"/>
  <c r="AJ18" i="5"/>
  <c r="AJ15" i="5"/>
  <c r="AJ14" i="5"/>
  <c r="AJ11" i="5"/>
  <c r="AJ10" i="5"/>
  <c r="AJ39" i="5"/>
  <c r="AJ38" i="5"/>
  <c r="AJ33" i="5"/>
  <c r="AJ28" i="5"/>
  <c r="AJ45" i="5"/>
  <c r="AJ29" i="5"/>
  <c r="AJ24" i="5"/>
  <c r="AJ23" i="5"/>
  <c r="AJ13" i="5"/>
  <c r="AJ12" i="5"/>
  <c r="AJ17" i="5"/>
  <c r="AJ16" i="5"/>
  <c r="AJ8" i="5"/>
  <c r="AK7" i="5"/>
  <c r="AJ9" i="5"/>
  <c r="AK47" i="5" l="1"/>
  <c r="AK45" i="5"/>
  <c r="AK43" i="5"/>
  <c r="AK44" i="5"/>
  <c r="AK41" i="5"/>
  <c r="AK39" i="5"/>
  <c r="AK34" i="5"/>
  <c r="AK48" i="5"/>
  <c r="AK38" i="5"/>
  <c r="AK32" i="5"/>
  <c r="AK30" i="5"/>
  <c r="AK28" i="5"/>
  <c r="AK26" i="5"/>
  <c r="AK46" i="5"/>
  <c r="AK25" i="5"/>
  <c r="AK23" i="5"/>
  <c r="AK18" i="5"/>
  <c r="AK16" i="5"/>
  <c r="AK14" i="5"/>
  <c r="AK12" i="5"/>
  <c r="AK10" i="5"/>
  <c r="AK8" i="5"/>
  <c r="AK33" i="5"/>
  <c r="AK31" i="5"/>
  <c r="AK42" i="5"/>
  <c r="AK29" i="5"/>
  <c r="AK27" i="5"/>
  <c r="AK24" i="5"/>
  <c r="AK17" i="5"/>
  <c r="AK13" i="5"/>
  <c r="AK9" i="5"/>
  <c r="AK40" i="5"/>
  <c r="AK15" i="5"/>
  <c r="AL7" i="5"/>
  <c r="AK11" i="5"/>
  <c r="AK19" i="5"/>
  <c r="AL47" i="5" l="1"/>
  <c r="AL45" i="5"/>
  <c r="AL44" i="5"/>
  <c r="AL41" i="5"/>
  <c r="AL48" i="5"/>
  <c r="AL46" i="5"/>
  <c r="AL43" i="5"/>
  <c r="AL42" i="5"/>
  <c r="AL40" i="5"/>
  <c r="AL34" i="5"/>
  <c r="AL38" i="5"/>
  <c r="AL33" i="5"/>
  <c r="AL29" i="5"/>
  <c r="AM7" i="5"/>
  <c r="AL39" i="5"/>
  <c r="AL28" i="5"/>
  <c r="AL27" i="5"/>
  <c r="AL24" i="5"/>
  <c r="AL17" i="5"/>
  <c r="AL13" i="5"/>
  <c r="AL9" i="5"/>
  <c r="AL23" i="5"/>
  <c r="AL16" i="5"/>
  <c r="AL12" i="5"/>
  <c r="AL8" i="5"/>
  <c r="AL30" i="5"/>
  <c r="AL19" i="5"/>
  <c r="AL11" i="5"/>
  <c r="AL15" i="5"/>
  <c r="AL14" i="5"/>
  <c r="AL32" i="5"/>
  <c r="AL10" i="5"/>
  <c r="AL25" i="5"/>
  <c r="AL31" i="5"/>
  <c r="AL26" i="5"/>
  <c r="AL18" i="5"/>
  <c r="AM48" i="5" l="1"/>
  <c r="AM46" i="5"/>
  <c r="AM44" i="5"/>
  <c r="AM42" i="5"/>
  <c r="AM43" i="5"/>
  <c r="AM47" i="5"/>
  <c r="AM45" i="5"/>
  <c r="AM38" i="5"/>
  <c r="AM33" i="5"/>
  <c r="AM31" i="5"/>
  <c r="AM29" i="5"/>
  <c r="AM27" i="5"/>
  <c r="AM40" i="5"/>
  <c r="AM39" i="5"/>
  <c r="AM32" i="5"/>
  <c r="AM28" i="5"/>
  <c r="AM24" i="5"/>
  <c r="AM19" i="5"/>
  <c r="AM17" i="5"/>
  <c r="AM15" i="5"/>
  <c r="AM13" i="5"/>
  <c r="AM11" i="5"/>
  <c r="AM9" i="5"/>
  <c r="AM41" i="5"/>
  <c r="AM23" i="5"/>
  <c r="AM16" i="5"/>
  <c r="AM12" i="5"/>
  <c r="AM8" i="5"/>
  <c r="AM30" i="5"/>
  <c r="AN7" i="5"/>
  <c r="AM26" i="5"/>
  <c r="AM25" i="5"/>
  <c r="AM18" i="5"/>
  <c r="AM14" i="5"/>
  <c r="AM10" i="5"/>
  <c r="AM34" i="5"/>
  <c r="AN48" i="5" l="1"/>
  <c r="AN46" i="5"/>
  <c r="AN47" i="5"/>
  <c r="AN45" i="5"/>
  <c r="AN40" i="5"/>
  <c r="AN42" i="5"/>
  <c r="AN44" i="5"/>
  <c r="AN39" i="5"/>
  <c r="AN38" i="5"/>
  <c r="AN30" i="5"/>
  <c r="AN29" i="5"/>
  <c r="AO7" i="5"/>
  <c r="AN26" i="5"/>
  <c r="AN25" i="5"/>
  <c r="AN19" i="5"/>
  <c r="AN18" i="5"/>
  <c r="AN15" i="5"/>
  <c r="AN14" i="5"/>
  <c r="AN11" i="5"/>
  <c r="AN10" i="5"/>
  <c r="AN43" i="5"/>
  <c r="AN34" i="5"/>
  <c r="AN32" i="5"/>
  <c r="AN31" i="5"/>
  <c r="AN28" i="5"/>
  <c r="AN13" i="5"/>
  <c r="AN12" i="5"/>
  <c r="AN9" i="5"/>
  <c r="AN33" i="5"/>
  <c r="AN8" i="5"/>
  <c r="AN41" i="5"/>
  <c r="AN27" i="5"/>
  <c r="AN24" i="5"/>
  <c r="AN23" i="5"/>
  <c r="AN17" i="5"/>
  <c r="AN16" i="5"/>
  <c r="AO47" i="5" l="1"/>
  <c r="AO45" i="5"/>
  <c r="AO43" i="5"/>
  <c r="AO48" i="5"/>
  <c r="AO46" i="5"/>
  <c r="AO42" i="5"/>
  <c r="AO39" i="5"/>
  <c r="AO34" i="5"/>
  <c r="AO40" i="5"/>
  <c r="AO32" i="5"/>
  <c r="AO30" i="5"/>
  <c r="AO28" i="5"/>
  <c r="AO26" i="5"/>
  <c r="AO41" i="5"/>
  <c r="AO31" i="5"/>
  <c r="AO27" i="5"/>
  <c r="AO25" i="5"/>
  <c r="AO23" i="5"/>
  <c r="AO18" i="5"/>
  <c r="AO16" i="5"/>
  <c r="AO14" i="5"/>
  <c r="AO12" i="5"/>
  <c r="AO10" i="5"/>
  <c r="AO8" i="5"/>
  <c r="AO19" i="5"/>
  <c r="AO15" i="5"/>
  <c r="AO11" i="5"/>
  <c r="AO44" i="5"/>
  <c r="AO33" i="5"/>
  <c r="AO24" i="5"/>
  <c r="AO17" i="5"/>
  <c r="AO13" i="5"/>
  <c r="AO9" i="5"/>
  <c r="AP7" i="5"/>
  <c r="AO38" i="5"/>
  <c r="AO29" i="5"/>
  <c r="AP47" i="5" l="1"/>
  <c r="AP45" i="5"/>
  <c r="AP41" i="5"/>
  <c r="AP44" i="5"/>
  <c r="AP48" i="5"/>
  <c r="AP46" i="5"/>
  <c r="AP43" i="5"/>
  <c r="AP42" i="5"/>
  <c r="AP38" i="5"/>
  <c r="AP34" i="5"/>
  <c r="AP30" i="5"/>
  <c r="AP26" i="5"/>
  <c r="AQ7" i="5"/>
  <c r="AP25" i="5"/>
  <c r="AP18" i="5"/>
  <c r="AP14" i="5"/>
  <c r="AP10" i="5"/>
  <c r="AP40" i="5"/>
  <c r="AP33" i="5"/>
  <c r="AP32" i="5"/>
  <c r="AP31" i="5"/>
  <c r="AP24" i="5"/>
  <c r="AP17" i="5"/>
  <c r="AP13" i="5"/>
  <c r="AP9" i="5"/>
  <c r="AP29" i="5"/>
  <c r="AP28" i="5"/>
  <c r="AP27" i="5"/>
  <c r="AP23" i="5"/>
  <c r="AP12" i="5"/>
  <c r="AP16" i="5"/>
  <c r="AP11" i="5"/>
  <c r="AP19" i="5"/>
  <c r="AP8" i="5"/>
  <c r="AP39" i="5"/>
  <c r="AP15" i="5"/>
  <c r="AQ48" i="5" l="1"/>
  <c r="AQ46" i="5"/>
  <c r="AQ44" i="5"/>
  <c r="AQ42" i="5"/>
  <c r="AQ43" i="5"/>
  <c r="AQ41" i="5"/>
  <c r="AQ40" i="5"/>
  <c r="AQ38" i="5"/>
  <c r="AQ34" i="5"/>
  <c r="AQ33" i="5"/>
  <c r="AQ31" i="5"/>
  <c r="AQ29" i="5"/>
  <c r="AQ27" i="5"/>
  <c r="AQ24" i="5"/>
  <c r="AQ19" i="5"/>
  <c r="AQ17" i="5"/>
  <c r="AQ15" i="5"/>
  <c r="AQ13" i="5"/>
  <c r="AQ11" i="5"/>
  <c r="AQ9" i="5"/>
  <c r="AQ32" i="5"/>
  <c r="AQ26" i="5"/>
  <c r="AQ47" i="5"/>
  <c r="AQ45" i="5"/>
  <c r="AQ28" i="5"/>
  <c r="AQ23" i="5"/>
  <c r="AQ16" i="5"/>
  <c r="AQ12" i="5"/>
  <c r="AQ8" i="5"/>
  <c r="AQ39" i="5"/>
  <c r="AQ30" i="5"/>
  <c r="AQ10" i="5"/>
  <c r="AR7" i="5"/>
  <c r="AQ25" i="5"/>
  <c r="AQ18" i="5"/>
  <c r="AQ14" i="5"/>
  <c r="AR48" i="5" l="1"/>
  <c r="AR46" i="5"/>
  <c r="AR44" i="5"/>
  <c r="AR43" i="5"/>
  <c r="AR40" i="5"/>
  <c r="AR45" i="5"/>
  <c r="AR41" i="5"/>
  <c r="AR33" i="5"/>
  <c r="AR32" i="5"/>
  <c r="AR29" i="5"/>
  <c r="AR28" i="5"/>
  <c r="AR47" i="5"/>
  <c r="AR42" i="5"/>
  <c r="AR31" i="5"/>
  <c r="AR24" i="5"/>
  <c r="AR23" i="5"/>
  <c r="AR17" i="5"/>
  <c r="AR16" i="5"/>
  <c r="AR13" i="5"/>
  <c r="AR12" i="5"/>
  <c r="AR9" i="5"/>
  <c r="AR8" i="5"/>
  <c r="AR39" i="5"/>
  <c r="AR34" i="5"/>
  <c r="AR27" i="5"/>
  <c r="AS7" i="5"/>
  <c r="AR38" i="5"/>
  <c r="AR30" i="5"/>
  <c r="AR25" i="5"/>
  <c r="AR19" i="5"/>
  <c r="AR18" i="5"/>
  <c r="AR14" i="5"/>
  <c r="AR11" i="5"/>
  <c r="AR10" i="5"/>
  <c r="AR15" i="5"/>
  <c r="AR26" i="5"/>
  <c r="AS47" i="5" l="1"/>
  <c r="AS45" i="5"/>
  <c r="AS43" i="5"/>
  <c r="AS42" i="5"/>
  <c r="AS39" i="5"/>
  <c r="AS34" i="5"/>
  <c r="AS32" i="5"/>
  <c r="AS30" i="5"/>
  <c r="AS28" i="5"/>
  <c r="AS26" i="5"/>
  <c r="AS38" i="5"/>
  <c r="AS25" i="5"/>
  <c r="AS23" i="5"/>
  <c r="AS18" i="5"/>
  <c r="AS16" i="5"/>
  <c r="AS14" i="5"/>
  <c r="AS12" i="5"/>
  <c r="AS10" i="5"/>
  <c r="AS8" i="5"/>
  <c r="AS48" i="5"/>
  <c r="AS44" i="5"/>
  <c r="AS40" i="5"/>
  <c r="AS33" i="5"/>
  <c r="AS27" i="5"/>
  <c r="AT7" i="5"/>
  <c r="AS29" i="5"/>
  <c r="AS19" i="5"/>
  <c r="AS15" i="5"/>
  <c r="AS11" i="5"/>
  <c r="AS46" i="5"/>
  <c r="AS41" i="5"/>
  <c r="AS9" i="5"/>
  <c r="AS17" i="5"/>
  <c r="AS24" i="5"/>
  <c r="AS31" i="5"/>
  <c r="AS13" i="5"/>
  <c r="AT47" i="5" l="1"/>
  <c r="AT45" i="5"/>
  <c r="AT42" i="5"/>
  <c r="AT41" i="5"/>
  <c r="AT48" i="5"/>
  <c r="AT46" i="5"/>
  <c r="AT44" i="5"/>
  <c r="AT39" i="5"/>
  <c r="AT31" i="5"/>
  <c r="AT27" i="5"/>
  <c r="AU7" i="5"/>
  <c r="AT34" i="5"/>
  <c r="AT29" i="5"/>
  <c r="AT28" i="5"/>
  <c r="AT19" i="5"/>
  <c r="AT15" i="5"/>
  <c r="AT11" i="5"/>
  <c r="AT43" i="5"/>
  <c r="AT38" i="5"/>
  <c r="AT30" i="5"/>
  <c r="AT25" i="5"/>
  <c r="AT18" i="5"/>
  <c r="AT14" i="5"/>
  <c r="AT10" i="5"/>
  <c r="AT26" i="5"/>
  <c r="AT24" i="5"/>
  <c r="AT17" i="5"/>
  <c r="AT13" i="5"/>
  <c r="AT32" i="5"/>
  <c r="AT16" i="5"/>
  <c r="AT40" i="5"/>
  <c r="AT23" i="5"/>
  <c r="AT8" i="5"/>
  <c r="AT33" i="5"/>
  <c r="AT12" i="5"/>
  <c r="AT9" i="5"/>
  <c r="AU48" i="5" l="1"/>
  <c r="AU46" i="5"/>
  <c r="AU44" i="5"/>
  <c r="AU42" i="5"/>
  <c r="AU47" i="5"/>
  <c r="AU45" i="5"/>
  <c r="AU38" i="5"/>
  <c r="AU43" i="5"/>
  <c r="AU40" i="5"/>
  <c r="AU33" i="5"/>
  <c r="AU31" i="5"/>
  <c r="AU29" i="5"/>
  <c r="AU27" i="5"/>
  <c r="AU39" i="5"/>
  <c r="AU30" i="5"/>
  <c r="AU26" i="5"/>
  <c r="AU24" i="5"/>
  <c r="AU19" i="5"/>
  <c r="AU17" i="5"/>
  <c r="AU15" i="5"/>
  <c r="AU13" i="5"/>
  <c r="AU11" i="5"/>
  <c r="AU9" i="5"/>
  <c r="AU25" i="5"/>
  <c r="AU18" i="5"/>
  <c r="AU14" i="5"/>
  <c r="AU10" i="5"/>
  <c r="AU41" i="5"/>
  <c r="AU32" i="5"/>
  <c r="AU23" i="5"/>
  <c r="AU12" i="5"/>
  <c r="AU16" i="5"/>
  <c r="AU8" i="5"/>
  <c r="AU34" i="5"/>
  <c r="AU28" i="5"/>
  <c r="AV7" i="5"/>
  <c r="AV48" i="5" l="1"/>
  <c r="AV46" i="5"/>
  <c r="AV47" i="5"/>
  <c r="AV45" i="5"/>
  <c r="AV40" i="5"/>
  <c r="AV44" i="5"/>
  <c r="AV43" i="5"/>
  <c r="AV41" i="5"/>
  <c r="AV38" i="5"/>
  <c r="AV34" i="5"/>
  <c r="AV42" i="5"/>
  <c r="AV39" i="5"/>
  <c r="AV30" i="5"/>
  <c r="AV32" i="5"/>
  <c r="AV26" i="5"/>
  <c r="AV24" i="5"/>
  <c r="AV23" i="5"/>
  <c r="AV17" i="5"/>
  <c r="AV16" i="5"/>
  <c r="AV13" i="5"/>
  <c r="AV12" i="5"/>
  <c r="AV9" i="5"/>
  <c r="AV8" i="5"/>
  <c r="AV33" i="5"/>
  <c r="AV31" i="5"/>
  <c r="AV28" i="5"/>
  <c r="AV25" i="5"/>
  <c r="AV15" i="5"/>
  <c r="AV14" i="5"/>
  <c r="AW7" i="5"/>
  <c r="AV29" i="5"/>
  <c r="AV27" i="5"/>
  <c r="AV19" i="5"/>
  <c r="AV18" i="5"/>
  <c r="AV11" i="5"/>
  <c r="AV10" i="5"/>
  <c r="AW47" i="5" l="1"/>
  <c r="AW45" i="5"/>
  <c r="AW43" i="5"/>
  <c r="AW48" i="5"/>
  <c r="AW46" i="5"/>
  <c r="AW44" i="5"/>
  <c r="AW42" i="5"/>
  <c r="AW40" i="5"/>
  <c r="AW39" i="5"/>
  <c r="AW34" i="5"/>
  <c r="AW32" i="5"/>
  <c r="AW30" i="5"/>
  <c r="AW28" i="5"/>
  <c r="AW26" i="5"/>
  <c r="AW33" i="5"/>
  <c r="AW29" i="5"/>
  <c r="AW25" i="5"/>
  <c r="AW23" i="5"/>
  <c r="AW18" i="5"/>
  <c r="AW16" i="5"/>
  <c r="AW14" i="5"/>
  <c r="AW12" i="5"/>
  <c r="AW10" i="5"/>
  <c r="AW8" i="5"/>
  <c r="AW41" i="5"/>
  <c r="AW38" i="5"/>
  <c r="AW24" i="5"/>
  <c r="AW17" i="5"/>
  <c r="AW13" i="5"/>
  <c r="AW9" i="5"/>
  <c r="AW31" i="5"/>
  <c r="AX7" i="5"/>
  <c r="AW27" i="5"/>
  <c r="AW11" i="5"/>
  <c r="AW19" i="5"/>
  <c r="AW15" i="5"/>
  <c r="AX47" i="5" l="1"/>
  <c r="AX45" i="5"/>
  <c r="AX43" i="5"/>
  <c r="AX41" i="5"/>
  <c r="AX42" i="5"/>
  <c r="AX44" i="5"/>
  <c r="AX46" i="5"/>
  <c r="AX40" i="5"/>
  <c r="AX34" i="5"/>
  <c r="AX32" i="5"/>
  <c r="AX28" i="5"/>
  <c r="AY7" i="5"/>
  <c r="AX48" i="5"/>
  <c r="AX31" i="5"/>
  <c r="AX26" i="5"/>
  <c r="AX23" i="5"/>
  <c r="AX16" i="5"/>
  <c r="AX12" i="5"/>
  <c r="AX8" i="5"/>
  <c r="AX33" i="5"/>
  <c r="AX27" i="5"/>
  <c r="AX19" i="5"/>
  <c r="AX15" i="5"/>
  <c r="AX11" i="5"/>
  <c r="AX29" i="5"/>
  <c r="AX25" i="5"/>
  <c r="AX18" i="5"/>
  <c r="AX14" i="5"/>
  <c r="AX10" i="5"/>
  <c r="AX24" i="5"/>
  <c r="AX13" i="5"/>
  <c r="AX38" i="5"/>
  <c r="AX17" i="5"/>
  <c r="AX39" i="5"/>
  <c r="AX9" i="5"/>
  <c r="AX30" i="5"/>
  <c r="AY48" i="5" l="1"/>
  <c r="AY46" i="5"/>
  <c r="AY44" i="5"/>
  <c r="AY42" i="5"/>
  <c r="AY47" i="5"/>
  <c r="AY45" i="5"/>
  <c r="AY38" i="5"/>
  <c r="AY41" i="5"/>
  <c r="AY39" i="5"/>
  <c r="AY33" i="5"/>
  <c r="AY31" i="5"/>
  <c r="AY29" i="5"/>
  <c r="AY27" i="5"/>
  <c r="AY24" i="5"/>
  <c r="AY19" i="5"/>
  <c r="AY17" i="5"/>
  <c r="AY15" i="5"/>
  <c r="AY13" i="5"/>
  <c r="AY11" i="5"/>
  <c r="AY9" i="5"/>
  <c r="AY43" i="5"/>
  <c r="AY32" i="5"/>
  <c r="AZ7" i="5"/>
  <c r="AY28" i="5"/>
  <c r="AY25" i="5"/>
  <c r="AY18" i="5"/>
  <c r="AY14" i="5"/>
  <c r="AY10" i="5"/>
  <c r="AY40" i="5"/>
  <c r="AY34" i="5"/>
  <c r="AY30" i="5"/>
  <c r="AY23" i="5"/>
  <c r="AY12" i="5"/>
  <c r="AY26" i="5"/>
  <c r="AY16" i="5"/>
  <c r="AY8" i="5"/>
  <c r="AZ48" i="5" l="1"/>
  <c r="AZ46" i="5"/>
  <c r="AZ42" i="5"/>
  <c r="AZ40" i="5"/>
  <c r="AZ43" i="5"/>
  <c r="AZ45" i="5"/>
  <c r="AZ41" i="5"/>
  <c r="AZ38" i="5"/>
  <c r="AZ31" i="5"/>
  <c r="AZ30" i="5"/>
  <c r="AZ27" i="5"/>
  <c r="AZ26" i="5"/>
  <c r="AZ47" i="5"/>
  <c r="AZ33" i="5"/>
  <c r="AZ28" i="5"/>
  <c r="AZ25" i="5"/>
  <c r="AZ19" i="5"/>
  <c r="AZ18" i="5"/>
  <c r="AZ15" i="5"/>
  <c r="AZ14" i="5"/>
  <c r="AZ11" i="5"/>
  <c r="AZ10" i="5"/>
  <c r="AZ34" i="5"/>
  <c r="AZ29" i="5"/>
  <c r="AZ39" i="5"/>
  <c r="AZ24" i="5"/>
  <c r="AZ23" i="5"/>
  <c r="AZ17" i="5"/>
  <c r="AZ13" i="5"/>
  <c r="AZ12" i="5"/>
  <c r="AZ16" i="5"/>
  <c r="AZ8" i="5"/>
  <c r="AZ44" i="5"/>
  <c r="AZ32" i="5"/>
  <c r="AZ9" i="5"/>
  <c r="BA7" i="5"/>
  <c r="BA47" i="5" l="1"/>
  <c r="BA45" i="5"/>
  <c r="BA43" i="5"/>
  <c r="BA44" i="5"/>
  <c r="BA41" i="5"/>
  <c r="BA39" i="5"/>
  <c r="BA34" i="5"/>
  <c r="BA38" i="5"/>
  <c r="BA32" i="5"/>
  <c r="BA30" i="5"/>
  <c r="BA28" i="5"/>
  <c r="BA26" i="5"/>
  <c r="BA48" i="5"/>
  <c r="BA25" i="5"/>
  <c r="BA23" i="5"/>
  <c r="BA18" i="5"/>
  <c r="BA16" i="5"/>
  <c r="BA14" i="5"/>
  <c r="BA12" i="5"/>
  <c r="BA10" i="5"/>
  <c r="BA8" i="5"/>
  <c r="BA29" i="5"/>
  <c r="BA27" i="5"/>
  <c r="BA46" i="5"/>
  <c r="BA40" i="5"/>
  <c r="BA24" i="5"/>
  <c r="BA17" i="5"/>
  <c r="BA13" i="5"/>
  <c r="BA9" i="5"/>
  <c r="BA42" i="5"/>
  <c r="BA19" i="5"/>
  <c r="BB7" i="5"/>
  <c r="BA11" i="5"/>
  <c r="BA33" i="5"/>
  <c r="BA31" i="5"/>
  <c r="BA15" i="5"/>
  <c r="BB47" i="5" l="1"/>
  <c r="BB45" i="5"/>
  <c r="BB44" i="5"/>
  <c r="BB41" i="5"/>
  <c r="BB48" i="5"/>
  <c r="BB46" i="5"/>
  <c r="BB43" i="5"/>
  <c r="BB40" i="5"/>
  <c r="BB42" i="5"/>
  <c r="BB34" i="5"/>
  <c r="BB39" i="5"/>
  <c r="BB33" i="5"/>
  <c r="BB29" i="5"/>
  <c r="BC7" i="5"/>
  <c r="BB24" i="5"/>
  <c r="BB17" i="5"/>
  <c r="BB13" i="5"/>
  <c r="BB9" i="5"/>
  <c r="BB30" i="5"/>
  <c r="BB23" i="5"/>
  <c r="BB16" i="5"/>
  <c r="BB12" i="5"/>
  <c r="BB8" i="5"/>
  <c r="BB38" i="5"/>
  <c r="BB32" i="5"/>
  <c r="BB31" i="5"/>
  <c r="BB26" i="5"/>
  <c r="BB19" i="5"/>
  <c r="BB11" i="5"/>
  <c r="BB15" i="5"/>
  <c r="BB27" i="5"/>
  <c r="BB18" i="5"/>
  <c r="BB10" i="5"/>
  <c r="BB14" i="5"/>
  <c r="BB28" i="5"/>
  <c r="BB25" i="5"/>
  <c r="BC48" i="5" l="1"/>
  <c r="BC46" i="5"/>
  <c r="BC44" i="5"/>
  <c r="BC42" i="5"/>
  <c r="BC43" i="5"/>
  <c r="BC47" i="5"/>
  <c r="BC45" i="5"/>
  <c r="BC38" i="5"/>
  <c r="BC40" i="5"/>
  <c r="BC33" i="5"/>
  <c r="BC31" i="5"/>
  <c r="BC29" i="5"/>
  <c r="BC27" i="5"/>
  <c r="BC32" i="5"/>
  <c r="BC28" i="5"/>
  <c r="BC24" i="5"/>
  <c r="BC19" i="5"/>
  <c r="BC17" i="5"/>
  <c r="BC15" i="5"/>
  <c r="BC13" i="5"/>
  <c r="BC11" i="5"/>
  <c r="BC9" i="5"/>
  <c r="BC34" i="5"/>
  <c r="BC30" i="5"/>
  <c r="BC23" i="5"/>
  <c r="BC16" i="5"/>
  <c r="BC12" i="5"/>
  <c r="BC8" i="5"/>
  <c r="BC39" i="5"/>
  <c r="BC26" i="5"/>
  <c r="BD7" i="5"/>
  <c r="BC25" i="5"/>
  <c r="BC18" i="5"/>
  <c r="BC14" i="5"/>
  <c r="BC10" i="5"/>
  <c r="BC41" i="5"/>
  <c r="BD48" i="5" l="1"/>
  <c r="BD46" i="5"/>
  <c r="BD47" i="5"/>
  <c r="BD45" i="5"/>
  <c r="BD40" i="5"/>
  <c r="BD42" i="5"/>
  <c r="BD39" i="5"/>
  <c r="BD44" i="5"/>
  <c r="BD43" i="5"/>
  <c r="BD34" i="5"/>
  <c r="BD26" i="5"/>
  <c r="BE7" i="5"/>
  <c r="BD38" i="5"/>
  <c r="BD32" i="5"/>
  <c r="BD31" i="5"/>
  <c r="BD25" i="5"/>
  <c r="BD19" i="5"/>
  <c r="BD18" i="5"/>
  <c r="BD15" i="5"/>
  <c r="BD14" i="5"/>
  <c r="BD11" i="5"/>
  <c r="BD10" i="5"/>
  <c r="BD41" i="5"/>
  <c r="BD33" i="5"/>
  <c r="BD28" i="5"/>
  <c r="BD27" i="5"/>
  <c r="BD29" i="5"/>
  <c r="BD17" i="5"/>
  <c r="BD16" i="5"/>
  <c r="BD9" i="5"/>
  <c r="BD13" i="5"/>
  <c r="BD12" i="5"/>
  <c r="BD8" i="5"/>
  <c r="BD30" i="5"/>
  <c r="BD24" i="5"/>
  <c r="BD23" i="5"/>
  <c r="BE47" i="5" l="1"/>
  <c r="BE45" i="5"/>
  <c r="BE43" i="5"/>
  <c r="BE48" i="5"/>
  <c r="BE46" i="5"/>
  <c r="BE42" i="5"/>
  <c r="BE39" i="5"/>
  <c r="BE34" i="5"/>
  <c r="BE41" i="5"/>
  <c r="BE32" i="5"/>
  <c r="BE30" i="5"/>
  <c r="BE28" i="5"/>
  <c r="BE26" i="5"/>
  <c r="BE31" i="5"/>
  <c r="BE27" i="5"/>
  <c r="BE25" i="5"/>
  <c r="BE23" i="5"/>
  <c r="BE18" i="5"/>
  <c r="BE14" i="5"/>
  <c r="BE12" i="5"/>
  <c r="BE10" i="5"/>
  <c r="BE8" i="5"/>
  <c r="BE40" i="5"/>
  <c r="BE38" i="5"/>
  <c r="BE19" i="5"/>
  <c r="BE15" i="5"/>
  <c r="BE11" i="5"/>
  <c r="BE33" i="5"/>
  <c r="BE44" i="5"/>
  <c r="BE29" i="5"/>
  <c r="BE24" i="5"/>
  <c r="BE17" i="5"/>
  <c r="BE13" i="5"/>
  <c r="BF7" i="5"/>
  <c r="BE9" i="5"/>
  <c r="BF47" i="5" l="1"/>
  <c r="BF45" i="5"/>
  <c r="BF41" i="5"/>
  <c r="BF44" i="5"/>
  <c r="BF48" i="5"/>
  <c r="BF46" i="5"/>
  <c r="BF38" i="5"/>
  <c r="BF40" i="5"/>
  <c r="BF30" i="5"/>
  <c r="BF26" i="5"/>
  <c r="BG7" i="5"/>
  <c r="BF39" i="5"/>
  <c r="BF33" i="5"/>
  <c r="BF32" i="5"/>
  <c r="BF31" i="5"/>
  <c r="BF25" i="5"/>
  <c r="BF18" i="5"/>
  <c r="BF14" i="5"/>
  <c r="BF10" i="5"/>
  <c r="BF29" i="5"/>
  <c r="BF28" i="5"/>
  <c r="BF27" i="5"/>
  <c r="BF24" i="5"/>
  <c r="BF17" i="5"/>
  <c r="BF13" i="5"/>
  <c r="BF9" i="5"/>
  <c r="BF42" i="5"/>
  <c r="BF23" i="5"/>
  <c r="BF12" i="5"/>
  <c r="BF16" i="5"/>
  <c r="BF34" i="5"/>
  <c r="BF15" i="5"/>
  <c r="BF8" i="5"/>
  <c r="BF43" i="5"/>
  <c r="BF11" i="5"/>
  <c r="BF19" i="5"/>
  <c r="BG48" i="5" l="1"/>
  <c r="BG46" i="5"/>
  <c r="BG44" i="5"/>
  <c r="BG42" i="5"/>
  <c r="BG43" i="5"/>
  <c r="BG41" i="5"/>
  <c r="BG40" i="5"/>
  <c r="BG38" i="5"/>
  <c r="BG47" i="5"/>
  <c r="BG34" i="5"/>
  <c r="BG33" i="5"/>
  <c r="BG31" i="5"/>
  <c r="BG29" i="5"/>
  <c r="BG27" i="5"/>
  <c r="BG24" i="5"/>
  <c r="BG19" i="5"/>
  <c r="BG17" i="5"/>
  <c r="BG15" i="5"/>
  <c r="BG13" i="5"/>
  <c r="BG11" i="5"/>
  <c r="BG9" i="5"/>
  <c r="BG45" i="5"/>
  <c r="BG28" i="5"/>
  <c r="BG23" i="5"/>
  <c r="BG16" i="5"/>
  <c r="BG12" i="5"/>
  <c r="BG8" i="5"/>
  <c r="BG30" i="5"/>
  <c r="BG26" i="5"/>
  <c r="BG14" i="5"/>
  <c r="BG32" i="5"/>
  <c r="BH7" i="5"/>
  <c r="BG39" i="5"/>
  <c r="BG10" i="5"/>
  <c r="BG25" i="5"/>
  <c r="BG18" i="5"/>
  <c r="BH48" i="5" l="1"/>
  <c r="BH46" i="5"/>
  <c r="BH44" i="5"/>
  <c r="BH43" i="5"/>
  <c r="BH40" i="5"/>
  <c r="BH42" i="5"/>
  <c r="BH47" i="5"/>
  <c r="BH39" i="5"/>
  <c r="BH38" i="5"/>
  <c r="BH33" i="5"/>
  <c r="BH32" i="5"/>
  <c r="BH29" i="5"/>
  <c r="BH28" i="5"/>
  <c r="BH27" i="5"/>
  <c r="BH24" i="5"/>
  <c r="BH23" i="5"/>
  <c r="BH17" i="5"/>
  <c r="BH16" i="5"/>
  <c r="BH13" i="5"/>
  <c r="BH12" i="5"/>
  <c r="BH9" i="5"/>
  <c r="BH8" i="5"/>
  <c r="BH41" i="5"/>
  <c r="BH30" i="5"/>
  <c r="BI7" i="5"/>
  <c r="BH34" i="5"/>
  <c r="BH26" i="5"/>
  <c r="BH25" i="5"/>
  <c r="BH19" i="5"/>
  <c r="BH18" i="5"/>
  <c r="BH14" i="5"/>
  <c r="BH11" i="5"/>
  <c r="BH10" i="5"/>
  <c r="BH15" i="5"/>
  <c r="BH31" i="5"/>
  <c r="BH45" i="5"/>
  <c r="BI47" i="5" l="1"/>
  <c r="BI45" i="5"/>
  <c r="BI43" i="5"/>
  <c r="BI42" i="5"/>
  <c r="BI44" i="5"/>
  <c r="BI39" i="5"/>
  <c r="BI34" i="5"/>
  <c r="BI48" i="5"/>
  <c r="BI32" i="5"/>
  <c r="BI30" i="5"/>
  <c r="BI28" i="5"/>
  <c r="BI26" i="5"/>
  <c r="BI41" i="5"/>
  <c r="BI25" i="5"/>
  <c r="BI23" i="5"/>
  <c r="BI18" i="5"/>
  <c r="BI16" i="5"/>
  <c r="BI14" i="5"/>
  <c r="BI12" i="5"/>
  <c r="BI10" i="5"/>
  <c r="BI8" i="5"/>
  <c r="BI46" i="5"/>
  <c r="BI29" i="5"/>
  <c r="BJ7" i="5"/>
  <c r="BI19" i="5"/>
  <c r="BI15" i="5"/>
  <c r="BI11" i="5"/>
  <c r="BI31" i="5"/>
  <c r="BI38" i="5"/>
  <c r="BI33" i="5"/>
  <c r="BI13" i="5"/>
  <c r="BI9" i="5"/>
  <c r="BI40" i="5"/>
  <c r="BI24" i="5"/>
  <c r="BI27" i="5"/>
  <c r="BI17" i="5"/>
  <c r="BJ47" i="5" l="1"/>
  <c r="BJ45" i="5"/>
  <c r="BJ42" i="5"/>
  <c r="BJ41" i="5"/>
  <c r="BJ39" i="5"/>
  <c r="BJ48" i="5"/>
  <c r="BJ46" i="5"/>
  <c r="BJ44" i="5"/>
  <c r="BJ43" i="5"/>
  <c r="BJ40" i="5"/>
  <c r="BJ31" i="5"/>
  <c r="BJ27" i="5"/>
  <c r="BK7" i="5"/>
  <c r="BJ30" i="5"/>
  <c r="BJ19" i="5"/>
  <c r="BJ15" i="5"/>
  <c r="BJ11" i="5"/>
  <c r="BJ34" i="5"/>
  <c r="BJ26" i="5"/>
  <c r="BJ25" i="5"/>
  <c r="BJ18" i="5"/>
  <c r="BJ14" i="5"/>
  <c r="BJ10" i="5"/>
  <c r="BJ38" i="5"/>
  <c r="BJ33" i="5"/>
  <c r="BJ32" i="5"/>
  <c r="BJ24" i="5"/>
  <c r="BJ17" i="5"/>
  <c r="BJ13" i="5"/>
  <c r="BJ12" i="5"/>
  <c r="BJ8" i="5"/>
  <c r="BJ28" i="5"/>
  <c r="BJ9" i="5"/>
  <c r="BJ23" i="5"/>
  <c r="BJ29" i="5"/>
  <c r="BJ16" i="5"/>
  <c r="BK48" i="5" l="1"/>
  <c r="BK46" i="5"/>
  <c r="BK44" i="5"/>
  <c r="BK42" i="5"/>
  <c r="BK47" i="5"/>
  <c r="BK45" i="5"/>
  <c r="BK43" i="5"/>
  <c r="BK38" i="5"/>
  <c r="BK39" i="5"/>
  <c r="BK33" i="5"/>
  <c r="BK31" i="5"/>
  <c r="BK29" i="5"/>
  <c r="BK27" i="5"/>
  <c r="BK34" i="5"/>
  <c r="BK30" i="5"/>
  <c r="BK26" i="5"/>
  <c r="BK24" i="5"/>
  <c r="BK19" i="5"/>
  <c r="BK17" i="5"/>
  <c r="BK15" i="5"/>
  <c r="BK13" i="5"/>
  <c r="BK11" i="5"/>
  <c r="BK9" i="5"/>
  <c r="BK41" i="5"/>
  <c r="BK25" i="5"/>
  <c r="BK18" i="5"/>
  <c r="BK14" i="5"/>
  <c r="BK10" i="5"/>
  <c r="BK32" i="5"/>
  <c r="BK40" i="5"/>
  <c r="BK28" i="5"/>
  <c r="BK23" i="5"/>
  <c r="BK12" i="5"/>
  <c r="BK16" i="5"/>
  <c r="BK8" i="5"/>
  <c r="BL7" i="5"/>
  <c r="BL48" i="5" l="1"/>
  <c r="BL46" i="5"/>
  <c r="BL47" i="5"/>
  <c r="BL45" i="5"/>
  <c r="BL40" i="5"/>
  <c r="BL44" i="5"/>
  <c r="BL43" i="5"/>
  <c r="BL41" i="5"/>
  <c r="BL38" i="5"/>
  <c r="BL34" i="5"/>
  <c r="BL32" i="5"/>
  <c r="BL26" i="5"/>
  <c r="BL42" i="5"/>
  <c r="BL33" i="5"/>
  <c r="BL31" i="5"/>
  <c r="BL28" i="5"/>
  <c r="BL24" i="5"/>
  <c r="BL23" i="5"/>
  <c r="BL17" i="5"/>
  <c r="BL16" i="5"/>
  <c r="BL13" i="5"/>
  <c r="BL12" i="5"/>
  <c r="BL9" i="5"/>
  <c r="BL8" i="5"/>
  <c r="BL39" i="5"/>
  <c r="BL29" i="5"/>
  <c r="BL27" i="5"/>
  <c r="BL11" i="5"/>
  <c r="BL10" i="5"/>
  <c r="BM7" i="5"/>
  <c r="BL30" i="5"/>
  <c r="BL25" i="5"/>
  <c r="BL19" i="5"/>
  <c r="BL18" i="5"/>
  <c r="BL15" i="5"/>
  <c r="BL14" i="5"/>
  <c r="BM47" i="5" l="1"/>
  <c r="BM45" i="5"/>
  <c r="BM43" i="5"/>
  <c r="BM48" i="5"/>
  <c r="BM46" i="5"/>
  <c r="BM44" i="5"/>
  <c r="BM40" i="5"/>
  <c r="BM34" i="5"/>
  <c r="BM41" i="5"/>
  <c r="BM32" i="5"/>
  <c r="BM30" i="5"/>
  <c r="BM28" i="5"/>
  <c r="BM26" i="5"/>
  <c r="BM42" i="5"/>
  <c r="BM33" i="5"/>
  <c r="BM29" i="5"/>
  <c r="BM25" i="5"/>
  <c r="BM23" i="5"/>
  <c r="BM18" i="5"/>
  <c r="BM16" i="5"/>
  <c r="BM14" i="5"/>
  <c r="BM12" i="5"/>
  <c r="BM10" i="5"/>
  <c r="BM8" i="5"/>
  <c r="BM31" i="5"/>
  <c r="BM24" i="5"/>
  <c r="BM17" i="5"/>
  <c r="BM13" i="5"/>
  <c r="BM9" i="5"/>
  <c r="BM39" i="5"/>
  <c r="BM38" i="5"/>
  <c r="BM27" i="5"/>
  <c r="BM19" i="5"/>
  <c r="BM11" i="5"/>
  <c r="BM15" i="5"/>
  <c r="N7" i="4" l="1"/>
  <c r="L19" i="4"/>
  <c r="K19" i="4"/>
  <c r="L8" i="4"/>
  <c r="K8" i="4"/>
  <c r="N11" i="4" l="1"/>
  <c r="N8" i="4"/>
  <c r="O7" i="4"/>
  <c r="O11" i="4" l="1"/>
  <c r="O8" i="4"/>
  <c r="P7" i="4"/>
  <c r="Q7" i="4" l="1"/>
  <c r="P11" i="4"/>
  <c r="P8" i="4"/>
  <c r="Q11" i="4" l="1"/>
  <c r="Q8" i="4"/>
  <c r="R7" i="4"/>
  <c r="R11" i="4" l="1"/>
  <c r="R8" i="4"/>
  <c r="S7" i="4"/>
  <c r="S11" i="4" l="1"/>
  <c r="S8" i="4"/>
  <c r="T7" i="4"/>
  <c r="T11" i="4" l="1"/>
  <c r="U7" i="4"/>
  <c r="T8" i="4"/>
  <c r="U11" i="4" l="1"/>
  <c r="U8" i="4"/>
  <c r="V7" i="4"/>
  <c r="V8" i="4" l="1"/>
  <c r="V11" i="4"/>
  <c r="W7" i="4"/>
  <c r="W11" i="4" l="1"/>
  <c r="W8" i="4"/>
  <c r="X7" i="4"/>
  <c r="X11" i="4" l="1"/>
  <c r="Y7" i="4"/>
  <c r="X8" i="4"/>
  <c r="Y11" i="4" l="1"/>
  <c r="Y8" i="4"/>
  <c r="Z7" i="4"/>
  <c r="Z11" i="4" l="1"/>
  <c r="Z8" i="4"/>
  <c r="AA7" i="4"/>
  <c r="AA11" i="4" l="1"/>
  <c r="AA8" i="4"/>
  <c r="AB7" i="4"/>
  <c r="AB11" i="4" l="1"/>
  <c r="AC7" i="4"/>
  <c r="AB8" i="4"/>
  <c r="AC11" i="4" l="1"/>
  <c r="AC8" i="4"/>
  <c r="AD7" i="4"/>
  <c r="AD11" i="4" l="1"/>
  <c r="AD8" i="4"/>
  <c r="AE7" i="4"/>
  <c r="AE11" i="4" l="1"/>
  <c r="AE8" i="4"/>
  <c r="AF7" i="4"/>
  <c r="AG7" i="4" l="1"/>
  <c r="AF11" i="4"/>
  <c r="AF8" i="4"/>
  <c r="AG11" i="4" l="1"/>
  <c r="AG8" i="4"/>
  <c r="AH7" i="4"/>
  <c r="AH11" i="4" l="1"/>
  <c r="AH8" i="4"/>
  <c r="AI7" i="4"/>
  <c r="AI11" i="4" l="1"/>
  <c r="AI8" i="4"/>
  <c r="AJ7" i="4"/>
  <c r="AJ11" i="4" l="1"/>
  <c r="AK7" i="4"/>
  <c r="AJ8" i="4"/>
  <c r="AK11" i="4" l="1"/>
  <c r="AK8" i="4"/>
  <c r="AL7" i="4"/>
  <c r="AL8" i="4" l="1"/>
  <c r="AL11" i="4"/>
  <c r="AM7" i="4"/>
  <c r="AM11" i="4" l="1"/>
  <c r="AM8" i="4"/>
  <c r="AN7" i="4"/>
  <c r="AN11" i="4" l="1"/>
  <c r="AO7" i="4"/>
  <c r="AN8" i="4"/>
  <c r="AO11" i="4" l="1"/>
  <c r="AO8" i="4"/>
  <c r="AP7" i="4"/>
  <c r="AP11" i="4" l="1"/>
  <c r="AP8" i="4"/>
  <c r="AQ7" i="4"/>
  <c r="AQ8" i="4" l="1"/>
  <c r="AR7" i="4"/>
  <c r="AQ11" i="4"/>
  <c r="AR11" i="4" l="1"/>
  <c r="AS7" i="4"/>
  <c r="AR8" i="4"/>
  <c r="AS11" i="4" l="1"/>
  <c r="AS8" i="4"/>
  <c r="AT7" i="4"/>
  <c r="AT11" i="4" l="1"/>
  <c r="AT8" i="4"/>
  <c r="AU7" i="4"/>
  <c r="AU11" i="4" l="1"/>
  <c r="AU8" i="4"/>
  <c r="AV7" i="4"/>
  <c r="AV11" i="4" l="1"/>
  <c r="AW7" i="4"/>
  <c r="AV8" i="4"/>
  <c r="AW11" i="4" l="1"/>
  <c r="AW8" i="4"/>
  <c r="AX7" i="4"/>
  <c r="AX11" i="4" l="1"/>
  <c r="AX8" i="4"/>
  <c r="AY7" i="4"/>
  <c r="AY11" i="4" l="1"/>
  <c r="AY8" i="4"/>
  <c r="AZ7" i="4"/>
  <c r="AZ11" i="4" l="1"/>
  <c r="BA7" i="4"/>
  <c r="AZ8" i="4"/>
  <c r="BA11" i="4" l="1"/>
  <c r="BA8" i="4"/>
  <c r="BB7" i="4"/>
  <c r="BB8" i="4" l="1"/>
  <c r="BC7" i="4"/>
  <c r="BB11" i="4"/>
  <c r="BC11" i="4" l="1"/>
  <c r="BC8" i="4"/>
  <c r="BD7" i="4"/>
  <c r="BD11" i="4" l="1"/>
  <c r="BE7" i="4"/>
  <c r="BD8" i="4"/>
  <c r="BE11" i="4" l="1"/>
  <c r="BE8" i="4"/>
  <c r="BF7" i="4"/>
  <c r="BF11" i="4" l="1"/>
  <c r="BF8" i="4"/>
  <c r="BG7" i="4"/>
  <c r="BG8" i="4" l="1"/>
  <c r="BH7" i="4"/>
  <c r="BG11" i="4"/>
  <c r="BH11" i="4" l="1"/>
  <c r="BI7" i="4"/>
  <c r="BH8" i="4"/>
  <c r="BI11" i="4" l="1"/>
  <c r="BI8" i="4"/>
  <c r="BJ7" i="4"/>
  <c r="BJ11" i="4" l="1"/>
  <c r="BJ8" i="4"/>
  <c r="BK7" i="4"/>
  <c r="BK11" i="4" l="1"/>
  <c r="BK8" i="4"/>
  <c r="BL7" i="4"/>
  <c r="BM7" i="4" l="1"/>
  <c r="BL11" i="4"/>
  <c r="BL8" i="4"/>
  <c r="BM11" i="4" l="1"/>
  <c r="BM8" i="4"/>
</calcChain>
</file>

<file path=xl/sharedStrings.xml><?xml version="1.0" encoding="utf-8"?>
<sst xmlns="http://schemas.openxmlformats.org/spreadsheetml/2006/main" count="266" uniqueCount="162">
  <si>
    <t>&lt;–– NO ELIMINAR NI ALTERAR CELDA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</si>
  <si>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</si>
  <si>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</si>
  <si>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</si>
  <si>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</si>
  <si>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</si>
  <si>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</si>
  <si>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</si>
  <si>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</si>
  <si>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</si>
  <si>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</si>
  <si>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</si>
  <si>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</si>
  <si>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</si>
  <si>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</si>
  <si>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</si>
  <si>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</si>
  <si>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</si>
  <si>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</si>
  <si>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</si>
  <si>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</si>
  <si>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</si>
  <si>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</si>
  <si>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</si>
  <si>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</si>
  <si>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</si>
  <si>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</si>
  <si>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</si>
  <si>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</si>
  <si>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</si>
  <si>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</si>
  <si>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</si>
  <si>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</si>
  <si>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</si>
  <si>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</si>
  <si>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</si>
  <si>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</si>
  <si>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</si>
  <si>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</si>
  <si>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</si>
  <si>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</si>
  <si>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</si>
  <si>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</si>
  <si>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</si>
  <si>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</si>
  <si>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</si>
  <si>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</si>
  <si>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</si>
  <si>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</si>
  <si>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</si>
  <si>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</si>
  <si>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</si>
  <si>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</si>
  <si>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EDT</t>
  </si>
  <si>
    <t>DIAGRAMA GANTT</t>
  </si>
  <si>
    <t>[{}]</t>
  </si>
  <si>
    <t>--</t>
  </si>
  <si>
    <t>Diagrama Gantt de las Tarea</t>
  </si>
  <si>
    <t>---------------------</t>
  </si>
  <si>
    <t>By: P-3ATS</t>
  </si>
  <si>
    <t>Logo Empresa</t>
  </si>
  <si>
    <t>MOD</t>
  </si>
  <si>
    <t>Dias</t>
  </si>
  <si>
    <t>PCT Completado</t>
  </si>
  <si>
    <t>Inicio</t>
  </si>
  <si>
    <t>Finalizacion</t>
  </si>
  <si>
    <t>Real incio</t>
  </si>
  <si>
    <t>Real terminar</t>
  </si>
  <si>
    <t>Variacion de acavado</t>
  </si>
  <si>
    <t>Propietario de la tarea</t>
  </si>
  <si>
    <t>Dependencias</t>
  </si>
  <si>
    <t>Descripción</t>
  </si>
  <si>
    <t>Tarea</t>
  </si>
  <si>
    <t>ReadMe</t>
  </si>
  <si>
    <t>© P-3ATS Completamente Reservado</t>
  </si>
  <si>
    <t>Mi logo</t>
  </si>
  <si>
    <t>Doc Fase-Desarrollo</t>
  </si>
  <si>
    <t>Nomre del Proyecto</t>
  </si>
  <si>
    <t>Gerente del Proyecto</t>
  </si>
  <si>
    <t>Albertson W. Terrero López</t>
  </si>
  <si>
    <t>Nombre de la Empresa</t>
  </si>
  <si>
    <t>P-3ATS</t>
  </si>
  <si>
    <t>Fecha de Inicio del Proyecto</t>
  </si>
  <si>
    <t>Vr1.16</t>
  </si>
  <si>
    <t>APV- S.A.M.R.A.T.</t>
  </si>
  <si>
    <t>Diagrama Gantt de las Fases del Desarrollo</t>
  </si>
  <si>
    <t>Columna1</t>
  </si>
  <si>
    <t>Planificacion</t>
  </si>
  <si>
    <t>Idea</t>
  </si>
  <si>
    <t>Estudios</t>
  </si>
  <si>
    <t>Riesgos</t>
  </si>
  <si>
    <t>Alcance</t>
  </si>
  <si>
    <t>Analisis</t>
  </si>
  <si>
    <t>Software</t>
  </si>
  <si>
    <t>Requerimientos</t>
  </si>
  <si>
    <t>Caracteristicas</t>
  </si>
  <si>
    <t>Algoritmo</t>
  </si>
  <si>
    <t>Diagramas</t>
  </si>
  <si>
    <t>2.5.2</t>
  </si>
  <si>
    <t>Gantt</t>
  </si>
  <si>
    <t>2.5.3</t>
  </si>
  <si>
    <t>Caso de Uso</t>
  </si>
  <si>
    <t>2.5.4</t>
  </si>
  <si>
    <t>Flujo</t>
  </si>
  <si>
    <t>2.5.5</t>
  </si>
  <si>
    <t>Perl</t>
  </si>
  <si>
    <t>Diseño</t>
  </si>
  <si>
    <t>Estructura</t>
  </si>
  <si>
    <t>Patrones</t>
  </si>
  <si>
    <t>Catalogos</t>
  </si>
  <si>
    <t>Primer Diseño</t>
  </si>
  <si>
    <t>Programación</t>
  </si>
  <si>
    <t>Entorno</t>
  </si>
  <si>
    <t>Lenguaje</t>
  </si>
  <si>
    <t>Duaración</t>
  </si>
  <si>
    <t>Algoritmos</t>
  </si>
  <si>
    <t>Ducumentar Código</t>
  </si>
  <si>
    <t>Codigos de Formato</t>
  </si>
  <si>
    <t>Pruebas de Modulos</t>
  </si>
  <si>
    <t xml:space="preserve">Prueba </t>
  </si>
  <si>
    <t>Compatibilidad</t>
  </si>
  <si>
    <t>Inconformidades</t>
  </si>
  <si>
    <t>Prueba de Módulos</t>
  </si>
  <si>
    <t>Calidad</t>
  </si>
  <si>
    <t>Publicación</t>
  </si>
  <si>
    <t>Instaladores</t>
  </si>
  <si>
    <t>Plataforma</t>
  </si>
  <si>
    <t>Mantenimiento</t>
  </si>
  <si>
    <t>Prebentivo</t>
  </si>
  <si>
    <t>Propuesta</t>
  </si>
  <si>
    <t>Correctivo</t>
  </si>
  <si>
    <t>Funciones</t>
  </si>
  <si>
    <t>Paneles</t>
  </si>
  <si>
    <t>Especificaciones</t>
  </si>
  <si>
    <t>Header</t>
  </si>
  <si>
    <t>Justin</t>
  </si>
  <si>
    <t>Editar el header</t>
  </si>
  <si>
    <t>Titulo</t>
  </si>
  <si>
    <t>Editar el titulo y resumen principal</t>
  </si>
  <si>
    <t>Enrique</t>
  </si>
  <si>
    <t>Acerca de nosotros</t>
  </si>
  <si>
    <t>Editar la introduccion a los proyectos</t>
  </si>
  <si>
    <t>Iverson</t>
  </si>
  <si>
    <t>Herramientas</t>
  </si>
  <si>
    <t>Editar las herramientas utilizadas en los servicios</t>
  </si>
  <si>
    <t>Sergio</t>
  </si>
  <si>
    <t>Filiares (proyectos)</t>
  </si>
  <si>
    <t>Agregar la introduccion de los proyectos afiliados</t>
  </si>
  <si>
    <t>Melany</t>
  </si>
  <si>
    <t>1er proyecto filiar</t>
  </si>
  <si>
    <t>Dar informacion del 1er proyecto afiliado (la robotica)</t>
  </si>
  <si>
    <t>Leticia</t>
  </si>
  <si>
    <t>2do proyecto filiar</t>
  </si>
  <si>
    <t>Dar informacion del 2do proyecto afiliado (el chatbot)</t>
  </si>
  <si>
    <t>Wagner</t>
  </si>
  <si>
    <t>3er proyecto filiar</t>
  </si>
  <si>
    <t>Dar informacion del 3er proyecto afiliado (el sistema operativo)</t>
  </si>
  <si>
    <t>Elian</t>
  </si>
  <si>
    <t>Lucas</t>
  </si>
  <si>
    <t>Traducir el formulario de contacto</t>
  </si>
  <si>
    <t>Contactos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</si>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</sst>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mm/dd/yy;@"/>
    <numFmt numFmtId="166" formatCode="m/d"/>
    <numFmt numFmtId="167" formatCode="yyyy\-mm\-dd"/>
  </numFmts>
  <fonts count="51" x14ac:knownFonts="1">
    <font>
      <sz val="12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u/>
      <sz val="12"/>
      <color theme="10"/>
      <name val="Corbel"/>
      <family val="2"/>
      <scheme val="minor"/>
    </font>
    <font>
      <u/>
      <sz val="12"/>
      <color theme="11"/>
      <name val="Corbel"/>
      <family val="2"/>
      <scheme val="minor"/>
    </font>
    <font>
      <sz val="12"/>
      <color theme="1"/>
      <name val="Arial"/>
      <family val="2"/>
    </font>
    <font>
      <sz val="22"/>
      <color theme="1"/>
      <name val="Arial"/>
      <family val="2"/>
    </font>
    <font>
      <sz val="9"/>
      <color theme="1"/>
      <name val="Century Gothic"/>
      <family val="1"/>
    </font>
    <font>
      <b/>
      <sz val="36"/>
      <color theme="1"/>
      <name val="Arial"/>
      <family val="2"/>
    </font>
    <font>
      <b/>
      <sz val="28"/>
      <color theme="1"/>
      <name val="Century Gothic"/>
      <family val="2"/>
    </font>
    <font>
      <u/>
      <sz val="12"/>
      <color theme="1"/>
      <name val="Century Gothic"/>
      <family val="1"/>
    </font>
    <font>
      <b/>
      <sz val="12"/>
      <color theme="0"/>
      <name val="Agency FB"/>
      <family val="2"/>
    </font>
    <font>
      <b/>
      <sz val="20"/>
      <color theme="0"/>
      <name val="Agency FB"/>
      <family val="2"/>
    </font>
    <font>
      <b/>
      <sz val="20"/>
      <color theme="1"/>
      <name val="Agency FB"/>
      <family val="2"/>
    </font>
    <font>
      <sz val="12"/>
      <color rgb="FF000000"/>
      <name val="Agency FB"/>
      <family val="2"/>
    </font>
    <font>
      <sz val="12"/>
      <color theme="1"/>
      <name val="Agency FB"/>
      <family val="2"/>
    </font>
    <font>
      <b/>
      <sz val="12"/>
      <color theme="1"/>
      <name val="Agency FB"/>
      <family val="2"/>
    </font>
    <font>
      <b/>
      <sz val="11"/>
      <color theme="1"/>
      <name val="Century Gothic"/>
      <family val="1"/>
    </font>
    <font>
      <sz val="11"/>
      <color theme="1"/>
      <name val="Century Gothic"/>
      <family val="1"/>
    </font>
    <font>
      <b/>
      <sz val="36"/>
      <color theme="1"/>
      <name val="Agency FB"/>
      <family val="2"/>
    </font>
    <font>
      <b/>
      <sz val="22"/>
      <color theme="0"/>
      <name val="Agency FB"/>
      <family val="2"/>
    </font>
    <font>
      <sz val="22"/>
      <color theme="1"/>
      <name val="Agency FB"/>
      <family val="2"/>
    </font>
    <font>
      <b/>
      <sz val="28"/>
      <color theme="1"/>
      <name val="Agency FB"/>
      <family val="2"/>
    </font>
    <font>
      <sz val="12"/>
      <color theme="0"/>
      <name val="Agency FB"/>
      <family val="2"/>
    </font>
    <font>
      <b/>
      <sz val="16"/>
      <color theme="0"/>
      <name val="Agency FB"/>
      <family val="2"/>
    </font>
    <font>
      <b/>
      <sz val="26"/>
      <color theme="0"/>
      <name val="Agency FB"/>
      <family val="2"/>
    </font>
    <font>
      <b/>
      <sz val="30"/>
      <color theme="0"/>
      <name val="Agency FB"/>
      <family val="2"/>
    </font>
    <font>
      <b/>
      <sz val="36"/>
      <color theme="0"/>
      <name val="Agency FB"/>
      <family val="2"/>
    </font>
    <font>
      <b/>
      <sz val="18"/>
      <color theme="0"/>
      <name val="Agency FB"/>
      <family val="2"/>
    </font>
    <font>
      <b/>
      <sz val="18"/>
      <color theme="1"/>
      <name val="Agency FB"/>
      <family val="2"/>
    </font>
    <font>
      <b/>
      <sz val="12"/>
      <color theme="0" tint="-0.499984740745262"/>
      <name val="Agency FB"/>
      <family val="2"/>
    </font>
    <font>
      <sz val="11"/>
      <color theme="0" tint="-0.34998626667073579"/>
      <name val="Agency FB"/>
      <family val="2"/>
    </font>
    <font>
      <b/>
      <sz val="36"/>
      <name val="Agency FB"/>
      <family val="2"/>
    </font>
    <font>
      <b/>
      <sz val="20"/>
      <color theme="10"/>
      <name val="Agency FB"/>
      <family val="2"/>
    </font>
    <font>
      <b/>
      <sz val="16"/>
      <color theme="1"/>
      <name val="Agency FB"/>
      <family val="2"/>
    </font>
    <font>
      <sz val="10"/>
      <color rgb="FF000000"/>
      <name val="Agency FB"/>
      <family val="2"/>
    </font>
    <font>
      <b/>
      <sz val="10"/>
      <color theme="1"/>
      <name val="Agency FB"/>
      <family val="2"/>
    </font>
    <font>
      <sz val="8"/>
      <name val="Corbel"/>
      <family val="2"/>
      <scheme val="minor"/>
    </font>
    <font>
      <b/>
      <sz val="11"/>
      <color theme="1"/>
      <name val="Agency FB"/>
      <family val="2"/>
    </font>
    <font>
      <sz val="11"/>
      <color rgb="FF000000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14"/>
      <color theme="0"/>
      <name val="Century Gothic"/>
      <family val="2"/>
    </font>
    <font>
      <sz val="14"/>
      <color theme="0"/>
      <name val="Century Gothic"/>
      <family val="2"/>
    </font>
    <font>
      <b/>
      <sz val="12"/>
      <color rgb="FF0070C0"/>
      <name val="Agency FB"/>
      <family val="2"/>
    </font>
    <font>
      <sz val="11"/>
      <color rgb="FF000000"/>
      <name val="Century Gothic"/>
      <family val="1"/>
    </font>
    <font>
      <sz val="9"/>
      <color rgb="FF000000"/>
      <name val="Century Gothic"/>
      <family val="1"/>
    </font>
    <font>
      <sz val="10"/>
      <color rgb="FF000000"/>
      <name val="Century Gothic"/>
      <family val="1"/>
    </font>
    <font>
      <b/>
      <sz val="10"/>
      <color theme="1"/>
      <name val="Century Gothic"/>
      <family val="1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rgb="FFE5DFEC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0" tint="-0.1499069185460982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EECE1"/>
      </patternFill>
    </fill>
    <fill>
      <patternFill patternType="solid">
        <fgColor theme="1"/>
        <bgColor rgb="FFE5DFEC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rgb="FFE5DFEC"/>
      </patternFill>
    </fill>
    <fill>
      <patternFill patternType="solid">
        <fgColor theme="3" tint="-0.249977111117893"/>
        <bgColor rgb="FFCCC0D9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CCC0D9"/>
      </patternFill>
    </fill>
  </fills>
  <borders count="5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249977111117893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hair">
        <color theme="0" tint="-0.249977111117893"/>
      </right>
      <top/>
      <bottom style="double">
        <color theme="0" tint="-0.34998626667073579"/>
      </bottom>
      <diagonal/>
    </border>
    <border>
      <left/>
      <right style="thick">
        <color theme="1"/>
      </right>
      <top/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 style="thin">
        <color theme="0" tint="-0.34998626667073579"/>
      </bottom>
      <diagonal/>
    </border>
    <border>
      <left/>
      <right style="thick">
        <color theme="1"/>
      </right>
      <top style="thick">
        <color theme="1"/>
      </top>
      <bottom/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thick">
        <color indexed="64"/>
      </right>
      <top/>
      <bottom/>
      <diagonal/>
    </border>
    <border>
      <left style="thick">
        <color theme="1"/>
      </left>
      <right style="thick">
        <color indexed="64"/>
      </right>
      <top/>
      <bottom style="thick">
        <color theme="1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theme="1"/>
      </bottom>
      <diagonal/>
    </border>
    <border>
      <left style="double">
        <color indexed="64"/>
      </left>
      <right/>
      <top style="double">
        <color indexed="64"/>
      </top>
      <bottom style="thick">
        <color theme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theme="1"/>
      </bottom>
      <diagonal/>
    </border>
    <border>
      <left/>
      <right style="thick">
        <color indexed="64"/>
      </right>
      <top style="thick">
        <color theme="1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theme="1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theme="1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1"/>
      </left>
      <right/>
      <top style="thin">
        <color theme="0" tint="-0.34998626667073579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34998626667073579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thick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9" fontId="3" fillId="0" borderId="0"/>
    <xf numFmtId="0" fontId="5" fillId="0" borderId="0"/>
    <xf numFmtId="0" fontId="6" fillId="0" borderId="0"/>
    <xf numFmtId="0" fontId="5" fillId="0" borderId="0"/>
    <xf numFmtId="0" fontId="5" fillId="0" borderId="0" applyNumberFormat="0" applyFill="0" applyBorder="0" applyAlignment="0" applyProtection="0"/>
  </cellStyleXfs>
  <cellXfs count="200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11" fillId="6" borderId="0" xfId="0" quotePrefix="1" applyFont="1" applyFill="1" applyAlignment="1">
      <alignment horizontal="center" vertical="center"/>
    </xf>
    <xf numFmtId="0" fontId="12" fillId="8" borderId="0" xfId="0" applyFont="1" applyFill="1"/>
    <xf numFmtId="0" fontId="14" fillId="9" borderId="9" xfId="0" applyFont="1" applyFill="1" applyBorder="1" applyAlignment="1">
      <alignment horizontal="left" vertical="center" wrapText="1"/>
    </xf>
    <xf numFmtId="0" fontId="15" fillId="9" borderId="12" xfId="0" applyFont="1" applyFill="1" applyBorder="1" applyAlignment="1">
      <alignment horizontal="left" vertical="center" wrapText="1" indent="1"/>
    </xf>
    <xf numFmtId="0" fontId="15" fillId="9" borderId="13" xfId="0" applyFont="1" applyFill="1" applyBorder="1" applyAlignment="1">
      <alignment horizontal="left" vertical="center" wrapText="1" indent="1"/>
    </xf>
    <xf numFmtId="0" fontId="14" fillId="9" borderId="22" xfId="0" applyFont="1" applyFill="1" applyBorder="1" applyAlignment="1">
      <alignment horizontal="left" vertical="center" wrapText="1"/>
    </xf>
    <xf numFmtId="0" fontId="15" fillId="9" borderId="13" xfId="0" applyFont="1" applyFill="1" applyBorder="1" applyAlignment="1">
      <alignment horizontal="left" vertical="top" wrapText="1" indent="1"/>
    </xf>
    <xf numFmtId="0" fontId="15" fillId="9" borderId="13" xfId="0" applyFont="1" applyFill="1" applyBorder="1" applyAlignment="1">
      <alignment horizontal="left" vertical="top" wrapText="1"/>
    </xf>
    <xf numFmtId="0" fontId="15" fillId="9" borderId="9" xfId="0" applyFont="1" applyFill="1" applyBorder="1" applyAlignment="1">
      <alignment horizontal="left" vertical="top" wrapText="1"/>
    </xf>
    <xf numFmtId="0" fontId="15" fillId="9" borderId="14" xfId="0" applyFont="1" applyFill="1" applyBorder="1" applyAlignment="1">
      <alignment horizontal="left" vertical="top" wrapText="1"/>
    </xf>
    <xf numFmtId="164" fontId="13" fillId="11" borderId="7" xfId="0" applyNumberFormat="1" applyFont="1" applyFill="1" applyBorder="1" applyAlignment="1">
      <alignment horizontal="left" vertical="center"/>
    </xf>
    <xf numFmtId="0" fontId="13" fillId="11" borderId="4" xfId="0" applyFont="1" applyFill="1" applyBorder="1" applyAlignment="1">
      <alignment horizontal="left" vertical="center" indent="1"/>
    </xf>
    <xf numFmtId="1" fontId="13" fillId="11" borderId="4" xfId="0" applyNumberFormat="1" applyFont="1" applyFill="1" applyBorder="1" applyAlignment="1">
      <alignment horizontal="left" vertical="center" indent="1"/>
    </xf>
    <xf numFmtId="0" fontId="13" fillId="10" borderId="3" xfId="0" applyFont="1" applyFill="1" applyBorder="1" applyAlignment="1">
      <alignment horizontal="left" vertical="center" indent="1"/>
    </xf>
    <xf numFmtId="9" fontId="13" fillId="10" borderId="2" xfId="1" applyFont="1" applyFill="1" applyBorder="1" applyAlignment="1">
      <alignment horizontal="center" vertical="center"/>
    </xf>
    <xf numFmtId="14" fontId="13" fillId="11" borderId="8" xfId="0" applyNumberFormat="1" applyFont="1" applyFill="1" applyBorder="1" applyAlignment="1">
      <alignment horizontal="center" vertical="center"/>
    </xf>
    <xf numFmtId="14" fontId="13" fillId="11" borderId="7" xfId="0" applyNumberFormat="1" applyFont="1" applyFill="1" applyBorder="1" applyAlignment="1">
      <alignment horizontal="center" vertical="center"/>
    </xf>
    <xf numFmtId="1" fontId="13" fillId="12" borderId="4" xfId="0" applyNumberFormat="1" applyFont="1" applyFill="1" applyBorder="1" applyAlignment="1">
      <alignment horizontal="center" vertical="center"/>
    </xf>
    <xf numFmtId="0" fontId="13" fillId="12" borderId="50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left" vertical="center"/>
    </xf>
    <xf numFmtId="0" fontId="17" fillId="0" borderId="0" xfId="0" applyFont="1" applyAlignment="1">
      <alignment horizontal="left" wrapText="1"/>
    </xf>
    <xf numFmtId="0" fontId="16" fillId="0" borderId="3" xfId="0" applyFont="1" applyBorder="1" applyAlignment="1">
      <alignment horizontal="left" vertical="center" indent="1"/>
    </xf>
    <xf numFmtId="1" fontId="16" fillId="0" borderId="3" xfId="0" applyNumberFormat="1" applyFont="1" applyBorder="1" applyAlignment="1">
      <alignment horizontal="left" vertical="center" indent="1"/>
    </xf>
    <xf numFmtId="9" fontId="18" fillId="0" borderId="1" xfId="1" applyFont="1" applyBorder="1" applyAlignment="1">
      <alignment horizontal="center" vertical="center"/>
    </xf>
    <xf numFmtId="165" fontId="16" fillId="0" borderId="52" xfId="0" applyNumberFormat="1" applyFont="1" applyBorder="1" applyAlignment="1">
      <alignment horizontal="center" vertical="center"/>
    </xf>
    <xf numFmtId="165" fontId="16" fillId="14" borderId="6" xfId="0" applyNumberFormat="1" applyFont="1" applyFill="1" applyBorder="1" applyAlignment="1">
      <alignment horizontal="center" vertical="center"/>
    </xf>
    <xf numFmtId="1" fontId="16" fillId="15" borderId="3" xfId="0" applyNumberFormat="1" applyFont="1" applyFill="1" applyBorder="1" applyAlignment="1">
      <alignment horizontal="center" vertical="center"/>
    </xf>
    <xf numFmtId="0" fontId="16" fillId="16" borderId="51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left" vertical="center"/>
    </xf>
    <xf numFmtId="164" fontId="13" fillId="11" borderId="6" xfId="0" applyNumberFormat="1" applyFont="1" applyFill="1" applyBorder="1" applyAlignment="1">
      <alignment horizontal="left" vertical="center"/>
    </xf>
    <xf numFmtId="0" fontId="13" fillId="11" borderId="3" xfId="0" applyFont="1" applyFill="1" applyBorder="1" applyAlignment="1">
      <alignment horizontal="left" vertical="center" indent="1"/>
    </xf>
    <xf numFmtId="1" fontId="13" fillId="11" borderId="3" xfId="0" applyNumberFormat="1" applyFont="1" applyFill="1" applyBorder="1" applyAlignment="1">
      <alignment horizontal="left" vertical="center" indent="1"/>
    </xf>
    <xf numFmtId="9" fontId="13" fillId="10" borderId="1" xfId="1" applyFont="1" applyFill="1" applyBorder="1" applyAlignment="1">
      <alignment horizontal="center" vertical="center"/>
    </xf>
    <xf numFmtId="1" fontId="13" fillId="12" borderId="3" xfId="0" applyNumberFormat="1" applyFont="1" applyFill="1" applyBorder="1" applyAlignment="1">
      <alignment horizontal="center" vertical="center"/>
    </xf>
    <xf numFmtId="0" fontId="13" fillId="12" borderId="51" xfId="0" applyFont="1" applyFill="1" applyBorder="1" applyAlignment="1">
      <alignment horizontal="center" vertical="center"/>
    </xf>
    <xf numFmtId="0" fontId="13" fillId="10" borderId="4" xfId="0" applyFont="1" applyFill="1" applyBorder="1" applyAlignment="1">
      <alignment horizontal="left" vertical="center" indent="1"/>
    </xf>
    <xf numFmtId="165" fontId="13" fillId="11" borderId="8" xfId="0" applyNumberFormat="1" applyFont="1" applyFill="1" applyBorder="1" applyAlignment="1">
      <alignment horizontal="center" vertical="center"/>
    </xf>
    <xf numFmtId="165" fontId="13" fillId="11" borderId="7" xfId="0" applyNumberFormat="1" applyFont="1" applyFill="1" applyBorder="1" applyAlignment="1">
      <alignment horizontal="center" vertical="center"/>
    </xf>
    <xf numFmtId="0" fontId="13" fillId="17" borderId="4" xfId="0" applyFont="1" applyFill="1" applyBorder="1" applyAlignment="1">
      <alignment horizontal="center" vertical="center"/>
    </xf>
    <xf numFmtId="0" fontId="13" fillId="10" borderId="4" xfId="0" applyFont="1" applyFill="1" applyBorder="1" applyAlignment="1">
      <alignment vertical="center"/>
    </xf>
    <xf numFmtId="0" fontId="13" fillId="10" borderId="0" xfId="0" applyFont="1" applyFill="1"/>
    <xf numFmtId="0" fontId="16" fillId="0" borderId="3" xfId="0" applyFont="1" applyBorder="1" applyAlignment="1">
      <alignment vertical="center"/>
    </xf>
    <xf numFmtId="0" fontId="17" fillId="0" borderId="0" xfId="0" applyFont="1"/>
    <xf numFmtId="0" fontId="21" fillId="5" borderId="17" xfId="0" applyFont="1" applyFill="1" applyBorder="1" applyAlignment="1">
      <alignment horizontal="center" vertical="top"/>
    </xf>
    <xf numFmtId="0" fontId="22" fillId="5" borderId="46" xfId="0" applyFont="1" applyFill="1" applyBorder="1" applyAlignment="1">
      <alignment horizontal="left" vertical="center" indent="1"/>
    </xf>
    <xf numFmtId="0" fontId="22" fillId="5" borderId="27" xfId="0" applyFont="1" applyFill="1" applyBorder="1" applyAlignment="1">
      <alignment horizontal="left" vertical="center"/>
    </xf>
    <xf numFmtId="0" fontId="23" fillId="5" borderId="26" xfId="0" applyFont="1" applyFill="1" applyBorder="1" applyAlignment="1">
      <alignment vertical="center"/>
    </xf>
    <xf numFmtId="0" fontId="23" fillId="5" borderId="0" xfId="0" applyFont="1" applyFill="1" applyAlignment="1">
      <alignment vertical="center"/>
    </xf>
    <xf numFmtId="0" fontId="23" fillId="5" borderId="39" xfId="0" applyFont="1" applyFill="1" applyBorder="1" applyAlignment="1">
      <alignment vertical="center"/>
    </xf>
    <xf numFmtId="0" fontId="21" fillId="5" borderId="24" xfId="0" applyFont="1" applyFill="1" applyBorder="1" applyAlignment="1">
      <alignment horizontal="center" vertical="top"/>
    </xf>
    <xf numFmtId="0" fontId="10" fillId="6" borderId="0" xfId="0" applyFont="1" applyFill="1" applyAlignment="1">
      <alignment horizontal="center" vertical="top"/>
    </xf>
    <xf numFmtId="0" fontId="24" fillId="6" borderId="21" xfId="0" quotePrefix="1" applyFont="1" applyFill="1" applyBorder="1" applyAlignment="1">
      <alignment horizontal="center" vertical="center"/>
    </xf>
    <xf numFmtId="0" fontId="17" fillId="6" borderId="23" xfId="0" applyFont="1" applyFill="1" applyBorder="1"/>
    <xf numFmtId="0" fontId="25" fillId="9" borderId="0" xfId="0" applyFont="1" applyFill="1" applyAlignment="1">
      <alignment horizontal="left" vertical="center"/>
    </xf>
    <xf numFmtId="0" fontId="25" fillId="9" borderId="31" xfId="0" applyFont="1" applyFill="1" applyBorder="1" applyAlignment="1">
      <alignment horizontal="left" vertical="center"/>
    </xf>
    <xf numFmtId="0" fontId="17" fillId="4" borderId="15" xfId="0" applyFont="1" applyFill="1" applyBorder="1"/>
    <xf numFmtId="0" fontId="24" fillId="6" borderId="0" xfId="0" quotePrefix="1" applyFont="1" applyFill="1" applyAlignment="1">
      <alignment horizontal="center" vertical="center"/>
    </xf>
    <xf numFmtId="0" fontId="4" fillId="8" borderId="0" xfId="0" applyFont="1" applyFill="1"/>
    <xf numFmtId="0" fontId="24" fillId="6" borderId="15" xfId="0" quotePrefix="1" applyFont="1" applyFill="1" applyBorder="1" applyAlignment="1">
      <alignment horizontal="center" vertical="center"/>
    </xf>
    <xf numFmtId="0" fontId="27" fillId="9" borderId="0" xfId="0" applyFont="1" applyFill="1" applyAlignment="1">
      <alignment horizontal="left" vertical="center" indent="13"/>
    </xf>
    <xf numFmtId="0" fontId="28" fillId="9" borderId="0" xfId="0" applyFont="1" applyFill="1" applyAlignment="1">
      <alignment horizontal="center" vertical="center"/>
    </xf>
    <xf numFmtId="0" fontId="29" fillId="9" borderId="23" xfId="0" applyFont="1" applyFill="1" applyBorder="1" applyAlignment="1">
      <alignment horizontal="left" vertical="center"/>
    </xf>
    <xf numFmtId="0" fontId="17" fillId="4" borderId="25" xfId="0" applyFont="1" applyFill="1" applyBorder="1"/>
    <xf numFmtId="0" fontId="24" fillId="6" borderId="18" xfId="0" quotePrefix="1" applyFont="1" applyFill="1" applyBorder="1" applyAlignment="1">
      <alignment horizontal="center" vertical="center"/>
    </xf>
    <xf numFmtId="0" fontId="31" fillId="6" borderId="44" xfId="0" applyFont="1" applyFill="1" applyBorder="1" applyAlignment="1">
      <alignment horizontal="center" vertical="center"/>
    </xf>
    <xf numFmtId="0" fontId="25" fillId="9" borderId="16" xfId="0" applyFont="1" applyFill="1" applyBorder="1" applyAlignment="1">
      <alignment horizontal="left" vertical="center"/>
    </xf>
    <xf numFmtId="0" fontId="25" fillId="9" borderId="30" xfId="0" applyFont="1" applyFill="1" applyBorder="1" applyAlignment="1">
      <alignment horizontal="left" vertical="center"/>
    </xf>
    <xf numFmtId="0" fontId="30" fillId="4" borderId="25" xfId="0" applyFont="1" applyFill="1" applyBorder="1" applyAlignment="1">
      <alignment horizontal="center" vertical="center"/>
    </xf>
    <xf numFmtId="0" fontId="24" fillId="6" borderId="16" xfId="0" quotePrefix="1" applyFont="1" applyFill="1" applyBorder="1" applyAlignment="1">
      <alignment horizontal="center" vertical="center"/>
    </xf>
    <xf numFmtId="0" fontId="21" fillId="5" borderId="19" xfId="0" applyFont="1" applyFill="1" applyBorder="1" applyAlignment="1">
      <alignment horizontal="center" vertical="top"/>
    </xf>
    <xf numFmtId="167" fontId="32" fillId="0" borderId="41" xfId="0" applyNumberFormat="1" applyFont="1" applyBorder="1" applyAlignment="1">
      <alignment horizontal="center" vertical="center"/>
    </xf>
    <xf numFmtId="0" fontId="33" fillId="7" borderId="43" xfId="0" applyFont="1" applyFill="1" applyBorder="1" applyAlignment="1">
      <alignment horizontal="center"/>
    </xf>
    <xf numFmtId="0" fontId="18" fillId="0" borderId="16" xfId="0" applyFont="1" applyBorder="1" applyAlignment="1">
      <alignment horizontal="right" vertical="center" wrapText="1"/>
    </xf>
    <xf numFmtId="0" fontId="21" fillId="0" borderId="16" xfId="0" quotePrefix="1" applyFont="1" applyBorder="1" applyAlignment="1">
      <alignment vertical="top"/>
    </xf>
    <xf numFmtId="0" fontId="17" fillId="0" borderId="18" xfId="0" applyFont="1" applyBorder="1"/>
    <xf numFmtId="0" fontId="17" fillId="4" borderId="39" xfId="0" applyFont="1" applyFill="1" applyBorder="1"/>
    <xf numFmtId="0" fontId="4" fillId="5" borderId="0" xfId="0" applyFont="1" applyFill="1"/>
    <xf numFmtId="0" fontId="31" fillId="5" borderId="19" xfId="0" applyFont="1" applyFill="1" applyBorder="1" applyAlignment="1">
      <alignment horizontal="center" vertical="center" wrapText="1"/>
    </xf>
    <xf numFmtId="0" fontId="34" fillId="13" borderId="17" xfId="0" quotePrefix="1" applyFont="1" applyFill="1" applyBorder="1" applyAlignment="1">
      <alignment vertical="center" wrapText="1"/>
    </xf>
    <xf numFmtId="0" fontId="21" fillId="13" borderId="0" xfId="0" quotePrefix="1" applyFont="1" applyFill="1" applyAlignment="1">
      <alignment vertical="center" wrapText="1"/>
    </xf>
    <xf numFmtId="0" fontId="15" fillId="5" borderId="20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wrapText="1"/>
    </xf>
    <xf numFmtId="0" fontId="25" fillId="10" borderId="4" xfId="0" applyFont="1" applyFill="1" applyBorder="1" applyAlignment="1">
      <alignment vertical="center"/>
    </xf>
    <xf numFmtId="0" fontId="25" fillId="10" borderId="0" xfId="0" applyFont="1" applyFill="1"/>
    <xf numFmtId="0" fontId="25" fillId="10" borderId="3" xfId="0" applyFont="1" applyFill="1" applyBorder="1" applyAlignment="1">
      <alignment vertical="center"/>
    </xf>
    <xf numFmtId="0" fontId="0" fillId="6" borderId="0" xfId="0" applyFill="1" applyAlignment="1">
      <alignment wrapText="1"/>
    </xf>
    <xf numFmtId="0" fontId="36" fillId="0" borderId="45" xfId="0" applyFont="1" applyBorder="1" applyAlignment="1">
      <alignment horizontal="left" vertical="center" wrapText="1" indent="1"/>
    </xf>
    <xf numFmtId="0" fontId="36" fillId="0" borderId="41" xfId="0" applyFont="1" applyBorder="1" applyAlignment="1">
      <alignment horizontal="left" vertical="center" wrapText="1" indent="1"/>
    </xf>
    <xf numFmtId="0" fontId="37" fillId="0" borderId="3" xfId="0" applyFont="1" applyBorder="1" applyAlignment="1">
      <alignment horizontal="left" vertical="center" indent="1"/>
    </xf>
    <xf numFmtId="1" fontId="37" fillId="0" borderId="3" xfId="0" applyNumberFormat="1" applyFont="1" applyBorder="1" applyAlignment="1">
      <alignment horizontal="left" vertical="center" indent="1"/>
    </xf>
    <xf numFmtId="9" fontId="38" fillId="0" borderId="1" xfId="1" applyFont="1" applyBorder="1" applyAlignment="1">
      <alignment horizontal="center" vertical="center"/>
    </xf>
    <xf numFmtId="165" fontId="37" fillId="0" borderId="52" xfId="0" applyNumberFormat="1" applyFont="1" applyBorder="1" applyAlignment="1">
      <alignment horizontal="center" vertical="center"/>
    </xf>
    <xf numFmtId="165" fontId="37" fillId="14" borderId="6" xfId="0" applyNumberFormat="1" applyFont="1" applyFill="1" applyBorder="1" applyAlignment="1">
      <alignment horizontal="center" vertical="center"/>
    </xf>
    <xf numFmtId="1" fontId="37" fillId="15" borderId="3" xfId="0" applyNumberFormat="1" applyFont="1" applyFill="1" applyBorder="1" applyAlignment="1">
      <alignment horizontal="center" vertical="center"/>
    </xf>
    <xf numFmtId="0" fontId="37" fillId="16" borderId="51" xfId="0" applyFont="1" applyFill="1" applyBorder="1" applyAlignment="1">
      <alignment horizontal="center" vertical="center"/>
    </xf>
    <xf numFmtId="0" fontId="17" fillId="0" borderId="0" xfId="0" applyFont="1" applyAlignment="1">
      <alignment wrapText="1"/>
    </xf>
    <xf numFmtId="164" fontId="26" fillId="11" borderId="7" xfId="0" applyNumberFormat="1" applyFont="1" applyFill="1" applyBorder="1" applyAlignment="1">
      <alignment horizontal="left" vertical="center"/>
    </xf>
    <xf numFmtId="0" fontId="26" fillId="11" borderId="4" xfId="0" applyFont="1" applyFill="1" applyBorder="1" applyAlignment="1">
      <alignment horizontal="left" vertical="center" indent="1"/>
    </xf>
    <xf numFmtId="1" fontId="26" fillId="11" borderId="4" xfId="0" applyNumberFormat="1" applyFont="1" applyFill="1" applyBorder="1" applyAlignment="1">
      <alignment horizontal="left" vertical="center" indent="1"/>
    </xf>
    <xf numFmtId="0" fontId="26" fillId="10" borderId="3" xfId="0" applyFont="1" applyFill="1" applyBorder="1" applyAlignment="1">
      <alignment horizontal="left" vertical="center" indent="1"/>
    </xf>
    <xf numFmtId="9" fontId="26" fillId="10" borderId="2" xfId="1" applyFont="1" applyFill="1" applyBorder="1" applyAlignment="1">
      <alignment horizontal="center" vertical="center"/>
    </xf>
    <xf numFmtId="14" fontId="26" fillId="11" borderId="8" xfId="0" applyNumberFormat="1" applyFont="1" applyFill="1" applyBorder="1" applyAlignment="1">
      <alignment horizontal="center" vertical="center"/>
    </xf>
    <xf numFmtId="14" fontId="26" fillId="11" borderId="7" xfId="0" applyNumberFormat="1" applyFont="1" applyFill="1" applyBorder="1" applyAlignment="1">
      <alignment horizontal="center" vertical="center"/>
    </xf>
    <xf numFmtId="1" fontId="26" fillId="12" borderId="4" xfId="0" applyNumberFormat="1" applyFont="1" applyFill="1" applyBorder="1" applyAlignment="1">
      <alignment horizontal="center" vertical="center"/>
    </xf>
    <xf numFmtId="0" fontId="26" fillId="12" borderId="50" xfId="0" applyFont="1" applyFill="1" applyBorder="1" applyAlignment="1">
      <alignment horizontal="center" vertical="center"/>
    </xf>
    <xf numFmtId="0" fontId="26" fillId="17" borderId="4" xfId="0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vertical="center"/>
    </xf>
    <xf numFmtId="0" fontId="26" fillId="10" borderId="0" xfId="0" applyFont="1" applyFill="1"/>
    <xf numFmtId="0" fontId="41" fillId="0" borderId="6" xfId="0" applyFont="1" applyBorder="1" applyAlignment="1">
      <alignment horizontal="left" vertical="center"/>
    </xf>
    <xf numFmtId="0" fontId="41" fillId="0" borderId="3" xfId="0" applyFont="1" applyBorder="1" applyAlignment="1">
      <alignment horizontal="left" vertical="center"/>
    </xf>
    <xf numFmtId="0" fontId="41" fillId="0" borderId="3" xfId="0" applyFont="1" applyBorder="1" applyAlignment="1">
      <alignment horizontal="left" vertical="center" indent="1"/>
    </xf>
    <xf numFmtId="1" fontId="41" fillId="0" borderId="3" xfId="0" applyNumberFormat="1" applyFont="1" applyBorder="1" applyAlignment="1">
      <alignment horizontal="left" vertical="center" indent="1"/>
    </xf>
    <xf numFmtId="9" fontId="42" fillId="0" borderId="1" xfId="1" applyFont="1" applyBorder="1" applyAlignment="1">
      <alignment horizontal="center" vertical="center"/>
    </xf>
    <xf numFmtId="165" fontId="41" fillId="0" borderId="52" xfId="0" applyNumberFormat="1" applyFont="1" applyBorder="1" applyAlignment="1">
      <alignment horizontal="center" vertical="center"/>
    </xf>
    <xf numFmtId="165" fontId="41" fillId="14" borderId="6" xfId="0" applyNumberFormat="1" applyFont="1" applyFill="1" applyBorder="1" applyAlignment="1">
      <alignment horizontal="center" vertical="center"/>
    </xf>
    <xf numFmtId="1" fontId="41" fillId="15" borderId="3" xfId="0" applyNumberFormat="1" applyFont="1" applyFill="1" applyBorder="1" applyAlignment="1">
      <alignment horizontal="center" vertical="center"/>
    </xf>
    <xf numFmtId="0" fontId="41" fillId="16" borderId="51" xfId="0" applyFont="1" applyFill="1" applyBorder="1" applyAlignment="1">
      <alignment horizontal="center" vertical="center"/>
    </xf>
    <xf numFmtId="0" fontId="41" fillId="6" borderId="3" xfId="0" applyFont="1" applyFill="1" applyBorder="1" applyAlignment="1">
      <alignment horizontal="center" vertical="center"/>
    </xf>
    <xf numFmtId="0" fontId="41" fillId="0" borderId="3" xfId="0" applyFont="1" applyBorder="1" applyAlignment="1">
      <alignment vertical="center"/>
    </xf>
    <xf numFmtId="0" fontId="43" fillId="0" borderId="0" xfId="0" applyFont="1"/>
    <xf numFmtId="164" fontId="44" fillId="11" borderId="7" xfId="0" applyNumberFormat="1" applyFont="1" applyFill="1" applyBorder="1" applyAlignment="1">
      <alignment horizontal="left" vertical="center"/>
    </xf>
    <xf numFmtId="0" fontId="44" fillId="11" borderId="4" xfId="0" applyFont="1" applyFill="1" applyBorder="1" applyAlignment="1">
      <alignment horizontal="left" vertical="center" indent="1"/>
    </xf>
    <xf numFmtId="1" fontId="44" fillId="11" borderId="4" xfId="0" applyNumberFormat="1" applyFont="1" applyFill="1" applyBorder="1" applyAlignment="1">
      <alignment horizontal="left" vertical="center" indent="1"/>
    </xf>
    <xf numFmtId="0" fontId="44" fillId="10" borderId="4" xfId="0" applyFont="1" applyFill="1" applyBorder="1" applyAlignment="1">
      <alignment horizontal="left" vertical="center" indent="1"/>
    </xf>
    <xf numFmtId="9" fontId="44" fillId="10" borderId="2" xfId="1" applyFont="1" applyFill="1" applyBorder="1" applyAlignment="1">
      <alignment horizontal="center" vertical="center"/>
    </xf>
    <xf numFmtId="165" fontId="44" fillId="11" borderId="8" xfId="0" applyNumberFormat="1" applyFont="1" applyFill="1" applyBorder="1" applyAlignment="1">
      <alignment horizontal="center" vertical="center"/>
    </xf>
    <xf numFmtId="165" fontId="44" fillId="11" borderId="7" xfId="0" applyNumberFormat="1" applyFont="1" applyFill="1" applyBorder="1" applyAlignment="1">
      <alignment horizontal="center" vertical="center"/>
    </xf>
    <xf numFmtId="1" fontId="44" fillId="12" borderId="4" xfId="0" applyNumberFormat="1" applyFont="1" applyFill="1" applyBorder="1" applyAlignment="1">
      <alignment horizontal="center" vertical="center"/>
    </xf>
    <xf numFmtId="0" fontId="44" fillId="12" borderId="50" xfId="0" applyFont="1" applyFill="1" applyBorder="1" applyAlignment="1">
      <alignment horizontal="center" vertical="center"/>
    </xf>
    <xf numFmtId="0" fontId="44" fillId="17" borderId="4" xfId="0" applyFont="1" applyFill="1" applyBorder="1" applyAlignment="1">
      <alignment horizontal="center" vertical="center"/>
    </xf>
    <xf numFmtId="0" fontId="45" fillId="10" borderId="4" xfId="0" applyFont="1" applyFill="1" applyBorder="1" applyAlignment="1">
      <alignment vertical="center"/>
    </xf>
    <xf numFmtId="0" fontId="45" fillId="10" borderId="0" xfId="0" applyFont="1" applyFill="1"/>
    <xf numFmtId="165" fontId="13" fillId="11" borderId="52" xfId="0" applyNumberFormat="1" applyFont="1" applyFill="1" applyBorder="1" applyAlignment="1">
      <alignment horizontal="center" vertical="center"/>
    </xf>
    <xf numFmtId="165" fontId="13" fillId="11" borderId="6" xfId="0" applyNumberFormat="1" applyFont="1" applyFill="1" applyBorder="1" applyAlignment="1">
      <alignment horizontal="center" vertical="center"/>
    </xf>
    <xf numFmtId="0" fontId="13" fillId="10" borderId="3" xfId="0" applyFont="1" applyFill="1" applyBorder="1" applyAlignment="1">
      <alignment vertical="center"/>
    </xf>
    <xf numFmtId="0" fontId="46" fillId="0" borderId="3" xfId="0" applyFont="1" applyBorder="1" applyAlignment="1">
      <alignment horizontal="left" vertical="center" indent="1"/>
    </xf>
    <xf numFmtId="0" fontId="37" fillId="0" borderId="6" xfId="0" applyFont="1" applyBorder="1" applyAlignment="1">
      <alignment horizontal="left" vertical="center"/>
    </xf>
    <xf numFmtId="0" fontId="37" fillId="0" borderId="3" xfId="0" applyFont="1" applyBorder="1" applyAlignment="1">
      <alignment horizontal="left" vertical="center"/>
    </xf>
    <xf numFmtId="0" fontId="47" fillId="0" borderId="3" xfId="0" applyFont="1" applyBorder="1" applyAlignment="1">
      <alignment vertical="center"/>
    </xf>
    <xf numFmtId="0" fontId="48" fillId="0" borderId="0" xfId="0" applyFont="1" applyAlignment="1">
      <alignment horizontal="left" vertical="center"/>
    </xf>
    <xf numFmtId="0" fontId="49" fillId="0" borderId="0" xfId="0" applyFont="1" applyAlignment="1">
      <alignment horizontal="left" vertical="center" indent="1"/>
    </xf>
    <xf numFmtId="1" fontId="49" fillId="0" borderId="0" xfId="0" applyNumberFormat="1" applyFont="1" applyAlignment="1">
      <alignment horizontal="left" vertical="center" indent="1"/>
    </xf>
    <xf numFmtId="9" fontId="50" fillId="0" borderId="0" xfId="1" applyFont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7" fillId="0" borderId="0" xfId="0" applyFont="1" applyAlignment="1">
      <alignment vertical="center"/>
    </xf>
    <xf numFmtId="0" fontId="40" fillId="9" borderId="9" xfId="0" applyFont="1" applyFill="1" applyBorder="1" applyAlignment="1">
      <alignment horizontal="left" vertical="top" wrapText="1"/>
    </xf>
    <xf numFmtId="166" fontId="20" fillId="18" borderId="9" xfId="0" applyNumberFormat="1" applyFont="1" applyFill="1" applyBorder="1" applyAlignment="1">
      <alignment horizontal="left" vertical="top"/>
    </xf>
    <xf numFmtId="166" fontId="20" fillId="18" borderId="5" xfId="0" applyNumberFormat="1" applyFont="1" applyFill="1" applyBorder="1" applyAlignment="1">
      <alignment horizontal="left" vertical="top"/>
    </xf>
    <xf numFmtId="0" fontId="1" fillId="9" borderId="0" xfId="0" applyFont="1" applyFill="1" applyAlignment="1">
      <alignment horizontal="left" vertical="top"/>
    </xf>
    <xf numFmtId="0" fontId="25" fillId="19" borderId="32" xfId="0" applyFont="1" applyFill="1" applyBorder="1"/>
    <xf numFmtId="0" fontId="25" fillId="19" borderId="33" xfId="0" applyFont="1" applyFill="1" applyBorder="1"/>
    <xf numFmtId="0" fontId="17" fillId="19" borderId="34" xfId="0" applyFont="1" applyFill="1" applyBorder="1"/>
    <xf numFmtId="0" fontId="30" fillId="19" borderId="35" xfId="0" applyFont="1" applyFill="1" applyBorder="1" applyAlignment="1">
      <alignment horizontal="left" vertical="center" indent="4"/>
    </xf>
    <xf numFmtId="0" fontId="25" fillId="19" borderId="0" xfId="0" applyFont="1" applyFill="1"/>
    <xf numFmtId="0" fontId="26" fillId="19" borderId="23" xfId="0" applyFont="1" applyFill="1" applyBorder="1" applyAlignment="1">
      <alignment vertical="center"/>
    </xf>
    <xf numFmtId="0" fontId="25" fillId="19" borderId="36" xfId="0" applyFont="1" applyFill="1" applyBorder="1"/>
    <xf numFmtId="0" fontId="25" fillId="19" borderId="28" xfId="0" applyFont="1" applyFill="1" applyBorder="1"/>
    <xf numFmtId="0" fontId="17" fillId="19" borderId="29" xfId="0" applyFont="1" applyFill="1" applyBorder="1"/>
    <xf numFmtId="0" fontId="29" fillId="19" borderId="37" xfId="0" applyFont="1" applyFill="1" applyBorder="1" applyAlignment="1">
      <alignment horizontal="left" vertical="center" indent="11"/>
    </xf>
    <xf numFmtId="0" fontId="25" fillId="19" borderId="38" xfId="0" applyFont="1" applyFill="1" applyBorder="1"/>
    <xf numFmtId="0" fontId="17" fillId="19" borderId="40" xfId="0" applyFont="1" applyFill="1" applyBorder="1"/>
    <xf numFmtId="0" fontId="14" fillId="8" borderId="9" xfId="0" applyFont="1" applyFill="1" applyBorder="1" applyAlignment="1">
      <alignment horizontal="left" vertical="center" wrapText="1"/>
    </xf>
    <xf numFmtId="0" fontId="15" fillId="8" borderId="12" xfId="0" applyFont="1" applyFill="1" applyBorder="1" applyAlignment="1">
      <alignment horizontal="left" vertical="center" wrapText="1" indent="1"/>
    </xf>
    <xf numFmtId="0" fontId="15" fillId="8" borderId="13" xfId="0" applyFont="1" applyFill="1" applyBorder="1" applyAlignment="1">
      <alignment horizontal="left" vertical="center" wrapText="1" indent="1"/>
    </xf>
    <xf numFmtId="0" fontId="15" fillId="8" borderId="13" xfId="0" applyFont="1" applyFill="1" applyBorder="1" applyAlignment="1">
      <alignment horizontal="left" vertical="top" wrapText="1" indent="1"/>
    </xf>
    <xf numFmtId="0" fontId="15" fillId="8" borderId="13" xfId="0" applyFont="1" applyFill="1" applyBorder="1" applyAlignment="1">
      <alignment horizontal="left" vertical="top" wrapText="1"/>
    </xf>
    <xf numFmtId="0" fontId="15" fillId="8" borderId="14" xfId="0" applyFont="1" applyFill="1" applyBorder="1" applyAlignment="1">
      <alignment horizontal="left" vertical="top" wrapText="1"/>
    </xf>
    <xf numFmtId="0" fontId="15" fillId="8" borderId="9" xfId="0" applyFont="1" applyFill="1" applyBorder="1" applyAlignment="1">
      <alignment horizontal="left" vertical="top" wrapText="1"/>
    </xf>
    <xf numFmtId="0" fontId="14" fillId="8" borderId="22" xfId="0" applyFont="1" applyFill="1" applyBorder="1" applyAlignment="1">
      <alignment horizontal="left" vertical="center" wrapText="1"/>
    </xf>
    <xf numFmtId="0" fontId="19" fillId="8" borderId="9" xfId="0" applyFont="1" applyFill="1" applyBorder="1" applyAlignment="1">
      <alignment horizontal="left" vertical="top" wrapText="1"/>
    </xf>
    <xf numFmtId="166" fontId="20" fillId="20" borderId="9" xfId="0" applyNumberFormat="1" applyFont="1" applyFill="1" applyBorder="1" applyAlignment="1">
      <alignment horizontal="left" vertical="top"/>
    </xf>
    <xf numFmtId="166" fontId="20" fillId="20" borderId="5" xfId="0" applyNumberFormat="1" applyFont="1" applyFill="1" applyBorder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35" fillId="16" borderId="47" xfId="5" applyFont="1" applyFill="1" applyBorder="1" applyAlignment="1">
      <alignment horizontal="center" vertical="center"/>
    </xf>
    <xf numFmtId="0" fontId="35" fillId="16" borderId="48" xfId="5" applyFont="1" applyFill="1" applyBorder="1" applyAlignment="1">
      <alignment horizontal="center" vertical="center"/>
    </xf>
    <xf numFmtId="0" fontId="35" fillId="16" borderId="49" xfId="5" applyFont="1" applyFill="1" applyBorder="1" applyAlignment="1">
      <alignment horizontal="center" vertical="center"/>
    </xf>
    <xf numFmtId="0" fontId="26" fillId="19" borderId="10" xfId="0" applyFont="1" applyFill="1" applyBorder="1" applyAlignment="1">
      <alignment horizontal="left" vertical="center" indent="1"/>
    </xf>
    <xf numFmtId="0" fontId="26" fillId="19" borderId="11" xfId="0" applyFont="1" applyFill="1" applyBorder="1" applyAlignment="1">
      <alignment horizontal="left" vertical="center" indent="1"/>
    </xf>
    <xf numFmtId="0" fontId="26" fillId="19" borderId="42" xfId="0" applyFont="1" applyFill="1" applyBorder="1" applyAlignment="1">
      <alignment horizontal="left" vertical="center" indent="1"/>
    </xf>
    <xf numFmtId="0" fontId="25" fillId="8" borderId="0" xfId="0" applyFont="1" applyFill="1" applyAlignment="1">
      <alignment horizontal="left" vertical="center"/>
    </xf>
    <xf numFmtId="0" fontId="25" fillId="8" borderId="31" xfId="0" applyFont="1" applyFill="1" applyBorder="1" applyAlignment="1">
      <alignment horizontal="left" vertical="center"/>
    </xf>
    <xf numFmtId="0" fontId="27" fillId="8" borderId="0" xfId="0" applyFont="1" applyFill="1" applyAlignment="1">
      <alignment horizontal="left" vertical="center" indent="13"/>
    </xf>
    <xf numFmtId="0" fontId="28" fillId="8" borderId="0" xfId="0" applyFont="1" applyFill="1" applyAlignment="1">
      <alignment horizontal="center" vertical="center"/>
    </xf>
    <xf numFmtId="0" fontId="29" fillId="8" borderId="23" xfId="0" applyFont="1" applyFill="1" applyBorder="1" applyAlignment="1">
      <alignment horizontal="left" vertical="center"/>
    </xf>
    <xf numFmtId="0" fontId="25" fillId="8" borderId="16" xfId="0" applyFont="1" applyFill="1" applyBorder="1" applyAlignment="1">
      <alignment horizontal="left" vertical="center"/>
    </xf>
    <xf numFmtId="0" fontId="25" fillId="8" borderId="30" xfId="0" applyFont="1" applyFill="1" applyBorder="1" applyAlignment="1">
      <alignment horizontal="left" vertical="center"/>
    </xf>
    <xf numFmtId="0" fontId="13" fillId="12" borderId="4" xfId="0" applyFont="1" applyFill="1" applyBorder="1" applyAlignment="1">
      <alignment horizontal="center" vertical="center"/>
    </xf>
    <xf numFmtId="0" fontId="25" fillId="10" borderId="3" xfId="0" applyFont="1" applyFill="1" applyBorder="1" applyAlignment="1">
      <alignment horizontal="left" vertical="center" indent="1"/>
    </xf>
    <xf numFmtId="0" fontId="25" fillId="10" borderId="4" xfId="0" applyFont="1" applyFill="1" applyBorder="1" applyAlignment="1">
      <alignment horizontal="left" vertical="center" indent="1"/>
    </xf>
  </cellXfs>
  <cellStyles count="6">
    <cellStyle name="Hipervínculo" xfId="2" builtinId="8" hidden="1"/>
    <cellStyle name="Hipervínculo" xfId="5" builtinId="8"/>
    <cellStyle name="Hipervínculo visitado" xfId="3" builtinId="9" hidden="1"/>
    <cellStyle name="Normal" xfId="0" builtinId="0"/>
    <cellStyle name="Normal 2" xfId="4" xr:uid="{00000000-0005-0000-0000-000004000000}"/>
    <cellStyle name="Porcentaje" xfId="1" builtinId="5"/>
  </cellStyles>
  <dxfs count="48">
    <dxf>
      <font>
        <color theme="4"/>
      </font>
      <fill>
        <patternFill patternType="solid">
          <fgColor theme="4"/>
          <bgColor theme="4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 tint="-0.24994659260841701"/>
      </font>
      <fill>
        <patternFill patternType="solid">
          <fgColor theme="4" tint="-0.24994659260841701"/>
          <bgColor theme="4" tint="-0.24994659260841701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lor theme="4" tint="0.59996337778862885"/>
      </font>
      <fill>
        <patternFill patternType="solid">
          <fgColor theme="4" tint="0.59996337778862885"/>
          <bgColor theme="4" tint="0.59996337778862885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lor theme="0" tint="-4.9989318521683403E-2"/>
      </font>
      <fill>
        <patternFill patternType="solid">
          <fgColor theme="0" tint="-4.9989318521683403E-2"/>
          <bgColor theme="0" tint="-4.9989318521683403E-2"/>
        </patternFill>
      </fill>
      <alignment wrapText="1"/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/>
      </font>
      <fill>
        <patternFill patternType="solid">
          <fgColor theme="4"/>
          <bgColor theme="4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 tint="-0.24994659260841701"/>
      </font>
      <fill>
        <patternFill patternType="solid">
          <fgColor theme="4" tint="-0.24994659260841701"/>
          <bgColor theme="4" tint="-0.24994659260841701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lor theme="4" tint="0.59996337778862885"/>
      </font>
      <fill>
        <patternFill patternType="solid">
          <fgColor theme="4" tint="0.59996337778862885"/>
          <bgColor theme="4" tint="0.59996337778862885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lor theme="0" tint="-4.9989318521683403E-2"/>
      </font>
      <fill>
        <patternFill patternType="solid">
          <fgColor theme="0" tint="-4.9989318521683403E-2"/>
          <bgColor theme="0" tint="-4.9989318521683403E-2"/>
        </patternFill>
      </fill>
      <alignment wrapText="1"/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/>
      </font>
      <fill>
        <patternFill patternType="solid">
          <fgColor theme="4"/>
          <bgColor theme="4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 tint="-0.24994659260841701"/>
      </font>
      <fill>
        <patternFill patternType="solid">
          <fgColor theme="4" tint="-0.24994659260841701"/>
          <bgColor theme="4" tint="-0.24994659260841701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lor theme="4" tint="0.59996337778862885"/>
      </font>
      <fill>
        <patternFill patternType="solid">
          <fgColor theme="4" tint="0.59996337778862885"/>
          <bgColor theme="4" tint="0.59996337778862885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lor theme="0" tint="-4.9989318521683403E-2"/>
      </font>
      <fill>
        <patternFill patternType="solid">
          <fgColor theme="0" tint="-4.9989318521683403E-2"/>
          <bgColor theme="0" tint="-4.9989318521683403E-2"/>
        </patternFill>
      </fill>
      <alignment wrapText="1"/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gency FB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gency FB"/>
        <family val="2"/>
        <scheme val="none"/>
      </font>
      <numFmt numFmtId="1" formatCode="0"/>
      <fill>
        <patternFill patternType="solid">
          <fgColor indexed="64"/>
          <bgColor rgb="FFEAEEF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gency FB"/>
        <family val="2"/>
        <scheme val="none"/>
      </font>
      <numFmt numFmtId="165" formatCode="mm/dd/yy;@"/>
      <fill>
        <patternFill patternType="solid">
          <fgColor rgb="FFFFFFFF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gency FB"/>
        <family val="2"/>
        <scheme val="none"/>
      </font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hair">
          <color theme="0" tint="-0.249977111117893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gency FB"/>
        <family val="2"/>
        <scheme val="none"/>
      </font>
      <numFmt numFmtId="165" formatCode="mm/dd/yy;@"/>
      <fill>
        <patternFill patternType="solid">
          <fgColor rgb="FFFFFFFF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gency FB"/>
        <family val="2"/>
        <scheme val="none"/>
      </font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hair">
          <color theme="0" tint="-0.249977111117893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gency FB"/>
        <family val="2"/>
        <scheme val="none"/>
      </font>
      <alignment horizontal="left" vertical="center" textRotation="0" wrapText="0" indent="1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gency FB"/>
        <family val="2"/>
        <scheme val="none"/>
      </font>
      <numFmt numFmtId="1" formatCode="0"/>
      <alignment horizontal="left" vertical="center" textRotation="0" wrapText="0" indent="1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gency FB"/>
        <family val="2"/>
        <scheme val="none"/>
      </font>
      <alignment horizontal="left" vertical="center" textRotation="0" wrapText="0" indent="1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gency FB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gency FB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</border>
    </dxf>
    <dxf>
      <font>
        <strike val="0"/>
        <outline val="0"/>
        <shadow val="0"/>
        <u val="none"/>
        <vertAlign val="baseline"/>
        <name val="Agency FB"/>
        <family val="2"/>
        <scheme val="none"/>
      </font>
    </dxf>
    <dxf>
      <border outline="0">
        <bottom style="double">
          <color theme="0" tint="-0.34998626667073579"/>
        </bottom>
      </border>
    </dxf>
    <dxf>
      <font>
        <strike val="0"/>
        <outline val="0"/>
        <shadow val="0"/>
        <u val="none"/>
        <vertAlign val="baseline"/>
        <name val="Agency FB"/>
        <family val="2"/>
        <scheme val="none"/>
      </font>
      <fill>
        <patternFill patternType="solid">
          <bgColor theme="4" tint="-0.499984740745262"/>
        </patternFill>
      </fill>
    </dxf>
    <dxf>
      <font>
        <strike val="0"/>
        <outline val="0"/>
        <shadow val="0"/>
        <u val="none"/>
        <vertAlign val="baseline"/>
        <name val="Agency FB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gency FB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gency FB"/>
        <family val="2"/>
        <scheme val="none"/>
      </font>
      <numFmt numFmtId="1" formatCode="0"/>
      <fill>
        <patternFill patternType="solid">
          <fgColor indexed="64"/>
          <bgColor rgb="FFEAEEF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gency FB"/>
        <family val="2"/>
        <scheme val="none"/>
      </font>
      <numFmt numFmtId="165" formatCode="mm/dd/yy;@"/>
      <fill>
        <patternFill patternType="solid">
          <fgColor rgb="FFFFFFFF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gency FB"/>
        <family val="2"/>
        <scheme val="none"/>
      </font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hair">
          <color theme="0" tint="-0.249977111117893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gency FB"/>
        <family val="2"/>
        <scheme val="none"/>
      </font>
      <numFmt numFmtId="165" formatCode="mm/dd/yy;@"/>
      <fill>
        <patternFill patternType="solid">
          <fgColor rgb="FFFFFFFF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gency FB"/>
        <family val="2"/>
        <scheme val="none"/>
      </font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hair">
          <color theme="0" tint="-0.249977111117893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gency FB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gency FB"/>
        <family val="2"/>
        <scheme val="none"/>
      </font>
      <alignment horizontal="left" vertical="center" textRotation="0" wrapText="0" indent="1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gency FB"/>
        <family val="2"/>
        <scheme val="none"/>
      </font>
      <numFmt numFmtId="1" formatCode="0"/>
      <alignment horizontal="left" vertical="center" textRotation="0" wrapText="0" indent="1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gency FB"/>
        <family val="2"/>
        <scheme val="none"/>
      </font>
      <alignment horizontal="left" vertical="center" textRotation="0" wrapText="0" indent="1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gency FB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gency FB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</border>
    </dxf>
    <dxf>
      <font>
        <strike val="0"/>
        <outline val="0"/>
        <shadow val="0"/>
        <u val="none"/>
        <vertAlign val="baseline"/>
        <name val="Agency FB"/>
        <family val="2"/>
        <scheme val="none"/>
      </font>
    </dxf>
    <dxf>
      <border outline="0">
        <bottom style="double">
          <color theme="0" tint="-0.34998626667073579"/>
        </bottom>
      </border>
    </dxf>
    <dxf>
      <font>
        <strike val="0"/>
        <outline val="0"/>
        <shadow val="0"/>
        <u val="none"/>
        <vertAlign val="baseline"/>
        <name val="Agency FB"/>
        <family val="2"/>
        <scheme val="none"/>
      </font>
      <fill>
        <patternFill patternType="solid">
          <bgColor theme="3" tint="-0.249977111117893"/>
        </patternFill>
      </fill>
    </dxf>
  </dxfs>
  <tableStyles count="1" defaultTableStyle="TableStyleMedium9" defaultPivotStyle="PivotStyleMedium7">
    <tableStyle name="Estilo de tabla dinámica 1" table="0" count="0" xr9:uid="{1080BABE-8A43-481B-B443-E2CCF120614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31750</xdr:colOff>
      <xdr:row>1</xdr:row>
      <xdr:rowOff>31749</xdr:rowOff>
    </xdr:from>
    <xdr:to>
      <xdr:col>10</xdr:col>
      <xdr:colOff>1555750</xdr:colOff>
      <xdr:row>4</xdr:row>
      <xdr:rowOff>619124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BA4581-E7B5-48F8-AAB7-FF6455208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34075" y="660399"/>
          <a:ext cx="1524000" cy="1644650"/>
        </a:xfrm>
        <a:prstGeom prst="rect">
          <a:avLst/>
        </a:prstGeom>
        <a:solidFill>
          <a:schemeClr val="tx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31750</xdr:colOff>
      <xdr:row>1</xdr:row>
      <xdr:rowOff>31750</xdr:rowOff>
    </xdr:from>
    <xdr:to>
      <xdr:col>10</xdr:col>
      <xdr:colOff>1555750</xdr:colOff>
      <xdr:row>4</xdr:row>
      <xdr:rowOff>619125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E7A616-642E-484E-A88D-2D62AE32E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37250" y="666750"/>
          <a:ext cx="1524000" cy="1635125"/>
        </a:xfrm>
        <a:prstGeom prst="rect">
          <a:avLst/>
        </a:prstGeom>
        <a:solidFill>
          <a:schemeClr val="tx1"/>
        </a:solidFill>
      </xdr:spPr>
    </xdr:pic>
    <xdr:clientData/>
  </xdr:twoCellAnchor>
  <xdr:oneCellAnchor>
    <xdr:from>
      <xdr:col>10</xdr:col>
      <xdr:colOff>31750</xdr:colOff>
      <xdr:row>1</xdr:row>
      <xdr:rowOff>31749</xdr:rowOff>
    </xdr:from>
    <xdr:ext cx="1524000" cy="1648732"/>
    <xdr:pic>
      <xdr:nvPicPr>
        <xdr:cNvPr id="3" name="Imagen 2">
          <a:extLst>
            <a:ext uri="{FF2B5EF4-FFF2-40B4-BE49-F238E27FC236}">
              <a16:creationId xmlns:a16="http://schemas.microsoft.com/office/drawing/2014/main" id="{D683B478-C9B8-4C57-99F9-2663F1423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34075" y="660399"/>
          <a:ext cx="1524000" cy="1644650"/>
        </a:xfrm>
        <a:prstGeom prst="rect">
          <a:avLst/>
        </a:prstGeom>
        <a:solidFill>
          <a:schemeClr val="tx1"/>
        </a:solidFill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Clinical-Research-Audit-Template3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inical Research Audi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317876-8F80-4CEC-8D04-CAC4B2237772}" name="Tabla1" displayName="Tabla1" ref="A7:M50" totalsRowShown="0" headerRowDxfId="47" dataDxfId="45" headerRowBorderDxfId="46" tableBorderDxfId="44">
  <autoFilter ref="A7:M50" xr:uid="{4652866F-0BBB-4BC1-A071-4DD07BBC313A}"/>
  <tableColumns count="13">
    <tableColumn id="1" xr3:uid="{23486E90-4A30-4790-BAF2-7BB13D1347F1}" name="EDT" dataDxfId="43"/>
    <tableColumn id="2" xr3:uid="{ABB09A36-F9FB-410D-8C2A-2BE482986D8E}" name="Tarea" dataDxfId="42"/>
    <tableColumn id="3" xr3:uid="{20CACEAB-6C5D-44A9-8974-B65CCEE43F01}" name="Descripción" dataDxfId="41"/>
    <tableColumn id="4" xr3:uid="{54EC01BA-F529-4B6D-97B1-B11DED41C2CD}" name="Dependencias" dataDxfId="40"/>
    <tableColumn id="5" xr3:uid="{AEAD76F8-CA9C-41E4-A254-A9BA22BBAA05}" name="Propietario de la tarea" dataDxfId="39"/>
    <tableColumn id="6" xr3:uid="{F371DEC2-D26A-4B02-8853-622F3A44F008}" name="PCT Completado" dataDxfId="38" dataCellStyle="Porcentaje"/>
    <tableColumn id="7" xr3:uid="{FA003FEF-3F58-49F3-84B8-BE9EDE6DEB86}" name="Inicio" dataDxfId="37"/>
    <tableColumn id="8" xr3:uid="{2BE21B78-6669-451B-838D-85DBDF284ECF}" name="Finalizacion" dataDxfId="36"/>
    <tableColumn id="9" xr3:uid="{6731899C-A25E-4A3F-88A3-E47501924AB4}" name="Real incio" dataDxfId="35"/>
    <tableColumn id="10" xr3:uid="{A335B127-551A-4C4C-8B35-20CC05540A8C}" name="Real terminar" dataDxfId="34"/>
    <tableColumn id="11" xr3:uid="{A2C5681C-6BB2-47C4-8279-4C0A6D92EC07}" name="Variacion de acavado" dataDxfId="33"/>
    <tableColumn id="12" xr3:uid="{96EB2F53-D07B-42FE-9186-23FCF3638007}" name="Dias" dataDxfId="32"/>
    <tableColumn id="13" xr3:uid="{7E6013C8-F388-4C72-A5F8-77641B4E1687}" name="Columna1" dataDxfId="31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C08B6B-12A8-4101-A572-B0D6378A7C01}" name="Tabla15" displayName="Tabla15" ref="A7:L21" totalsRowShown="0" headerRowDxfId="30" dataDxfId="28" headerRowBorderDxfId="29" tableBorderDxfId="27">
  <autoFilter ref="A7:L21" xr:uid="{4652866F-0BBB-4BC1-A071-4DD07BBC313A}"/>
  <tableColumns count="12">
    <tableColumn id="1" xr3:uid="{4CE9107D-EEC8-45E7-81DC-134F5F49D866}" name="EDT" dataDxfId="26"/>
    <tableColumn id="2" xr3:uid="{8A477DA5-50CE-4E6E-9B2F-2710601A4C2C}" name="Tarea" dataDxfId="25"/>
    <tableColumn id="3" xr3:uid="{546FC947-85B1-43EC-AE0E-E3CB34DF6138}" name="Descripción" dataDxfId="24"/>
    <tableColumn id="4" xr3:uid="{E6C2A817-A40B-485D-A2F1-FC8CCB1314C0}" name="Dependencias" dataDxfId="23"/>
    <tableColumn id="5" xr3:uid="{0A12FEF0-CB18-46CB-8598-275412F05E72}" name="Propietario de la tarea" dataDxfId="22"/>
    <tableColumn id="6" xr3:uid="{530A8D6C-78F1-4C14-BB90-73CAA2C5AD02}" name="PCT Completado" dataDxfId="21" dataCellStyle="Porcentaje"/>
    <tableColumn id="7" xr3:uid="{AFEC53CA-5518-4108-BC0A-FFFE9BD440B1}" name="Inicio" dataDxfId="20"/>
    <tableColumn id="8" xr3:uid="{1A97CC85-61C1-40AA-AA5E-0E2FB74FC120}" name="Finalizacion" dataDxfId="19"/>
    <tableColumn id="9" xr3:uid="{4E30B0E5-B938-47BE-8527-B0708DDBD295}" name="Real incio" dataDxfId="18"/>
    <tableColumn id="10" xr3:uid="{52C28179-634F-47DB-87EE-5FE8E0B40E2B}" name="Real terminar" dataDxfId="17"/>
    <tableColumn id="11" xr3:uid="{CD4223C2-6460-41D1-9E95-EEE45728420B}" name="Variacion de acavado" dataDxfId="16"/>
    <tableColumn id="12" xr3:uid="{B59DBA38-A6BA-4912-9913-769410512321}" name="Dias" dataDxfId="15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Especificaciones.txt" TargetMode="External"/><Relationship Id="rId2" Type="http://schemas.openxmlformats.org/officeDocument/2006/relationships/hyperlink" Target="..\ReadMe.md" TargetMode="External"/><Relationship Id="rId1" Type="http://schemas.openxmlformats.org/officeDocument/2006/relationships/hyperlink" Target="Doc%20Fase-Desarroll.docx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\ReadMe.md" TargetMode="External"/><Relationship Id="rId2" Type="http://schemas.openxmlformats.org/officeDocument/2006/relationships/hyperlink" Target="Doc%20Fase-Desarroll.docx" TargetMode="External"/><Relationship Id="rId1" Type="http://schemas.openxmlformats.org/officeDocument/2006/relationships/hyperlink" Target="Especificaciones.txt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99F7F-6E29-4E21-A212-397B8138C89B}">
  <sheetPr>
    <tabColor theme="3" tint="-0.249977111117893"/>
  </sheetPr>
  <dimension ref="A1:ES70"/>
  <sheetViews>
    <sheetView showGridLines="0" zoomScale="60" zoomScaleNormal="60" workbookViewId="0">
      <pane ySplit="7" topLeftCell="A10" activePane="bottomLeft" state="frozen"/>
      <selection pane="bottomLeft" activeCell="D1" sqref="D1"/>
    </sheetView>
  </sheetViews>
  <sheetFormatPr baseColWidth="10" defaultColWidth="11.125" defaultRowHeight="15.75" x14ac:dyDescent="0.25"/>
  <cols>
    <col min="1" max="1" width="10.625" style="2" customWidth="1"/>
    <col min="2" max="2" width="32.625" style="2" customWidth="1"/>
    <col min="3" max="3" width="61.5" style="2" customWidth="1"/>
    <col min="4" max="4" width="20.625" style="2" customWidth="1"/>
    <col min="5" max="5" width="27.625" style="2" customWidth="1"/>
    <col min="6" max="6" width="18.625" style="2" customWidth="1"/>
    <col min="7" max="8" width="19.625" style="3" customWidth="1"/>
    <col min="9" max="10" width="16.625" style="3" customWidth="1"/>
    <col min="11" max="11" width="20.625" style="2" customWidth="1"/>
    <col min="12" max="12" width="10.625" style="2" customWidth="1"/>
    <col min="13" max="13" width="4.25" style="94" customWidth="1"/>
    <col min="14" max="65" width="4.875" style="2" customWidth="1"/>
  </cols>
  <sheetData>
    <row r="1" spans="1:149" s="4" customFormat="1" ht="50.1" customHeight="1" thickTop="1" thickBot="1" x14ac:dyDescent="0.3">
      <c r="A1" s="52" t="s">
        <v>55</v>
      </c>
      <c r="B1" s="184" t="s">
        <v>133</v>
      </c>
      <c r="C1" s="185" t="s">
        <v>76</v>
      </c>
      <c r="D1" s="186" t="s">
        <v>73</v>
      </c>
      <c r="E1" s="53" t="s">
        <v>85</v>
      </c>
      <c r="F1" s="54"/>
      <c r="G1" s="55"/>
      <c r="H1" s="56"/>
      <c r="I1" s="56"/>
      <c r="J1" s="56"/>
      <c r="K1" s="57"/>
      <c r="L1" s="58" t="s">
        <v>55</v>
      </c>
      <c r="M1" s="59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</row>
    <row r="2" spans="1:149" s="1" customFormat="1" ht="27.95" customHeight="1" thickTop="1" thickBot="1" x14ac:dyDescent="0.35">
      <c r="A2" s="60" t="s">
        <v>56</v>
      </c>
      <c r="B2" s="187" t="s">
        <v>77</v>
      </c>
      <c r="C2" s="95" t="s">
        <v>84</v>
      </c>
      <c r="D2" s="61"/>
      <c r="E2" s="62"/>
      <c r="F2" s="62"/>
      <c r="G2" s="63"/>
      <c r="H2" s="160"/>
      <c r="I2" s="161"/>
      <c r="J2" s="162"/>
      <c r="K2" s="64"/>
      <c r="L2" s="65" t="s">
        <v>56</v>
      </c>
      <c r="M2" s="9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</row>
    <row r="3" spans="1:149" s="1" customFormat="1" ht="27.95" customHeight="1" thickBot="1" x14ac:dyDescent="0.35">
      <c r="A3" s="67" t="s">
        <v>56</v>
      </c>
      <c r="B3" s="188" t="s">
        <v>78</v>
      </c>
      <c r="C3" s="96" t="s">
        <v>79</v>
      </c>
      <c r="D3" s="61"/>
      <c r="E3" s="68"/>
      <c r="F3" s="69" t="s">
        <v>54</v>
      </c>
      <c r="G3" s="70"/>
      <c r="H3" s="163" t="s">
        <v>74</v>
      </c>
      <c r="I3" s="164"/>
      <c r="J3" s="165"/>
      <c r="K3" s="71"/>
      <c r="L3" s="65" t="s">
        <v>56</v>
      </c>
      <c r="M3" s="9"/>
      <c r="N3" s="66"/>
      <c r="O3" s="66"/>
      <c r="P3" s="66"/>
      <c r="Q3" s="10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</row>
    <row r="4" spans="1:149" s="1" customFormat="1" ht="27.95" customHeight="1" thickBot="1" x14ac:dyDescent="0.35">
      <c r="A4" s="72" t="s">
        <v>56</v>
      </c>
      <c r="B4" s="188" t="s">
        <v>80</v>
      </c>
      <c r="C4" s="95" t="s">
        <v>81</v>
      </c>
      <c r="D4" s="73" t="s">
        <v>60</v>
      </c>
      <c r="E4" s="74"/>
      <c r="F4" s="74"/>
      <c r="G4" s="75"/>
      <c r="H4" s="166"/>
      <c r="I4" s="167"/>
      <c r="J4" s="168"/>
      <c r="K4" s="76" t="s">
        <v>75</v>
      </c>
      <c r="L4" s="77" t="s">
        <v>56</v>
      </c>
      <c r="M4" s="9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</row>
    <row r="5" spans="1:149" s="1" customFormat="1" ht="50.1" customHeight="1" thickTop="1" thickBot="1" x14ac:dyDescent="0.35">
      <c r="A5" s="78" t="s">
        <v>55</v>
      </c>
      <c r="B5" s="189" t="s">
        <v>82</v>
      </c>
      <c r="C5" s="79">
        <v>44617</v>
      </c>
      <c r="D5" s="80">
        <v>4</v>
      </c>
      <c r="E5" s="81" t="s">
        <v>0</v>
      </c>
      <c r="F5" s="82" t="s">
        <v>58</v>
      </c>
      <c r="G5" s="83"/>
      <c r="H5" s="169" t="s">
        <v>59</v>
      </c>
      <c r="I5" s="170"/>
      <c r="J5" s="171"/>
      <c r="K5" s="84"/>
      <c r="L5" s="58" t="s">
        <v>55</v>
      </c>
      <c r="M5" s="59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</row>
    <row r="6" spans="1:149" ht="26.25" customHeight="1" thickTop="1" thickBot="1" x14ac:dyDescent="0.3">
      <c r="A6" s="86" t="s">
        <v>83</v>
      </c>
      <c r="B6" s="87"/>
      <c r="C6" s="88"/>
      <c r="D6" s="88"/>
      <c r="E6" s="88"/>
      <c r="F6" s="88"/>
      <c r="G6" s="88"/>
      <c r="H6" s="88"/>
      <c r="I6" s="88"/>
      <c r="J6" s="88"/>
      <c r="K6" s="88"/>
      <c r="L6" s="89" t="s">
        <v>61</v>
      </c>
      <c r="M6" s="90"/>
      <c r="N6" s="7" t="s">
        <v>1</v>
      </c>
      <c r="O6" s="6" t="s">
        <v>2</v>
      </c>
      <c r="P6" s="7" t="s">
        <v>3</v>
      </c>
      <c r="Q6" s="7" t="s">
        <v>4</v>
      </c>
      <c r="R6" s="7" t="s">
        <v>5</v>
      </c>
      <c r="S6" s="7" t="s">
        <v>6</v>
      </c>
      <c r="T6" s="7" t="s">
        <v>7</v>
      </c>
      <c r="U6" s="7" t="s">
        <v>8</v>
      </c>
      <c r="V6" s="7" t="s">
        <v>9</v>
      </c>
      <c r="W6" s="7" t="s">
        <v>10</v>
      </c>
      <c r="X6" s="7" t="s">
        <v>11</v>
      </c>
      <c r="Y6" s="7" t="s">
        <v>12</v>
      </c>
      <c r="Z6" s="7" t="s">
        <v>13</v>
      </c>
      <c r="AA6" s="7" t="s">
        <v>14</v>
      </c>
      <c r="AB6" s="7" t="s">
        <v>15</v>
      </c>
      <c r="AC6" s="7" t="s">
        <v>16</v>
      </c>
      <c r="AD6" s="7" t="s">
        <v>17</v>
      </c>
      <c r="AE6" s="7" t="s">
        <v>18</v>
      </c>
      <c r="AF6" s="7" t="s">
        <v>19</v>
      </c>
      <c r="AG6" s="7" t="s">
        <v>20</v>
      </c>
      <c r="AH6" s="7" t="s">
        <v>21</v>
      </c>
      <c r="AI6" s="7" t="s">
        <v>22</v>
      </c>
      <c r="AJ6" s="7" t="s">
        <v>23</v>
      </c>
      <c r="AK6" s="7" t="s">
        <v>24</v>
      </c>
      <c r="AL6" s="7" t="s">
        <v>25</v>
      </c>
      <c r="AM6" s="7" t="s">
        <v>26</v>
      </c>
      <c r="AN6" s="7" t="s">
        <v>27</v>
      </c>
      <c r="AO6" s="7" t="s">
        <v>28</v>
      </c>
      <c r="AP6" s="7" t="s">
        <v>29</v>
      </c>
      <c r="AQ6" s="7" t="s">
        <v>30</v>
      </c>
      <c r="AR6" s="7" t="s">
        <v>31</v>
      </c>
      <c r="AS6" s="7" t="s">
        <v>32</v>
      </c>
      <c r="AT6" s="7" t="s">
        <v>33</v>
      </c>
      <c r="AU6" s="7" t="s">
        <v>34</v>
      </c>
      <c r="AV6" s="7" t="s">
        <v>35</v>
      </c>
      <c r="AW6" s="7" t="s">
        <v>36</v>
      </c>
      <c r="AX6" s="7" t="s">
        <v>37</v>
      </c>
      <c r="AY6" s="7" t="s">
        <v>38</v>
      </c>
      <c r="AZ6" s="7" t="s">
        <v>39</v>
      </c>
      <c r="BA6" s="7" t="s">
        <v>40</v>
      </c>
      <c r="BB6" s="7" t="s">
        <v>41</v>
      </c>
      <c r="BC6" s="7" t="s">
        <v>42</v>
      </c>
      <c r="BD6" s="7" t="s">
        <v>43</v>
      </c>
      <c r="BE6" s="7" t="s">
        <v>44</v>
      </c>
      <c r="BF6" s="7" t="s">
        <v>45</v>
      </c>
      <c r="BG6" s="7" t="s">
        <v>46</v>
      </c>
      <c r="BH6" s="7" t="s">
        <v>47</v>
      </c>
      <c r="BI6" s="7" t="s">
        <v>48</v>
      </c>
      <c r="BJ6" s="7" t="s">
        <v>49</v>
      </c>
      <c r="BK6" s="7" t="s">
        <v>50</v>
      </c>
      <c r="BL6" s="7" t="s">
        <v>51</v>
      </c>
      <c r="BM6" s="7" t="s">
        <v>52</v>
      </c>
    </row>
    <row r="7" spans="1:149" s="159" customFormat="1" ht="52.5" customHeight="1" thickTop="1" thickBot="1" x14ac:dyDescent="0.3">
      <c r="A7" s="11" t="s">
        <v>53</v>
      </c>
      <c r="B7" s="12" t="s">
        <v>72</v>
      </c>
      <c r="C7" s="13" t="s">
        <v>71</v>
      </c>
      <c r="D7" s="13" t="s">
        <v>70</v>
      </c>
      <c r="E7" s="15" t="s">
        <v>69</v>
      </c>
      <c r="F7" s="16" t="s">
        <v>63</v>
      </c>
      <c r="G7" s="18" t="s">
        <v>64</v>
      </c>
      <c r="H7" s="17" t="s">
        <v>65</v>
      </c>
      <c r="I7" s="18" t="s">
        <v>66</v>
      </c>
      <c r="J7" s="17" t="s">
        <v>67</v>
      </c>
      <c r="K7" s="16" t="s">
        <v>68</v>
      </c>
      <c r="L7" s="14" t="s">
        <v>62</v>
      </c>
      <c r="M7" s="156" t="s">
        <v>86</v>
      </c>
      <c r="N7" s="157">
        <f>C5-D5</f>
        <v>44613</v>
      </c>
      <c r="O7" s="158">
        <f t="shared" ref="O7:BM7" si="0">N7+7</f>
        <v>44620</v>
      </c>
      <c r="P7" s="158">
        <f t="shared" si="0"/>
        <v>44627</v>
      </c>
      <c r="Q7" s="158">
        <f t="shared" si="0"/>
        <v>44634</v>
      </c>
      <c r="R7" s="158">
        <f t="shared" si="0"/>
        <v>44641</v>
      </c>
      <c r="S7" s="158">
        <f t="shared" si="0"/>
        <v>44648</v>
      </c>
      <c r="T7" s="158">
        <f t="shared" si="0"/>
        <v>44655</v>
      </c>
      <c r="U7" s="158">
        <f t="shared" si="0"/>
        <v>44662</v>
      </c>
      <c r="V7" s="158">
        <f t="shared" si="0"/>
        <v>44669</v>
      </c>
      <c r="W7" s="158">
        <f t="shared" si="0"/>
        <v>44676</v>
      </c>
      <c r="X7" s="158">
        <f t="shared" si="0"/>
        <v>44683</v>
      </c>
      <c r="Y7" s="158">
        <f t="shared" si="0"/>
        <v>44690</v>
      </c>
      <c r="Z7" s="158">
        <f t="shared" si="0"/>
        <v>44697</v>
      </c>
      <c r="AA7" s="158">
        <f t="shared" si="0"/>
        <v>44704</v>
      </c>
      <c r="AB7" s="158">
        <f t="shared" si="0"/>
        <v>44711</v>
      </c>
      <c r="AC7" s="158">
        <f t="shared" si="0"/>
        <v>44718</v>
      </c>
      <c r="AD7" s="158">
        <f t="shared" si="0"/>
        <v>44725</v>
      </c>
      <c r="AE7" s="158">
        <f t="shared" si="0"/>
        <v>44732</v>
      </c>
      <c r="AF7" s="158">
        <f t="shared" si="0"/>
        <v>44739</v>
      </c>
      <c r="AG7" s="158">
        <f t="shared" si="0"/>
        <v>44746</v>
      </c>
      <c r="AH7" s="158">
        <f t="shared" si="0"/>
        <v>44753</v>
      </c>
      <c r="AI7" s="158">
        <f t="shared" si="0"/>
        <v>44760</v>
      </c>
      <c r="AJ7" s="158">
        <f t="shared" si="0"/>
        <v>44767</v>
      </c>
      <c r="AK7" s="158">
        <f t="shared" si="0"/>
        <v>44774</v>
      </c>
      <c r="AL7" s="158">
        <f t="shared" si="0"/>
        <v>44781</v>
      </c>
      <c r="AM7" s="158">
        <f t="shared" si="0"/>
        <v>44788</v>
      </c>
      <c r="AN7" s="158">
        <f t="shared" si="0"/>
        <v>44795</v>
      </c>
      <c r="AO7" s="158">
        <f t="shared" si="0"/>
        <v>44802</v>
      </c>
      <c r="AP7" s="158">
        <f t="shared" si="0"/>
        <v>44809</v>
      </c>
      <c r="AQ7" s="158">
        <f t="shared" si="0"/>
        <v>44816</v>
      </c>
      <c r="AR7" s="158">
        <f t="shared" si="0"/>
        <v>44823</v>
      </c>
      <c r="AS7" s="158">
        <f t="shared" si="0"/>
        <v>44830</v>
      </c>
      <c r="AT7" s="158">
        <f t="shared" si="0"/>
        <v>44837</v>
      </c>
      <c r="AU7" s="158">
        <f t="shared" si="0"/>
        <v>44844</v>
      </c>
      <c r="AV7" s="158">
        <f t="shared" si="0"/>
        <v>44851</v>
      </c>
      <c r="AW7" s="158">
        <f t="shared" si="0"/>
        <v>44858</v>
      </c>
      <c r="AX7" s="158">
        <f t="shared" si="0"/>
        <v>44865</v>
      </c>
      <c r="AY7" s="158">
        <f t="shared" si="0"/>
        <v>44872</v>
      </c>
      <c r="AZ7" s="158">
        <f t="shared" si="0"/>
        <v>44879</v>
      </c>
      <c r="BA7" s="158">
        <f t="shared" si="0"/>
        <v>44886</v>
      </c>
      <c r="BB7" s="158">
        <f t="shared" si="0"/>
        <v>44893</v>
      </c>
      <c r="BC7" s="158">
        <f t="shared" si="0"/>
        <v>44900</v>
      </c>
      <c r="BD7" s="158">
        <f t="shared" si="0"/>
        <v>44907</v>
      </c>
      <c r="BE7" s="158">
        <f t="shared" si="0"/>
        <v>44914</v>
      </c>
      <c r="BF7" s="158">
        <f t="shared" si="0"/>
        <v>44921</v>
      </c>
      <c r="BG7" s="158">
        <f t="shared" si="0"/>
        <v>44928</v>
      </c>
      <c r="BH7" s="158">
        <f t="shared" si="0"/>
        <v>44935</v>
      </c>
      <c r="BI7" s="158">
        <f t="shared" si="0"/>
        <v>44942</v>
      </c>
      <c r="BJ7" s="158">
        <f t="shared" si="0"/>
        <v>44949</v>
      </c>
      <c r="BK7" s="158">
        <f t="shared" si="0"/>
        <v>44956</v>
      </c>
      <c r="BL7" s="158">
        <f t="shared" si="0"/>
        <v>44963</v>
      </c>
      <c r="BM7" s="158">
        <f t="shared" si="0"/>
        <v>44970</v>
      </c>
    </row>
    <row r="8" spans="1:149" s="49" customFormat="1" ht="20.100000000000001" customHeight="1" thickTop="1" x14ac:dyDescent="0.25">
      <c r="A8" s="19">
        <v>1</v>
      </c>
      <c r="B8" s="20" t="s">
        <v>87</v>
      </c>
      <c r="C8" s="20"/>
      <c r="D8" s="21"/>
      <c r="E8" s="22"/>
      <c r="F8" s="23"/>
      <c r="G8" s="24"/>
      <c r="H8" s="25"/>
      <c r="I8" s="24"/>
      <c r="J8" s="25"/>
      <c r="K8" s="26" t="str">
        <f>IF(AND(AND(NOT(ISBLANK(H8)),NOT(ISBLANK(J8))),H8&lt;&gt;J8),NETWORKDAYS(H8,J8)-1,"")</f>
        <v/>
      </c>
      <c r="L8" s="27">
        <f t="shared" ref="L8:L19" si="1">NETWORKDAYS(I8,J8)</f>
        <v>0</v>
      </c>
      <c r="M8" s="47">
        <v>1</v>
      </c>
      <c r="N8" s="48" t="str">
        <f t="shared" ref="N8:AC15" si="2">IF(OR(AND(N$7+6&lt;=$I8,N$7+6&lt;=$G8,N$7+6&lt;=$J8,N$7+6&lt;=$H8),AND(N$7+6&lt;=$I8,N$7+6&gt;$G8,N$7+6&lt;=$J8,N$7+6&gt;$H8),AND(N$7+6&gt;$I8,N$7+6&lt;=$G8,N$7+6&gt;$J8,N$7+6&lt;=$H8),AND(N$7+6&gt;$I8,N$7+6&gt;$G8,N$7+6&gt;$J8,N$7+6&gt;$H8)),"Entr",IF(OR(AND(N$7+6&lt;=$I8,N$7+6&gt;$G8,N$7+6&lt;=$J8,N$7+6&lt;=$H8),AND(N$7+6&gt;$I8,N$7+6&gt;$G8,N$7+6&gt;$J8,N$7+6&lt;=$H8)),"Etr",IF(OR(AND(N$7+6&gt;$I8,N$7+6&lt;=$G8,N$7+6&lt;=$J8,N$7+6&lt;=$H8),AND(N$7+6&gt;$I8,N$7+6&gt;$G8,N$7+6&lt;=$J8,N$7+6&gt;$H8)),"fntr",IF(AND(N$7+6&gt;$I8,N$7+6&gt;$G8,N$7+6&lt;=$J8,N$7+6&lt;=$H8),"ftr","errar"))))</f>
        <v>Entr</v>
      </c>
      <c r="O8" s="48" t="str">
        <f t="shared" si="2"/>
        <v>Entr</v>
      </c>
      <c r="P8" s="48" t="str">
        <f t="shared" si="2"/>
        <v>Entr</v>
      </c>
      <c r="Q8" s="48" t="str">
        <f t="shared" si="2"/>
        <v>Entr</v>
      </c>
      <c r="R8" s="48" t="str">
        <f t="shared" si="2"/>
        <v>Entr</v>
      </c>
      <c r="S8" s="48" t="str">
        <f t="shared" si="2"/>
        <v>Entr</v>
      </c>
      <c r="T8" s="48" t="str">
        <f t="shared" si="2"/>
        <v>Entr</v>
      </c>
      <c r="U8" s="48" t="str">
        <f t="shared" si="2"/>
        <v>Entr</v>
      </c>
      <c r="V8" s="48" t="str">
        <f t="shared" si="2"/>
        <v>Entr</v>
      </c>
      <c r="W8" s="48" t="str">
        <f t="shared" si="2"/>
        <v>Entr</v>
      </c>
      <c r="X8" s="48" t="str">
        <f t="shared" si="2"/>
        <v>Entr</v>
      </c>
      <c r="Y8" s="48" t="str">
        <f t="shared" si="2"/>
        <v>Entr</v>
      </c>
      <c r="Z8" s="48" t="str">
        <f t="shared" si="2"/>
        <v>Entr</v>
      </c>
      <c r="AA8" s="48" t="str">
        <f t="shared" si="2"/>
        <v>Entr</v>
      </c>
      <c r="AB8" s="48" t="str">
        <f t="shared" si="2"/>
        <v>Entr</v>
      </c>
      <c r="AC8" s="48" t="str">
        <f t="shared" si="2"/>
        <v>Entr</v>
      </c>
      <c r="AD8" s="48" t="str">
        <f t="shared" ref="X8:AE15" si="3">IF(OR(AND(AD$7+6&lt;=$I8,AD$7+6&lt;=$G8,AD$7+6&lt;=$J8,AD$7+6&lt;=$H8),AND(AD$7+6&lt;=$I8,AD$7+6&gt;$G8,AD$7+6&lt;=$J8,AD$7+6&gt;$H8),AND(AD$7+6&gt;$I8,AD$7+6&lt;=$G8,AD$7+6&gt;$J8,AD$7+6&lt;=$H8),AND(AD$7+6&gt;$I8,AD$7+6&gt;$G8,AD$7+6&gt;$J8,AD$7+6&gt;$H8)),"Entr",IF(OR(AND(AD$7+6&lt;=$I8,AD$7+6&gt;$G8,AD$7+6&lt;=$J8,AD$7+6&lt;=$H8),AND(AD$7+6&gt;$I8,AD$7+6&gt;$G8,AD$7+6&gt;$J8,AD$7+6&lt;=$H8)),"Etr",IF(OR(AND(AD$7+6&gt;$I8,AD$7+6&lt;=$G8,AD$7+6&lt;=$J8,AD$7+6&lt;=$H8),AND(AD$7+6&gt;$I8,AD$7+6&gt;$G8,AD$7+6&lt;=$J8,AD$7+6&gt;$H8)),"fntr",IF(AND(AD$7+6&gt;$I8,AD$7+6&gt;$G8,AD$7+6&lt;=$J8,AD$7+6&lt;=$H8),"ftr","errar"))))</f>
        <v>Entr</v>
      </c>
      <c r="AE8" s="48" t="str">
        <f t="shared" si="3"/>
        <v>Entr</v>
      </c>
      <c r="AF8" s="48" t="str">
        <f>IF(  OR(   AND(    AF$7&lt;$I8,    AF$7&lt;$G8,    AF$7&lt;$J8,    AF$7&lt;$H8    ),   AND(    AF$7&lt;$I8,    AF$7&gt;$G8,    AF$7&lt;$J8,    AF$7&gt;$H8    ),   AND(    AF$7&gt;$I8,    AF$7&lt;$G8,    AF$7&gt;$J8,    AF$7&lt;$H8    ),   AND(    AF$7&gt;$I8,    AF$7&gt;$G8,    AF$7&gt;$J8,    AF$7&gt;$H8    )   ),   "Entr",   IF(    OR(     AND(      AF$7&lt;$I8,      AF$7&gt;$G8,      AF$7&lt;$J8,      AF$7&lt;$H8      ),     AND(      AF$7&gt;$I8,      AF$7&gt;$G8,      AF$7&gt;$J8,      AF$7&lt;$H8      )     ),     "Etr",     IF(      OR(       AND(        AF$7&gt;$I8,        AF$7&lt;$G8,        AF$7&lt;$J8,        AF$7&lt;$H8        ),       AND(        AF$7&gt;$I8,        AF$7&gt;$G8,        AF$7&lt;$J8,        AF$7&gt;$H8        )       ),       "fntr",       IF(        AND(         AF$7&gt;$I8,         AF$7&gt;$G8,         AF$7&lt;$J8,         AF$7&lt;$H8         ),         "ftr",          "errar"))))</f>
        <v>Entr</v>
      </c>
      <c r="AG8" s="48" t="str">
        <f t="shared" ref="AG8:AV9" si="4">IF( OR( AND( AG$7&lt;$I8, AG$7&lt;$G8, AG$7&lt;$J8, AG$7&lt;$H8 ), AND( AG$7&lt;$I8, AG$7&gt;$G8, AG$7&lt;$J8, AG$7&gt;$H8 ), AND( AG$7&gt;$I8, AG$7&lt;$G8, AG$7&gt;$J8, AG$7&lt;$H8 ), AND( AG$7&gt;$I8, AG$7&gt;$G8, AG$7&gt;$J8, AG$7&gt;$H8 ) ), "Entr", IF( OR( AND( AG$7&lt;$I8, AG$7&gt;$G8, AG$7&lt;$J8, AG$7&lt;$H8 ), AND( AG$7&gt;$I8, AG$7&gt;$G8, AG$7&gt;$J8, AG$7&lt;$H8 ) ), "Etr", IF( OR( AND( AG$7&gt;$I8, AG$7&lt;$G8, AG$7&lt;$J8, AG$7&lt;$H8 ), AND( AG$7&gt;$I8, AG$7&gt;$G8, AG$7&lt;$J8, AG$7&gt;$H8 ) ), "fntr", IF( AND( AG$7&gt;$I8, AG$7&gt;$G8, AG$7&lt;$J8, AG$7&lt;$H8 ), "ftr", "errar"))))</f>
        <v>Entr</v>
      </c>
      <c r="AH8" s="48" t="str">
        <f t="shared" si="4"/>
        <v>Entr</v>
      </c>
      <c r="AI8" s="48" t="str">
        <f t="shared" si="4"/>
        <v>Entr</v>
      </c>
      <c r="AJ8" s="48" t="str">
        <f t="shared" si="4"/>
        <v>Entr</v>
      </c>
      <c r="AK8" s="48" t="str">
        <f t="shared" si="4"/>
        <v>Entr</v>
      </c>
      <c r="AL8" s="48" t="str">
        <f t="shared" si="4"/>
        <v>Entr</v>
      </c>
      <c r="AM8" s="48" t="str">
        <f t="shared" si="4"/>
        <v>Entr</v>
      </c>
      <c r="AN8" s="48" t="str">
        <f t="shared" si="4"/>
        <v>Entr</v>
      </c>
      <c r="AO8" s="48" t="str">
        <f t="shared" si="4"/>
        <v>Entr</v>
      </c>
      <c r="AP8" s="48" t="str">
        <f t="shared" si="4"/>
        <v>Entr</v>
      </c>
      <c r="AQ8" s="48" t="str">
        <f t="shared" si="4"/>
        <v>Entr</v>
      </c>
      <c r="AR8" s="48" t="str">
        <f t="shared" si="4"/>
        <v>Entr</v>
      </c>
      <c r="AS8" s="48" t="str">
        <f t="shared" si="4"/>
        <v>Entr</v>
      </c>
      <c r="AT8" s="48" t="str">
        <f t="shared" si="4"/>
        <v>Entr</v>
      </c>
      <c r="AU8" s="48" t="str">
        <f t="shared" si="4"/>
        <v>Entr</v>
      </c>
      <c r="AV8" s="48" t="str">
        <f t="shared" si="4"/>
        <v>Entr</v>
      </c>
      <c r="AW8" s="48" t="str">
        <f t="shared" ref="AW8:BL9" si="5">IF( OR( AND( AW$7&lt;$I8, AW$7&lt;$G8, AW$7&lt;$J8, AW$7&lt;$H8 ), AND( AW$7&lt;$I8, AW$7&gt;$G8, AW$7&lt;$J8, AW$7&gt;$H8 ), AND( AW$7&gt;$I8, AW$7&lt;$G8, AW$7&gt;$J8, AW$7&lt;$H8 ), AND( AW$7&gt;$I8, AW$7&gt;$G8, AW$7&gt;$J8, AW$7&gt;$H8 ) ), "Entr", IF( OR( AND( AW$7&lt;$I8, AW$7&gt;$G8, AW$7&lt;$J8, AW$7&lt;$H8 ), AND( AW$7&gt;$I8, AW$7&gt;$G8, AW$7&gt;$J8, AW$7&lt;$H8 ) ), "Etr", IF( OR( AND( AW$7&gt;$I8, AW$7&lt;$G8, AW$7&lt;$J8, AW$7&lt;$H8 ), AND( AW$7&gt;$I8, AW$7&gt;$G8, AW$7&lt;$J8, AW$7&gt;$H8 ) ), "fntr", IF( AND( AW$7&gt;$I8, AW$7&gt;$G8, AW$7&lt;$J8, AW$7&lt;$H8 ), "ftr", "errar"))))</f>
        <v>Entr</v>
      </c>
      <c r="AX8" s="48" t="str">
        <f t="shared" si="5"/>
        <v>Entr</v>
      </c>
      <c r="AY8" s="48" t="str">
        <f t="shared" si="5"/>
        <v>Entr</v>
      </c>
      <c r="AZ8" s="48" t="str">
        <f t="shared" si="5"/>
        <v>Entr</v>
      </c>
      <c r="BA8" s="48" t="str">
        <f t="shared" si="5"/>
        <v>Entr</v>
      </c>
      <c r="BB8" s="48" t="str">
        <f t="shared" si="5"/>
        <v>Entr</v>
      </c>
      <c r="BC8" s="48" t="str">
        <f t="shared" si="5"/>
        <v>Entr</v>
      </c>
      <c r="BD8" s="48" t="str">
        <f t="shared" si="5"/>
        <v>Entr</v>
      </c>
      <c r="BE8" s="48" t="str">
        <f t="shared" si="5"/>
        <v>Entr</v>
      </c>
      <c r="BF8" s="48" t="str">
        <f t="shared" si="5"/>
        <v>Entr</v>
      </c>
      <c r="BG8" s="48" t="str">
        <f t="shared" si="5"/>
        <v>Entr</v>
      </c>
      <c r="BH8" s="48" t="str">
        <f t="shared" si="5"/>
        <v>Entr</v>
      </c>
      <c r="BI8" s="48" t="str">
        <f t="shared" si="5"/>
        <v>Entr</v>
      </c>
      <c r="BJ8" s="48" t="str">
        <f t="shared" si="5"/>
        <v>Entr</v>
      </c>
      <c r="BK8" s="48" t="str">
        <f t="shared" si="5"/>
        <v>Entr</v>
      </c>
      <c r="BL8" s="48" t="str">
        <f t="shared" si="5"/>
        <v>Entr</v>
      </c>
      <c r="BM8" s="48" t="str">
        <f t="shared" ref="BM8:BM9" si="6">IF( OR( AND( BM$7&lt;$I8, BM$7&lt;$G8, BM$7&lt;$J8, BM$7&lt;$H8 ), AND( BM$7&lt;$I8, BM$7&gt;$G8, BM$7&lt;$J8, BM$7&gt;$H8 ), AND( BM$7&gt;$I8, BM$7&lt;$G8, BM$7&gt;$J8, BM$7&lt;$H8 ), AND( BM$7&gt;$I8, BM$7&gt;$G8, BM$7&gt;$J8, BM$7&gt;$H8 ) ), "Entr", IF( OR( AND( BM$7&lt;$I8, BM$7&gt;$G8, BM$7&lt;$J8, BM$7&lt;$H8 ), AND( BM$7&gt;$I8, BM$7&gt;$G8, BM$7&gt;$J8, BM$7&lt;$H8 ) ), "Etr", IF( OR( AND( BM$7&gt;$I8, BM$7&lt;$G8, BM$7&lt;$J8, BM$7&lt;$H8 ), AND( BM$7&gt;$I8, BM$7&gt;$G8, BM$7&lt;$J8, BM$7&gt;$H8 ) ), "fntr", IF( AND( BM$7&gt;$I8, BM$7&gt;$G8, BM$7&lt;$J8, BM$7&lt;$H8 ), "ftr", "errar"))))</f>
        <v>Entr</v>
      </c>
    </row>
    <row r="9" spans="1:149" s="51" customFormat="1" ht="20.100000000000001" customHeight="1" x14ac:dyDescent="0.25">
      <c r="A9" s="28">
        <v>1.1000000000000001</v>
      </c>
      <c r="B9" s="29" t="s">
        <v>88</v>
      </c>
      <c r="C9" s="30"/>
      <c r="D9" s="31"/>
      <c r="E9" s="30"/>
      <c r="F9" s="32"/>
      <c r="G9" s="33"/>
      <c r="H9" s="34"/>
      <c r="I9" s="33"/>
      <c r="J9" s="34"/>
      <c r="K9" s="35" t="str">
        <f t="shared" ref="K9:K48" si="7">IF(AND(AND(NOT(ISBLANK(H9)),NOT(ISBLANK(J9))),H9&lt;&gt;J9),NETWORKDAYS(H9,J9)-1,"")</f>
        <v/>
      </c>
      <c r="L9" s="36">
        <f t="shared" si="1"/>
        <v>0</v>
      </c>
      <c r="M9" s="47">
        <v>2</v>
      </c>
      <c r="N9" s="50" t="str">
        <f t="shared" si="2"/>
        <v>Entr</v>
      </c>
      <c r="O9" s="50" t="str">
        <f t="shared" si="2"/>
        <v>Entr</v>
      </c>
      <c r="P9" s="50" t="str">
        <f t="shared" si="2"/>
        <v>Entr</v>
      </c>
      <c r="Q9" s="50" t="str">
        <f t="shared" si="2"/>
        <v>Entr</v>
      </c>
      <c r="R9" s="50" t="str">
        <f t="shared" si="2"/>
        <v>Entr</v>
      </c>
      <c r="S9" s="50" t="str">
        <f t="shared" si="2"/>
        <v>Entr</v>
      </c>
      <c r="T9" s="50" t="str">
        <f t="shared" si="2"/>
        <v>Entr</v>
      </c>
      <c r="U9" s="50" t="str">
        <f t="shared" si="2"/>
        <v>Entr</v>
      </c>
      <c r="V9" s="50" t="str">
        <f t="shared" si="2"/>
        <v>Entr</v>
      </c>
      <c r="W9" s="50" t="str">
        <f t="shared" si="2"/>
        <v>Entr</v>
      </c>
      <c r="X9" s="50" t="str">
        <f t="shared" si="3"/>
        <v>Entr</v>
      </c>
      <c r="Y9" s="50" t="str">
        <f t="shared" si="3"/>
        <v>Entr</v>
      </c>
      <c r="Z9" s="50" t="str">
        <f t="shared" si="3"/>
        <v>Entr</v>
      </c>
      <c r="AA9" s="50" t="str">
        <f t="shared" si="3"/>
        <v>Entr</v>
      </c>
      <c r="AB9" s="50" t="str">
        <f t="shared" si="3"/>
        <v>Entr</v>
      </c>
      <c r="AC9" s="50" t="str">
        <f t="shared" si="3"/>
        <v>Entr</v>
      </c>
      <c r="AD9" s="50" t="str">
        <f t="shared" si="3"/>
        <v>Entr</v>
      </c>
      <c r="AE9" s="50" t="str">
        <f t="shared" si="3"/>
        <v>Entr</v>
      </c>
      <c r="AF9" s="50" t="str">
        <f>IF( OR( AND( AF$7&lt;$I9, AF$7&lt;$G9, AF$7&lt;$J9, AF$7&lt;$H9 ), AND( AF$7&lt;$I9, AF$7&gt;$G9, AF$7&lt;$J9, AF$7&gt;$H9 ), AND( AF$7&gt;$I9, AF$7&lt;$G9, AF$7&gt;$J9, AF$7&lt;$H9 ), AND( AF$7&gt;$I9, AF$7&gt;$G9, AF$7&gt;$J9, AF$7&gt;$H9 ) ), "Entr", IF( OR( AND( AF$7&lt;$I9, AF$7&gt;$G9, AF$7&lt;$J9, AF$7&lt;$H9 ), AND( AF$7&gt;$I9, AF$7&gt;$G9, AF$7&gt;$J9, AF$7&lt;$H9 ) ), "Etr", IF( OR( AND( AF$7&gt;$I9, AF$7&lt;$G9, AF$7&lt;$J9, AF$7&lt;$H9 ), AND( AF$7&gt;$I9, AF$7&gt;$G9, AF$7&lt;$J9, AF$7&gt;$H9 ) ), "fntr", IF( AND( AF$7&gt;$I9, AF$7&gt;$G9, AF$7&lt;$J9, AF$7&lt;$H9 ), "ftr", "errar"))))</f>
        <v>Entr</v>
      </c>
      <c r="AG9" s="50" t="str">
        <f t="shared" si="4"/>
        <v>Entr</v>
      </c>
      <c r="AH9" s="50" t="str">
        <f t="shared" si="4"/>
        <v>Entr</v>
      </c>
      <c r="AI9" s="50" t="str">
        <f t="shared" si="4"/>
        <v>Entr</v>
      </c>
      <c r="AJ9" s="50" t="str">
        <f t="shared" si="4"/>
        <v>Entr</v>
      </c>
      <c r="AK9" s="50" t="str">
        <f t="shared" si="4"/>
        <v>Entr</v>
      </c>
      <c r="AL9" s="50" t="str">
        <f t="shared" si="4"/>
        <v>Entr</v>
      </c>
      <c r="AM9" s="50" t="str">
        <f t="shared" si="4"/>
        <v>Entr</v>
      </c>
      <c r="AN9" s="50" t="str">
        <f t="shared" si="4"/>
        <v>Entr</v>
      </c>
      <c r="AO9" s="50" t="str">
        <f t="shared" si="4"/>
        <v>Entr</v>
      </c>
      <c r="AP9" s="50" t="str">
        <f t="shared" si="4"/>
        <v>Entr</v>
      </c>
      <c r="AQ9" s="50" t="str">
        <f t="shared" si="4"/>
        <v>Entr</v>
      </c>
      <c r="AR9" s="50" t="str">
        <f t="shared" si="4"/>
        <v>Entr</v>
      </c>
      <c r="AS9" s="50" t="str">
        <f t="shared" si="4"/>
        <v>Entr</v>
      </c>
      <c r="AT9" s="50" t="str">
        <f t="shared" si="4"/>
        <v>Entr</v>
      </c>
      <c r="AU9" s="50" t="str">
        <f t="shared" si="4"/>
        <v>Entr</v>
      </c>
      <c r="AV9" s="50" t="str">
        <f t="shared" si="4"/>
        <v>Entr</v>
      </c>
      <c r="AW9" s="50" t="str">
        <f t="shared" si="5"/>
        <v>Entr</v>
      </c>
      <c r="AX9" s="50" t="str">
        <f t="shared" si="5"/>
        <v>Entr</v>
      </c>
      <c r="AY9" s="50" t="str">
        <f t="shared" si="5"/>
        <v>Entr</v>
      </c>
      <c r="AZ9" s="50" t="str">
        <f t="shared" si="5"/>
        <v>Entr</v>
      </c>
      <c r="BA9" s="50" t="str">
        <f t="shared" si="5"/>
        <v>Entr</v>
      </c>
      <c r="BB9" s="50" t="str">
        <f t="shared" si="5"/>
        <v>Entr</v>
      </c>
      <c r="BC9" s="50" t="str">
        <f t="shared" si="5"/>
        <v>Entr</v>
      </c>
      <c r="BD9" s="50" t="str">
        <f t="shared" si="5"/>
        <v>Entr</v>
      </c>
      <c r="BE9" s="50" t="str">
        <f t="shared" si="5"/>
        <v>Entr</v>
      </c>
      <c r="BF9" s="50" t="str">
        <f t="shared" si="5"/>
        <v>Entr</v>
      </c>
      <c r="BG9" s="50" t="str">
        <f t="shared" si="5"/>
        <v>Entr</v>
      </c>
      <c r="BH9" s="50" t="str">
        <f t="shared" si="5"/>
        <v>Entr</v>
      </c>
      <c r="BI9" s="50" t="str">
        <f t="shared" si="5"/>
        <v>Entr</v>
      </c>
      <c r="BJ9" s="50" t="str">
        <f t="shared" si="5"/>
        <v>Entr</v>
      </c>
      <c r="BK9" s="50" t="str">
        <f t="shared" si="5"/>
        <v>Entr</v>
      </c>
      <c r="BL9" s="50" t="str">
        <f t="shared" si="5"/>
        <v>Entr</v>
      </c>
      <c r="BM9" s="50" t="str">
        <f t="shared" si="6"/>
        <v>Entr</v>
      </c>
    </row>
    <row r="10" spans="1:149" s="51" customFormat="1" ht="20.100000000000001" customHeight="1" x14ac:dyDescent="0.25">
      <c r="A10" s="28">
        <v>1.2</v>
      </c>
      <c r="B10" s="37" t="s">
        <v>72</v>
      </c>
      <c r="C10" s="30"/>
      <c r="D10" s="31"/>
      <c r="E10" s="30"/>
      <c r="F10" s="32"/>
      <c r="G10" s="33"/>
      <c r="H10" s="34"/>
      <c r="I10" s="33"/>
      <c r="J10" s="34"/>
      <c r="K10" s="35" t="str">
        <f t="shared" si="7"/>
        <v/>
      </c>
      <c r="L10" s="36">
        <f t="shared" si="1"/>
        <v>0</v>
      </c>
      <c r="M10" s="47">
        <v>3</v>
      </c>
      <c r="N10" s="50" t="str">
        <f t="shared" si="2"/>
        <v>Entr</v>
      </c>
      <c r="O10" s="50" t="str">
        <f t="shared" si="2"/>
        <v>Entr</v>
      </c>
      <c r="P10" s="50" t="str">
        <f t="shared" si="2"/>
        <v>Entr</v>
      </c>
      <c r="Q10" s="50" t="str">
        <f t="shared" si="2"/>
        <v>Entr</v>
      </c>
      <c r="R10" s="50" t="str">
        <f t="shared" si="2"/>
        <v>Entr</v>
      </c>
      <c r="S10" s="50" t="str">
        <f t="shared" si="2"/>
        <v>Entr</v>
      </c>
      <c r="T10" s="50" t="str">
        <f t="shared" si="2"/>
        <v>Entr</v>
      </c>
      <c r="U10" s="50" t="str">
        <f t="shared" si="2"/>
        <v>Entr</v>
      </c>
      <c r="V10" s="50" t="str">
        <f t="shared" si="2"/>
        <v>Entr</v>
      </c>
      <c r="W10" s="50" t="str">
        <f t="shared" si="2"/>
        <v>Entr</v>
      </c>
      <c r="X10" s="50" t="str">
        <f t="shared" si="3"/>
        <v>Entr</v>
      </c>
      <c r="Y10" s="50" t="str">
        <f t="shared" si="3"/>
        <v>Entr</v>
      </c>
      <c r="Z10" s="50" t="str">
        <f t="shared" si="3"/>
        <v>Entr</v>
      </c>
      <c r="AA10" s="50" t="str">
        <f t="shared" si="3"/>
        <v>Entr</v>
      </c>
      <c r="AB10" s="50" t="str">
        <f t="shared" si="3"/>
        <v>Entr</v>
      </c>
      <c r="AC10" s="50" t="str">
        <f t="shared" si="3"/>
        <v>Entr</v>
      </c>
      <c r="AD10" s="50" t="str">
        <f t="shared" si="3"/>
        <v>Entr</v>
      </c>
      <c r="AE10" s="50" t="str">
        <f t="shared" si="3"/>
        <v>Entr</v>
      </c>
      <c r="AF10" s="50" t="str">
        <f t="shared" ref="AF10:AU11" si="8">IF(OR(AND(AF$7+7&lt;=$I10,AF$7+7&lt;=$G10,AF$7+7&lt;=$J10,AF$7+7&lt;=$H10),AND(AF$7+7&lt;=$I10,AF$7+7&gt;$G10,AF$7+7&lt;=$J10,AF$7+7&gt;$H10),AND(AF$7+7&gt;$I10,AF$7+7&lt;=$G10,AF$7+7&gt;$J10,AF$7+7&lt;=$H10),AND(AF$7+7&gt;$I10,AF$7+7&gt;$G10,AF$7+7&gt;$J10,AF$7+7&gt;$H10)),"Entr",IF(OR(AND(AF$7+7&lt;=$I10,AF$7+7&gt;$G10,AF$7+7&lt;=$J10,AF$7+7&lt;=$H10),AND(AF$7+7&gt;$I10,AF$7+7&gt;$G10,AF$7+7&gt;$J10,AF$7+7&lt;=$H10)),"Etr",IF(OR(AND(AF$7+7&gt;$I10,AF$7+7&lt;=$G10,AF$7+7&lt;=$J10,AF$7+7&lt;=$H10),AND(AF$7+7&gt;$I10,AF$7+7&gt;$G10,AF$7+7&lt;=$J10,AF$7+7&gt;$H10)),"fntr",IF(AND(AF$7+7&gt;$I10,AF$7+7&gt;$G10,AF$7+7&lt;=$J10,AF$7+7&lt;=$H10),"ftr","errar"))))</f>
        <v>Entr</v>
      </c>
      <c r="AG10" s="50" t="str">
        <f t="shared" si="8"/>
        <v>Entr</v>
      </c>
      <c r="AH10" s="50" t="str">
        <f t="shared" si="8"/>
        <v>Entr</v>
      </c>
      <c r="AI10" s="50" t="str">
        <f t="shared" si="8"/>
        <v>Entr</v>
      </c>
      <c r="AJ10" s="50" t="str">
        <f t="shared" si="8"/>
        <v>Entr</v>
      </c>
      <c r="AK10" s="50" t="str">
        <f t="shared" si="8"/>
        <v>Entr</v>
      </c>
      <c r="AL10" s="50" t="str">
        <f t="shared" si="8"/>
        <v>Entr</v>
      </c>
      <c r="AM10" s="50" t="str">
        <f t="shared" si="8"/>
        <v>Entr</v>
      </c>
      <c r="AN10" s="50" t="str">
        <f t="shared" si="8"/>
        <v>Entr</v>
      </c>
      <c r="AO10" s="50" t="str">
        <f t="shared" si="8"/>
        <v>Entr</v>
      </c>
      <c r="AP10" s="50" t="str">
        <f t="shared" si="8"/>
        <v>Entr</v>
      </c>
      <c r="AQ10" s="50" t="str">
        <f t="shared" si="8"/>
        <v>Entr</v>
      </c>
      <c r="AR10" s="50" t="str">
        <f t="shared" si="8"/>
        <v>Entr</v>
      </c>
      <c r="AS10" s="50" t="str">
        <f t="shared" si="8"/>
        <v>Entr</v>
      </c>
      <c r="AT10" s="50" t="str">
        <f t="shared" si="8"/>
        <v>Entr</v>
      </c>
      <c r="AU10" s="50" t="str">
        <f t="shared" si="8"/>
        <v>Entr</v>
      </c>
      <c r="AV10" s="50" t="str">
        <f t="shared" ref="AV10:BK11" si="9">IF(OR(AND(AV$7+7&lt;=$I10,AV$7+7&lt;=$G10,AV$7+7&lt;=$J10,AV$7+7&lt;=$H10),AND(AV$7+7&lt;=$I10,AV$7+7&gt;$G10,AV$7+7&lt;=$J10,AV$7+7&gt;$H10),AND(AV$7+7&gt;$I10,AV$7+7&lt;=$G10,AV$7+7&gt;$J10,AV$7+7&lt;=$H10),AND(AV$7+7&gt;$I10,AV$7+7&gt;$G10,AV$7+7&gt;$J10,AV$7+7&gt;$H10)),"Entr",IF(OR(AND(AV$7+7&lt;=$I10,AV$7+7&gt;$G10,AV$7+7&lt;=$J10,AV$7+7&lt;=$H10),AND(AV$7+7&gt;$I10,AV$7+7&gt;$G10,AV$7+7&gt;$J10,AV$7+7&lt;=$H10)),"Etr",IF(OR(AND(AV$7+7&gt;$I10,AV$7+7&lt;=$G10,AV$7+7&lt;=$J10,AV$7+7&lt;=$H10),AND(AV$7+7&gt;$I10,AV$7+7&gt;$G10,AV$7+7&lt;=$J10,AV$7+7&gt;$H10)),"fntr",IF(AND(AV$7+7&gt;$I10,AV$7+7&gt;$G10,AV$7+7&lt;=$J10,AV$7+7&lt;=$H10),"ftr","errar"))))</f>
        <v>Entr</v>
      </c>
      <c r="AW10" s="50" t="str">
        <f t="shared" si="9"/>
        <v>Entr</v>
      </c>
      <c r="AX10" s="50" t="str">
        <f t="shared" si="9"/>
        <v>Entr</v>
      </c>
      <c r="AY10" s="50" t="str">
        <f t="shared" si="9"/>
        <v>Entr</v>
      </c>
      <c r="AZ10" s="50" t="str">
        <f t="shared" si="9"/>
        <v>Entr</v>
      </c>
      <c r="BA10" s="50" t="str">
        <f t="shared" si="9"/>
        <v>Entr</v>
      </c>
      <c r="BB10" s="50" t="str">
        <f t="shared" si="9"/>
        <v>Entr</v>
      </c>
      <c r="BC10" s="50" t="str">
        <f t="shared" si="9"/>
        <v>Entr</v>
      </c>
      <c r="BD10" s="50" t="str">
        <f t="shared" si="9"/>
        <v>Entr</v>
      </c>
      <c r="BE10" s="50" t="str">
        <f t="shared" si="9"/>
        <v>Entr</v>
      </c>
      <c r="BF10" s="50" t="str">
        <f t="shared" si="9"/>
        <v>Entr</v>
      </c>
      <c r="BG10" s="50" t="str">
        <f t="shared" si="9"/>
        <v>Entr</v>
      </c>
      <c r="BH10" s="50" t="str">
        <f t="shared" si="9"/>
        <v>Entr</v>
      </c>
      <c r="BI10" s="50" t="str">
        <f t="shared" si="9"/>
        <v>Entr</v>
      </c>
      <c r="BJ10" s="50" t="str">
        <f t="shared" si="9"/>
        <v>Entr</v>
      </c>
      <c r="BK10" s="50" t="str">
        <f t="shared" si="9"/>
        <v>Entr</v>
      </c>
      <c r="BL10" s="50" t="str">
        <f t="shared" ref="BL10:BM11" si="10">IF(OR(AND(BL$7+7&lt;=$I10,BL$7+7&lt;=$G10,BL$7+7&lt;=$J10,BL$7+7&lt;=$H10),AND(BL$7+7&lt;=$I10,BL$7+7&gt;$G10,BL$7+7&lt;=$J10,BL$7+7&gt;$H10),AND(BL$7+7&gt;$I10,BL$7+7&lt;=$G10,BL$7+7&gt;$J10,BL$7+7&lt;=$H10),AND(BL$7+7&gt;$I10,BL$7+7&gt;$G10,BL$7+7&gt;$J10,BL$7+7&gt;$H10)),"Entr",IF(OR(AND(BL$7+7&lt;=$I10,BL$7+7&gt;$G10,BL$7+7&lt;=$J10,BL$7+7&lt;=$H10),AND(BL$7+7&gt;$I10,BL$7+7&gt;$G10,BL$7+7&gt;$J10,BL$7+7&lt;=$H10)),"Etr",IF(OR(AND(BL$7+7&gt;$I10,BL$7+7&lt;=$G10,BL$7+7&lt;=$J10,BL$7+7&lt;=$H10),AND(BL$7+7&gt;$I10,BL$7+7&gt;$G10,BL$7+7&lt;=$J10,BL$7+7&gt;$H10)),"fntr",IF(AND(BL$7+7&gt;$I10,BL$7+7&gt;$G10,BL$7+7&lt;=$J10,BL$7+7&lt;=$H10),"ftr","errar"))))</f>
        <v>Entr</v>
      </c>
      <c r="BM10" s="50" t="str">
        <f t="shared" si="10"/>
        <v>Entr</v>
      </c>
    </row>
    <row r="11" spans="1:149" s="51" customFormat="1" ht="20.100000000000001" customHeight="1" x14ac:dyDescent="0.25">
      <c r="A11" s="28">
        <v>1.3</v>
      </c>
      <c r="B11" s="37" t="s">
        <v>89</v>
      </c>
      <c r="C11" s="30"/>
      <c r="D11" s="31"/>
      <c r="E11" s="30"/>
      <c r="F11" s="32"/>
      <c r="G11" s="33"/>
      <c r="H11" s="34"/>
      <c r="I11" s="33"/>
      <c r="J11" s="34"/>
      <c r="K11" s="35" t="str">
        <f t="shared" si="7"/>
        <v/>
      </c>
      <c r="L11" s="36">
        <f t="shared" si="1"/>
        <v>0</v>
      </c>
      <c r="M11" s="47">
        <v>4</v>
      </c>
      <c r="N11" s="50" t="str">
        <f t="shared" si="2"/>
        <v>Entr</v>
      </c>
      <c r="O11" s="50" t="str">
        <f t="shared" si="2"/>
        <v>Entr</v>
      </c>
      <c r="P11" s="50" t="str">
        <f t="shared" si="2"/>
        <v>Entr</v>
      </c>
      <c r="Q11" s="50" t="str">
        <f t="shared" si="2"/>
        <v>Entr</v>
      </c>
      <c r="R11" s="50" t="str">
        <f t="shared" si="2"/>
        <v>Entr</v>
      </c>
      <c r="S11" s="50" t="str">
        <f t="shared" si="2"/>
        <v>Entr</v>
      </c>
      <c r="T11" s="50" t="str">
        <f t="shared" si="2"/>
        <v>Entr</v>
      </c>
      <c r="U11" s="50" t="str">
        <f t="shared" si="2"/>
        <v>Entr</v>
      </c>
      <c r="V11" s="50" t="str">
        <f t="shared" si="2"/>
        <v>Entr</v>
      </c>
      <c r="W11" s="50" t="str">
        <f t="shared" si="2"/>
        <v>Entr</v>
      </c>
      <c r="X11" s="50" t="str">
        <f t="shared" si="3"/>
        <v>Entr</v>
      </c>
      <c r="Y11" s="50" t="str">
        <f t="shared" si="3"/>
        <v>Entr</v>
      </c>
      <c r="Z11" s="50" t="str">
        <f t="shared" si="3"/>
        <v>Entr</v>
      </c>
      <c r="AA11" s="50" t="str">
        <f t="shared" si="3"/>
        <v>Entr</v>
      </c>
      <c r="AB11" s="50" t="str">
        <f t="shared" si="3"/>
        <v>Entr</v>
      </c>
      <c r="AC11" s="50" t="str">
        <f t="shared" si="3"/>
        <v>Entr</v>
      </c>
      <c r="AD11" s="50" t="str">
        <f t="shared" si="3"/>
        <v>Entr</v>
      </c>
      <c r="AE11" s="50" t="str">
        <f t="shared" si="3"/>
        <v>Entr</v>
      </c>
      <c r="AF11" s="50" t="str">
        <f t="shared" si="8"/>
        <v>Entr</v>
      </c>
      <c r="AG11" s="50" t="str">
        <f t="shared" si="8"/>
        <v>Entr</v>
      </c>
      <c r="AH11" s="50" t="str">
        <f t="shared" si="8"/>
        <v>Entr</v>
      </c>
      <c r="AI11" s="50" t="str">
        <f t="shared" si="8"/>
        <v>Entr</v>
      </c>
      <c r="AJ11" s="50" t="str">
        <f t="shared" si="8"/>
        <v>Entr</v>
      </c>
      <c r="AK11" s="50" t="str">
        <f t="shared" si="8"/>
        <v>Entr</v>
      </c>
      <c r="AL11" s="50" t="str">
        <f t="shared" si="8"/>
        <v>Entr</v>
      </c>
      <c r="AM11" s="50" t="str">
        <f t="shared" si="8"/>
        <v>Entr</v>
      </c>
      <c r="AN11" s="50" t="str">
        <f t="shared" si="8"/>
        <v>Entr</v>
      </c>
      <c r="AO11" s="50" t="str">
        <f t="shared" si="8"/>
        <v>Entr</v>
      </c>
      <c r="AP11" s="50" t="str">
        <f t="shared" si="8"/>
        <v>Entr</v>
      </c>
      <c r="AQ11" s="50" t="str">
        <f t="shared" si="8"/>
        <v>Entr</v>
      </c>
      <c r="AR11" s="50" t="str">
        <f t="shared" si="8"/>
        <v>Entr</v>
      </c>
      <c r="AS11" s="50" t="str">
        <f t="shared" si="8"/>
        <v>Entr</v>
      </c>
      <c r="AT11" s="50" t="str">
        <f t="shared" si="8"/>
        <v>Entr</v>
      </c>
      <c r="AU11" s="50" t="str">
        <f t="shared" si="8"/>
        <v>Entr</v>
      </c>
      <c r="AV11" s="50" t="str">
        <f t="shared" si="9"/>
        <v>Entr</v>
      </c>
      <c r="AW11" s="50" t="str">
        <f t="shared" si="9"/>
        <v>Entr</v>
      </c>
      <c r="AX11" s="50" t="str">
        <f t="shared" si="9"/>
        <v>Entr</v>
      </c>
      <c r="AY11" s="50" t="str">
        <f t="shared" si="9"/>
        <v>Entr</v>
      </c>
      <c r="AZ11" s="50" t="str">
        <f t="shared" si="9"/>
        <v>Entr</v>
      </c>
      <c r="BA11" s="50" t="str">
        <f t="shared" si="9"/>
        <v>Entr</v>
      </c>
      <c r="BB11" s="50" t="str">
        <f t="shared" si="9"/>
        <v>Entr</v>
      </c>
      <c r="BC11" s="50" t="str">
        <f t="shared" si="9"/>
        <v>Entr</v>
      </c>
      <c r="BD11" s="50" t="str">
        <f t="shared" si="9"/>
        <v>Entr</v>
      </c>
      <c r="BE11" s="50" t="str">
        <f t="shared" si="9"/>
        <v>Entr</v>
      </c>
      <c r="BF11" s="50" t="str">
        <f t="shared" si="9"/>
        <v>Entr</v>
      </c>
      <c r="BG11" s="50" t="str">
        <f t="shared" si="9"/>
        <v>Entr</v>
      </c>
      <c r="BH11" s="50" t="str">
        <f t="shared" si="9"/>
        <v>Entr</v>
      </c>
      <c r="BI11" s="50" t="str">
        <f t="shared" si="9"/>
        <v>Entr</v>
      </c>
      <c r="BJ11" s="50" t="str">
        <f t="shared" si="9"/>
        <v>Entr</v>
      </c>
      <c r="BK11" s="50" t="str">
        <f t="shared" si="9"/>
        <v>Entr</v>
      </c>
      <c r="BL11" s="50" t="str">
        <f t="shared" si="10"/>
        <v>Entr</v>
      </c>
      <c r="BM11" s="50" t="str">
        <f t="shared" si="10"/>
        <v>Entr</v>
      </c>
    </row>
    <row r="12" spans="1:149" s="51" customFormat="1" ht="20.100000000000001" customHeight="1" x14ac:dyDescent="0.25">
      <c r="A12" s="28">
        <v>1.4</v>
      </c>
      <c r="B12" s="37" t="s">
        <v>90</v>
      </c>
      <c r="C12" s="30"/>
      <c r="D12" s="31"/>
      <c r="E12" s="30"/>
      <c r="F12" s="32"/>
      <c r="G12" s="33"/>
      <c r="H12" s="34"/>
      <c r="I12" s="33"/>
      <c r="J12" s="34"/>
      <c r="K12" s="35" t="str">
        <f>IF(AND(AND(NOT(ISBLANK(H12)),NOT(ISBLANK(J12))),H12&lt;&gt;J12),NETWORKDAYS(H12,J12)-1,"")</f>
        <v/>
      </c>
      <c r="L12" s="36">
        <f t="shared" si="1"/>
        <v>0</v>
      </c>
      <c r="M12" s="47">
        <v>5</v>
      </c>
      <c r="N12" s="50" t="str">
        <f t="shared" si="2"/>
        <v>Entr</v>
      </c>
      <c r="O12" s="50" t="str">
        <f t="shared" si="2"/>
        <v>Entr</v>
      </c>
      <c r="P12" s="50" t="str">
        <f t="shared" si="2"/>
        <v>Entr</v>
      </c>
      <c r="Q12" s="50" t="str">
        <f t="shared" si="2"/>
        <v>Entr</v>
      </c>
      <c r="R12" s="50" t="str">
        <f t="shared" si="2"/>
        <v>Entr</v>
      </c>
      <c r="S12" s="50" t="str">
        <f t="shared" si="2"/>
        <v>Entr</v>
      </c>
      <c r="T12" s="50" t="str">
        <f t="shared" si="2"/>
        <v>Entr</v>
      </c>
      <c r="U12" s="50" t="str">
        <f t="shared" si="2"/>
        <v>Entr</v>
      </c>
      <c r="V12" s="50" t="str">
        <f t="shared" si="2"/>
        <v>Entr</v>
      </c>
      <c r="W12" s="50" t="str">
        <f t="shared" si="2"/>
        <v>Entr</v>
      </c>
      <c r="X12" s="50" t="str">
        <f t="shared" si="3"/>
        <v>Entr</v>
      </c>
      <c r="Y12" s="50" t="str">
        <f t="shared" si="3"/>
        <v>Entr</v>
      </c>
      <c r="Z12" s="50" t="str">
        <f t="shared" si="3"/>
        <v>Entr</v>
      </c>
      <c r="AA12" s="50" t="str">
        <f t="shared" si="3"/>
        <v>Entr</v>
      </c>
      <c r="AB12" s="50" t="str">
        <f t="shared" si="3"/>
        <v>Entr</v>
      </c>
      <c r="AC12" s="50" t="str">
        <f t="shared" si="3"/>
        <v>Entr</v>
      </c>
      <c r="AD12" s="50" t="str">
        <f t="shared" si="3"/>
        <v>Entr</v>
      </c>
      <c r="AE12" s="50" t="str">
        <f t="shared" si="3"/>
        <v>Entr</v>
      </c>
      <c r="AF12" s="50" t="str">
        <f>IF(  OR(   AND(    AF$7&lt;$I12,    AF$7&lt;$G12,    AF$7&lt;$J12,    AF$7&lt;$H12    ),   AND(    AF$7&lt;$I12,    AF$7&gt;$G12,    AF$7&lt;$J12,    AF$7&gt;$H12    ),   AND(    AF$7&gt;$I12,    AF$7&lt;$G12,    AF$7&gt;$J12,    AF$7&lt;$H12    ),   AND(    AF$7&gt;$I12,    AF$7&gt;$G12,    AF$7&gt;$J12,    AF$7&gt;$H12    )   ),   "Entr",   IF(    OR(     AND(      AF$7&lt;$I12,      AF$7&gt;$G12,      AF$7&lt;$J12,      AF$7&lt;$H12      ),     AND(      AF$7&gt;$I12,      AF$7&gt;$G12,      AF$7&gt;$J12,      AF$7&lt;$H12      )     ),     "Etr",     IF(      OR(       AND(        AF$7&gt;$I12,        AF$7&lt;$G12,        AF$7&lt;$J12,        AF$7&lt;$H12        ),       AND(        AF$7&gt;$I12,        AF$7&gt;$G12,        AF$7&lt;$J12,        AF$7&gt;$H12        )       ),       "fntr",       IF(        AND(         AF$7&gt;$I12,         AF$7&gt;$G12,         AF$7&lt;$J12,         AF$7&lt;$H12         ),         "ftr",          "errar"))))</f>
        <v>Entr</v>
      </c>
      <c r="AG12" s="50" t="str">
        <f t="shared" ref="AG12:BM12" si="11">IF( OR( AND( AG$7&lt;$I12, AG$7&lt;$G12, AG$7&lt;$J12, AG$7&lt;$H12 ), AND( AG$7&lt;$I12, AG$7&gt;$G12, AG$7&lt;$J12, AG$7&gt;$H12 ), AND( AG$7&gt;$I12, AG$7&lt;$G12, AG$7&gt;$J12, AG$7&lt;$H12 ), AND( AG$7&gt;$I12, AG$7&gt;$G12, AG$7&gt;$J12, AG$7&gt;$H12 ) ), "Entr", IF( OR( AND( AG$7&lt;$I12, AG$7&gt;$G12, AG$7&lt;$J12, AG$7&lt;$H12 ), AND( AG$7&gt;$I12, AG$7&gt;$G12, AG$7&gt;$J12, AG$7&lt;$H12 ) ), "Etr", IF( OR( AND( AG$7&gt;$I12, AG$7&lt;$G12, AG$7&lt;$J12, AG$7&lt;$H12 ), AND( AG$7&gt;$I12, AG$7&gt;$G12, AG$7&lt;$J12, AG$7&gt;$H12 ) ), "fntr", IF( AND( AG$7&gt;$I12, AG$7&gt;$G12, AG$7&lt;$J12, AG$7&lt;$H12 ), "ftr", "errar"))))</f>
        <v>Entr</v>
      </c>
      <c r="AH12" s="50" t="str">
        <f t="shared" si="11"/>
        <v>Entr</v>
      </c>
      <c r="AI12" s="50" t="str">
        <f t="shared" si="11"/>
        <v>Entr</v>
      </c>
      <c r="AJ12" s="50" t="str">
        <f t="shared" si="11"/>
        <v>Entr</v>
      </c>
      <c r="AK12" s="50" t="str">
        <f t="shared" si="11"/>
        <v>Entr</v>
      </c>
      <c r="AL12" s="50" t="str">
        <f t="shared" si="11"/>
        <v>Entr</v>
      </c>
      <c r="AM12" s="50" t="str">
        <f t="shared" si="11"/>
        <v>Entr</v>
      </c>
      <c r="AN12" s="50" t="str">
        <f t="shared" si="11"/>
        <v>Entr</v>
      </c>
      <c r="AO12" s="50" t="str">
        <f t="shared" si="11"/>
        <v>Entr</v>
      </c>
      <c r="AP12" s="50" t="str">
        <f t="shared" si="11"/>
        <v>Entr</v>
      </c>
      <c r="AQ12" s="50" t="str">
        <f t="shared" si="11"/>
        <v>Entr</v>
      </c>
      <c r="AR12" s="50" t="str">
        <f t="shared" si="11"/>
        <v>Entr</v>
      </c>
      <c r="AS12" s="50" t="str">
        <f t="shared" si="11"/>
        <v>Entr</v>
      </c>
      <c r="AT12" s="50" t="str">
        <f t="shared" si="11"/>
        <v>Entr</v>
      </c>
      <c r="AU12" s="50" t="str">
        <f t="shared" si="11"/>
        <v>Entr</v>
      </c>
      <c r="AV12" s="50" t="str">
        <f t="shared" si="11"/>
        <v>Entr</v>
      </c>
      <c r="AW12" s="50" t="str">
        <f t="shared" si="11"/>
        <v>Entr</v>
      </c>
      <c r="AX12" s="50" t="str">
        <f t="shared" si="11"/>
        <v>Entr</v>
      </c>
      <c r="AY12" s="50" t="str">
        <f t="shared" si="11"/>
        <v>Entr</v>
      </c>
      <c r="AZ12" s="50" t="str">
        <f t="shared" si="11"/>
        <v>Entr</v>
      </c>
      <c r="BA12" s="50" t="str">
        <f t="shared" si="11"/>
        <v>Entr</v>
      </c>
      <c r="BB12" s="50" t="str">
        <f t="shared" si="11"/>
        <v>Entr</v>
      </c>
      <c r="BC12" s="50" t="str">
        <f t="shared" si="11"/>
        <v>Entr</v>
      </c>
      <c r="BD12" s="50" t="str">
        <f t="shared" si="11"/>
        <v>Entr</v>
      </c>
      <c r="BE12" s="50" t="str">
        <f t="shared" si="11"/>
        <v>Entr</v>
      </c>
      <c r="BF12" s="50" t="str">
        <f t="shared" si="11"/>
        <v>Entr</v>
      </c>
      <c r="BG12" s="50" t="str">
        <f t="shared" si="11"/>
        <v>Entr</v>
      </c>
      <c r="BH12" s="50" t="str">
        <f t="shared" si="11"/>
        <v>Entr</v>
      </c>
      <c r="BI12" s="50" t="str">
        <f t="shared" si="11"/>
        <v>Entr</v>
      </c>
      <c r="BJ12" s="50" t="str">
        <f t="shared" si="11"/>
        <v>Entr</v>
      </c>
      <c r="BK12" s="50" t="str">
        <f t="shared" si="11"/>
        <v>Entr</v>
      </c>
      <c r="BL12" s="50" t="str">
        <f t="shared" si="11"/>
        <v>Entr</v>
      </c>
      <c r="BM12" s="50" t="str">
        <f t="shared" si="11"/>
        <v>Entr</v>
      </c>
    </row>
    <row r="13" spans="1:149" s="51" customFormat="1" ht="20.100000000000001" customHeight="1" x14ac:dyDescent="0.25">
      <c r="A13" s="28">
        <v>1.5</v>
      </c>
      <c r="B13" s="37" t="s">
        <v>91</v>
      </c>
      <c r="C13" s="30"/>
      <c r="D13" s="31"/>
      <c r="E13" s="30"/>
      <c r="F13" s="32"/>
      <c r="G13" s="33"/>
      <c r="H13" s="34"/>
      <c r="I13" s="33"/>
      <c r="J13" s="34"/>
      <c r="K13" s="35" t="str">
        <f t="shared" si="7"/>
        <v/>
      </c>
      <c r="L13" s="36">
        <f t="shared" si="1"/>
        <v>0</v>
      </c>
      <c r="M13" s="47">
        <v>6</v>
      </c>
      <c r="N13" s="50" t="str">
        <f t="shared" si="2"/>
        <v>Entr</v>
      </c>
      <c r="O13" s="50" t="str">
        <f t="shared" si="2"/>
        <v>Entr</v>
      </c>
      <c r="P13" s="50" t="str">
        <f t="shared" si="2"/>
        <v>Entr</v>
      </c>
      <c r="Q13" s="50" t="str">
        <f t="shared" si="2"/>
        <v>Entr</v>
      </c>
      <c r="R13" s="50" t="str">
        <f t="shared" si="2"/>
        <v>Entr</v>
      </c>
      <c r="S13" s="50" t="str">
        <f t="shared" si="2"/>
        <v>Entr</v>
      </c>
      <c r="T13" s="50" t="str">
        <f t="shared" si="2"/>
        <v>Entr</v>
      </c>
      <c r="U13" s="50" t="str">
        <f t="shared" si="2"/>
        <v>Entr</v>
      </c>
      <c r="V13" s="50" t="str">
        <f t="shared" si="2"/>
        <v>Entr</v>
      </c>
      <c r="W13" s="50" t="str">
        <f t="shared" si="2"/>
        <v>Entr</v>
      </c>
      <c r="X13" s="50" t="str">
        <f t="shared" si="3"/>
        <v>Entr</v>
      </c>
      <c r="Y13" s="50" t="str">
        <f t="shared" si="3"/>
        <v>Entr</v>
      </c>
      <c r="Z13" s="50" t="str">
        <f t="shared" si="3"/>
        <v>Entr</v>
      </c>
      <c r="AA13" s="50" t="str">
        <f t="shared" si="3"/>
        <v>Entr</v>
      </c>
      <c r="AB13" s="50" t="str">
        <f t="shared" si="3"/>
        <v>Entr</v>
      </c>
      <c r="AC13" s="50" t="str">
        <f t="shared" si="3"/>
        <v>Entr</v>
      </c>
      <c r="AD13" s="50" t="str">
        <f t="shared" si="3"/>
        <v>Entr</v>
      </c>
      <c r="AE13" s="50" t="str">
        <f t="shared" si="3"/>
        <v>Entr</v>
      </c>
      <c r="AF13" s="50" t="str">
        <f t="shared" ref="AF13:AU15" si="12">IF(OR(AND(AF$7+7&lt;=$I13,AF$7+7&lt;=$G13,AF$7+7&lt;=$J13,AF$7+7&lt;=$H13),AND(AF$7+7&lt;=$I13,AF$7+7&gt;$G13,AF$7+7&lt;=$J13,AF$7+7&gt;$H13),AND(AF$7+7&gt;$I13,AF$7+7&lt;=$G13,AF$7+7&gt;$J13,AF$7+7&lt;=$H13),AND(AF$7+7&gt;$I13,AF$7+7&gt;$G13,AF$7+7&gt;$J13,AF$7+7&gt;$H13)),"Entr",IF(OR(AND(AF$7+7&lt;=$I13,AF$7+7&gt;$G13,AF$7+7&lt;=$J13,AF$7+7&lt;=$H13),AND(AF$7+7&gt;$I13,AF$7+7&gt;$G13,AF$7+7&gt;$J13,AF$7+7&lt;=$H13)),"Etr",IF(OR(AND(AF$7+7&gt;$I13,AF$7+7&lt;=$G13,AF$7+7&lt;=$J13,AF$7+7&lt;=$H13),AND(AF$7+7&gt;$I13,AF$7+7&gt;$G13,AF$7+7&lt;=$J13,AF$7+7&gt;$H13)),"fntr",IF(AND(AF$7+7&gt;$I13,AF$7+7&gt;$G13,AF$7+7&lt;=$J13,AF$7+7&lt;=$H13),"ftr","errar"))))</f>
        <v>Entr</v>
      </c>
      <c r="AG13" s="50" t="str">
        <f t="shared" si="12"/>
        <v>Entr</v>
      </c>
      <c r="AH13" s="50" t="str">
        <f t="shared" si="12"/>
        <v>Entr</v>
      </c>
      <c r="AI13" s="50" t="str">
        <f t="shared" si="12"/>
        <v>Entr</v>
      </c>
      <c r="AJ13" s="50" t="str">
        <f t="shared" si="12"/>
        <v>Entr</v>
      </c>
      <c r="AK13" s="50" t="str">
        <f t="shared" si="12"/>
        <v>Entr</v>
      </c>
      <c r="AL13" s="50" t="str">
        <f t="shared" si="12"/>
        <v>Entr</v>
      </c>
      <c r="AM13" s="50" t="str">
        <f t="shared" si="12"/>
        <v>Entr</v>
      </c>
      <c r="AN13" s="50" t="str">
        <f t="shared" si="12"/>
        <v>Entr</v>
      </c>
      <c r="AO13" s="50" t="str">
        <f t="shared" si="12"/>
        <v>Entr</v>
      </c>
      <c r="AP13" s="50" t="str">
        <f t="shared" si="12"/>
        <v>Entr</v>
      </c>
      <c r="AQ13" s="50" t="str">
        <f t="shared" si="12"/>
        <v>Entr</v>
      </c>
      <c r="AR13" s="50" t="str">
        <f t="shared" si="12"/>
        <v>Entr</v>
      </c>
      <c r="AS13" s="50" t="str">
        <f t="shared" si="12"/>
        <v>Entr</v>
      </c>
      <c r="AT13" s="50" t="str">
        <f t="shared" si="12"/>
        <v>Entr</v>
      </c>
      <c r="AU13" s="50" t="str">
        <f t="shared" si="12"/>
        <v>Entr</v>
      </c>
      <c r="AV13" s="50" t="str">
        <f t="shared" ref="AV13:BK15" si="13">IF(OR(AND(AV$7+7&lt;=$I13,AV$7+7&lt;=$G13,AV$7+7&lt;=$J13,AV$7+7&lt;=$H13),AND(AV$7+7&lt;=$I13,AV$7+7&gt;$G13,AV$7+7&lt;=$J13,AV$7+7&gt;$H13),AND(AV$7+7&gt;$I13,AV$7+7&lt;=$G13,AV$7+7&gt;$J13,AV$7+7&lt;=$H13),AND(AV$7+7&gt;$I13,AV$7+7&gt;$G13,AV$7+7&gt;$J13,AV$7+7&gt;$H13)),"Entr",IF(OR(AND(AV$7+7&lt;=$I13,AV$7+7&gt;$G13,AV$7+7&lt;=$J13,AV$7+7&lt;=$H13),AND(AV$7+7&gt;$I13,AV$7+7&gt;$G13,AV$7+7&gt;$J13,AV$7+7&lt;=$H13)),"Etr",IF(OR(AND(AV$7+7&gt;$I13,AV$7+7&lt;=$G13,AV$7+7&lt;=$J13,AV$7+7&lt;=$H13),AND(AV$7+7&gt;$I13,AV$7+7&gt;$G13,AV$7+7&lt;=$J13,AV$7+7&gt;$H13)),"fntr",IF(AND(AV$7+7&gt;$I13,AV$7+7&gt;$G13,AV$7+7&lt;=$J13,AV$7+7&lt;=$H13),"ftr","errar"))))</f>
        <v>Entr</v>
      </c>
      <c r="AW13" s="50" t="str">
        <f t="shared" si="13"/>
        <v>Entr</v>
      </c>
      <c r="AX13" s="50" t="str">
        <f t="shared" si="13"/>
        <v>Entr</v>
      </c>
      <c r="AY13" s="50" t="str">
        <f t="shared" si="13"/>
        <v>Entr</v>
      </c>
      <c r="AZ13" s="50" t="str">
        <f t="shared" si="13"/>
        <v>Entr</v>
      </c>
      <c r="BA13" s="50" t="str">
        <f t="shared" si="13"/>
        <v>Entr</v>
      </c>
      <c r="BB13" s="50" t="str">
        <f t="shared" si="13"/>
        <v>Entr</v>
      </c>
      <c r="BC13" s="50" t="str">
        <f t="shared" si="13"/>
        <v>Entr</v>
      </c>
      <c r="BD13" s="50" t="str">
        <f t="shared" si="13"/>
        <v>Entr</v>
      </c>
      <c r="BE13" s="50" t="str">
        <f t="shared" si="13"/>
        <v>Entr</v>
      </c>
      <c r="BF13" s="50" t="str">
        <f t="shared" si="13"/>
        <v>Entr</v>
      </c>
      <c r="BG13" s="50" t="str">
        <f t="shared" si="13"/>
        <v>Entr</v>
      </c>
      <c r="BH13" s="50" t="str">
        <f t="shared" si="13"/>
        <v>Entr</v>
      </c>
      <c r="BI13" s="50" t="str">
        <f t="shared" si="13"/>
        <v>Entr</v>
      </c>
      <c r="BJ13" s="50" t="str">
        <f t="shared" si="13"/>
        <v>Entr</v>
      </c>
      <c r="BK13" s="50" t="str">
        <f t="shared" si="13"/>
        <v>Entr</v>
      </c>
      <c r="BL13" s="50" t="str">
        <f t="shared" ref="BL13:BM15" si="14">IF(OR(AND(BL$7+7&lt;=$I13,BL$7+7&lt;=$G13,BL$7+7&lt;=$J13,BL$7+7&lt;=$H13),AND(BL$7+7&lt;=$I13,BL$7+7&gt;$G13,BL$7+7&lt;=$J13,BL$7+7&gt;$H13),AND(BL$7+7&gt;$I13,BL$7+7&lt;=$G13,BL$7+7&gt;$J13,BL$7+7&lt;=$H13),AND(BL$7+7&gt;$I13,BL$7+7&gt;$G13,BL$7+7&gt;$J13,BL$7+7&gt;$H13)),"Entr",IF(OR(AND(BL$7+7&lt;=$I13,BL$7+7&gt;$G13,BL$7+7&lt;=$J13,BL$7+7&lt;=$H13),AND(BL$7+7&gt;$I13,BL$7+7&gt;$G13,BL$7+7&gt;$J13,BL$7+7&lt;=$H13)),"Etr",IF(OR(AND(BL$7+7&gt;$I13,BL$7+7&lt;=$G13,BL$7+7&lt;=$J13,BL$7+7&lt;=$H13),AND(BL$7+7&gt;$I13,BL$7+7&gt;$G13,BL$7+7&lt;=$J13,BL$7+7&gt;$H13)),"fntr",IF(AND(BL$7+7&gt;$I13,BL$7+7&gt;$G13,BL$7+7&lt;=$J13,BL$7+7&lt;=$H13),"ftr","errar"))))</f>
        <v>Entr</v>
      </c>
      <c r="BM13" s="50" t="str">
        <f t="shared" si="14"/>
        <v>Entr</v>
      </c>
    </row>
    <row r="14" spans="1:149" s="49" customFormat="1" ht="20.100000000000001" customHeight="1" x14ac:dyDescent="0.25">
      <c r="A14" s="38">
        <v>2</v>
      </c>
      <c r="B14" s="39" t="s">
        <v>92</v>
      </c>
      <c r="C14" s="198"/>
      <c r="D14" s="40"/>
      <c r="E14" s="22"/>
      <c r="F14" s="41"/>
      <c r="G14" s="141"/>
      <c r="H14" s="142"/>
      <c r="I14" s="141"/>
      <c r="J14" s="142"/>
      <c r="K14" s="42" t="str">
        <f t="shared" si="7"/>
        <v/>
      </c>
      <c r="L14" s="43">
        <f t="shared" si="1"/>
        <v>0</v>
      </c>
      <c r="M14" s="197">
        <v>7</v>
      </c>
      <c r="N14" s="143" t="str">
        <f t="shared" si="2"/>
        <v>Entr</v>
      </c>
      <c r="O14" s="143" t="str">
        <f t="shared" si="2"/>
        <v>Entr</v>
      </c>
      <c r="P14" s="143" t="str">
        <f t="shared" si="2"/>
        <v>Entr</v>
      </c>
      <c r="Q14" s="143" t="str">
        <f t="shared" si="2"/>
        <v>Entr</v>
      </c>
      <c r="R14" s="143" t="str">
        <f t="shared" si="2"/>
        <v>Entr</v>
      </c>
      <c r="S14" s="143" t="str">
        <f t="shared" si="2"/>
        <v>Entr</v>
      </c>
      <c r="T14" s="143" t="str">
        <f t="shared" si="2"/>
        <v>Entr</v>
      </c>
      <c r="U14" s="143" t="str">
        <f t="shared" si="2"/>
        <v>Entr</v>
      </c>
      <c r="V14" s="143" t="str">
        <f t="shared" si="2"/>
        <v>Entr</v>
      </c>
      <c r="W14" s="143" t="str">
        <f t="shared" si="2"/>
        <v>Entr</v>
      </c>
      <c r="X14" s="143" t="str">
        <f t="shared" si="3"/>
        <v>Entr</v>
      </c>
      <c r="Y14" s="143" t="str">
        <f t="shared" si="3"/>
        <v>Entr</v>
      </c>
      <c r="Z14" s="143" t="str">
        <f t="shared" si="3"/>
        <v>Entr</v>
      </c>
      <c r="AA14" s="143" t="str">
        <f t="shared" si="3"/>
        <v>Entr</v>
      </c>
      <c r="AB14" s="143" t="str">
        <f t="shared" si="3"/>
        <v>Entr</v>
      </c>
      <c r="AC14" s="143" t="str">
        <f t="shared" si="3"/>
        <v>Entr</v>
      </c>
      <c r="AD14" s="143" t="str">
        <f t="shared" si="3"/>
        <v>Entr</v>
      </c>
      <c r="AE14" s="143" t="str">
        <f t="shared" si="3"/>
        <v>Entr</v>
      </c>
      <c r="AF14" s="143" t="str">
        <f t="shared" si="12"/>
        <v>Entr</v>
      </c>
      <c r="AG14" s="143" t="str">
        <f t="shared" si="12"/>
        <v>Entr</v>
      </c>
      <c r="AH14" s="143" t="str">
        <f t="shared" si="12"/>
        <v>Entr</v>
      </c>
      <c r="AI14" s="143" t="str">
        <f t="shared" si="12"/>
        <v>Entr</v>
      </c>
      <c r="AJ14" s="143" t="str">
        <f t="shared" si="12"/>
        <v>Entr</v>
      </c>
      <c r="AK14" s="143" t="str">
        <f t="shared" si="12"/>
        <v>Entr</v>
      </c>
      <c r="AL14" s="143" t="str">
        <f t="shared" si="12"/>
        <v>Entr</v>
      </c>
      <c r="AM14" s="143" t="str">
        <f t="shared" si="12"/>
        <v>Entr</v>
      </c>
      <c r="AN14" s="143" t="str">
        <f t="shared" si="12"/>
        <v>Entr</v>
      </c>
      <c r="AO14" s="143" t="str">
        <f t="shared" si="12"/>
        <v>Entr</v>
      </c>
      <c r="AP14" s="143" t="str">
        <f t="shared" si="12"/>
        <v>Entr</v>
      </c>
      <c r="AQ14" s="143" t="str">
        <f t="shared" si="12"/>
        <v>Entr</v>
      </c>
      <c r="AR14" s="143" t="str">
        <f t="shared" si="12"/>
        <v>Entr</v>
      </c>
      <c r="AS14" s="143" t="str">
        <f t="shared" si="12"/>
        <v>Entr</v>
      </c>
      <c r="AT14" s="143" t="str">
        <f t="shared" si="12"/>
        <v>Entr</v>
      </c>
      <c r="AU14" s="143" t="str">
        <f t="shared" si="12"/>
        <v>Entr</v>
      </c>
      <c r="AV14" s="143" t="str">
        <f t="shared" si="13"/>
        <v>Entr</v>
      </c>
      <c r="AW14" s="143" t="str">
        <f t="shared" si="13"/>
        <v>Entr</v>
      </c>
      <c r="AX14" s="143" t="str">
        <f t="shared" si="13"/>
        <v>Entr</v>
      </c>
      <c r="AY14" s="143" t="str">
        <f t="shared" si="13"/>
        <v>Entr</v>
      </c>
      <c r="AZ14" s="143" t="str">
        <f t="shared" si="13"/>
        <v>Entr</v>
      </c>
      <c r="BA14" s="143" t="str">
        <f t="shared" si="13"/>
        <v>Entr</v>
      </c>
      <c r="BB14" s="143" t="str">
        <f t="shared" si="13"/>
        <v>Entr</v>
      </c>
      <c r="BC14" s="143" t="str">
        <f t="shared" si="13"/>
        <v>Entr</v>
      </c>
      <c r="BD14" s="143" t="str">
        <f t="shared" si="13"/>
        <v>Entr</v>
      </c>
      <c r="BE14" s="143" t="str">
        <f t="shared" si="13"/>
        <v>Entr</v>
      </c>
      <c r="BF14" s="143" t="str">
        <f t="shared" si="13"/>
        <v>Entr</v>
      </c>
      <c r="BG14" s="143" t="str">
        <f t="shared" si="13"/>
        <v>Entr</v>
      </c>
      <c r="BH14" s="143" t="str">
        <f t="shared" si="13"/>
        <v>Entr</v>
      </c>
      <c r="BI14" s="143" t="str">
        <f t="shared" si="13"/>
        <v>Entr</v>
      </c>
      <c r="BJ14" s="143" t="str">
        <f t="shared" si="13"/>
        <v>Entr</v>
      </c>
      <c r="BK14" s="143" t="str">
        <f t="shared" si="13"/>
        <v>Entr</v>
      </c>
      <c r="BL14" s="143" t="str">
        <f t="shared" si="14"/>
        <v>Entr</v>
      </c>
      <c r="BM14" s="143" t="str">
        <f t="shared" si="14"/>
        <v>Entr</v>
      </c>
    </row>
    <row r="15" spans="1:149" s="51" customFormat="1" ht="20.100000000000001" customHeight="1" x14ac:dyDescent="0.25">
      <c r="A15" s="28">
        <v>2.1</v>
      </c>
      <c r="B15" s="37" t="s">
        <v>93</v>
      </c>
      <c r="C15" s="30"/>
      <c r="D15" s="31"/>
      <c r="E15" s="30"/>
      <c r="F15" s="32"/>
      <c r="G15" s="33"/>
      <c r="H15" s="34"/>
      <c r="I15" s="33"/>
      <c r="J15" s="34"/>
      <c r="K15" s="35" t="str">
        <f t="shared" si="7"/>
        <v/>
      </c>
      <c r="L15" s="36">
        <f t="shared" si="1"/>
        <v>0</v>
      </c>
      <c r="M15" s="47">
        <v>8</v>
      </c>
      <c r="N15" s="50" t="str">
        <f t="shared" si="2"/>
        <v>Entr</v>
      </c>
      <c r="O15" s="50" t="str">
        <f t="shared" si="2"/>
        <v>Entr</v>
      </c>
      <c r="P15" s="50" t="str">
        <f t="shared" si="2"/>
        <v>Entr</v>
      </c>
      <c r="Q15" s="50" t="str">
        <f t="shared" si="2"/>
        <v>Entr</v>
      </c>
      <c r="R15" s="50" t="str">
        <f t="shared" si="2"/>
        <v>Entr</v>
      </c>
      <c r="S15" s="50" t="str">
        <f t="shared" si="2"/>
        <v>Entr</v>
      </c>
      <c r="T15" s="50" t="str">
        <f t="shared" si="2"/>
        <v>Entr</v>
      </c>
      <c r="U15" s="50" t="str">
        <f t="shared" si="2"/>
        <v>Entr</v>
      </c>
      <c r="V15" s="50" t="str">
        <f t="shared" si="2"/>
        <v>Entr</v>
      </c>
      <c r="W15" s="50" t="str">
        <f t="shared" si="2"/>
        <v>Entr</v>
      </c>
      <c r="X15" s="50" t="str">
        <f t="shared" si="3"/>
        <v>Entr</v>
      </c>
      <c r="Y15" s="50" t="str">
        <f t="shared" si="3"/>
        <v>Entr</v>
      </c>
      <c r="Z15" s="50" t="str">
        <f t="shared" si="3"/>
        <v>Entr</v>
      </c>
      <c r="AA15" s="50" t="str">
        <f t="shared" si="3"/>
        <v>Entr</v>
      </c>
      <c r="AB15" s="50" t="str">
        <f t="shared" si="3"/>
        <v>Entr</v>
      </c>
      <c r="AC15" s="50" t="str">
        <f t="shared" si="3"/>
        <v>Entr</v>
      </c>
      <c r="AD15" s="50" t="str">
        <f t="shared" si="3"/>
        <v>Entr</v>
      </c>
      <c r="AE15" s="50" t="str">
        <f t="shared" si="3"/>
        <v>Entr</v>
      </c>
      <c r="AF15" s="50" t="str">
        <f t="shared" si="12"/>
        <v>Entr</v>
      </c>
      <c r="AG15" s="50" t="str">
        <f t="shared" si="12"/>
        <v>Entr</v>
      </c>
      <c r="AH15" s="50" t="str">
        <f t="shared" si="12"/>
        <v>Entr</v>
      </c>
      <c r="AI15" s="50" t="str">
        <f t="shared" si="12"/>
        <v>Entr</v>
      </c>
      <c r="AJ15" s="50" t="str">
        <f t="shared" si="12"/>
        <v>Entr</v>
      </c>
      <c r="AK15" s="50" t="str">
        <f t="shared" si="12"/>
        <v>Entr</v>
      </c>
      <c r="AL15" s="50" t="str">
        <f t="shared" si="12"/>
        <v>Entr</v>
      </c>
      <c r="AM15" s="50" t="str">
        <f t="shared" si="12"/>
        <v>Entr</v>
      </c>
      <c r="AN15" s="50" t="str">
        <f t="shared" si="12"/>
        <v>Entr</v>
      </c>
      <c r="AO15" s="50" t="str">
        <f t="shared" si="12"/>
        <v>Entr</v>
      </c>
      <c r="AP15" s="50" t="str">
        <f t="shared" si="12"/>
        <v>Entr</v>
      </c>
      <c r="AQ15" s="50" t="str">
        <f t="shared" si="12"/>
        <v>Entr</v>
      </c>
      <c r="AR15" s="50" t="str">
        <f t="shared" si="12"/>
        <v>Entr</v>
      </c>
      <c r="AS15" s="50" t="str">
        <f t="shared" si="12"/>
        <v>Entr</v>
      </c>
      <c r="AT15" s="50" t="str">
        <f t="shared" si="12"/>
        <v>Entr</v>
      </c>
      <c r="AU15" s="50" t="str">
        <f t="shared" si="12"/>
        <v>Entr</v>
      </c>
      <c r="AV15" s="50" t="str">
        <f t="shared" si="13"/>
        <v>Entr</v>
      </c>
      <c r="AW15" s="50" t="str">
        <f t="shared" si="13"/>
        <v>Entr</v>
      </c>
      <c r="AX15" s="50" t="str">
        <f t="shared" si="13"/>
        <v>Entr</v>
      </c>
      <c r="AY15" s="50" t="str">
        <f t="shared" si="13"/>
        <v>Entr</v>
      </c>
      <c r="AZ15" s="50" t="str">
        <f t="shared" si="13"/>
        <v>Entr</v>
      </c>
      <c r="BA15" s="50" t="str">
        <f t="shared" si="13"/>
        <v>Entr</v>
      </c>
      <c r="BB15" s="50" t="str">
        <f t="shared" si="13"/>
        <v>Entr</v>
      </c>
      <c r="BC15" s="50" t="str">
        <f t="shared" si="13"/>
        <v>Entr</v>
      </c>
      <c r="BD15" s="50" t="str">
        <f t="shared" si="13"/>
        <v>Entr</v>
      </c>
      <c r="BE15" s="50" t="str">
        <f t="shared" si="13"/>
        <v>Entr</v>
      </c>
      <c r="BF15" s="50" t="str">
        <f t="shared" si="13"/>
        <v>Entr</v>
      </c>
      <c r="BG15" s="50" t="str">
        <f t="shared" si="13"/>
        <v>Entr</v>
      </c>
      <c r="BH15" s="50" t="str">
        <f t="shared" si="13"/>
        <v>Entr</v>
      </c>
      <c r="BI15" s="50" t="str">
        <f t="shared" si="13"/>
        <v>Entr</v>
      </c>
      <c r="BJ15" s="50" t="str">
        <f t="shared" si="13"/>
        <v>Entr</v>
      </c>
      <c r="BK15" s="50" t="str">
        <f t="shared" si="13"/>
        <v>Entr</v>
      </c>
      <c r="BL15" s="50" t="str">
        <f t="shared" si="14"/>
        <v>Entr</v>
      </c>
      <c r="BM15" s="50" t="str">
        <f t="shared" si="14"/>
        <v>Entr</v>
      </c>
    </row>
    <row r="16" spans="1:149" s="51" customFormat="1" ht="20.100000000000001" customHeight="1" x14ac:dyDescent="0.25">
      <c r="A16" s="28">
        <v>2.2000000000000002</v>
      </c>
      <c r="B16" s="37" t="s">
        <v>94</v>
      </c>
      <c r="C16" s="30"/>
      <c r="D16" s="31"/>
      <c r="E16" s="30"/>
      <c r="F16" s="32"/>
      <c r="G16" s="33"/>
      <c r="H16" s="34"/>
      <c r="I16" s="33"/>
      <c r="J16" s="34"/>
      <c r="K16" s="35" t="str">
        <f t="shared" si="7"/>
        <v/>
      </c>
      <c r="L16" s="36">
        <f t="shared" si="1"/>
        <v>0</v>
      </c>
      <c r="M16" s="47">
        <v>9</v>
      </c>
      <c r="N16" s="50" t="str">
        <f t="shared" ref="N16:AC19" si="15">IF(OR(AND(N$7&lt;=$I16,N$7&lt;=$G16,N$7&lt;=$J16,N$7&lt;=$H16),AND(N$7&lt;=$I16,N$7+7&gt;$G16,N$7&lt;=$J16,N$7+7&gt;$H16),AND(N$7+7&gt;$I16,N$7&lt;=$G16,N$7+7&gt;$J16,N$7&lt;=$H16),AND(N$7+7&gt;$I16,N$7+7&gt;$G16,N$7+7&gt;$J16,N$7+7&gt;$H16)),"Entr",IF(OR(AND(N$7&lt;=$I16,N$7+7&gt;$G16,N$7&lt;=$J16,N$7&lt;=$H16),AND(N$7+7&gt;$I16,N$7+7&gt;$G16,N$7+7&gt;$J16,N$7&lt;=$H16)),"Etr",IF(OR(AND(N$7+7&gt;$I16,N$7&lt;=$G16,N$7&lt;=$J16,N$7&lt;=$H16),AND(N$7+7&gt;$I16,N$7+7&gt;$G16,N$7&lt;=$J16,N$7+7&gt;$H16)),"fntr",IF(AND(N$7+7&gt;$I16,N$7+7&gt;$G16,N$7&lt;=$J16,N$7&lt;=$H16),"ftr","errar"))))</f>
        <v>Entr</v>
      </c>
      <c r="O16" s="50" t="str">
        <f t="shared" si="15"/>
        <v>Entr</v>
      </c>
      <c r="P16" s="50" t="str">
        <f t="shared" si="15"/>
        <v>Entr</v>
      </c>
      <c r="Q16" s="50" t="str">
        <f t="shared" si="15"/>
        <v>Entr</v>
      </c>
      <c r="R16" s="50" t="str">
        <f t="shared" si="15"/>
        <v>Entr</v>
      </c>
      <c r="S16" s="50" t="str">
        <f t="shared" si="15"/>
        <v>Entr</v>
      </c>
      <c r="T16" s="50" t="str">
        <f t="shared" si="15"/>
        <v>Entr</v>
      </c>
      <c r="U16" s="50" t="str">
        <f t="shared" si="15"/>
        <v>Entr</v>
      </c>
      <c r="V16" s="50" t="str">
        <f t="shared" si="15"/>
        <v>Entr</v>
      </c>
      <c r="W16" s="50" t="str">
        <f t="shared" si="15"/>
        <v>Entr</v>
      </c>
      <c r="X16" s="50" t="str">
        <f t="shared" si="15"/>
        <v>Entr</v>
      </c>
      <c r="Y16" s="50" t="str">
        <f t="shared" si="15"/>
        <v>Entr</v>
      </c>
      <c r="Z16" s="50" t="str">
        <f t="shared" si="15"/>
        <v>Entr</v>
      </c>
      <c r="AA16" s="50" t="str">
        <f t="shared" si="15"/>
        <v>Entr</v>
      </c>
      <c r="AB16" s="50" t="str">
        <f t="shared" si="15"/>
        <v>Entr</v>
      </c>
      <c r="AC16" s="50" t="str">
        <f t="shared" si="15"/>
        <v>Entr</v>
      </c>
      <c r="AD16" s="50" t="str">
        <f t="shared" ref="AD16:AS19" si="16">IF(OR(AND(AD$7&lt;=$I16,AD$7&lt;=$G16,AD$7&lt;=$J16,AD$7&lt;=$H16),AND(AD$7&lt;=$I16,AD$7+7&gt;$G16,AD$7&lt;=$J16,AD$7+7&gt;$H16),AND(AD$7+7&gt;$I16,AD$7&lt;=$G16,AD$7+7&gt;$J16,AD$7&lt;=$H16),AND(AD$7+7&gt;$I16,AD$7+7&gt;$G16,AD$7+7&gt;$J16,AD$7+7&gt;$H16)),"Entr",IF(OR(AND(AD$7&lt;=$I16,AD$7+7&gt;$G16,AD$7&lt;=$J16,AD$7&lt;=$H16),AND(AD$7+7&gt;$I16,AD$7+7&gt;$G16,AD$7+7&gt;$J16,AD$7&lt;=$H16)),"Etr",IF(OR(AND(AD$7+7&gt;$I16,AD$7&lt;=$G16,AD$7&lt;=$J16,AD$7&lt;=$H16),AND(AD$7+7&gt;$I16,AD$7+7&gt;$G16,AD$7&lt;=$J16,AD$7+7&gt;$H16)),"fntr",IF(AND(AD$7+7&gt;$I16,AD$7+7&gt;$G16,AD$7&lt;=$J16,AD$7&lt;=$H16),"ftr","errar"))))</f>
        <v>Entr</v>
      </c>
      <c r="AE16" s="50" t="str">
        <f t="shared" si="16"/>
        <v>Entr</v>
      </c>
      <c r="AF16" s="50" t="str">
        <f t="shared" si="16"/>
        <v>Entr</v>
      </c>
      <c r="AG16" s="50" t="str">
        <f t="shared" si="16"/>
        <v>Entr</v>
      </c>
      <c r="AH16" s="50" t="str">
        <f t="shared" si="16"/>
        <v>Entr</v>
      </c>
      <c r="AI16" s="50" t="str">
        <f t="shared" si="16"/>
        <v>Entr</v>
      </c>
      <c r="AJ16" s="50" t="str">
        <f t="shared" si="16"/>
        <v>Entr</v>
      </c>
      <c r="AK16" s="50" t="str">
        <f t="shared" si="16"/>
        <v>Entr</v>
      </c>
      <c r="AL16" s="50" t="str">
        <f t="shared" si="16"/>
        <v>Entr</v>
      </c>
      <c r="AM16" s="50" t="str">
        <f t="shared" si="16"/>
        <v>Entr</v>
      </c>
      <c r="AN16" s="50" t="str">
        <f t="shared" si="16"/>
        <v>Entr</v>
      </c>
      <c r="AO16" s="50" t="str">
        <f t="shared" si="16"/>
        <v>Entr</v>
      </c>
      <c r="AP16" s="50" t="str">
        <f t="shared" si="16"/>
        <v>Entr</v>
      </c>
      <c r="AQ16" s="50" t="str">
        <f t="shared" si="16"/>
        <v>Entr</v>
      </c>
      <c r="AR16" s="50" t="str">
        <f t="shared" si="16"/>
        <v>Entr</v>
      </c>
      <c r="AS16" s="50" t="str">
        <f t="shared" si="16"/>
        <v>Entr</v>
      </c>
      <c r="AT16" s="50" t="str">
        <f t="shared" ref="AT16:BI19" si="17">IF(OR(AND(AT$7&lt;=$I16,AT$7&lt;=$G16,AT$7&lt;=$J16,AT$7&lt;=$H16),AND(AT$7&lt;=$I16,AT$7+7&gt;$G16,AT$7&lt;=$J16,AT$7+7&gt;$H16),AND(AT$7+7&gt;$I16,AT$7&lt;=$G16,AT$7+7&gt;$J16,AT$7&lt;=$H16),AND(AT$7+7&gt;$I16,AT$7+7&gt;$G16,AT$7+7&gt;$J16,AT$7+7&gt;$H16)),"Entr",IF(OR(AND(AT$7&lt;=$I16,AT$7+7&gt;$G16,AT$7&lt;=$J16,AT$7&lt;=$H16),AND(AT$7+7&gt;$I16,AT$7+7&gt;$G16,AT$7+7&gt;$J16,AT$7&lt;=$H16)),"Etr",IF(OR(AND(AT$7+7&gt;$I16,AT$7&lt;=$G16,AT$7&lt;=$J16,AT$7&lt;=$H16),AND(AT$7+7&gt;$I16,AT$7+7&gt;$G16,AT$7&lt;=$J16,AT$7+7&gt;$H16)),"fntr",IF(AND(AT$7+7&gt;$I16,AT$7+7&gt;$G16,AT$7&lt;=$J16,AT$7&lt;=$H16),"ftr","errar"))))</f>
        <v>Entr</v>
      </c>
      <c r="AU16" s="50" t="str">
        <f t="shared" si="17"/>
        <v>Entr</v>
      </c>
      <c r="AV16" s="50" t="str">
        <f t="shared" si="17"/>
        <v>Entr</v>
      </c>
      <c r="AW16" s="50" t="str">
        <f t="shared" si="17"/>
        <v>Entr</v>
      </c>
      <c r="AX16" s="50" t="str">
        <f t="shared" si="17"/>
        <v>Entr</v>
      </c>
      <c r="AY16" s="50" t="str">
        <f t="shared" si="17"/>
        <v>Entr</v>
      </c>
      <c r="AZ16" s="50" t="str">
        <f t="shared" si="17"/>
        <v>Entr</v>
      </c>
      <c r="BA16" s="50" t="str">
        <f t="shared" si="17"/>
        <v>Entr</v>
      </c>
      <c r="BB16" s="50" t="str">
        <f t="shared" si="17"/>
        <v>Entr</v>
      </c>
      <c r="BC16" s="50" t="str">
        <f t="shared" si="17"/>
        <v>Entr</v>
      </c>
      <c r="BD16" s="50" t="str">
        <f t="shared" si="17"/>
        <v>Entr</v>
      </c>
      <c r="BE16" s="50" t="str">
        <f t="shared" si="17"/>
        <v>Entr</v>
      </c>
      <c r="BF16" s="50" t="str">
        <f t="shared" si="17"/>
        <v>Entr</v>
      </c>
      <c r="BG16" s="50" t="str">
        <f t="shared" si="17"/>
        <v>Entr</v>
      </c>
      <c r="BH16" s="50" t="str">
        <f t="shared" si="17"/>
        <v>Entr</v>
      </c>
      <c r="BI16" s="50" t="str">
        <f t="shared" si="17"/>
        <v>Entr</v>
      </c>
      <c r="BJ16" s="50" t="str">
        <f t="shared" ref="BJ16:BM19" si="18">IF(OR(AND(BJ$7&lt;=$I16,BJ$7&lt;=$G16,BJ$7&lt;=$J16,BJ$7&lt;=$H16),AND(BJ$7&lt;=$I16,BJ$7+7&gt;$G16,BJ$7&lt;=$J16,BJ$7+7&gt;$H16),AND(BJ$7+7&gt;$I16,BJ$7&lt;=$G16,BJ$7+7&gt;$J16,BJ$7&lt;=$H16),AND(BJ$7+7&gt;$I16,BJ$7+7&gt;$G16,BJ$7+7&gt;$J16,BJ$7+7&gt;$H16)),"Entr",IF(OR(AND(BJ$7&lt;=$I16,BJ$7+7&gt;$G16,BJ$7&lt;=$J16,BJ$7&lt;=$H16),AND(BJ$7+7&gt;$I16,BJ$7+7&gt;$G16,BJ$7+7&gt;$J16,BJ$7&lt;=$H16)),"Etr",IF(OR(AND(BJ$7+7&gt;$I16,BJ$7&lt;=$G16,BJ$7&lt;=$J16,BJ$7&lt;=$H16),AND(BJ$7+7&gt;$I16,BJ$7+7&gt;$G16,BJ$7&lt;=$J16,BJ$7+7&gt;$H16)),"fntr",IF(AND(BJ$7+7&gt;$I16,BJ$7+7&gt;$G16,BJ$7&lt;=$J16,BJ$7&lt;=$H16),"ftr","errar"))))</f>
        <v>Entr</v>
      </c>
      <c r="BK16" s="50" t="str">
        <f t="shared" si="18"/>
        <v>Entr</v>
      </c>
      <c r="BL16" s="50" t="str">
        <f t="shared" si="18"/>
        <v>Entr</v>
      </c>
      <c r="BM16" s="50" t="str">
        <f t="shared" si="18"/>
        <v>Entr</v>
      </c>
    </row>
    <row r="17" spans="1:65" s="51" customFormat="1" ht="20.100000000000001" customHeight="1" x14ac:dyDescent="0.25">
      <c r="A17" s="28">
        <v>2.2999999999999998</v>
      </c>
      <c r="B17" s="37" t="s">
        <v>95</v>
      </c>
      <c r="C17" s="30"/>
      <c r="D17" s="31"/>
      <c r="E17" s="104"/>
      <c r="F17" s="32"/>
      <c r="G17" s="33"/>
      <c r="H17" s="34"/>
      <c r="I17" s="33"/>
      <c r="J17" s="34"/>
      <c r="K17" s="35" t="str">
        <f t="shared" si="7"/>
        <v/>
      </c>
      <c r="L17" s="36">
        <f t="shared" si="1"/>
        <v>0</v>
      </c>
      <c r="M17" s="47">
        <v>10</v>
      </c>
      <c r="N17" s="50" t="str">
        <f t="shared" si="15"/>
        <v>Entr</v>
      </c>
      <c r="O17" s="50" t="str">
        <f t="shared" si="15"/>
        <v>Entr</v>
      </c>
      <c r="P17" s="50" t="str">
        <f t="shared" si="15"/>
        <v>Entr</v>
      </c>
      <c r="Q17" s="50" t="str">
        <f t="shared" si="15"/>
        <v>Entr</v>
      </c>
      <c r="R17" s="50" t="str">
        <f t="shared" si="15"/>
        <v>Entr</v>
      </c>
      <c r="S17" s="50" t="str">
        <f t="shared" si="15"/>
        <v>Entr</v>
      </c>
      <c r="T17" s="50" t="str">
        <f t="shared" si="15"/>
        <v>Entr</v>
      </c>
      <c r="U17" s="50" t="str">
        <f t="shared" si="15"/>
        <v>Entr</v>
      </c>
      <c r="V17" s="50" t="str">
        <f t="shared" si="15"/>
        <v>Entr</v>
      </c>
      <c r="W17" s="50" t="str">
        <f t="shared" si="15"/>
        <v>Entr</v>
      </c>
      <c r="X17" s="50" t="str">
        <f t="shared" si="15"/>
        <v>Entr</v>
      </c>
      <c r="Y17" s="50" t="str">
        <f t="shared" si="15"/>
        <v>Entr</v>
      </c>
      <c r="Z17" s="50" t="str">
        <f t="shared" si="15"/>
        <v>Entr</v>
      </c>
      <c r="AA17" s="50" t="str">
        <f t="shared" si="15"/>
        <v>Entr</v>
      </c>
      <c r="AB17" s="50" t="str">
        <f t="shared" si="15"/>
        <v>Entr</v>
      </c>
      <c r="AC17" s="50" t="str">
        <f t="shared" si="15"/>
        <v>Entr</v>
      </c>
      <c r="AD17" s="50" t="str">
        <f t="shared" si="16"/>
        <v>Entr</v>
      </c>
      <c r="AE17" s="50" t="str">
        <f t="shared" si="16"/>
        <v>Entr</v>
      </c>
      <c r="AF17" s="50" t="str">
        <f t="shared" si="16"/>
        <v>Entr</v>
      </c>
      <c r="AG17" s="50" t="str">
        <f t="shared" si="16"/>
        <v>Entr</v>
      </c>
      <c r="AH17" s="50" t="str">
        <f t="shared" si="16"/>
        <v>Entr</v>
      </c>
      <c r="AI17" s="50" t="str">
        <f t="shared" si="16"/>
        <v>Entr</v>
      </c>
      <c r="AJ17" s="50" t="str">
        <f t="shared" si="16"/>
        <v>Entr</v>
      </c>
      <c r="AK17" s="50" t="str">
        <f t="shared" si="16"/>
        <v>Entr</v>
      </c>
      <c r="AL17" s="50" t="str">
        <f t="shared" si="16"/>
        <v>Entr</v>
      </c>
      <c r="AM17" s="50" t="str">
        <f t="shared" si="16"/>
        <v>Entr</v>
      </c>
      <c r="AN17" s="50" t="str">
        <f t="shared" si="16"/>
        <v>Entr</v>
      </c>
      <c r="AO17" s="50" t="str">
        <f t="shared" si="16"/>
        <v>Entr</v>
      </c>
      <c r="AP17" s="50" t="str">
        <f t="shared" si="16"/>
        <v>Entr</v>
      </c>
      <c r="AQ17" s="50" t="str">
        <f t="shared" si="16"/>
        <v>Entr</v>
      </c>
      <c r="AR17" s="50" t="str">
        <f t="shared" si="16"/>
        <v>Entr</v>
      </c>
      <c r="AS17" s="50" t="str">
        <f t="shared" si="16"/>
        <v>Entr</v>
      </c>
      <c r="AT17" s="50" t="str">
        <f t="shared" si="17"/>
        <v>Entr</v>
      </c>
      <c r="AU17" s="50" t="str">
        <f t="shared" si="17"/>
        <v>Entr</v>
      </c>
      <c r="AV17" s="50" t="str">
        <f t="shared" si="17"/>
        <v>Entr</v>
      </c>
      <c r="AW17" s="50" t="str">
        <f t="shared" si="17"/>
        <v>Entr</v>
      </c>
      <c r="AX17" s="50" t="str">
        <f t="shared" si="17"/>
        <v>Entr</v>
      </c>
      <c r="AY17" s="50" t="str">
        <f t="shared" si="17"/>
        <v>Entr</v>
      </c>
      <c r="AZ17" s="50" t="str">
        <f t="shared" si="17"/>
        <v>Entr</v>
      </c>
      <c r="BA17" s="50" t="str">
        <f t="shared" si="17"/>
        <v>Entr</v>
      </c>
      <c r="BB17" s="50" t="str">
        <f t="shared" si="17"/>
        <v>Entr</v>
      </c>
      <c r="BC17" s="50" t="str">
        <f t="shared" si="17"/>
        <v>Entr</v>
      </c>
      <c r="BD17" s="50" t="str">
        <f t="shared" si="17"/>
        <v>Entr</v>
      </c>
      <c r="BE17" s="50" t="str">
        <f t="shared" si="17"/>
        <v>Entr</v>
      </c>
      <c r="BF17" s="50" t="str">
        <f t="shared" si="17"/>
        <v>Entr</v>
      </c>
      <c r="BG17" s="50" t="str">
        <f t="shared" si="17"/>
        <v>Entr</v>
      </c>
      <c r="BH17" s="50" t="str">
        <f t="shared" si="17"/>
        <v>Entr</v>
      </c>
      <c r="BI17" s="50" t="str">
        <f t="shared" si="17"/>
        <v>Entr</v>
      </c>
      <c r="BJ17" s="50" t="str">
        <f t="shared" si="18"/>
        <v>Entr</v>
      </c>
      <c r="BK17" s="50" t="str">
        <f t="shared" si="18"/>
        <v>Entr</v>
      </c>
      <c r="BL17" s="50" t="str">
        <f t="shared" si="18"/>
        <v>Entr</v>
      </c>
      <c r="BM17" s="50" t="str">
        <f t="shared" si="18"/>
        <v>Entr</v>
      </c>
    </row>
    <row r="18" spans="1:65" s="51" customFormat="1" ht="20.100000000000001" customHeight="1" x14ac:dyDescent="0.25">
      <c r="A18" s="28">
        <v>2.4</v>
      </c>
      <c r="B18" s="37" t="s">
        <v>96</v>
      </c>
      <c r="C18" s="30"/>
      <c r="D18" s="31"/>
      <c r="E18" s="144"/>
      <c r="F18" s="32"/>
      <c r="G18" s="33"/>
      <c r="H18" s="34"/>
      <c r="I18" s="33"/>
      <c r="J18" s="34"/>
      <c r="K18" s="35" t="str">
        <f t="shared" si="7"/>
        <v/>
      </c>
      <c r="L18" s="36">
        <f t="shared" si="1"/>
        <v>0</v>
      </c>
      <c r="M18" s="47">
        <v>11</v>
      </c>
      <c r="N18" s="50" t="str">
        <f t="shared" si="15"/>
        <v>Entr</v>
      </c>
      <c r="O18" s="50" t="str">
        <f t="shared" si="15"/>
        <v>Entr</v>
      </c>
      <c r="P18" s="50" t="str">
        <f t="shared" si="15"/>
        <v>Entr</v>
      </c>
      <c r="Q18" s="50" t="str">
        <f t="shared" si="15"/>
        <v>Entr</v>
      </c>
      <c r="R18" s="50" t="str">
        <f t="shared" si="15"/>
        <v>Entr</v>
      </c>
      <c r="S18" s="50" t="str">
        <f t="shared" si="15"/>
        <v>Entr</v>
      </c>
      <c r="T18" s="50" t="str">
        <f t="shared" si="15"/>
        <v>Entr</v>
      </c>
      <c r="U18" s="50" t="str">
        <f t="shared" si="15"/>
        <v>Entr</v>
      </c>
      <c r="V18" s="50" t="str">
        <f t="shared" si="15"/>
        <v>Entr</v>
      </c>
      <c r="W18" s="50" t="str">
        <f t="shared" si="15"/>
        <v>Entr</v>
      </c>
      <c r="X18" s="50" t="str">
        <f t="shared" si="15"/>
        <v>Entr</v>
      </c>
      <c r="Y18" s="50" t="str">
        <f t="shared" si="15"/>
        <v>Entr</v>
      </c>
      <c r="Z18" s="50" t="str">
        <f t="shared" si="15"/>
        <v>Entr</v>
      </c>
      <c r="AA18" s="50" t="str">
        <f t="shared" si="15"/>
        <v>Entr</v>
      </c>
      <c r="AB18" s="50" t="str">
        <f t="shared" si="15"/>
        <v>Entr</v>
      </c>
      <c r="AC18" s="50" t="str">
        <f t="shared" si="15"/>
        <v>Entr</v>
      </c>
      <c r="AD18" s="50" t="str">
        <f t="shared" si="16"/>
        <v>Entr</v>
      </c>
      <c r="AE18" s="50" t="str">
        <f t="shared" si="16"/>
        <v>Entr</v>
      </c>
      <c r="AF18" s="50" t="str">
        <f t="shared" si="16"/>
        <v>Entr</v>
      </c>
      <c r="AG18" s="50" t="str">
        <f t="shared" si="16"/>
        <v>Entr</v>
      </c>
      <c r="AH18" s="50" t="str">
        <f t="shared" si="16"/>
        <v>Entr</v>
      </c>
      <c r="AI18" s="50" t="str">
        <f t="shared" si="16"/>
        <v>Entr</v>
      </c>
      <c r="AJ18" s="50" t="str">
        <f t="shared" si="16"/>
        <v>Entr</v>
      </c>
      <c r="AK18" s="50" t="str">
        <f t="shared" si="16"/>
        <v>Entr</v>
      </c>
      <c r="AL18" s="50" t="str">
        <f t="shared" si="16"/>
        <v>Entr</v>
      </c>
      <c r="AM18" s="50" t="str">
        <f t="shared" si="16"/>
        <v>Entr</v>
      </c>
      <c r="AN18" s="50" t="str">
        <f t="shared" si="16"/>
        <v>Entr</v>
      </c>
      <c r="AO18" s="50" t="str">
        <f t="shared" si="16"/>
        <v>Entr</v>
      </c>
      <c r="AP18" s="50" t="str">
        <f t="shared" si="16"/>
        <v>Entr</v>
      </c>
      <c r="AQ18" s="50" t="str">
        <f t="shared" si="16"/>
        <v>Entr</v>
      </c>
      <c r="AR18" s="50" t="str">
        <f t="shared" si="16"/>
        <v>Entr</v>
      </c>
      <c r="AS18" s="50" t="str">
        <f t="shared" si="16"/>
        <v>Entr</v>
      </c>
      <c r="AT18" s="50" t="str">
        <f t="shared" si="17"/>
        <v>Entr</v>
      </c>
      <c r="AU18" s="50" t="str">
        <f t="shared" si="17"/>
        <v>Entr</v>
      </c>
      <c r="AV18" s="50" t="str">
        <f t="shared" si="17"/>
        <v>Entr</v>
      </c>
      <c r="AW18" s="50" t="str">
        <f t="shared" si="17"/>
        <v>Entr</v>
      </c>
      <c r="AX18" s="50" t="str">
        <f t="shared" si="17"/>
        <v>Entr</v>
      </c>
      <c r="AY18" s="50" t="str">
        <f t="shared" si="17"/>
        <v>Entr</v>
      </c>
      <c r="AZ18" s="50" t="str">
        <f t="shared" si="17"/>
        <v>Entr</v>
      </c>
      <c r="BA18" s="50" t="str">
        <f t="shared" si="17"/>
        <v>Entr</v>
      </c>
      <c r="BB18" s="50" t="str">
        <f t="shared" si="17"/>
        <v>Entr</v>
      </c>
      <c r="BC18" s="50" t="str">
        <f t="shared" si="17"/>
        <v>Entr</v>
      </c>
      <c r="BD18" s="50" t="str">
        <f t="shared" si="17"/>
        <v>Entr</v>
      </c>
      <c r="BE18" s="50" t="str">
        <f t="shared" si="17"/>
        <v>Entr</v>
      </c>
      <c r="BF18" s="50" t="str">
        <f t="shared" si="17"/>
        <v>Entr</v>
      </c>
      <c r="BG18" s="50" t="str">
        <f t="shared" si="17"/>
        <v>Entr</v>
      </c>
      <c r="BH18" s="50" t="str">
        <f t="shared" si="17"/>
        <v>Entr</v>
      </c>
      <c r="BI18" s="50" t="str">
        <f t="shared" si="17"/>
        <v>Entr</v>
      </c>
      <c r="BJ18" s="50" t="str">
        <f t="shared" si="18"/>
        <v>Entr</v>
      </c>
      <c r="BK18" s="50" t="str">
        <f t="shared" si="18"/>
        <v>Entr</v>
      </c>
      <c r="BL18" s="50" t="str">
        <f t="shared" si="18"/>
        <v>Entr</v>
      </c>
      <c r="BM18" s="50" t="str">
        <f t="shared" si="18"/>
        <v>Entr</v>
      </c>
    </row>
    <row r="19" spans="1:65" s="51" customFormat="1" ht="20.100000000000001" customHeight="1" x14ac:dyDescent="0.25">
      <c r="A19" s="28">
        <v>2.5</v>
      </c>
      <c r="B19" s="37" t="s">
        <v>97</v>
      </c>
      <c r="C19" s="30"/>
      <c r="D19" s="31"/>
      <c r="E19" s="144"/>
      <c r="F19" s="32"/>
      <c r="G19" s="33"/>
      <c r="H19" s="34"/>
      <c r="I19" s="33"/>
      <c r="J19" s="34"/>
      <c r="K19" s="35" t="str">
        <f t="shared" si="7"/>
        <v/>
      </c>
      <c r="L19" s="36">
        <f t="shared" si="1"/>
        <v>0</v>
      </c>
      <c r="M19" s="47">
        <v>12</v>
      </c>
      <c r="N19" s="50" t="str">
        <f t="shared" si="15"/>
        <v>Entr</v>
      </c>
      <c r="O19" s="50" t="str">
        <f t="shared" si="15"/>
        <v>Entr</v>
      </c>
      <c r="P19" s="50" t="str">
        <f t="shared" si="15"/>
        <v>Entr</v>
      </c>
      <c r="Q19" s="50" t="str">
        <f t="shared" si="15"/>
        <v>Entr</v>
      </c>
      <c r="R19" s="50" t="str">
        <f t="shared" si="15"/>
        <v>Entr</v>
      </c>
      <c r="S19" s="50" t="str">
        <f t="shared" si="15"/>
        <v>Entr</v>
      </c>
      <c r="T19" s="50" t="str">
        <f t="shared" si="15"/>
        <v>Entr</v>
      </c>
      <c r="U19" s="50" t="str">
        <f t="shared" si="15"/>
        <v>Entr</v>
      </c>
      <c r="V19" s="50" t="str">
        <f t="shared" si="15"/>
        <v>Entr</v>
      </c>
      <c r="W19" s="50" t="str">
        <f t="shared" si="15"/>
        <v>Entr</v>
      </c>
      <c r="X19" s="50" t="str">
        <f t="shared" si="15"/>
        <v>Entr</v>
      </c>
      <c r="Y19" s="50" t="str">
        <f t="shared" si="15"/>
        <v>Entr</v>
      </c>
      <c r="Z19" s="50" t="str">
        <f t="shared" si="15"/>
        <v>Entr</v>
      </c>
      <c r="AA19" s="50" t="str">
        <f t="shared" si="15"/>
        <v>Entr</v>
      </c>
      <c r="AB19" s="50" t="str">
        <f t="shared" si="15"/>
        <v>Entr</v>
      </c>
      <c r="AC19" s="50" t="str">
        <f t="shared" si="15"/>
        <v>Entr</v>
      </c>
      <c r="AD19" s="50" t="str">
        <f t="shared" si="16"/>
        <v>Entr</v>
      </c>
      <c r="AE19" s="50" t="str">
        <f t="shared" si="16"/>
        <v>Entr</v>
      </c>
      <c r="AF19" s="50" t="str">
        <f t="shared" si="16"/>
        <v>Entr</v>
      </c>
      <c r="AG19" s="50" t="str">
        <f t="shared" si="16"/>
        <v>Entr</v>
      </c>
      <c r="AH19" s="50" t="str">
        <f t="shared" si="16"/>
        <v>Entr</v>
      </c>
      <c r="AI19" s="50" t="str">
        <f t="shared" si="16"/>
        <v>Entr</v>
      </c>
      <c r="AJ19" s="50" t="str">
        <f t="shared" si="16"/>
        <v>Entr</v>
      </c>
      <c r="AK19" s="50" t="str">
        <f t="shared" si="16"/>
        <v>Entr</v>
      </c>
      <c r="AL19" s="50" t="str">
        <f t="shared" si="16"/>
        <v>Entr</v>
      </c>
      <c r="AM19" s="50" t="str">
        <f t="shared" si="16"/>
        <v>Entr</v>
      </c>
      <c r="AN19" s="50" t="str">
        <f t="shared" si="16"/>
        <v>Entr</v>
      </c>
      <c r="AO19" s="50" t="str">
        <f t="shared" si="16"/>
        <v>Entr</v>
      </c>
      <c r="AP19" s="50" t="str">
        <f t="shared" si="16"/>
        <v>Entr</v>
      </c>
      <c r="AQ19" s="50" t="str">
        <f t="shared" si="16"/>
        <v>Entr</v>
      </c>
      <c r="AR19" s="50" t="str">
        <f t="shared" si="16"/>
        <v>Entr</v>
      </c>
      <c r="AS19" s="50" t="str">
        <f t="shared" si="16"/>
        <v>Entr</v>
      </c>
      <c r="AT19" s="50" t="str">
        <f t="shared" si="17"/>
        <v>Entr</v>
      </c>
      <c r="AU19" s="50" t="str">
        <f t="shared" si="17"/>
        <v>Entr</v>
      </c>
      <c r="AV19" s="50" t="str">
        <f t="shared" si="17"/>
        <v>Entr</v>
      </c>
      <c r="AW19" s="50" t="str">
        <f t="shared" si="17"/>
        <v>Entr</v>
      </c>
      <c r="AX19" s="50" t="str">
        <f t="shared" si="17"/>
        <v>Entr</v>
      </c>
      <c r="AY19" s="50" t="str">
        <f t="shared" si="17"/>
        <v>Entr</v>
      </c>
      <c r="AZ19" s="50" t="str">
        <f t="shared" si="17"/>
        <v>Entr</v>
      </c>
      <c r="BA19" s="50" t="str">
        <f t="shared" si="17"/>
        <v>Entr</v>
      </c>
      <c r="BB19" s="50" t="str">
        <f t="shared" si="17"/>
        <v>Entr</v>
      </c>
      <c r="BC19" s="50" t="str">
        <f t="shared" si="17"/>
        <v>Entr</v>
      </c>
      <c r="BD19" s="50" t="str">
        <f t="shared" si="17"/>
        <v>Entr</v>
      </c>
      <c r="BE19" s="50" t="str">
        <f t="shared" si="17"/>
        <v>Entr</v>
      </c>
      <c r="BF19" s="50" t="str">
        <f t="shared" si="17"/>
        <v>Entr</v>
      </c>
      <c r="BG19" s="50" t="str">
        <f t="shared" si="17"/>
        <v>Entr</v>
      </c>
      <c r="BH19" s="50" t="str">
        <f t="shared" si="17"/>
        <v>Entr</v>
      </c>
      <c r="BI19" s="50" t="str">
        <f t="shared" si="17"/>
        <v>Entr</v>
      </c>
      <c r="BJ19" s="50" t="str">
        <f t="shared" si="18"/>
        <v>Entr</v>
      </c>
      <c r="BK19" s="50" t="str">
        <f t="shared" si="18"/>
        <v>Entr</v>
      </c>
      <c r="BL19" s="50" t="str">
        <f t="shared" si="18"/>
        <v>Entr</v>
      </c>
      <c r="BM19" s="50" t="str">
        <f t="shared" si="18"/>
        <v>Entr</v>
      </c>
    </row>
    <row r="20" spans="1:65" s="51" customFormat="1" ht="20.100000000000001" customHeight="1" x14ac:dyDescent="0.25">
      <c r="A20" s="28" t="s">
        <v>98</v>
      </c>
      <c r="B20" s="37" t="s">
        <v>99</v>
      </c>
      <c r="C20" s="30"/>
      <c r="D20" s="31"/>
      <c r="E20" s="144"/>
      <c r="F20" s="32"/>
      <c r="G20" s="33"/>
      <c r="H20" s="34"/>
      <c r="I20" s="33"/>
      <c r="J20" s="34"/>
      <c r="K20" s="35"/>
      <c r="L20" s="36"/>
      <c r="M20" s="47">
        <v>13</v>
      </c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</row>
    <row r="21" spans="1:65" s="51" customFormat="1" ht="20.100000000000001" customHeight="1" x14ac:dyDescent="0.25">
      <c r="A21" s="28" t="s">
        <v>100</v>
      </c>
      <c r="B21" s="37" t="s">
        <v>101</v>
      </c>
      <c r="C21" s="30"/>
      <c r="D21" s="31"/>
      <c r="E21" s="144"/>
      <c r="F21" s="32"/>
      <c r="G21" s="33"/>
      <c r="H21" s="34"/>
      <c r="I21" s="33"/>
      <c r="J21" s="34"/>
      <c r="K21" s="35"/>
      <c r="L21" s="36"/>
      <c r="M21" s="47">
        <v>14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</row>
    <row r="22" spans="1:65" s="51" customFormat="1" ht="20.100000000000001" customHeight="1" x14ac:dyDescent="0.25">
      <c r="A22" s="28" t="s">
        <v>102</v>
      </c>
      <c r="B22" s="37" t="s">
        <v>103</v>
      </c>
      <c r="C22" s="30"/>
      <c r="D22" s="31"/>
      <c r="E22" s="144"/>
      <c r="F22" s="32"/>
      <c r="G22" s="33"/>
      <c r="H22" s="34"/>
      <c r="I22" s="33"/>
      <c r="J22" s="34"/>
      <c r="K22" s="35"/>
      <c r="L22" s="36"/>
      <c r="M22" s="47">
        <v>15</v>
      </c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</row>
    <row r="23" spans="1:65" s="51" customFormat="1" ht="20.100000000000001" customHeight="1" x14ac:dyDescent="0.25">
      <c r="A23" s="28" t="s">
        <v>104</v>
      </c>
      <c r="B23" s="37" t="s">
        <v>105</v>
      </c>
      <c r="C23" s="30"/>
      <c r="D23" s="31"/>
      <c r="E23" s="144"/>
      <c r="F23" s="32"/>
      <c r="G23" s="33"/>
      <c r="H23" s="34"/>
      <c r="I23" s="33"/>
      <c r="J23" s="34"/>
      <c r="K23" s="35" t="str">
        <f t="shared" si="7"/>
        <v/>
      </c>
      <c r="L23" s="36">
        <f t="shared" ref="L23:L34" si="19">NETWORKDAYS(I23,J23)</f>
        <v>0</v>
      </c>
      <c r="M23" s="47">
        <v>16</v>
      </c>
      <c r="N23" s="50" t="str">
        <f t="shared" ref="N23:BM23" si="20">IF(OR(AND(N$7&lt;=$I23,N$7&lt;=$G23,N$7&lt;=$J23,N$7&lt;=$H23),AND(N$7&lt;=$I23,N$7+7&gt;$G23,N$7&lt;=$J23,N$7+7&gt;$H23),AND(N$7+7&gt;$I23,N$7&lt;=$G23,N$7+7&gt;$J23,N$7&lt;=$H23),AND(N$7+7&gt;$I23,N$7+7&gt;$G23,N$7+7&gt;$J23,N$7+7&gt;$H23)),"Entr",IF(OR(AND(N$7&lt;=$I23,N$7+7&gt;$G23,N$7&lt;=$J23,N$7&lt;=$H23),AND(N$7+7&gt;$I23,N$7+7&gt;$G23,N$7+7&gt;$J23,N$7&lt;=$H23)),"Etr",IF(OR(AND(N$7+7&gt;$I23,N$7&lt;=$G23,N$7&lt;=$J23,N$7&lt;=$H23),AND(N$7+7&gt;$I23,N$7+7&gt;$G23,N$7&lt;=$J23,N$7+7&gt;$H23)),"fntr",IF(AND(N$7+7&gt;$I23,N$7+7&gt;$G23,N$7&lt;=$J23,N$7&lt;=$H23),"ftr","errar"))))</f>
        <v>Entr</v>
      </c>
      <c r="O23" s="50" t="str">
        <f t="shared" si="20"/>
        <v>Entr</v>
      </c>
      <c r="P23" s="50" t="str">
        <f t="shared" si="20"/>
        <v>Entr</v>
      </c>
      <c r="Q23" s="50" t="str">
        <f t="shared" si="20"/>
        <v>Entr</v>
      </c>
      <c r="R23" s="50" t="str">
        <f t="shared" si="20"/>
        <v>Entr</v>
      </c>
      <c r="S23" s="50" t="str">
        <f t="shared" si="20"/>
        <v>Entr</v>
      </c>
      <c r="T23" s="50" t="str">
        <f t="shared" si="20"/>
        <v>Entr</v>
      </c>
      <c r="U23" s="50" t="str">
        <f t="shared" si="20"/>
        <v>Entr</v>
      </c>
      <c r="V23" s="50" t="str">
        <f t="shared" si="20"/>
        <v>Entr</v>
      </c>
      <c r="W23" s="50" t="str">
        <f t="shared" si="20"/>
        <v>Entr</v>
      </c>
      <c r="X23" s="50" t="str">
        <f t="shared" si="20"/>
        <v>Entr</v>
      </c>
      <c r="Y23" s="50" t="str">
        <f t="shared" si="20"/>
        <v>Entr</v>
      </c>
      <c r="Z23" s="50" t="str">
        <f t="shared" si="20"/>
        <v>Entr</v>
      </c>
      <c r="AA23" s="50" t="str">
        <f t="shared" si="20"/>
        <v>Entr</v>
      </c>
      <c r="AB23" s="50" t="str">
        <f t="shared" si="20"/>
        <v>Entr</v>
      </c>
      <c r="AC23" s="50" t="str">
        <f t="shared" si="20"/>
        <v>Entr</v>
      </c>
      <c r="AD23" s="50" t="str">
        <f t="shared" si="20"/>
        <v>Entr</v>
      </c>
      <c r="AE23" s="50" t="str">
        <f t="shared" si="20"/>
        <v>Entr</v>
      </c>
      <c r="AF23" s="50" t="str">
        <f t="shared" si="20"/>
        <v>Entr</v>
      </c>
      <c r="AG23" s="50" t="str">
        <f t="shared" si="20"/>
        <v>Entr</v>
      </c>
      <c r="AH23" s="50" t="str">
        <f t="shared" si="20"/>
        <v>Entr</v>
      </c>
      <c r="AI23" s="50" t="str">
        <f t="shared" si="20"/>
        <v>Entr</v>
      </c>
      <c r="AJ23" s="50" t="str">
        <f t="shared" si="20"/>
        <v>Entr</v>
      </c>
      <c r="AK23" s="50" t="str">
        <f t="shared" si="20"/>
        <v>Entr</v>
      </c>
      <c r="AL23" s="50" t="str">
        <f t="shared" si="20"/>
        <v>Entr</v>
      </c>
      <c r="AM23" s="50" t="str">
        <f t="shared" si="20"/>
        <v>Entr</v>
      </c>
      <c r="AN23" s="50" t="str">
        <f t="shared" si="20"/>
        <v>Entr</v>
      </c>
      <c r="AO23" s="50" t="str">
        <f t="shared" si="20"/>
        <v>Entr</v>
      </c>
      <c r="AP23" s="50" t="str">
        <f t="shared" si="20"/>
        <v>Entr</v>
      </c>
      <c r="AQ23" s="50" t="str">
        <f t="shared" si="20"/>
        <v>Entr</v>
      </c>
      <c r="AR23" s="50" t="str">
        <f t="shared" si="20"/>
        <v>Entr</v>
      </c>
      <c r="AS23" s="50" t="str">
        <f t="shared" si="20"/>
        <v>Entr</v>
      </c>
      <c r="AT23" s="50" t="str">
        <f t="shared" si="20"/>
        <v>Entr</v>
      </c>
      <c r="AU23" s="50" t="str">
        <f t="shared" si="20"/>
        <v>Entr</v>
      </c>
      <c r="AV23" s="50" t="str">
        <f t="shared" si="20"/>
        <v>Entr</v>
      </c>
      <c r="AW23" s="50" t="str">
        <f t="shared" si="20"/>
        <v>Entr</v>
      </c>
      <c r="AX23" s="50" t="str">
        <f t="shared" si="20"/>
        <v>Entr</v>
      </c>
      <c r="AY23" s="50" t="str">
        <f t="shared" si="20"/>
        <v>Entr</v>
      </c>
      <c r="AZ23" s="50" t="str">
        <f t="shared" si="20"/>
        <v>Entr</v>
      </c>
      <c r="BA23" s="50" t="str">
        <f t="shared" si="20"/>
        <v>Entr</v>
      </c>
      <c r="BB23" s="50" t="str">
        <f t="shared" si="20"/>
        <v>Entr</v>
      </c>
      <c r="BC23" s="50" t="str">
        <f t="shared" si="20"/>
        <v>Entr</v>
      </c>
      <c r="BD23" s="50" t="str">
        <f t="shared" si="20"/>
        <v>Entr</v>
      </c>
      <c r="BE23" s="50" t="str">
        <f t="shared" si="20"/>
        <v>Entr</v>
      </c>
      <c r="BF23" s="50" t="str">
        <f t="shared" si="20"/>
        <v>Entr</v>
      </c>
      <c r="BG23" s="50" t="str">
        <f t="shared" si="20"/>
        <v>Entr</v>
      </c>
      <c r="BH23" s="50" t="str">
        <f t="shared" si="20"/>
        <v>Entr</v>
      </c>
      <c r="BI23" s="50" t="str">
        <f t="shared" si="20"/>
        <v>Entr</v>
      </c>
      <c r="BJ23" s="50" t="str">
        <f t="shared" si="20"/>
        <v>Entr</v>
      </c>
      <c r="BK23" s="50" t="str">
        <f t="shared" si="20"/>
        <v>Entr</v>
      </c>
      <c r="BL23" s="50" t="str">
        <f t="shared" si="20"/>
        <v>Entr</v>
      </c>
      <c r="BM23" s="50" t="str">
        <f t="shared" si="20"/>
        <v>Entr</v>
      </c>
    </row>
    <row r="24" spans="1:65" s="92" customFormat="1" ht="20.100000000000001" customHeight="1" x14ac:dyDescent="0.25">
      <c r="A24" s="19">
        <v>3</v>
      </c>
      <c r="B24" s="20" t="s">
        <v>106</v>
      </c>
      <c r="C24" s="199"/>
      <c r="D24" s="21"/>
      <c r="E24" s="44"/>
      <c r="F24" s="23"/>
      <c r="G24" s="45"/>
      <c r="H24" s="46"/>
      <c r="I24" s="45"/>
      <c r="J24" s="46"/>
      <c r="K24" s="26" t="str">
        <f t="shared" si="7"/>
        <v/>
      </c>
      <c r="L24" s="27">
        <f t="shared" si="19"/>
        <v>0</v>
      </c>
      <c r="M24" s="197">
        <v>17</v>
      </c>
      <c r="N24" s="91" t="str">
        <f t="shared" ref="N24:AC30" si="21">IF(OR(AND(N$7+6&lt;=$I24,N$7+6&lt;=$G24,N$7+6&lt;=$J24,N$7+6&lt;=$H24),AND(N$7+6&lt;=$I24,N$7+6&gt;$G24,N$7+6&lt;=$J24,N$7+6&gt;$H24),AND(N$7+6&gt;$I24,N$7+6&lt;=$G24,N$7+6&gt;$J24,N$7+6&lt;=$H24),AND(N$7+6&gt;$I24,N$7+6&gt;$G24,N$7+6&gt;$J24,N$7+6&gt;$H24)),"Entr",IF(OR(AND(N$7+6&lt;=$I24,N$7+6&gt;$G24,N$7+6&lt;=$J24,N$7+6&lt;=$H24),AND(N$7+6&gt;$I24,N$7+6&gt;$G24,N$7+6&gt;$J24,N$7+6&lt;=$H24)),"Etr",IF(OR(AND(N$7+6&gt;$I24,N$7+6&lt;=$G24,N$7+6&lt;=$J24,N$7+6&lt;=$H24),AND(N$7+6&gt;$I24,N$7+6&gt;$G24,N$7+6&lt;=$J24,N$7+6&gt;$H24)),"fntr",IF(AND(N$7+6&gt;$I24,N$7+6&gt;$G24,N$7+6&lt;=$J24,N$7+6&lt;=$H24),"ftr","errar"))))</f>
        <v>Entr</v>
      </c>
      <c r="O24" s="91" t="str">
        <f t="shared" si="21"/>
        <v>Entr</v>
      </c>
      <c r="P24" s="91" t="str">
        <f t="shared" si="21"/>
        <v>Entr</v>
      </c>
      <c r="Q24" s="91" t="str">
        <f t="shared" si="21"/>
        <v>Entr</v>
      </c>
      <c r="R24" s="91" t="str">
        <f t="shared" si="21"/>
        <v>Entr</v>
      </c>
      <c r="S24" s="91" t="str">
        <f t="shared" si="21"/>
        <v>Entr</v>
      </c>
      <c r="T24" s="91" t="str">
        <f t="shared" si="21"/>
        <v>Entr</v>
      </c>
      <c r="U24" s="91" t="str">
        <f t="shared" si="21"/>
        <v>Entr</v>
      </c>
      <c r="V24" s="91" t="str">
        <f t="shared" si="21"/>
        <v>Entr</v>
      </c>
      <c r="W24" s="91" t="str">
        <f t="shared" si="21"/>
        <v>Entr</v>
      </c>
      <c r="X24" s="91" t="str">
        <f t="shared" si="21"/>
        <v>Entr</v>
      </c>
      <c r="Y24" s="91" t="str">
        <f t="shared" si="21"/>
        <v>Entr</v>
      </c>
      <c r="Z24" s="91" t="str">
        <f t="shared" si="21"/>
        <v>Entr</v>
      </c>
      <c r="AA24" s="91" t="str">
        <f t="shared" si="21"/>
        <v>Entr</v>
      </c>
      <c r="AB24" s="91" t="str">
        <f t="shared" si="21"/>
        <v>Entr</v>
      </c>
      <c r="AC24" s="91" t="str">
        <f t="shared" si="21"/>
        <v>Entr</v>
      </c>
      <c r="AD24" s="91" t="str">
        <f t="shared" ref="X24:AE30" si="22">IF(OR(AND(AD$7+6&lt;=$I24,AD$7+6&lt;=$G24,AD$7+6&lt;=$J24,AD$7+6&lt;=$H24),AND(AD$7+6&lt;=$I24,AD$7+6&gt;$G24,AD$7+6&lt;=$J24,AD$7+6&gt;$H24),AND(AD$7+6&gt;$I24,AD$7+6&lt;=$G24,AD$7+6&gt;$J24,AD$7+6&lt;=$H24),AND(AD$7+6&gt;$I24,AD$7+6&gt;$G24,AD$7+6&gt;$J24,AD$7+6&gt;$H24)),"Entr",IF(OR(AND(AD$7+6&lt;=$I24,AD$7+6&gt;$G24,AD$7+6&lt;=$J24,AD$7+6&lt;=$H24),AND(AD$7+6&gt;$I24,AD$7+6&gt;$G24,AD$7+6&gt;$J24,AD$7+6&lt;=$H24)),"Etr",IF(OR(AND(AD$7+6&gt;$I24,AD$7+6&lt;=$G24,AD$7+6&lt;=$J24,AD$7+6&lt;=$H24),AND(AD$7+6&gt;$I24,AD$7+6&gt;$G24,AD$7+6&lt;=$J24,AD$7+6&gt;$H24)),"fntr",IF(AND(AD$7+6&gt;$I24,AD$7+6&gt;$G24,AD$7+6&lt;=$J24,AD$7+6&lt;=$H24),"ftr","errar"))))</f>
        <v>Entr</v>
      </c>
      <c r="AE24" s="91" t="str">
        <f t="shared" si="22"/>
        <v>Entr</v>
      </c>
      <c r="AF24" s="91" t="str">
        <f>IF(  OR(   AND(    AF$7&lt;$I24,    AF$7&lt;$G24,    AF$7&lt;$J24,    AF$7&lt;$H24    ),   AND(    AF$7&lt;$I24,    AF$7&gt;$G24,    AF$7&lt;$J24,    AF$7&gt;$H24    ),   AND(    AF$7&gt;$I24,    AF$7&lt;$G24,    AF$7&gt;$J24,    AF$7&lt;$H24    ),   AND(    AF$7&gt;$I24,    AF$7&gt;$G24,    AF$7&gt;$J24,    AF$7&gt;$H24    )   ),   "Entr",   IF(    OR(     AND(      AF$7&lt;$I24,      AF$7&gt;$G24,      AF$7&lt;$J24,      AF$7&lt;$H24      ),     AND(      AF$7&gt;$I24,      AF$7&gt;$G24,      AF$7&gt;$J24,      AF$7&lt;$H24      )     ),     "Etr",     IF(      OR(       AND(        AF$7&gt;$I24,        AF$7&lt;$G24,        AF$7&lt;$J24,        AF$7&lt;$H24        ),       AND(        AF$7&gt;$I24,        AF$7&gt;$G24,        AF$7&lt;$J24,        AF$7&gt;$H24        )       ),       "fntr",       IF(        AND(         AF$7&gt;$I24,         AF$7&gt;$G24,         AF$7&lt;$J24,         AF$7&lt;$H24         ),         "ftr",          "errar"))))</f>
        <v>Entr</v>
      </c>
      <c r="AG24" s="91" t="str">
        <f t="shared" ref="AG24:AV25" si="23">IF( OR( AND( AG$7&lt;$I24, AG$7&lt;$G24, AG$7&lt;$J24, AG$7&lt;$H24 ), AND( AG$7&lt;$I24, AG$7&gt;$G24, AG$7&lt;$J24, AG$7&gt;$H24 ), AND( AG$7&gt;$I24, AG$7&lt;$G24, AG$7&gt;$J24, AG$7&lt;$H24 ), AND( AG$7&gt;$I24, AG$7&gt;$G24, AG$7&gt;$J24, AG$7&gt;$H24 ) ), "Entr", IF( OR( AND( AG$7&lt;$I24, AG$7&gt;$G24, AG$7&lt;$J24, AG$7&lt;$H24 ), AND( AG$7&gt;$I24, AG$7&gt;$G24, AG$7&gt;$J24, AG$7&lt;$H24 ) ), "Etr", IF( OR( AND( AG$7&gt;$I24, AG$7&lt;$G24, AG$7&lt;$J24, AG$7&lt;$H24 ), AND( AG$7&gt;$I24, AG$7&gt;$G24, AG$7&lt;$J24, AG$7&gt;$H24 ) ), "fntr", IF( AND( AG$7&gt;$I24, AG$7&gt;$G24, AG$7&lt;$J24, AG$7&lt;$H24 ), "ftr", "errar"))))</f>
        <v>Entr</v>
      </c>
      <c r="AH24" s="91" t="str">
        <f t="shared" si="23"/>
        <v>Entr</v>
      </c>
      <c r="AI24" s="91" t="str">
        <f t="shared" si="23"/>
        <v>Entr</v>
      </c>
      <c r="AJ24" s="91" t="str">
        <f t="shared" si="23"/>
        <v>Entr</v>
      </c>
      <c r="AK24" s="91" t="str">
        <f t="shared" si="23"/>
        <v>Entr</v>
      </c>
      <c r="AL24" s="91" t="str">
        <f t="shared" si="23"/>
        <v>Entr</v>
      </c>
      <c r="AM24" s="91" t="str">
        <f t="shared" si="23"/>
        <v>Entr</v>
      </c>
      <c r="AN24" s="91" t="str">
        <f t="shared" si="23"/>
        <v>Entr</v>
      </c>
      <c r="AO24" s="91" t="str">
        <f t="shared" si="23"/>
        <v>Entr</v>
      </c>
      <c r="AP24" s="91" t="str">
        <f t="shared" si="23"/>
        <v>Entr</v>
      </c>
      <c r="AQ24" s="91" t="str">
        <f t="shared" si="23"/>
        <v>Entr</v>
      </c>
      <c r="AR24" s="91" t="str">
        <f t="shared" si="23"/>
        <v>Entr</v>
      </c>
      <c r="AS24" s="91" t="str">
        <f t="shared" si="23"/>
        <v>Entr</v>
      </c>
      <c r="AT24" s="91" t="str">
        <f t="shared" si="23"/>
        <v>Entr</v>
      </c>
      <c r="AU24" s="91" t="str">
        <f t="shared" si="23"/>
        <v>Entr</v>
      </c>
      <c r="AV24" s="91" t="str">
        <f t="shared" si="23"/>
        <v>Entr</v>
      </c>
      <c r="AW24" s="91" t="str">
        <f t="shared" ref="AW24:BL25" si="24">IF( OR( AND( AW$7&lt;$I24, AW$7&lt;$G24, AW$7&lt;$J24, AW$7&lt;$H24 ), AND( AW$7&lt;$I24, AW$7&gt;$G24, AW$7&lt;$J24, AW$7&gt;$H24 ), AND( AW$7&gt;$I24, AW$7&lt;$G24, AW$7&gt;$J24, AW$7&lt;$H24 ), AND( AW$7&gt;$I24, AW$7&gt;$G24, AW$7&gt;$J24, AW$7&gt;$H24 ) ), "Entr", IF( OR( AND( AW$7&lt;$I24, AW$7&gt;$G24, AW$7&lt;$J24, AW$7&lt;$H24 ), AND( AW$7&gt;$I24, AW$7&gt;$G24, AW$7&gt;$J24, AW$7&lt;$H24 ) ), "Etr", IF( OR( AND( AW$7&gt;$I24, AW$7&lt;$G24, AW$7&lt;$J24, AW$7&lt;$H24 ), AND( AW$7&gt;$I24, AW$7&gt;$G24, AW$7&lt;$J24, AW$7&gt;$H24 ) ), "fntr", IF( AND( AW$7&gt;$I24, AW$7&gt;$G24, AW$7&lt;$J24, AW$7&lt;$H24 ), "ftr", "errar"))))</f>
        <v>Entr</v>
      </c>
      <c r="AX24" s="91" t="str">
        <f t="shared" si="24"/>
        <v>Entr</v>
      </c>
      <c r="AY24" s="91" t="str">
        <f t="shared" si="24"/>
        <v>Entr</v>
      </c>
      <c r="AZ24" s="91" t="str">
        <f t="shared" si="24"/>
        <v>Entr</v>
      </c>
      <c r="BA24" s="91" t="str">
        <f t="shared" si="24"/>
        <v>Entr</v>
      </c>
      <c r="BB24" s="91" t="str">
        <f t="shared" si="24"/>
        <v>Entr</v>
      </c>
      <c r="BC24" s="91" t="str">
        <f t="shared" si="24"/>
        <v>Entr</v>
      </c>
      <c r="BD24" s="91" t="str">
        <f t="shared" si="24"/>
        <v>Entr</v>
      </c>
      <c r="BE24" s="91" t="str">
        <f t="shared" si="24"/>
        <v>Entr</v>
      </c>
      <c r="BF24" s="91" t="str">
        <f t="shared" si="24"/>
        <v>Entr</v>
      </c>
      <c r="BG24" s="91" t="str">
        <f t="shared" si="24"/>
        <v>Entr</v>
      </c>
      <c r="BH24" s="91" t="str">
        <f t="shared" si="24"/>
        <v>Entr</v>
      </c>
      <c r="BI24" s="91" t="str">
        <f t="shared" si="24"/>
        <v>Entr</v>
      </c>
      <c r="BJ24" s="91" t="str">
        <f t="shared" si="24"/>
        <v>Entr</v>
      </c>
      <c r="BK24" s="91" t="str">
        <f t="shared" si="24"/>
        <v>Entr</v>
      </c>
      <c r="BL24" s="91" t="str">
        <f t="shared" si="24"/>
        <v>Entr</v>
      </c>
      <c r="BM24" s="91" t="str">
        <f t="shared" ref="BM24:BM25" si="25">IF( OR( AND( BM$7&lt;$I24, BM$7&lt;$G24, BM$7&lt;$J24, BM$7&lt;$H24 ), AND( BM$7&lt;$I24, BM$7&gt;$G24, BM$7&lt;$J24, BM$7&gt;$H24 ), AND( BM$7&gt;$I24, BM$7&lt;$G24, BM$7&gt;$J24, BM$7&lt;$H24 ), AND( BM$7&gt;$I24, BM$7&gt;$G24, BM$7&gt;$J24, BM$7&gt;$H24 ) ), "Entr", IF( OR( AND( BM$7&lt;$I24, BM$7&gt;$G24, BM$7&lt;$J24, BM$7&lt;$H24 ), AND( BM$7&gt;$I24, BM$7&gt;$G24, BM$7&gt;$J24, BM$7&lt;$H24 ) ), "Etr", IF( OR( AND( BM$7&gt;$I24, BM$7&lt;$G24, BM$7&lt;$J24, BM$7&lt;$H24 ), AND( BM$7&gt;$I24, BM$7&gt;$G24, BM$7&lt;$J24, BM$7&gt;$H24 ) ), "fntr", IF( AND( BM$7&gt;$I24, BM$7&gt;$G24, BM$7&lt;$J24, BM$7&lt;$H24 ), "ftr", "errar"))))</f>
        <v>Entr</v>
      </c>
    </row>
    <row r="25" spans="1:65" s="51" customFormat="1" ht="20.100000000000001" customHeight="1" x14ac:dyDescent="0.25">
      <c r="A25" s="28">
        <v>3.1</v>
      </c>
      <c r="B25" s="37" t="s">
        <v>107</v>
      </c>
      <c r="C25" s="30"/>
      <c r="D25" s="31"/>
      <c r="E25" s="30"/>
      <c r="F25" s="32"/>
      <c r="G25" s="33"/>
      <c r="H25" s="34"/>
      <c r="I25" s="33"/>
      <c r="J25" s="34"/>
      <c r="K25" s="35" t="str">
        <f t="shared" si="7"/>
        <v/>
      </c>
      <c r="L25" s="36">
        <f t="shared" si="19"/>
        <v>0</v>
      </c>
      <c r="M25" s="47">
        <v>18</v>
      </c>
      <c r="N25" s="50" t="str">
        <f t="shared" si="21"/>
        <v>Entr</v>
      </c>
      <c r="O25" s="50" t="str">
        <f t="shared" si="21"/>
        <v>Entr</v>
      </c>
      <c r="P25" s="50" t="str">
        <f t="shared" si="21"/>
        <v>Entr</v>
      </c>
      <c r="Q25" s="50" t="str">
        <f t="shared" si="21"/>
        <v>Entr</v>
      </c>
      <c r="R25" s="50" t="str">
        <f t="shared" si="21"/>
        <v>Entr</v>
      </c>
      <c r="S25" s="50" t="str">
        <f t="shared" si="21"/>
        <v>Entr</v>
      </c>
      <c r="T25" s="50" t="str">
        <f t="shared" si="21"/>
        <v>Entr</v>
      </c>
      <c r="U25" s="50" t="str">
        <f t="shared" si="21"/>
        <v>Entr</v>
      </c>
      <c r="V25" s="50" t="str">
        <f t="shared" si="21"/>
        <v>Entr</v>
      </c>
      <c r="W25" s="50" t="str">
        <f t="shared" si="21"/>
        <v>Entr</v>
      </c>
      <c r="X25" s="50" t="str">
        <f t="shared" si="22"/>
        <v>Entr</v>
      </c>
      <c r="Y25" s="50" t="str">
        <f t="shared" si="22"/>
        <v>Entr</v>
      </c>
      <c r="Z25" s="50" t="str">
        <f t="shared" si="22"/>
        <v>Entr</v>
      </c>
      <c r="AA25" s="50" t="str">
        <f t="shared" si="22"/>
        <v>Entr</v>
      </c>
      <c r="AB25" s="50" t="str">
        <f t="shared" si="22"/>
        <v>Entr</v>
      </c>
      <c r="AC25" s="50" t="str">
        <f t="shared" si="22"/>
        <v>Entr</v>
      </c>
      <c r="AD25" s="50" t="str">
        <f t="shared" si="22"/>
        <v>Entr</v>
      </c>
      <c r="AE25" s="50" t="str">
        <f t="shared" si="22"/>
        <v>Entr</v>
      </c>
      <c r="AF25" s="50" t="str">
        <f>IF( OR( AND( AF$7&lt;$I25, AF$7&lt;$G25, AF$7&lt;$J25, AF$7&lt;$H25 ), AND( AF$7&lt;$I25, AF$7&gt;$G25, AF$7&lt;$J25, AF$7&gt;$H25 ), AND( AF$7&gt;$I25, AF$7&lt;$G25, AF$7&gt;$J25, AF$7&lt;$H25 ), AND( AF$7&gt;$I25, AF$7&gt;$G25, AF$7&gt;$J25, AF$7&gt;$H25 ) ), "Entr", IF( OR( AND( AF$7&lt;$I25, AF$7&gt;$G25, AF$7&lt;$J25, AF$7&lt;$H25 ), AND( AF$7&gt;$I25, AF$7&gt;$G25, AF$7&gt;$J25, AF$7&lt;$H25 ) ), "Etr", IF( OR( AND( AF$7&gt;$I25, AF$7&lt;$G25, AF$7&lt;$J25, AF$7&lt;$H25 ), AND( AF$7&gt;$I25, AF$7&gt;$G25, AF$7&lt;$J25, AF$7&gt;$H25 ) ), "fntr", IF( AND( AF$7&gt;$I25, AF$7&gt;$G25, AF$7&lt;$J25, AF$7&lt;$H25 ), "ftr", "errar"))))</f>
        <v>Entr</v>
      </c>
      <c r="AG25" s="50" t="str">
        <f t="shared" si="23"/>
        <v>Entr</v>
      </c>
      <c r="AH25" s="50" t="str">
        <f t="shared" si="23"/>
        <v>Entr</v>
      </c>
      <c r="AI25" s="50" t="str">
        <f t="shared" si="23"/>
        <v>Entr</v>
      </c>
      <c r="AJ25" s="50" t="str">
        <f t="shared" si="23"/>
        <v>Entr</v>
      </c>
      <c r="AK25" s="50" t="str">
        <f t="shared" si="23"/>
        <v>Entr</v>
      </c>
      <c r="AL25" s="50" t="str">
        <f t="shared" si="23"/>
        <v>Entr</v>
      </c>
      <c r="AM25" s="50" t="str">
        <f t="shared" si="23"/>
        <v>Entr</v>
      </c>
      <c r="AN25" s="50" t="str">
        <f t="shared" si="23"/>
        <v>Entr</v>
      </c>
      <c r="AO25" s="50" t="str">
        <f t="shared" si="23"/>
        <v>Entr</v>
      </c>
      <c r="AP25" s="50" t="str">
        <f t="shared" si="23"/>
        <v>Entr</v>
      </c>
      <c r="AQ25" s="50" t="str">
        <f t="shared" si="23"/>
        <v>Entr</v>
      </c>
      <c r="AR25" s="50" t="str">
        <f t="shared" si="23"/>
        <v>Entr</v>
      </c>
      <c r="AS25" s="50" t="str">
        <f t="shared" si="23"/>
        <v>Entr</v>
      </c>
      <c r="AT25" s="50" t="str">
        <f t="shared" si="23"/>
        <v>Entr</v>
      </c>
      <c r="AU25" s="50" t="str">
        <f t="shared" si="23"/>
        <v>Entr</v>
      </c>
      <c r="AV25" s="50" t="str">
        <f t="shared" si="23"/>
        <v>Entr</v>
      </c>
      <c r="AW25" s="50" t="str">
        <f t="shared" si="24"/>
        <v>Entr</v>
      </c>
      <c r="AX25" s="50" t="str">
        <f t="shared" si="24"/>
        <v>Entr</v>
      </c>
      <c r="AY25" s="50" t="str">
        <f t="shared" si="24"/>
        <v>Entr</v>
      </c>
      <c r="AZ25" s="50" t="str">
        <f t="shared" si="24"/>
        <v>Entr</v>
      </c>
      <c r="BA25" s="50" t="str">
        <f t="shared" si="24"/>
        <v>Entr</v>
      </c>
      <c r="BB25" s="50" t="str">
        <f t="shared" si="24"/>
        <v>Entr</v>
      </c>
      <c r="BC25" s="50" t="str">
        <f t="shared" si="24"/>
        <v>Entr</v>
      </c>
      <c r="BD25" s="50" t="str">
        <f t="shared" si="24"/>
        <v>Entr</v>
      </c>
      <c r="BE25" s="50" t="str">
        <f t="shared" si="24"/>
        <v>Entr</v>
      </c>
      <c r="BF25" s="50" t="str">
        <f t="shared" si="24"/>
        <v>Entr</v>
      </c>
      <c r="BG25" s="50" t="str">
        <f t="shared" si="24"/>
        <v>Entr</v>
      </c>
      <c r="BH25" s="50" t="str">
        <f t="shared" si="24"/>
        <v>Entr</v>
      </c>
      <c r="BI25" s="50" t="str">
        <f t="shared" si="24"/>
        <v>Entr</v>
      </c>
      <c r="BJ25" s="50" t="str">
        <f t="shared" si="24"/>
        <v>Entr</v>
      </c>
      <c r="BK25" s="50" t="str">
        <f t="shared" si="24"/>
        <v>Entr</v>
      </c>
      <c r="BL25" s="50" t="str">
        <f t="shared" si="24"/>
        <v>Entr</v>
      </c>
      <c r="BM25" s="50" t="str">
        <f t="shared" si="25"/>
        <v>Entr</v>
      </c>
    </row>
    <row r="26" spans="1:65" s="51" customFormat="1" ht="20.100000000000001" customHeight="1" x14ac:dyDescent="0.25">
      <c r="A26" s="28">
        <v>3.2</v>
      </c>
      <c r="B26" s="37" t="s">
        <v>108</v>
      </c>
      <c r="C26" s="30"/>
      <c r="D26" s="31"/>
      <c r="E26" s="30"/>
      <c r="F26" s="32"/>
      <c r="G26" s="33"/>
      <c r="H26" s="34"/>
      <c r="I26" s="33"/>
      <c r="J26" s="34"/>
      <c r="K26" s="35" t="str">
        <f t="shared" si="7"/>
        <v/>
      </c>
      <c r="L26" s="36">
        <f t="shared" si="19"/>
        <v>0</v>
      </c>
      <c r="M26" s="47">
        <v>19</v>
      </c>
      <c r="N26" s="50" t="str">
        <f t="shared" si="21"/>
        <v>Entr</v>
      </c>
      <c r="O26" s="50" t="str">
        <f t="shared" si="21"/>
        <v>Entr</v>
      </c>
      <c r="P26" s="50" t="str">
        <f t="shared" si="21"/>
        <v>Entr</v>
      </c>
      <c r="Q26" s="50" t="str">
        <f t="shared" si="21"/>
        <v>Entr</v>
      </c>
      <c r="R26" s="50" t="str">
        <f t="shared" si="21"/>
        <v>Entr</v>
      </c>
      <c r="S26" s="50" t="str">
        <f t="shared" si="21"/>
        <v>Entr</v>
      </c>
      <c r="T26" s="50" t="str">
        <f t="shared" si="21"/>
        <v>Entr</v>
      </c>
      <c r="U26" s="50" t="str">
        <f t="shared" si="21"/>
        <v>Entr</v>
      </c>
      <c r="V26" s="50" t="str">
        <f t="shared" si="21"/>
        <v>Entr</v>
      </c>
      <c r="W26" s="50" t="str">
        <f t="shared" si="21"/>
        <v>Entr</v>
      </c>
      <c r="X26" s="50" t="str">
        <f t="shared" si="22"/>
        <v>Entr</v>
      </c>
      <c r="Y26" s="50" t="str">
        <f t="shared" si="22"/>
        <v>Entr</v>
      </c>
      <c r="Z26" s="50" t="str">
        <f t="shared" si="22"/>
        <v>Entr</v>
      </c>
      <c r="AA26" s="50" t="str">
        <f t="shared" si="22"/>
        <v>Entr</v>
      </c>
      <c r="AB26" s="50" t="str">
        <f t="shared" si="22"/>
        <v>Entr</v>
      </c>
      <c r="AC26" s="50" t="str">
        <f t="shared" si="22"/>
        <v>Entr</v>
      </c>
      <c r="AD26" s="50" t="str">
        <f t="shared" si="22"/>
        <v>Entr</v>
      </c>
      <c r="AE26" s="50" t="str">
        <f t="shared" si="22"/>
        <v>Entr</v>
      </c>
      <c r="AF26" s="50" t="str">
        <f t="shared" ref="AF26:AU27" si="26">IF(OR(AND(AF$7+7&lt;=$I26,AF$7+7&lt;=$G26,AF$7+7&lt;=$J26,AF$7+7&lt;=$H26),AND(AF$7+7&lt;=$I26,AF$7+7&gt;$G26,AF$7+7&lt;=$J26,AF$7+7&gt;$H26),AND(AF$7+7&gt;$I26,AF$7+7&lt;=$G26,AF$7+7&gt;$J26,AF$7+7&lt;=$H26),AND(AF$7+7&gt;$I26,AF$7+7&gt;$G26,AF$7+7&gt;$J26,AF$7+7&gt;$H26)),"Entr",IF(OR(AND(AF$7+7&lt;=$I26,AF$7+7&gt;$G26,AF$7+7&lt;=$J26,AF$7+7&lt;=$H26),AND(AF$7+7&gt;$I26,AF$7+7&gt;$G26,AF$7+7&gt;$J26,AF$7+7&lt;=$H26)),"Etr",IF(OR(AND(AF$7+7&gt;$I26,AF$7+7&lt;=$G26,AF$7+7&lt;=$J26,AF$7+7&lt;=$H26),AND(AF$7+7&gt;$I26,AF$7+7&gt;$G26,AF$7+7&lt;=$J26,AF$7+7&gt;$H26)),"fntr",IF(AND(AF$7+7&gt;$I26,AF$7+7&gt;$G26,AF$7+7&lt;=$J26,AF$7+7&lt;=$H26),"ftr","errar"))))</f>
        <v>Entr</v>
      </c>
      <c r="AG26" s="50" t="str">
        <f t="shared" si="26"/>
        <v>Entr</v>
      </c>
      <c r="AH26" s="50" t="str">
        <f t="shared" si="26"/>
        <v>Entr</v>
      </c>
      <c r="AI26" s="50" t="str">
        <f t="shared" si="26"/>
        <v>Entr</v>
      </c>
      <c r="AJ26" s="50" t="str">
        <f t="shared" si="26"/>
        <v>Entr</v>
      </c>
      <c r="AK26" s="50" t="str">
        <f t="shared" si="26"/>
        <v>Entr</v>
      </c>
      <c r="AL26" s="50" t="str">
        <f t="shared" si="26"/>
        <v>Entr</v>
      </c>
      <c r="AM26" s="50" t="str">
        <f t="shared" si="26"/>
        <v>Entr</v>
      </c>
      <c r="AN26" s="50" t="str">
        <f t="shared" si="26"/>
        <v>Entr</v>
      </c>
      <c r="AO26" s="50" t="str">
        <f t="shared" si="26"/>
        <v>Entr</v>
      </c>
      <c r="AP26" s="50" t="str">
        <f t="shared" si="26"/>
        <v>Entr</v>
      </c>
      <c r="AQ26" s="50" t="str">
        <f t="shared" si="26"/>
        <v>Entr</v>
      </c>
      <c r="AR26" s="50" t="str">
        <f t="shared" si="26"/>
        <v>Entr</v>
      </c>
      <c r="AS26" s="50" t="str">
        <f t="shared" si="26"/>
        <v>Entr</v>
      </c>
      <c r="AT26" s="50" t="str">
        <f t="shared" si="26"/>
        <v>Entr</v>
      </c>
      <c r="AU26" s="50" t="str">
        <f t="shared" si="26"/>
        <v>Entr</v>
      </c>
      <c r="AV26" s="50" t="str">
        <f t="shared" ref="AV26:BK27" si="27">IF(OR(AND(AV$7+7&lt;=$I26,AV$7+7&lt;=$G26,AV$7+7&lt;=$J26,AV$7+7&lt;=$H26),AND(AV$7+7&lt;=$I26,AV$7+7&gt;$G26,AV$7+7&lt;=$J26,AV$7+7&gt;$H26),AND(AV$7+7&gt;$I26,AV$7+7&lt;=$G26,AV$7+7&gt;$J26,AV$7+7&lt;=$H26),AND(AV$7+7&gt;$I26,AV$7+7&gt;$G26,AV$7+7&gt;$J26,AV$7+7&gt;$H26)),"Entr",IF(OR(AND(AV$7+7&lt;=$I26,AV$7+7&gt;$G26,AV$7+7&lt;=$J26,AV$7+7&lt;=$H26),AND(AV$7+7&gt;$I26,AV$7+7&gt;$G26,AV$7+7&gt;$J26,AV$7+7&lt;=$H26)),"Etr",IF(OR(AND(AV$7+7&gt;$I26,AV$7+7&lt;=$G26,AV$7+7&lt;=$J26,AV$7+7&lt;=$H26),AND(AV$7+7&gt;$I26,AV$7+7&gt;$G26,AV$7+7&lt;=$J26,AV$7+7&gt;$H26)),"fntr",IF(AND(AV$7+7&gt;$I26,AV$7+7&gt;$G26,AV$7+7&lt;=$J26,AV$7+7&lt;=$H26),"ftr","errar"))))</f>
        <v>Entr</v>
      </c>
      <c r="AW26" s="50" t="str">
        <f t="shared" si="27"/>
        <v>Entr</v>
      </c>
      <c r="AX26" s="50" t="str">
        <f t="shared" si="27"/>
        <v>Entr</v>
      </c>
      <c r="AY26" s="50" t="str">
        <f t="shared" si="27"/>
        <v>Entr</v>
      </c>
      <c r="AZ26" s="50" t="str">
        <f t="shared" si="27"/>
        <v>Entr</v>
      </c>
      <c r="BA26" s="50" t="str">
        <f t="shared" si="27"/>
        <v>Entr</v>
      </c>
      <c r="BB26" s="50" t="str">
        <f t="shared" si="27"/>
        <v>Entr</v>
      </c>
      <c r="BC26" s="50" t="str">
        <f t="shared" si="27"/>
        <v>Entr</v>
      </c>
      <c r="BD26" s="50" t="str">
        <f t="shared" si="27"/>
        <v>Entr</v>
      </c>
      <c r="BE26" s="50" t="str">
        <f t="shared" si="27"/>
        <v>Entr</v>
      </c>
      <c r="BF26" s="50" t="str">
        <f t="shared" si="27"/>
        <v>Entr</v>
      </c>
      <c r="BG26" s="50" t="str">
        <f t="shared" si="27"/>
        <v>Entr</v>
      </c>
      <c r="BH26" s="50" t="str">
        <f t="shared" si="27"/>
        <v>Entr</v>
      </c>
      <c r="BI26" s="50" t="str">
        <f t="shared" si="27"/>
        <v>Entr</v>
      </c>
      <c r="BJ26" s="50" t="str">
        <f t="shared" si="27"/>
        <v>Entr</v>
      </c>
      <c r="BK26" s="50" t="str">
        <f t="shared" si="27"/>
        <v>Entr</v>
      </c>
      <c r="BL26" s="50" t="str">
        <f t="shared" ref="BL26:BM27" si="28">IF(OR(AND(BL$7+7&lt;=$I26,BL$7+7&lt;=$G26,BL$7+7&lt;=$J26,BL$7+7&lt;=$H26),AND(BL$7+7&lt;=$I26,BL$7+7&gt;$G26,BL$7+7&lt;=$J26,BL$7+7&gt;$H26),AND(BL$7+7&gt;$I26,BL$7+7&lt;=$G26,BL$7+7&gt;$J26,BL$7+7&lt;=$H26),AND(BL$7+7&gt;$I26,BL$7+7&gt;$G26,BL$7+7&gt;$J26,BL$7+7&gt;$H26)),"Entr",IF(OR(AND(BL$7+7&lt;=$I26,BL$7+7&gt;$G26,BL$7+7&lt;=$J26,BL$7+7&lt;=$H26),AND(BL$7+7&gt;$I26,BL$7+7&gt;$G26,BL$7+7&gt;$J26,BL$7+7&lt;=$H26)),"Etr",IF(OR(AND(BL$7+7&gt;$I26,BL$7+7&lt;=$G26,BL$7+7&lt;=$J26,BL$7+7&lt;=$H26),AND(BL$7+7&gt;$I26,BL$7+7&gt;$G26,BL$7+7&lt;=$J26,BL$7+7&gt;$H26)),"fntr",IF(AND(BL$7+7&gt;$I26,BL$7+7&gt;$G26,BL$7+7&lt;=$J26,BL$7+7&lt;=$H26),"ftr","errar"))))</f>
        <v>Entr</v>
      </c>
      <c r="BM26" s="50" t="str">
        <f t="shared" si="28"/>
        <v>Entr</v>
      </c>
    </row>
    <row r="27" spans="1:65" s="51" customFormat="1" ht="20.100000000000001" customHeight="1" x14ac:dyDescent="0.25">
      <c r="A27" s="28">
        <v>3.3</v>
      </c>
      <c r="B27" s="37" t="s">
        <v>109</v>
      </c>
      <c r="C27" s="30"/>
      <c r="D27" s="31"/>
      <c r="E27" s="30"/>
      <c r="F27" s="32"/>
      <c r="G27" s="33"/>
      <c r="H27" s="34"/>
      <c r="I27" s="33"/>
      <c r="J27" s="34"/>
      <c r="K27" s="35" t="str">
        <f t="shared" si="7"/>
        <v/>
      </c>
      <c r="L27" s="36">
        <f t="shared" si="19"/>
        <v>0</v>
      </c>
      <c r="M27" s="47">
        <v>20</v>
      </c>
      <c r="N27" s="50" t="str">
        <f t="shared" si="21"/>
        <v>Entr</v>
      </c>
      <c r="O27" s="50" t="str">
        <f t="shared" si="21"/>
        <v>Entr</v>
      </c>
      <c r="P27" s="50" t="str">
        <f t="shared" si="21"/>
        <v>Entr</v>
      </c>
      <c r="Q27" s="50" t="str">
        <f t="shared" si="21"/>
        <v>Entr</v>
      </c>
      <c r="R27" s="50" t="str">
        <f t="shared" si="21"/>
        <v>Entr</v>
      </c>
      <c r="S27" s="50" t="str">
        <f t="shared" si="21"/>
        <v>Entr</v>
      </c>
      <c r="T27" s="50" t="str">
        <f t="shared" si="21"/>
        <v>Entr</v>
      </c>
      <c r="U27" s="50" t="str">
        <f t="shared" si="21"/>
        <v>Entr</v>
      </c>
      <c r="V27" s="50" t="str">
        <f t="shared" si="21"/>
        <v>Entr</v>
      </c>
      <c r="W27" s="50" t="str">
        <f t="shared" si="21"/>
        <v>Entr</v>
      </c>
      <c r="X27" s="50" t="str">
        <f t="shared" si="22"/>
        <v>Entr</v>
      </c>
      <c r="Y27" s="50" t="str">
        <f t="shared" si="22"/>
        <v>Entr</v>
      </c>
      <c r="Z27" s="50" t="str">
        <f t="shared" si="22"/>
        <v>Entr</v>
      </c>
      <c r="AA27" s="50" t="str">
        <f t="shared" si="22"/>
        <v>Entr</v>
      </c>
      <c r="AB27" s="50" t="str">
        <f t="shared" si="22"/>
        <v>Entr</v>
      </c>
      <c r="AC27" s="50" t="str">
        <f t="shared" si="22"/>
        <v>Entr</v>
      </c>
      <c r="AD27" s="50" t="str">
        <f t="shared" si="22"/>
        <v>Entr</v>
      </c>
      <c r="AE27" s="50" t="str">
        <f t="shared" si="22"/>
        <v>Entr</v>
      </c>
      <c r="AF27" s="50" t="str">
        <f t="shared" si="26"/>
        <v>Entr</v>
      </c>
      <c r="AG27" s="50" t="str">
        <f t="shared" si="26"/>
        <v>Entr</v>
      </c>
      <c r="AH27" s="50" t="str">
        <f t="shared" si="26"/>
        <v>Entr</v>
      </c>
      <c r="AI27" s="50" t="str">
        <f t="shared" si="26"/>
        <v>Entr</v>
      </c>
      <c r="AJ27" s="50" t="str">
        <f t="shared" si="26"/>
        <v>Entr</v>
      </c>
      <c r="AK27" s="50" t="str">
        <f t="shared" si="26"/>
        <v>Entr</v>
      </c>
      <c r="AL27" s="50" t="str">
        <f t="shared" si="26"/>
        <v>Entr</v>
      </c>
      <c r="AM27" s="50" t="str">
        <f t="shared" si="26"/>
        <v>Entr</v>
      </c>
      <c r="AN27" s="50" t="str">
        <f t="shared" si="26"/>
        <v>Entr</v>
      </c>
      <c r="AO27" s="50" t="str">
        <f t="shared" si="26"/>
        <v>Entr</v>
      </c>
      <c r="AP27" s="50" t="str">
        <f t="shared" si="26"/>
        <v>Entr</v>
      </c>
      <c r="AQ27" s="50" t="str">
        <f t="shared" si="26"/>
        <v>Entr</v>
      </c>
      <c r="AR27" s="50" t="str">
        <f t="shared" si="26"/>
        <v>Entr</v>
      </c>
      <c r="AS27" s="50" t="str">
        <f t="shared" si="26"/>
        <v>Entr</v>
      </c>
      <c r="AT27" s="50" t="str">
        <f t="shared" si="26"/>
        <v>Entr</v>
      </c>
      <c r="AU27" s="50" t="str">
        <f t="shared" si="26"/>
        <v>Entr</v>
      </c>
      <c r="AV27" s="50" t="str">
        <f t="shared" si="27"/>
        <v>Entr</v>
      </c>
      <c r="AW27" s="50" t="str">
        <f t="shared" si="27"/>
        <v>Entr</v>
      </c>
      <c r="AX27" s="50" t="str">
        <f t="shared" si="27"/>
        <v>Entr</v>
      </c>
      <c r="AY27" s="50" t="str">
        <f t="shared" si="27"/>
        <v>Entr</v>
      </c>
      <c r="AZ27" s="50" t="str">
        <f t="shared" si="27"/>
        <v>Entr</v>
      </c>
      <c r="BA27" s="50" t="str">
        <f t="shared" si="27"/>
        <v>Entr</v>
      </c>
      <c r="BB27" s="50" t="str">
        <f t="shared" si="27"/>
        <v>Entr</v>
      </c>
      <c r="BC27" s="50" t="str">
        <f t="shared" si="27"/>
        <v>Entr</v>
      </c>
      <c r="BD27" s="50" t="str">
        <f t="shared" si="27"/>
        <v>Entr</v>
      </c>
      <c r="BE27" s="50" t="str">
        <f t="shared" si="27"/>
        <v>Entr</v>
      </c>
      <c r="BF27" s="50" t="str">
        <f t="shared" si="27"/>
        <v>Entr</v>
      </c>
      <c r="BG27" s="50" t="str">
        <f t="shared" si="27"/>
        <v>Entr</v>
      </c>
      <c r="BH27" s="50" t="str">
        <f t="shared" si="27"/>
        <v>Entr</v>
      </c>
      <c r="BI27" s="50" t="str">
        <f t="shared" si="27"/>
        <v>Entr</v>
      </c>
      <c r="BJ27" s="50" t="str">
        <f t="shared" si="27"/>
        <v>Entr</v>
      </c>
      <c r="BK27" s="50" t="str">
        <f t="shared" si="27"/>
        <v>Entr</v>
      </c>
      <c r="BL27" s="50" t="str">
        <f t="shared" si="28"/>
        <v>Entr</v>
      </c>
      <c r="BM27" s="50" t="str">
        <f t="shared" si="28"/>
        <v>Entr</v>
      </c>
    </row>
    <row r="28" spans="1:65" s="51" customFormat="1" ht="19.5" customHeight="1" x14ac:dyDescent="0.25">
      <c r="A28" s="28">
        <v>3.4</v>
      </c>
      <c r="B28" s="37" t="s">
        <v>110</v>
      </c>
      <c r="C28" s="30"/>
      <c r="D28" s="31"/>
      <c r="E28" s="30"/>
      <c r="F28" s="32"/>
      <c r="G28" s="33"/>
      <c r="H28" s="34"/>
      <c r="I28" s="33"/>
      <c r="J28" s="34"/>
      <c r="K28" s="35" t="str">
        <f t="shared" si="7"/>
        <v/>
      </c>
      <c r="L28" s="36">
        <f t="shared" si="19"/>
        <v>0</v>
      </c>
      <c r="M28" s="47">
        <v>21</v>
      </c>
      <c r="N28" s="50" t="str">
        <f t="shared" si="21"/>
        <v>Entr</v>
      </c>
      <c r="O28" s="50" t="str">
        <f t="shared" si="21"/>
        <v>Entr</v>
      </c>
      <c r="P28" s="50" t="str">
        <f t="shared" si="21"/>
        <v>Entr</v>
      </c>
      <c r="Q28" s="50" t="str">
        <f t="shared" si="21"/>
        <v>Entr</v>
      </c>
      <c r="R28" s="50" t="str">
        <f t="shared" si="21"/>
        <v>Entr</v>
      </c>
      <c r="S28" s="50" t="str">
        <f t="shared" si="21"/>
        <v>Entr</v>
      </c>
      <c r="T28" s="50" t="str">
        <f t="shared" si="21"/>
        <v>Entr</v>
      </c>
      <c r="U28" s="50" t="str">
        <f t="shared" si="21"/>
        <v>Entr</v>
      </c>
      <c r="V28" s="50" t="str">
        <f t="shared" si="21"/>
        <v>Entr</v>
      </c>
      <c r="W28" s="50" t="str">
        <f t="shared" si="21"/>
        <v>Entr</v>
      </c>
      <c r="X28" s="50" t="str">
        <f t="shared" si="22"/>
        <v>Entr</v>
      </c>
      <c r="Y28" s="50" t="str">
        <f t="shared" si="22"/>
        <v>Entr</v>
      </c>
      <c r="Z28" s="50" t="str">
        <f t="shared" si="22"/>
        <v>Entr</v>
      </c>
      <c r="AA28" s="50" t="str">
        <f t="shared" si="22"/>
        <v>Entr</v>
      </c>
      <c r="AB28" s="50" t="str">
        <f t="shared" si="22"/>
        <v>Entr</v>
      </c>
      <c r="AC28" s="50" t="str">
        <f t="shared" si="22"/>
        <v>Entr</v>
      </c>
      <c r="AD28" s="50" t="str">
        <f t="shared" si="22"/>
        <v>Entr</v>
      </c>
      <c r="AE28" s="50" t="str">
        <f t="shared" si="22"/>
        <v>Entr</v>
      </c>
      <c r="AF28" s="50" t="str">
        <f>IF(  OR(   AND(    AF$7&lt;$I28,    AF$7&lt;$G28,    AF$7&lt;$J28,    AF$7&lt;$H28    ),   AND(    AF$7&lt;$I28,    AF$7&gt;$G28,    AF$7&lt;$J28,    AF$7&gt;$H28    ),   AND(    AF$7&gt;$I28,    AF$7&lt;$G28,    AF$7&gt;$J28,    AF$7&lt;$H28    ),   AND(    AF$7&gt;$I28,    AF$7&gt;$G28,    AF$7&gt;$J28,    AF$7&gt;$H28    )   ),   "Entr",   IF(    OR(     AND(      AF$7&lt;$I28,      AF$7&gt;$G28,      AF$7&lt;$J28,      AF$7&lt;$H28      ),     AND(      AF$7&gt;$I28,      AF$7&gt;$G28,      AF$7&gt;$J28,      AF$7&lt;$H28      )     ),     "Etr",     IF(      OR(       AND(        AF$7&gt;$I28,        AF$7&lt;$G28,        AF$7&lt;$J28,        AF$7&lt;$H28        ),       AND(        AF$7&gt;$I28,        AF$7&gt;$G28,        AF$7&lt;$J28,        AF$7&gt;$H28        )       ),       "fntr",       IF(        AND(         AF$7&gt;$I28,         AF$7&gt;$G28,         AF$7&lt;$J28,         AF$7&lt;$H28         ),         "ftr",          "errar"))))</f>
        <v>Entr</v>
      </c>
      <c r="AG28" s="50" t="str">
        <f t="shared" ref="AG28:BM28" si="29">IF( OR( AND( AG$7&lt;$I28, AG$7&lt;$G28, AG$7&lt;$J28, AG$7&lt;$H28 ), AND( AG$7&lt;$I28, AG$7&gt;$G28, AG$7&lt;$J28, AG$7&gt;$H28 ), AND( AG$7&gt;$I28, AG$7&lt;$G28, AG$7&gt;$J28, AG$7&lt;$H28 ), AND( AG$7&gt;$I28, AG$7&gt;$G28, AG$7&gt;$J28, AG$7&gt;$H28 ) ), "Entr", IF( OR( AND( AG$7&lt;$I28, AG$7&gt;$G28, AG$7&lt;$J28, AG$7&lt;$H28 ), AND( AG$7&gt;$I28, AG$7&gt;$G28, AG$7&gt;$J28, AG$7&lt;$H28 ) ), "Etr", IF( OR( AND( AG$7&gt;$I28, AG$7&lt;$G28, AG$7&lt;$J28, AG$7&lt;$H28 ), AND( AG$7&gt;$I28, AG$7&gt;$G28, AG$7&lt;$J28, AG$7&gt;$H28 ) ), "fntr", IF( AND( AG$7&gt;$I28, AG$7&gt;$G28, AG$7&lt;$J28, AG$7&lt;$H28 ), "ftr", "errar"))))</f>
        <v>Entr</v>
      </c>
      <c r="AH28" s="50" t="str">
        <f t="shared" si="29"/>
        <v>Entr</v>
      </c>
      <c r="AI28" s="50" t="str">
        <f t="shared" si="29"/>
        <v>Entr</v>
      </c>
      <c r="AJ28" s="50" t="str">
        <f t="shared" si="29"/>
        <v>Entr</v>
      </c>
      <c r="AK28" s="50" t="str">
        <f t="shared" si="29"/>
        <v>Entr</v>
      </c>
      <c r="AL28" s="50" t="str">
        <f t="shared" si="29"/>
        <v>Entr</v>
      </c>
      <c r="AM28" s="50" t="str">
        <f t="shared" si="29"/>
        <v>Entr</v>
      </c>
      <c r="AN28" s="50" t="str">
        <f t="shared" si="29"/>
        <v>Entr</v>
      </c>
      <c r="AO28" s="50" t="str">
        <f t="shared" si="29"/>
        <v>Entr</v>
      </c>
      <c r="AP28" s="50" t="str">
        <f t="shared" si="29"/>
        <v>Entr</v>
      </c>
      <c r="AQ28" s="50" t="str">
        <f t="shared" si="29"/>
        <v>Entr</v>
      </c>
      <c r="AR28" s="50" t="str">
        <f t="shared" si="29"/>
        <v>Entr</v>
      </c>
      <c r="AS28" s="50" t="str">
        <f t="shared" si="29"/>
        <v>Entr</v>
      </c>
      <c r="AT28" s="50" t="str">
        <f t="shared" si="29"/>
        <v>Entr</v>
      </c>
      <c r="AU28" s="50" t="str">
        <f t="shared" si="29"/>
        <v>Entr</v>
      </c>
      <c r="AV28" s="50" t="str">
        <f t="shared" si="29"/>
        <v>Entr</v>
      </c>
      <c r="AW28" s="50" t="str">
        <f t="shared" si="29"/>
        <v>Entr</v>
      </c>
      <c r="AX28" s="50" t="str">
        <f t="shared" si="29"/>
        <v>Entr</v>
      </c>
      <c r="AY28" s="50" t="str">
        <f t="shared" si="29"/>
        <v>Entr</v>
      </c>
      <c r="AZ28" s="50" t="str">
        <f t="shared" si="29"/>
        <v>Entr</v>
      </c>
      <c r="BA28" s="50" t="str">
        <f t="shared" si="29"/>
        <v>Entr</v>
      </c>
      <c r="BB28" s="50" t="str">
        <f t="shared" si="29"/>
        <v>Entr</v>
      </c>
      <c r="BC28" s="50" t="str">
        <f t="shared" si="29"/>
        <v>Entr</v>
      </c>
      <c r="BD28" s="50" t="str">
        <f t="shared" si="29"/>
        <v>Entr</v>
      </c>
      <c r="BE28" s="50" t="str">
        <f t="shared" si="29"/>
        <v>Entr</v>
      </c>
      <c r="BF28" s="50" t="str">
        <f t="shared" si="29"/>
        <v>Entr</v>
      </c>
      <c r="BG28" s="50" t="str">
        <f t="shared" si="29"/>
        <v>Entr</v>
      </c>
      <c r="BH28" s="50" t="str">
        <f t="shared" si="29"/>
        <v>Entr</v>
      </c>
      <c r="BI28" s="50" t="str">
        <f t="shared" si="29"/>
        <v>Entr</v>
      </c>
      <c r="BJ28" s="50" t="str">
        <f t="shared" si="29"/>
        <v>Entr</v>
      </c>
      <c r="BK28" s="50" t="str">
        <f t="shared" si="29"/>
        <v>Entr</v>
      </c>
      <c r="BL28" s="50" t="str">
        <f t="shared" si="29"/>
        <v>Entr</v>
      </c>
      <c r="BM28" s="50" t="str">
        <f t="shared" si="29"/>
        <v>Entr</v>
      </c>
    </row>
    <row r="29" spans="1:65" s="92" customFormat="1" ht="20.100000000000001" customHeight="1" x14ac:dyDescent="0.25">
      <c r="A29" s="38">
        <v>4</v>
      </c>
      <c r="B29" s="39" t="s">
        <v>111</v>
      </c>
      <c r="C29" s="198"/>
      <c r="D29" s="40"/>
      <c r="E29" s="22"/>
      <c r="F29" s="41"/>
      <c r="G29" s="45"/>
      <c r="H29" s="46"/>
      <c r="I29" s="45"/>
      <c r="J29" s="46"/>
      <c r="K29" s="42" t="str">
        <f t="shared" si="7"/>
        <v/>
      </c>
      <c r="L29" s="43">
        <f t="shared" si="19"/>
        <v>0</v>
      </c>
      <c r="M29" s="197">
        <v>22</v>
      </c>
      <c r="N29" s="93" t="str">
        <f t="shared" si="21"/>
        <v>Entr</v>
      </c>
      <c r="O29" s="93" t="str">
        <f t="shared" si="21"/>
        <v>Entr</v>
      </c>
      <c r="P29" s="93" t="str">
        <f t="shared" si="21"/>
        <v>Entr</v>
      </c>
      <c r="Q29" s="93" t="str">
        <f t="shared" si="21"/>
        <v>Entr</v>
      </c>
      <c r="R29" s="93" t="str">
        <f t="shared" si="21"/>
        <v>Entr</v>
      </c>
      <c r="S29" s="93" t="str">
        <f t="shared" si="21"/>
        <v>Entr</v>
      </c>
      <c r="T29" s="93" t="str">
        <f t="shared" si="21"/>
        <v>Entr</v>
      </c>
      <c r="U29" s="93" t="str">
        <f t="shared" si="21"/>
        <v>Entr</v>
      </c>
      <c r="V29" s="93" t="str">
        <f t="shared" si="21"/>
        <v>Entr</v>
      </c>
      <c r="W29" s="93" t="str">
        <f t="shared" si="21"/>
        <v>Entr</v>
      </c>
      <c r="X29" s="93" t="str">
        <f t="shared" si="22"/>
        <v>Entr</v>
      </c>
      <c r="Y29" s="93" t="str">
        <f t="shared" si="22"/>
        <v>Entr</v>
      </c>
      <c r="Z29" s="93" t="str">
        <f t="shared" si="22"/>
        <v>Entr</v>
      </c>
      <c r="AA29" s="93" t="str">
        <f t="shared" si="22"/>
        <v>Entr</v>
      </c>
      <c r="AB29" s="93" t="str">
        <f t="shared" si="22"/>
        <v>Entr</v>
      </c>
      <c r="AC29" s="93" t="str">
        <f t="shared" si="22"/>
        <v>Entr</v>
      </c>
      <c r="AD29" s="93" t="str">
        <f t="shared" si="22"/>
        <v>Entr</v>
      </c>
      <c r="AE29" s="93" t="str">
        <f t="shared" si="22"/>
        <v>Entr</v>
      </c>
      <c r="AF29" s="93" t="str">
        <f t="shared" ref="AF29:AU30" si="30">IF(OR(AND(AF$7+7&lt;=$I29,AF$7+7&lt;=$G29,AF$7+7&lt;=$J29,AF$7+7&lt;=$H29),AND(AF$7+7&lt;=$I29,AF$7+7&gt;$G29,AF$7+7&lt;=$J29,AF$7+7&gt;$H29),AND(AF$7+7&gt;$I29,AF$7+7&lt;=$G29,AF$7+7&gt;$J29,AF$7+7&lt;=$H29),AND(AF$7+7&gt;$I29,AF$7+7&gt;$G29,AF$7+7&gt;$J29,AF$7+7&gt;$H29)),"Entr",IF(OR(AND(AF$7+7&lt;=$I29,AF$7+7&gt;$G29,AF$7+7&lt;=$J29,AF$7+7&lt;=$H29),AND(AF$7+7&gt;$I29,AF$7+7&gt;$G29,AF$7+7&gt;$J29,AF$7+7&lt;=$H29)),"Etr",IF(OR(AND(AF$7+7&gt;$I29,AF$7+7&lt;=$G29,AF$7+7&lt;=$J29,AF$7+7&lt;=$H29),AND(AF$7+7&gt;$I29,AF$7+7&gt;$G29,AF$7+7&lt;=$J29,AF$7+7&gt;$H29)),"fntr",IF(AND(AF$7+7&gt;$I29,AF$7+7&gt;$G29,AF$7+7&lt;=$J29,AF$7+7&lt;=$H29),"ftr","errar"))))</f>
        <v>Entr</v>
      </c>
      <c r="AG29" s="93" t="str">
        <f t="shared" si="30"/>
        <v>Entr</v>
      </c>
      <c r="AH29" s="93" t="str">
        <f t="shared" si="30"/>
        <v>Entr</v>
      </c>
      <c r="AI29" s="93" t="str">
        <f t="shared" si="30"/>
        <v>Entr</v>
      </c>
      <c r="AJ29" s="93" t="str">
        <f t="shared" si="30"/>
        <v>Entr</v>
      </c>
      <c r="AK29" s="93" t="str">
        <f t="shared" si="30"/>
        <v>Entr</v>
      </c>
      <c r="AL29" s="93" t="str">
        <f t="shared" si="30"/>
        <v>Entr</v>
      </c>
      <c r="AM29" s="93" t="str">
        <f t="shared" si="30"/>
        <v>Entr</v>
      </c>
      <c r="AN29" s="93" t="str">
        <f t="shared" si="30"/>
        <v>Entr</v>
      </c>
      <c r="AO29" s="93" t="str">
        <f t="shared" si="30"/>
        <v>Entr</v>
      </c>
      <c r="AP29" s="93" t="str">
        <f t="shared" si="30"/>
        <v>Entr</v>
      </c>
      <c r="AQ29" s="93" t="str">
        <f t="shared" si="30"/>
        <v>Entr</v>
      </c>
      <c r="AR29" s="93" t="str">
        <f t="shared" si="30"/>
        <v>Entr</v>
      </c>
      <c r="AS29" s="93" t="str">
        <f t="shared" si="30"/>
        <v>Entr</v>
      </c>
      <c r="AT29" s="93" t="str">
        <f t="shared" si="30"/>
        <v>Entr</v>
      </c>
      <c r="AU29" s="93" t="str">
        <f t="shared" si="30"/>
        <v>Entr</v>
      </c>
      <c r="AV29" s="93" t="str">
        <f t="shared" ref="AV29:BK30" si="31">IF(OR(AND(AV$7+7&lt;=$I29,AV$7+7&lt;=$G29,AV$7+7&lt;=$J29,AV$7+7&lt;=$H29),AND(AV$7+7&lt;=$I29,AV$7+7&gt;$G29,AV$7+7&lt;=$J29,AV$7+7&gt;$H29),AND(AV$7+7&gt;$I29,AV$7+7&lt;=$G29,AV$7+7&gt;$J29,AV$7+7&lt;=$H29),AND(AV$7+7&gt;$I29,AV$7+7&gt;$G29,AV$7+7&gt;$J29,AV$7+7&gt;$H29)),"Entr",IF(OR(AND(AV$7+7&lt;=$I29,AV$7+7&gt;$G29,AV$7+7&lt;=$J29,AV$7+7&lt;=$H29),AND(AV$7+7&gt;$I29,AV$7+7&gt;$G29,AV$7+7&gt;$J29,AV$7+7&lt;=$H29)),"Etr",IF(OR(AND(AV$7+7&gt;$I29,AV$7+7&lt;=$G29,AV$7+7&lt;=$J29,AV$7+7&lt;=$H29),AND(AV$7+7&gt;$I29,AV$7+7&gt;$G29,AV$7+7&lt;=$J29,AV$7+7&gt;$H29)),"fntr",IF(AND(AV$7+7&gt;$I29,AV$7+7&gt;$G29,AV$7+7&lt;=$J29,AV$7+7&lt;=$H29),"ftr","errar"))))</f>
        <v>Entr</v>
      </c>
      <c r="AW29" s="93" t="str">
        <f t="shared" si="31"/>
        <v>Entr</v>
      </c>
      <c r="AX29" s="93" t="str">
        <f t="shared" si="31"/>
        <v>Entr</v>
      </c>
      <c r="AY29" s="93" t="str">
        <f t="shared" si="31"/>
        <v>Entr</v>
      </c>
      <c r="AZ29" s="93" t="str">
        <f t="shared" si="31"/>
        <v>Entr</v>
      </c>
      <c r="BA29" s="93" t="str">
        <f t="shared" si="31"/>
        <v>Entr</v>
      </c>
      <c r="BB29" s="93" t="str">
        <f t="shared" si="31"/>
        <v>Entr</v>
      </c>
      <c r="BC29" s="93" t="str">
        <f t="shared" si="31"/>
        <v>Entr</v>
      </c>
      <c r="BD29" s="93" t="str">
        <f t="shared" si="31"/>
        <v>Entr</v>
      </c>
      <c r="BE29" s="93" t="str">
        <f t="shared" si="31"/>
        <v>Entr</v>
      </c>
      <c r="BF29" s="93" t="str">
        <f t="shared" si="31"/>
        <v>Entr</v>
      </c>
      <c r="BG29" s="93" t="str">
        <f t="shared" si="31"/>
        <v>Entr</v>
      </c>
      <c r="BH29" s="93" t="str">
        <f t="shared" si="31"/>
        <v>Entr</v>
      </c>
      <c r="BI29" s="93" t="str">
        <f t="shared" si="31"/>
        <v>Entr</v>
      </c>
      <c r="BJ29" s="93" t="str">
        <f t="shared" si="31"/>
        <v>Entr</v>
      </c>
      <c r="BK29" s="93" t="str">
        <f t="shared" si="31"/>
        <v>Entr</v>
      </c>
      <c r="BL29" s="93" t="str">
        <f t="shared" ref="BL29:BM30" si="32">IF(OR(AND(BL$7+7&lt;=$I29,BL$7+7&lt;=$G29,BL$7+7&lt;=$J29,BL$7+7&lt;=$H29),AND(BL$7+7&lt;=$I29,BL$7+7&gt;$G29,BL$7+7&lt;=$J29,BL$7+7&gt;$H29),AND(BL$7+7&gt;$I29,BL$7+7&lt;=$G29,BL$7+7&gt;$J29,BL$7+7&lt;=$H29),AND(BL$7+7&gt;$I29,BL$7+7&gt;$G29,BL$7+7&gt;$J29,BL$7+7&gt;$H29)),"Entr",IF(OR(AND(BL$7+7&lt;=$I29,BL$7+7&gt;$G29,BL$7+7&lt;=$J29,BL$7+7&lt;=$H29),AND(BL$7+7&gt;$I29,BL$7+7&gt;$G29,BL$7+7&gt;$J29,BL$7+7&lt;=$H29)),"Etr",IF(OR(AND(BL$7+7&gt;$I29,BL$7+7&lt;=$G29,BL$7+7&lt;=$J29,BL$7+7&lt;=$H29),AND(BL$7+7&gt;$I29,BL$7+7&gt;$G29,BL$7+7&lt;=$J29,BL$7+7&gt;$H29)),"fntr",IF(AND(BL$7+7&gt;$I29,BL$7+7&gt;$G29,BL$7+7&lt;=$J29,BL$7+7&lt;=$H29),"ftr","errar"))))</f>
        <v>Entr</v>
      </c>
      <c r="BM29" s="93" t="str">
        <f t="shared" si="32"/>
        <v>Entr</v>
      </c>
    </row>
    <row r="30" spans="1:65" s="51" customFormat="1" ht="20.100000000000001" customHeight="1" x14ac:dyDescent="0.25">
      <c r="A30" s="28">
        <v>4.0999999999999996</v>
      </c>
      <c r="B30" s="37" t="s">
        <v>112</v>
      </c>
      <c r="C30" s="30"/>
      <c r="D30" s="31"/>
      <c r="E30" s="30"/>
      <c r="F30" s="32"/>
      <c r="G30" s="33"/>
      <c r="H30" s="34"/>
      <c r="I30" s="33"/>
      <c r="J30" s="34"/>
      <c r="K30" s="35" t="str">
        <f t="shared" si="7"/>
        <v/>
      </c>
      <c r="L30" s="36">
        <f t="shared" si="19"/>
        <v>0</v>
      </c>
      <c r="M30" s="47">
        <v>23</v>
      </c>
      <c r="N30" s="50" t="str">
        <f t="shared" si="21"/>
        <v>Entr</v>
      </c>
      <c r="O30" s="50" t="str">
        <f t="shared" si="21"/>
        <v>Entr</v>
      </c>
      <c r="P30" s="50" t="str">
        <f t="shared" si="21"/>
        <v>Entr</v>
      </c>
      <c r="Q30" s="50" t="str">
        <f t="shared" si="21"/>
        <v>Entr</v>
      </c>
      <c r="R30" s="50" t="str">
        <f t="shared" si="21"/>
        <v>Entr</v>
      </c>
      <c r="S30" s="50" t="str">
        <f t="shared" si="21"/>
        <v>Entr</v>
      </c>
      <c r="T30" s="50" t="str">
        <f t="shared" si="21"/>
        <v>Entr</v>
      </c>
      <c r="U30" s="50" t="str">
        <f t="shared" si="21"/>
        <v>Entr</v>
      </c>
      <c r="V30" s="50" t="str">
        <f t="shared" si="21"/>
        <v>Entr</v>
      </c>
      <c r="W30" s="50" t="str">
        <f t="shared" si="21"/>
        <v>Entr</v>
      </c>
      <c r="X30" s="50" t="str">
        <f t="shared" si="22"/>
        <v>Entr</v>
      </c>
      <c r="Y30" s="50" t="str">
        <f t="shared" si="22"/>
        <v>Entr</v>
      </c>
      <c r="Z30" s="50" t="str">
        <f t="shared" si="22"/>
        <v>Entr</v>
      </c>
      <c r="AA30" s="50" t="str">
        <f t="shared" si="22"/>
        <v>Entr</v>
      </c>
      <c r="AB30" s="50" t="str">
        <f t="shared" si="22"/>
        <v>Entr</v>
      </c>
      <c r="AC30" s="50" t="str">
        <f t="shared" si="22"/>
        <v>Entr</v>
      </c>
      <c r="AD30" s="50" t="str">
        <f t="shared" si="22"/>
        <v>Entr</v>
      </c>
      <c r="AE30" s="50" t="str">
        <f t="shared" si="22"/>
        <v>Entr</v>
      </c>
      <c r="AF30" s="50" t="str">
        <f t="shared" si="30"/>
        <v>Entr</v>
      </c>
      <c r="AG30" s="50" t="str">
        <f t="shared" si="30"/>
        <v>Entr</v>
      </c>
      <c r="AH30" s="50" t="str">
        <f t="shared" si="30"/>
        <v>Entr</v>
      </c>
      <c r="AI30" s="50" t="str">
        <f t="shared" si="30"/>
        <v>Entr</v>
      </c>
      <c r="AJ30" s="50" t="str">
        <f t="shared" si="30"/>
        <v>Entr</v>
      </c>
      <c r="AK30" s="50" t="str">
        <f t="shared" si="30"/>
        <v>Entr</v>
      </c>
      <c r="AL30" s="50" t="str">
        <f t="shared" si="30"/>
        <v>Entr</v>
      </c>
      <c r="AM30" s="50" t="str">
        <f t="shared" si="30"/>
        <v>Entr</v>
      </c>
      <c r="AN30" s="50" t="str">
        <f t="shared" si="30"/>
        <v>Entr</v>
      </c>
      <c r="AO30" s="50" t="str">
        <f t="shared" si="30"/>
        <v>Entr</v>
      </c>
      <c r="AP30" s="50" t="str">
        <f t="shared" si="30"/>
        <v>Entr</v>
      </c>
      <c r="AQ30" s="50" t="str">
        <f t="shared" si="30"/>
        <v>Entr</v>
      </c>
      <c r="AR30" s="50" t="str">
        <f t="shared" si="30"/>
        <v>Entr</v>
      </c>
      <c r="AS30" s="50" t="str">
        <f t="shared" si="30"/>
        <v>Entr</v>
      </c>
      <c r="AT30" s="50" t="str">
        <f t="shared" si="30"/>
        <v>Entr</v>
      </c>
      <c r="AU30" s="50" t="str">
        <f t="shared" si="30"/>
        <v>Entr</v>
      </c>
      <c r="AV30" s="50" t="str">
        <f t="shared" si="31"/>
        <v>Entr</v>
      </c>
      <c r="AW30" s="50" t="str">
        <f t="shared" si="31"/>
        <v>Entr</v>
      </c>
      <c r="AX30" s="50" t="str">
        <f t="shared" si="31"/>
        <v>Entr</v>
      </c>
      <c r="AY30" s="50" t="str">
        <f t="shared" si="31"/>
        <v>Entr</v>
      </c>
      <c r="AZ30" s="50" t="str">
        <f t="shared" si="31"/>
        <v>Entr</v>
      </c>
      <c r="BA30" s="50" t="str">
        <f t="shared" si="31"/>
        <v>Entr</v>
      </c>
      <c r="BB30" s="50" t="str">
        <f t="shared" si="31"/>
        <v>Entr</v>
      </c>
      <c r="BC30" s="50" t="str">
        <f t="shared" si="31"/>
        <v>Entr</v>
      </c>
      <c r="BD30" s="50" t="str">
        <f t="shared" si="31"/>
        <v>Entr</v>
      </c>
      <c r="BE30" s="50" t="str">
        <f t="shared" si="31"/>
        <v>Entr</v>
      </c>
      <c r="BF30" s="50" t="str">
        <f t="shared" si="31"/>
        <v>Entr</v>
      </c>
      <c r="BG30" s="50" t="str">
        <f t="shared" si="31"/>
        <v>Entr</v>
      </c>
      <c r="BH30" s="50" t="str">
        <f t="shared" si="31"/>
        <v>Entr</v>
      </c>
      <c r="BI30" s="50" t="str">
        <f t="shared" si="31"/>
        <v>Entr</v>
      </c>
      <c r="BJ30" s="50" t="str">
        <f t="shared" si="31"/>
        <v>Entr</v>
      </c>
      <c r="BK30" s="50" t="str">
        <f t="shared" si="31"/>
        <v>Entr</v>
      </c>
      <c r="BL30" s="50" t="str">
        <f t="shared" si="32"/>
        <v>Entr</v>
      </c>
      <c r="BM30" s="50" t="str">
        <f t="shared" si="32"/>
        <v>Entr</v>
      </c>
    </row>
    <row r="31" spans="1:65" s="51" customFormat="1" ht="20.100000000000001" customHeight="1" x14ac:dyDescent="0.25">
      <c r="A31" s="28">
        <v>4.2</v>
      </c>
      <c r="B31" s="37" t="s">
        <v>113</v>
      </c>
      <c r="C31" s="30"/>
      <c r="D31" s="31"/>
      <c r="E31" s="30"/>
      <c r="F31" s="32"/>
      <c r="G31" s="33"/>
      <c r="H31" s="34"/>
      <c r="I31" s="33"/>
      <c r="J31" s="34"/>
      <c r="K31" s="35" t="str">
        <f t="shared" si="7"/>
        <v/>
      </c>
      <c r="L31" s="36">
        <f t="shared" si="19"/>
        <v>0</v>
      </c>
      <c r="M31" s="47">
        <v>24</v>
      </c>
      <c r="N31" s="50" t="str">
        <f t="shared" ref="N31:AC34" si="33">IF(OR(AND(N$7&lt;=$I31,N$7&lt;=$G31,N$7&lt;=$J31,N$7&lt;=$H31),AND(N$7&lt;=$I31,N$7+7&gt;$G31,N$7&lt;=$J31,N$7+7&gt;$H31),AND(N$7+7&gt;$I31,N$7&lt;=$G31,N$7+7&gt;$J31,N$7&lt;=$H31),AND(N$7+7&gt;$I31,N$7+7&gt;$G31,N$7+7&gt;$J31,N$7+7&gt;$H31)),"Entr",IF(OR(AND(N$7&lt;=$I31,N$7+7&gt;$G31,N$7&lt;=$J31,N$7&lt;=$H31),AND(N$7+7&gt;$I31,N$7+7&gt;$G31,N$7+7&gt;$J31,N$7&lt;=$H31)),"Etr",IF(OR(AND(N$7+7&gt;$I31,N$7&lt;=$G31,N$7&lt;=$J31,N$7&lt;=$H31),AND(N$7+7&gt;$I31,N$7+7&gt;$G31,N$7&lt;=$J31,N$7+7&gt;$H31)),"fntr",IF(AND(N$7+7&gt;$I31,N$7+7&gt;$G31,N$7&lt;=$J31,N$7&lt;=$H31),"ftr","errar"))))</f>
        <v>Entr</v>
      </c>
      <c r="O31" s="50" t="str">
        <f t="shared" si="33"/>
        <v>Entr</v>
      </c>
      <c r="P31" s="50" t="str">
        <f t="shared" si="33"/>
        <v>Entr</v>
      </c>
      <c r="Q31" s="50" t="str">
        <f t="shared" si="33"/>
        <v>Entr</v>
      </c>
      <c r="R31" s="50" t="str">
        <f t="shared" si="33"/>
        <v>Entr</v>
      </c>
      <c r="S31" s="50" t="str">
        <f t="shared" si="33"/>
        <v>Entr</v>
      </c>
      <c r="T31" s="50" t="str">
        <f t="shared" si="33"/>
        <v>Entr</v>
      </c>
      <c r="U31" s="50" t="str">
        <f t="shared" si="33"/>
        <v>Entr</v>
      </c>
      <c r="V31" s="50" t="str">
        <f t="shared" si="33"/>
        <v>Entr</v>
      </c>
      <c r="W31" s="50" t="str">
        <f t="shared" si="33"/>
        <v>Entr</v>
      </c>
      <c r="X31" s="50" t="str">
        <f t="shared" si="33"/>
        <v>Entr</v>
      </c>
      <c r="Y31" s="50" t="str">
        <f t="shared" si="33"/>
        <v>Entr</v>
      </c>
      <c r="Z31" s="50" t="str">
        <f t="shared" si="33"/>
        <v>Entr</v>
      </c>
      <c r="AA31" s="50" t="str">
        <f t="shared" si="33"/>
        <v>Entr</v>
      </c>
      <c r="AB31" s="50" t="str">
        <f t="shared" si="33"/>
        <v>Entr</v>
      </c>
      <c r="AC31" s="50" t="str">
        <f t="shared" si="33"/>
        <v>Entr</v>
      </c>
      <c r="AD31" s="50" t="str">
        <f t="shared" ref="AD31:AS34" si="34">IF(OR(AND(AD$7&lt;=$I31,AD$7&lt;=$G31,AD$7&lt;=$J31,AD$7&lt;=$H31),AND(AD$7&lt;=$I31,AD$7+7&gt;$G31,AD$7&lt;=$J31,AD$7+7&gt;$H31),AND(AD$7+7&gt;$I31,AD$7&lt;=$G31,AD$7+7&gt;$J31,AD$7&lt;=$H31),AND(AD$7+7&gt;$I31,AD$7+7&gt;$G31,AD$7+7&gt;$J31,AD$7+7&gt;$H31)),"Entr",IF(OR(AND(AD$7&lt;=$I31,AD$7+7&gt;$G31,AD$7&lt;=$J31,AD$7&lt;=$H31),AND(AD$7+7&gt;$I31,AD$7+7&gt;$G31,AD$7+7&gt;$J31,AD$7&lt;=$H31)),"Etr",IF(OR(AND(AD$7+7&gt;$I31,AD$7&lt;=$G31,AD$7&lt;=$J31,AD$7&lt;=$H31),AND(AD$7+7&gt;$I31,AD$7+7&gt;$G31,AD$7&lt;=$J31,AD$7+7&gt;$H31)),"fntr",IF(AND(AD$7+7&gt;$I31,AD$7+7&gt;$G31,AD$7&lt;=$J31,AD$7&lt;=$H31),"ftr","errar"))))</f>
        <v>Entr</v>
      </c>
      <c r="AE31" s="50" t="str">
        <f t="shared" si="34"/>
        <v>Entr</v>
      </c>
      <c r="AF31" s="50" t="str">
        <f t="shared" si="34"/>
        <v>Entr</v>
      </c>
      <c r="AG31" s="50" t="str">
        <f t="shared" si="34"/>
        <v>Entr</v>
      </c>
      <c r="AH31" s="50" t="str">
        <f t="shared" si="34"/>
        <v>Entr</v>
      </c>
      <c r="AI31" s="50" t="str">
        <f t="shared" si="34"/>
        <v>Entr</v>
      </c>
      <c r="AJ31" s="50" t="str">
        <f t="shared" si="34"/>
        <v>Entr</v>
      </c>
      <c r="AK31" s="50" t="str">
        <f t="shared" si="34"/>
        <v>Entr</v>
      </c>
      <c r="AL31" s="50" t="str">
        <f t="shared" si="34"/>
        <v>Entr</v>
      </c>
      <c r="AM31" s="50" t="str">
        <f t="shared" si="34"/>
        <v>Entr</v>
      </c>
      <c r="AN31" s="50" t="str">
        <f t="shared" si="34"/>
        <v>Entr</v>
      </c>
      <c r="AO31" s="50" t="str">
        <f t="shared" si="34"/>
        <v>Entr</v>
      </c>
      <c r="AP31" s="50" t="str">
        <f t="shared" si="34"/>
        <v>Entr</v>
      </c>
      <c r="AQ31" s="50" t="str">
        <f t="shared" si="34"/>
        <v>Entr</v>
      </c>
      <c r="AR31" s="50" t="str">
        <f t="shared" si="34"/>
        <v>Entr</v>
      </c>
      <c r="AS31" s="50" t="str">
        <f t="shared" si="34"/>
        <v>Entr</v>
      </c>
      <c r="AT31" s="50" t="str">
        <f t="shared" ref="AT31:BI34" si="35">IF(OR(AND(AT$7&lt;=$I31,AT$7&lt;=$G31,AT$7&lt;=$J31,AT$7&lt;=$H31),AND(AT$7&lt;=$I31,AT$7+7&gt;$G31,AT$7&lt;=$J31,AT$7+7&gt;$H31),AND(AT$7+7&gt;$I31,AT$7&lt;=$G31,AT$7+7&gt;$J31,AT$7&lt;=$H31),AND(AT$7+7&gt;$I31,AT$7+7&gt;$G31,AT$7+7&gt;$J31,AT$7+7&gt;$H31)),"Entr",IF(OR(AND(AT$7&lt;=$I31,AT$7+7&gt;$G31,AT$7&lt;=$J31,AT$7&lt;=$H31),AND(AT$7+7&gt;$I31,AT$7+7&gt;$G31,AT$7+7&gt;$J31,AT$7&lt;=$H31)),"Etr",IF(OR(AND(AT$7+7&gt;$I31,AT$7&lt;=$G31,AT$7&lt;=$J31,AT$7&lt;=$H31),AND(AT$7+7&gt;$I31,AT$7+7&gt;$G31,AT$7&lt;=$J31,AT$7+7&gt;$H31)),"fntr",IF(AND(AT$7+7&gt;$I31,AT$7+7&gt;$G31,AT$7&lt;=$J31,AT$7&lt;=$H31),"ftr","errar"))))</f>
        <v>Entr</v>
      </c>
      <c r="AU31" s="50" t="str">
        <f t="shared" si="35"/>
        <v>Entr</v>
      </c>
      <c r="AV31" s="50" t="str">
        <f t="shared" si="35"/>
        <v>Entr</v>
      </c>
      <c r="AW31" s="50" t="str">
        <f t="shared" si="35"/>
        <v>Entr</v>
      </c>
      <c r="AX31" s="50" t="str">
        <f t="shared" si="35"/>
        <v>Entr</v>
      </c>
      <c r="AY31" s="50" t="str">
        <f t="shared" si="35"/>
        <v>Entr</v>
      </c>
      <c r="AZ31" s="50" t="str">
        <f t="shared" si="35"/>
        <v>Entr</v>
      </c>
      <c r="BA31" s="50" t="str">
        <f t="shared" si="35"/>
        <v>Entr</v>
      </c>
      <c r="BB31" s="50" t="str">
        <f t="shared" si="35"/>
        <v>Entr</v>
      </c>
      <c r="BC31" s="50" t="str">
        <f t="shared" si="35"/>
        <v>Entr</v>
      </c>
      <c r="BD31" s="50" t="str">
        <f t="shared" si="35"/>
        <v>Entr</v>
      </c>
      <c r="BE31" s="50" t="str">
        <f t="shared" si="35"/>
        <v>Entr</v>
      </c>
      <c r="BF31" s="50" t="str">
        <f t="shared" si="35"/>
        <v>Entr</v>
      </c>
      <c r="BG31" s="50" t="str">
        <f t="shared" si="35"/>
        <v>Entr</v>
      </c>
      <c r="BH31" s="50" t="str">
        <f t="shared" si="35"/>
        <v>Entr</v>
      </c>
      <c r="BI31" s="50" t="str">
        <f t="shared" si="35"/>
        <v>Entr</v>
      </c>
      <c r="BJ31" s="50" t="str">
        <f t="shared" ref="BJ31:BM34" si="36">IF(OR(AND(BJ$7&lt;=$I31,BJ$7&lt;=$G31,BJ$7&lt;=$J31,BJ$7&lt;=$H31),AND(BJ$7&lt;=$I31,BJ$7+7&gt;$G31,BJ$7&lt;=$J31,BJ$7+7&gt;$H31),AND(BJ$7+7&gt;$I31,BJ$7&lt;=$G31,BJ$7+7&gt;$J31,BJ$7&lt;=$H31),AND(BJ$7+7&gt;$I31,BJ$7+7&gt;$G31,BJ$7+7&gt;$J31,BJ$7+7&gt;$H31)),"Entr",IF(OR(AND(BJ$7&lt;=$I31,BJ$7+7&gt;$G31,BJ$7&lt;=$J31,BJ$7&lt;=$H31),AND(BJ$7+7&gt;$I31,BJ$7+7&gt;$G31,BJ$7+7&gt;$J31,BJ$7&lt;=$H31)),"Etr",IF(OR(AND(BJ$7+7&gt;$I31,BJ$7&lt;=$G31,BJ$7&lt;=$J31,BJ$7&lt;=$H31),AND(BJ$7+7&gt;$I31,BJ$7+7&gt;$G31,BJ$7&lt;=$J31,BJ$7+7&gt;$H31)),"fntr",IF(AND(BJ$7+7&gt;$I31,BJ$7+7&gt;$G31,BJ$7&lt;=$J31,BJ$7&lt;=$H31),"ftr","errar"))))</f>
        <v>Entr</v>
      </c>
      <c r="BK31" s="50" t="str">
        <f t="shared" si="36"/>
        <v>Entr</v>
      </c>
      <c r="BL31" s="50" t="str">
        <f t="shared" si="36"/>
        <v>Entr</v>
      </c>
      <c r="BM31" s="50" t="str">
        <f t="shared" si="36"/>
        <v>Entr</v>
      </c>
    </row>
    <row r="32" spans="1:65" s="51" customFormat="1" ht="20.100000000000001" customHeight="1" x14ac:dyDescent="0.25">
      <c r="A32" s="28">
        <v>4.3</v>
      </c>
      <c r="B32" s="37" t="s">
        <v>114</v>
      </c>
      <c r="C32" s="30"/>
      <c r="D32" s="31"/>
      <c r="E32" s="30"/>
      <c r="F32" s="32"/>
      <c r="G32" s="33"/>
      <c r="H32" s="34"/>
      <c r="I32" s="33"/>
      <c r="J32" s="34"/>
      <c r="K32" s="35" t="str">
        <f t="shared" si="7"/>
        <v/>
      </c>
      <c r="L32" s="36">
        <f t="shared" si="19"/>
        <v>0</v>
      </c>
      <c r="M32" s="47">
        <v>25</v>
      </c>
      <c r="N32" s="50" t="str">
        <f t="shared" si="33"/>
        <v>Entr</v>
      </c>
      <c r="O32" s="50" t="str">
        <f t="shared" si="33"/>
        <v>Entr</v>
      </c>
      <c r="P32" s="50" t="str">
        <f t="shared" si="33"/>
        <v>Entr</v>
      </c>
      <c r="Q32" s="50" t="str">
        <f t="shared" si="33"/>
        <v>Entr</v>
      </c>
      <c r="R32" s="50" t="str">
        <f t="shared" si="33"/>
        <v>Entr</v>
      </c>
      <c r="S32" s="50" t="str">
        <f t="shared" si="33"/>
        <v>Entr</v>
      </c>
      <c r="T32" s="50" t="str">
        <f t="shared" si="33"/>
        <v>Entr</v>
      </c>
      <c r="U32" s="50" t="str">
        <f t="shared" si="33"/>
        <v>Entr</v>
      </c>
      <c r="V32" s="50" t="str">
        <f t="shared" si="33"/>
        <v>Entr</v>
      </c>
      <c r="W32" s="50" t="str">
        <f t="shared" si="33"/>
        <v>Entr</v>
      </c>
      <c r="X32" s="50" t="str">
        <f t="shared" si="33"/>
        <v>Entr</v>
      </c>
      <c r="Y32" s="50" t="str">
        <f t="shared" si="33"/>
        <v>Entr</v>
      </c>
      <c r="Z32" s="50" t="str">
        <f t="shared" si="33"/>
        <v>Entr</v>
      </c>
      <c r="AA32" s="50" t="str">
        <f t="shared" si="33"/>
        <v>Entr</v>
      </c>
      <c r="AB32" s="50" t="str">
        <f t="shared" si="33"/>
        <v>Entr</v>
      </c>
      <c r="AC32" s="50" t="str">
        <f t="shared" si="33"/>
        <v>Entr</v>
      </c>
      <c r="AD32" s="50" t="str">
        <f t="shared" si="34"/>
        <v>Entr</v>
      </c>
      <c r="AE32" s="50" t="str">
        <f t="shared" si="34"/>
        <v>Entr</v>
      </c>
      <c r="AF32" s="50" t="str">
        <f t="shared" si="34"/>
        <v>Entr</v>
      </c>
      <c r="AG32" s="50" t="str">
        <f t="shared" si="34"/>
        <v>Entr</v>
      </c>
      <c r="AH32" s="50" t="str">
        <f t="shared" si="34"/>
        <v>Entr</v>
      </c>
      <c r="AI32" s="50" t="str">
        <f t="shared" si="34"/>
        <v>Entr</v>
      </c>
      <c r="AJ32" s="50" t="str">
        <f t="shared" si="34"/>
        <v>Entr</v>
      </c>
      <c r="AK32" s="50" t="str">
        <f t="shared" si="34"/>
        <v>Entr</v>
      </c>
      <c r="AL32" s="50" t="str">
        <f t="shared" si="34"/>
        <v>Entr</v>
      </c>
      <c r="AM32" s="50" t="str">
        <f t="shared" si="34"/>
        <v>Entr</v>
      </c>
      <c r="AN32" s="50" t="str">
        <f t="shared" si="34"/>
        <v>Entr</v>
      </c>
      <c r="AO32" s="50" t="str">
        <f t="shared" si="34"/>
        <v>Entr</v>
      </c>
      <c r="AP32" s="50" t="str">
        <f t="shared" si="34"/>
        <v>Entr</v>
      </c>
      <c r="AQ32" s="50" t="str">
        <f t="shared" si="34"/>
        <v>Entr</v>
      </c>
      <c r="AR32" s="50" t="str">
        <f t="shared" si="34"/>
        <v>Entr</v>
      </c>
      <c r="AS32" s="50" t="str">
        <f t="shared" si="34"/>
        <v>Entr</v>
      </c>
      <c r="AT32" s="50" t="str">
        <f t="shared" si="35"/>
        <v>Entr</v>
      </c>
      <c r="AU32" s="50" t="str">
        <f t="shared" si="35"/>
        <v>Entr</v>
      </c>
      <c r="AV32" s="50" t="str">
        <f t="shared" si="35"/>
        <v>Entr</v>
      </c>
      <c r="AW32" s="50" t="str">
        <f t="shared" si="35"/>
        <v>Entr</v>
      </c>
      <c r="AX32" s="50" t="str">
        <f t="shared" si="35"/>
        <v>Entr</v>
      </c>
      <c r="AY32" s="50" t="str">
        <f t="shared" si="35"/>
        <v>Entr</v>
      </c>
      <c r="AZ32" s="50" t="str">
        <f t="shared" si="35"/>
        <v>Entr</v>
      </c>
      <c r="BA32" s="50" t="str">
        <f t="shared" si="35"/>
        <v>Entr</v>
      </c>
      <c r="BB32" s="50" t="str">
        <f t="shared" si="35"/>
        <v>Entr</v>
      </c>
      <c r="BC32" s="50" t="str">
        <f t="shared" si="35"/>
        <v>Entr</v>
      </c>
      <c r="BD32" s="50" t="str">
        <f t="shared" si="35"/>
        <v>Entr</v>
      </c>
      <c r="BE32" s="50" t="str">
        <f t="shared" si="35"/>
        <v>Entr</v>
      </c>
      <c r="BF32" s="50" t="str">
        <f t="shared" si="35"/>
        <v>Entr</v>
      </c>
      <c r="BG32" s="50" t="str">
        <f t="shared" si="35"/>
        <v>Entr</v>
      </c>
      <c r="BH32" s="50" t="str">
        <f t="shared" si="35"/>
        <v>Entr</v>
      </c>
      <c r="BI32" s="50" t="str">
        <f t="shared" si="35"/>
        <v>Entr</v>
      </c>
      <c r="BJ32" s="50" t="str">
        <f t="shared" si="36"/>
        <v>Entr</v>
      </c>
      <c r="BK32" s="50" t="str">
        <f t="shared" si="36"/>
        <v>Entr</v>
      </c>
      <c r="BL32" s="50" t="str">
        <f t="shared" si="36"/>
        <v>Entr</v>
      </c>
      <c r="BM32" s="50" t="str">
        <f t="shared" si="36"/>
        <v>Entr</v>
      </c>
    </row>
    <row r="33" spans="1:65" s="51" customFormat="1" ht="20.100000000000001" customHeight="1" x14ac:dyDescent="0.25">
      <c r="A33" s="28">
        <v>4.4000000000000004</v>
      </c>
      <c r="B33" s="37" t="s">
        <v>111</v>
      </c>
      <c r="C33" s="30"/>
      <c r="D33" s="31"/>
      <c r="E33" s="30"/>
      <c r="F33" s="32"/>
      <c r="G33" s="33"/>
      <c r="H33" s="34"/>
      <c r="I33" s="33"/>
      <c r="J33" s="34"/>
      <c r="K33" s="35" t="str">
        <f t="shared" si="7"/>
        <v/>
      </c>
      <c r="L33" s="36">
        <f t="shared" si="19"/>
        <v>0</v>
      </c>
      <c r="M33" s="47">
        <v>26</v>
      </c>
      <c r="N33" s="50" t="str">
        <f t="shared" si="33"/>
        <v>Entr</v>
      </c>
      <c r="O33" s="50" t="str">
        <f t="shared" si="33"/>
        <v>Entr</v>
      </c>
      <c r="P33" s="50" t="str">
        <f t="shared" si="33"/>
        <v>Entr</v>
      </c>
      <c r="Q33" s="50" t="str">
        <f t="shared" si="33"/>
        <v>Entr</v>
      </c>
      <c r="R33" s="50" t="str">
        <f t="shared" si="33"/>
        <v>Entr</v>
      </c>
      <c r="S33" s="50" t="str">
        <f t="shared" si="33"/>
        <v>Entr</v>
      </c>
      <c r="T33" s="50" t="str">
        <f t="shared" si="33"/>
        <v>Entr</v>
      </c>
      <c r="U33" s="50" t="str">
        <f t="shared" si="33"/>
        <v>Entr</v>
      </c>
      <c r="V33" s="50" t="str">
        <f t="shared" si="33"/>
        <v>Entr</v>
      </c>
      <c r="W33" s="50" t="str">
        <f t="shared" si="33"/>
        <v>Entr</v>
      </c>
      <c r="X33" s="50" t="str">
        <f t="shared" si="33"/>
        <v>Entr</v>
      </c>
      <c r="Y33" s="50" t="str">
        <f t="shared" si="33"/>
        <v>Entr</v>
      </c>
      <c r="Z33" s="50" t="str">
        <f t="shared" si="33"/>
        <v>Entr</v>
      </c>
      <c r="AA33" s="50" t="str">
        <f t="shared" si="33"/>
        <v>Entr</v>
      </c>
      <c r="AB33" s="50" t="str">
        <f t="shared" si="33"/>
        <v>Entr</v>
      </c>
      <c r="AC33" s="50" t="str">
        <f t="shared" si="33"/>
        <v>Entr</v>
      </c>
      <c r="AD33" s="50" t="str">
        <f t="shared" si="34"/>
        <v>Entr</v>
      </c>
      <c r="AE33" s="50" t="str">
        <f t="shared" si="34"/>
        <v>Entr</v>
      </c>
      <c r="AF33" s="50" t="str">
        <f t="shared" si="34"/>
        <v>Entr</v>
      </c>
      <c r="AG33" s="50" t="str">
        <f t="shared" si="34"/>
        <v>Entr</v>
      </c>
      <c r="AH33" s="50" t="str">
        <f t="shared" si="34"/>
        <v>Entr</v>
      </c>
      <c r="AI33" s="50" t="str">
        <f t="shared" si="34"/>
        <v>Entr</v>
      </c>
      <c r="AJ33" s="50" t="str">
        <f t="shared" si="34"/>
        <v>Entr</v>
      </c>
      <c r="AK33" s="50" t="str">
        <f t="shared" si="34"/>
        <v>Entr</v>
      </c>
      <c r="AL33" s="50" t="str">
        <f t="shared" si="34"/>
        <v>Entr</v>
      </c>
      <c r="AM33" s="50" t="str">
        <f t="shared" si="34"/>
        <v>Entr</v>
      </c>
      <c r="AN33" s="50" t="str">
        <f t="shared" si="34"/>
        <v>Entr</v>
      </c>
      <c r="AO33" s="50" t="str">
        <f t="shared" si="34"/>
        <v>Entr</v>
      </c>
      <c r="AP33" s="50" t="str">
        <f t="shared" si="34"/>
        <v>Entr</v>
      </c>
      <c r="AQ33" s="50" t="str">
        <f t="shared" si="34"/>
        <v>Entr</v>
      </c>
      <c r="AR33" s="50" t="str">
        <f t="shared" si="34"/>
        <v>Entr</v>
      </c>
      <c r="AS33" s="50" t="str">
        <f t="shared" si="34"/>
        <v>Entr</v>
      </c>
      <c r="AT33" s="50" t="str">
        <f t="shared" si="35"/>
        <v>Entr</v>
      </c>
      <c r="AU33" s="50" t="str">
        <f t="shared" si="35"/>
        <v>Entr</v>
      </c>
      <c r="AV33" s="50" t="str">
        <f t="shared" si="35"/>
        <v>Entr</v>
      </c>
      <c r="AW33" s="50" t="str">
        <f t="shared" si="35"/>
        <v>Entr</v>
      </c>
      <c r="AX33" s="50" t="str">
        <f t="shared" si="35"/>
        <v>Entr</v>
      </c>
      <c r="AY33" s="50" t="str">
        <f t="shared" si="35"/>
        <v>Entr</v>
      </c>
      <c r="AZ33" s="50" t="str">
        <f t="shared" si="35"/>
        <v>Entr</v>
      </c>
      <c r="BA33" s="50" t="str">
        <f t="shared" si="35"/>
        <v>Entr</v>
      </c>
      <c r="BB33" s="50" t="str">
        <f t="shared" si="35"/>
        <v>Entr</v>
      </c>
      <c r="BC33" s="50" t="str">
        <f t="shared" si="35"/>
        <v>Entr</v>
      </c>
      <c r="BD33" s="50" t="str">
        <f t="shared" si="35"/>
        <v>Entr</v>
      </c>
      <c r="BE33" s="50" t="str">
        <f t="shared" si="35"/>
        <v>Entr</v>
      </c>
      <c r="BF33" s="50" t="str">
        <f t="shared" si="35"/>
        <v>Entr</v>
      </c>
      <c r="BG33" s="50" t="str">
        <f t="shared" si="35"/>
        <v>Entr</v>
      </c>
      <c r="BH33" s="50" t="str">
        <f t="shared" si="35"/>
        <v>Entr</v>
      </c>
      <c r="BI33" s="50" t="str">
        <f t="shared" si="35"/>
        <v>Entr</v>
      </c>
      <c r="BJ33" s="50" t="str">
        <f t="shared" si="36"/>
        <v>Entr</v>
      </c>
      <c r="BK33" s="50" t="str">
        <f t="shared" si="36"/>
        <v>Entr</v>
      </c>
      <c r="BL33" s="50" t="str">
        <f t="shared" si="36"/>
        <v>Entr</v>
      </c>
      <c r="BM33" s="50" t="str">
        <f t="shared" si="36"/>
        <v>Entr</v>
      </c>
    </row>
    <row r="34" spans="1:65" s="51" customFormat="1" ht="20.100000000000001" customHeight="1" x14ac:dyDescent="0.25">
      <c r="A34" s="28">
        <v>4.5</v>
      </c>
      <c r="B34" s="37" t="s">
        <v>115</v>
      </c>
      <c r="C34" s="30"/>
      <c r="D34" s="31"/>
      <c r="E34" s="30"/>
      <c r="F34" s="32"/>
      <c r="G34" s="33"/>
      <c r="H34" s="34"/>
      <c r="I34" s="33"/>
      <c r="J34" s="34"/>
      <c r="K34" s="35" t="str">
        <f t="shared" si="7"/>
        <v/>
      </c>
      <c r="L34" s="36">
        <f t="shared" si="19"/>
        <v>0</v>
      </c>
      <c r="M34" s="47">
        <v>27</v>
      </c>
      <c r="N34" s="50" t="str">
        <f t="shared" si="33"/>
        <v>Entr</v>
      </c>
      <c r="O34" s="50" t="str">
        <f t="shared" si="33"/>
        <v>Entr</v>
      </c>
      <c r="P34" s="50" t="str">
        <f t="shared" si="33"/>
        <v>Entr</v>
      </c>
      <c r="Q34" s="50" t="str">
        <f t="shared" si="33"/>
        <v>Entr</v>
      </c>
      <c r="R34" s="50" t="str">
        <f t="shared" si="33"/>
        <v>Entr</v>
      </c>
      <c r="S34" s="50" t="str">
        <f t="shared" si="33"/>
        <v>Entr</v>
      </c>
      <c r="T34" s="50" t="str">
        <f t="shared" si="33"/>
        <v>Entr</v>
      </c>
      <c r="U34" s="50" t="str">
        <f t="shared" si="33"/>
        <v>Entr</v>
      </c>
      <c r="V34" s="50" t="str">
        <f t="shared" si="33"/>
        <v>Entr</v>
      </c>
      <c r="W34" s="50" t="str">
        <f t="shared" si="33"/>
        <v>Entr</v>
      </c>
      <c r="X34" s="50" t="str">
        <f t="shared" si="33"/>
        <v>Entr</v>
      </c>
      <c r="Y34" s="50" t="str">
        <f t="shared" si="33"/>
        <v>Entr</v>
      </c>
      <c r="Z34" s="50" t="str">
        <f t="shared" si="33"/>
        <v>Entr</v>
      </c>
      <c r="AA34" s="50" t="str">
        <f t="shared" si="33"/>
        <v>Entr</v>
      </c>
      <c r="AB34" s="50" t="str">
        <f t="shared" si="33"/>
        <v>Entr</v>
      </c>
      <c r="AC34" s="50" t="str">
        <f t="shared" si="33"/>
        <v>Entr</v>
      </c>
      <c r="AD34" s="50" t="str">
        <f t="shared" si="34"/>
        <v>Entr</v>
      </c>
      <c r="AE34" s="50" t="str">
        <f t="shared" si="34"/>
        <v>Entr</v>
      </c>
      <c r="AF34" s="50" t="str">
        <f t="shared" si="34"/>
        <v>Entr</v>
      </c>
      <c r="AG34" s="50" t="str">
        <f t="shared" si="34"/>
        <v>Entr</v>
      </c>
      <c r="AH34" s="50" t="str">
        <f t="shared" si="34"/>
        <v>Entr</v>
      </c>
      <c r="AI34" s="50" t="str">
        <f t="shared" si="34"/>
        <v>Entr</v>
      </c>
      <c r="AJ34" s="50" t="str">
        <f t="shared" si="34"/>
        <v>Entr</v>
      </c>
      <c r="AK34" s="50" t="str">
        <f t="shared" si="34"/>
        <v>Entr</v>
      </c>
      <c r="AL34" s="50" t="str">
        <f t="shared" si="34"/>
        <v>Entr</v>
      </c>
      <c r="AM34" s="50" t="str">
        <f t="shared" si="34"/>
        <v>Entr</v>
      </c>
      <c r="AN34" s="50" t="str">
        <f t="shared" si="34"/>
        <v>Entr</v>
      </c>
      <c r="AO34" s="50" t="str">
        <f t="shared" si="34"/>
        <v>Entr</v>
      </c>
      <c r="AP34" s="50" t="str">
        <f t="shared" si="34"/>
        <v>Entr</v>
      </c>
      <c r="AQ34" s="50" t="str">
        <f t="shared" si="34"/>
        <v>Entr</v>
      </c>
      <c r="AR34" s="50" t="str">
        <f t="shared" si="34"/>
        <v>Entr</v>
      </c>
      <c r="AS34" s="50" t="str">
        <f t="shared" si="34"/>
        <v>Entr</v>
      </c>
      <c r="AT34" s="50" t="str">
        <f t="shared" si="35"/>
        <v>Entr</v>
      </c>
      <c r="AU34" s="50" t="str">
        <f t="shared" si="35"/>
        <v>Entr</v>
      </c>
      <c r="AV34" s="50" t="str">
        <f t="shared" si="35"/>
        <v>Entr</v>
      </c>
      <c r="AW34" s="50" t="str">
        <f t="shared" si="35"/>
        <v>Entr</v>
      </c>
      <c r="AX34" s="50" t="str">
        <f t="shared" si="35"/>
        <v>Entr</v>
      </c>
      <c r="AY34" s="50" t="str">
        <f t="shared" si="35"/>
        <v>Entr</v>
      </c>
      <c r="AZ34" s="50" t="str">
        <f t="shared" si="35"/>
        <v>Entr</v>
      </c>
      <c r="BA34" s="50" t="str">
        <f t="shared" si="35"/>
        <v>Entr</v>
      </c>
      <c r="BB34" s="50" t="str">
        <f t="shared" si="35"/>
        <v>Entr</v>
      </c>
      <c r="BC34" s="50" t="str">
        <f t="shared" si="35"/>
        <v>Entr</v>
      </c>
      <c r="BD34" s="50" t="str">
        <f t="shared" si="35"/>
        <v>Entr</v>
      </c>
      <c r="BE34" s="50" t="str">
        <f t="shared" si="35"/>
        <v>Entr</v>
      </c>
      <c r="BF34" s="50" t="str">
        <f t="shared" si="35"/>
        <v>Entr</v>
      </c>
      <c r="BG34" s="50" t="str">
        <f t="shared" si="35"/>
        <v>Entr</v>
      </c>
      <c r="BH34" s="50" t="str">
        <f t="shared" si="35"/>
        <v>Entr</v>
      </c>
      <c r="BI34" s="50" t="str">
        <f t="shared" si="35"/>
        <v>Entr</v>
      </c>
      <c r="BJ34" s="50" t="str">
        <f t="shared" si="36"/>
        <v>Entr</v>
      </c>
      <c r="BK34" s="50" t="str">
        <f t="shared" si="36"/>
        <v>Entr</v>
      </c>
      <c r="BL34" s="50" t="str">
        <f t="shared" si="36"/>
        <v>Entr</v>
      </c>
      <c r="BM34" s="50" t="str">
        <f t="shared" si="36"/>
        <v>Entr</v>
      </c>
    </row>
    <row r="35" spans="1:65" s="51" customFormat="1" ht="20.100000000000001" customHeight="1" x14ac:dyDescent="0.25">
      <c r="A35" s="28">
        <v>4.5</v>
      </c>
      <c r="B35" s="37" t="s">
        <v>97</v>
      </c>
      <c r="C35" s="30"/>
      <c r="D35" s="31"/>
      <c r="E35" s="30"/>
      <c r="F35" s="32"/>
      <c r="G35" s="33"/>
      <c r="H35" s="34"/>
      <c r="I35" s="33"/>
      <c r="J35" s="34"/>
      <c r="K35" s="35"/>
      <c r="L35" s="36"/>
      <c r="M35" s="47">
        <v>28</v>
      </c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</row>
    <row r="36" spans="1:65" s="51" customFormat="1" ht="20.100000000000001" customHeight="1" x14ac:dyDescent="0.25">
      <c r="A36" s="28">
        <v>4.5</v>
      </c>
      <c r="B36" s="37" t="s">
        <v>116</v>
      </c>
      <c r="C36" s="30"/>
      <c r="D36" s="31"/>
      <c r="E36" s="30"/>
      <c r="F36" s="32"/>
      <c r="G36" s="33"/>
      <c r="H36" s="34"/>
      <c r="I36" s="33"/>
      <c r="J36" s="34"/>
      <c r="K36" s="35"/>
      <c r="L36" s="36"/>
      <c r="M36" s="47">
        <v>29</v>
      </c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</row>
    <row r="37" spans="1:65" s="51" customFormat="1" ht="20.100000000000001" customHeight="1" x14ac:dyDescent="0.25">
      <c r="A37" s="28">
        <v>4.5</v>
      </c>
      <c r="B37" s="37" t="s">
        <v>117</v>
      </c>
      <c r="C37" s="30"/>
      <c r="D37" s="31"/>
      <c r="E37" s="30"/>
      <c r="F37" s="32"/>
      <c r="G37" s="33"/>
      <c r="H37" s="34"/>
      <c r="I37" s="33"/>
      <c r="J37" s="34"/>
      <c r="K37" s="35"/>
      <c r="L37" s="36"/>
      <c r="M37" s="47">
        <v>30</v>
      </c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</row>
    <row r="38" spans="1:65" s="51" customFormat="1" ht="20.100000000000001" customHeight="1" x14ac:dyDescent="0.25">
      <c r="A38" s="28">
        <v>4.5</v>
      </c>
      <c r="B38" s="37" t="s">
        <v>118</v>
      </c>
      <c r="C38" s="30"/>
      <c r="D38" s="31"/>
      <c r="E38" s="30"/>
      <c r="F38" s="32"/>
      <c r="G38" s="33"/>
      <c r="H38" s="34"/>
      <c r="I38" s="33"/>
      <c r="J38" s="34"/>
      <c r="K38" s="35" t="str">
        <f t="shared" si="7"/>
        <v/>
      </c>
      <c r="L38" s="36">
        <f t="shared" ref="L38:L48" si="37">NETWORKDAYS(I38,J38)</f>
        <v>0</v>
      </c>
      <c r="M38" s="47">
        <v>31</v>
      </c>
      <c r="N38" s="50" t="str">
        <f t="shared" ref="N38:BM38" si="38">IF(OR(AND(N$7&lt;=$I38,N$7&lt;=$G38,N$7&lt;=$J38,N$7&lt;=$H38),AND(N$7&lt;=$I38,N$7+7&gt;$G38,N$7&lt;=$J38,N$7+7&gt;$H38),AND(N$7+7&gt;$I38,N$7&lt;=$G38,N$7+7&gt;$J38,N$7&lt;=$H38),AND(N$7+7&gt;$I38,N$7+7&gt;$G38,N$7+7&gt;$J38,N$7+7&gt;$H38)),"Entr",IF(OR(AND(N$7&lt;=$I38,N$7+7&gt;$G38,N$7&lt;=$J38,N$7&lt;=$H38),AND(N$7+7&gt;$I38,N$7+7&gt;$G38,N$7+7&gt;$J38,N$7&lt;=$H38)),"Etr",IF(OR(AND(N$7+7&gt;$I38,N$7&lt;=$G38,N$7&lt;=$J38,N$7&lt;=$H38),AND(N$7+7&gt;$I38,N$7+7&gt;$G38,N$7&lt;=$J38,N$7+7&gt;$H38)),"fntr",IF(AND(N$7+7&gt;$I38,N$7+7&gt;$G38,N$7&lt;=$J38,N$7&lt;=$H38),"ftr","errar"))))</f>
        <v>Entr</v>
      </c>
      <c r="O38" s="50" t="str">
        <f t="shared" si="38"/>
        <v>Entr</v>
      </c>
      <c r="P38" s="50" t="str">
        <f t="shared" si="38"/>
        <v>Entr</v>
      </c>
      <c r="Q38" s="50" t="str">
        <f t="shared" si="38"/>
        <v>Entr</v>
      </c>
      <c r="R38" s="50" t="str">
        <f t="shared" si="38"/>
        <v>Entr</v>
      </c>
      <c r="S38" s="50" t="str">
        <f t="shared" si="38"/>
        <v>Entr</v>
      </c>
      <c r="T38" s="50" t="str">
        <f t="shared" si="38"/>
        <v>Entr</v>
      </c>
      <c r="U38" s="50" t="str">
        <f t="shared" si="38"/>
        <v>Entr</v>
      </c>
      <c r="V38" s="50" t="str">
        <f t="shared" si="38"/>
        <v>Entr</v>
      </c>
      <c r="W38" s="50" t="str">
        <f t="shared" si="38"/>
        <v>Entr</v>
      </c>
      <c r="X38" s="50" t="str">
        <f t="shared" si="38"/>
        <v>Entr</v>
      </c>
      <c r="Y38" s="50" t="str">
        <f t="shared" si="38"/>
        <v>Entr</v>
      </c>
      <c r="Z38" s="50" t="str">
        <f t="shared" si="38"/>
        <v>Entr</v>
      </c>
      <c r="AA38" s="50" t="str">
        <f t="shared" si="38"/>
        <v>Entr</v>
      </c>
      <c r="AB38" s="50" t="str">
        <f t="shared" si="38"/>
        <v>Entr</v>
      </c>
      <c r="AC38" s="50" t="str">
        <f t="shared" si="38"/>
        <v>Entr</v>
      </c>
      <c r="AD38" s="50" t="str">
        <f t="shared" si="38"/>
        <v>Entr</v>
      </c>
      <c r="AE38" s="50" t="str">
        <f t="shared" si="38"/>
        <v>Entr</v>
      </c>
      <c r="AF38" s="50" t="str">
        <f t="shared" si="38"/>
        <v>Entr</v>
      </c>
      <c r="AG38" s="50" t="str">
        <f t="shared" si="38"/>
        <v>Entr</v>
      </c>
      <c r="AH38" s="50" t="str">
        <f t="shared" si="38"/>
        <v>Entr</v>
      </c>
      <c r="AI38" s="50" t="str">
        <f t="shared" si="38"/>
        <v>Entr</v>
      </c>
      <c r="AJ38" s="50" t="str">
        <f t="shared" si="38"/>
        <v>Entr</v>
      </c>
      <c r="AK38" s="50" t="str">
        <f t="shared" si="38"/>
        <v>Entr</v>
      </c>
      <c r="AL38" s="50" t="str">
        <f t="shared" si="38"/>
        <v>Entr</v>
      </c>
      <c r="AM38" s="50" t="str">
        <f t="shared" si="38"/>
        <v>Entr</v>
      </c>
      <c r="AN38" s="50" t="str">
        <f t="shared" si="38"/>
        <v>Entr</v>
      </c>
      <c r="AO38" s="50" t="str">
        <f t="shared" si="38"/>
        <v>Entr</v>
      </c>
      <c r="AP38" s="50" t="str">
        <f t="shared" si="38"/>
        <v>Entr</v>
      </c>
      <c r="AQ38" s="50" t="str">
        <f t="shared" si="38"/>
        <v>Entr</v>
      </c>
      <c r="AR38" s="50" t="str">
        <f t="shared" si="38"/>
        <v>Entr</v>
      </c>
      <c r="AS38" s="50" t="str">
        <f t="shared" si="38"/>
        <v>Entr</v>
      </c>
      <c r="AT38" s="50" t="str">
        <f t="shared" si="38"/>
        <v>Entr</v>
      </c>
      <c r="AU38" s="50" t="str">
        <f t="shared" si="38"/>
        <v>Entr</v>
      </c>
      <c r="AV38" s="50" t="str">
        <f t="shared" si="38"/>
        <v>Entr</v>
      </c>
      <c r="AW38" s="50" t="str">
        <f t="shared" si="38"/>
        <v>Entr</v>
      </c>
      <c r="AX38" s="50" t="str">
        <f t="shared" si="38"/>
        <v>Entr</v>
      </c>
      <c r="AY38" s="50" t="str">
        <f t="shared" si="38"/>
        <v>Entr</v>
      </c>
      <c r="AZ38" s="50" t="str">
        <f t="shared" si="38"/>
        <v>Entr</v>
      </c>
      <c r="BA38" s="50" t="str">
        <f t="shared" si="38"/>
        <v>Entr</v>
      </c>
      <c r="BB38" s="50" t="str">
        <f t="shared" si="38"/>
        <v>Entr</v>
      </c>
      <c r="BC38" s="50" t="str">
        <f t="shared" si="38"/>
        <v>Entr</v>
      </c>
      <c r="BD38" s="50" t="str">
        <f t="shared" si="38"/>
        <v>Entr</v>
      </c>
      <c r="BE38" s="50" t="str">
        <f t="shared" si="38"/>
        <v>Entr</v>
      </c>
      <c r="BF38" s="50" t="str">
        <f t="shared" si="38"/>
        <v>Entr</v>
      </c>
      <c r="BG38" s="50" t="str">
        <f t="shared" si="38"/>
        <v>Entr</v>
      </c>
      <c r="BH38" s="50" t="str">
        <f t="shared" si="38"/>
        <v>Entr</v>
      </c>
      <c r="BI38" s="50" t="str">
        <f t="shared" si="38"/>
        <v>Entr</v>
      </c>
      <c r="BJ38" s="50" t="str">
        <f t="shared" si="38"/>
        <v>Entr</v>
      </c>
      <c r="BK38" s="50" t="str">
        <f t="shared" si="38"/>
        <v>Entr</v>
      </c>
      <c r="BL38" s="50" t="str">
        <f t="shared" si="38"/>
        <v>Entr</v>
      </c>
      <c r="BM38" s="50" t="str">
        <f t="shared" si="38"/>
        <v>Entr</v>
      </c>
    </row>
    <row r="39" spans="1:65" s="92" customFormat="1" ht="20.100000000000001" customHeight="1" x14ac:dyDescent="0.25">
      <c r="A39" s="38">
        <v>5</v>
      </c>
      <c r="B39" s="39" t="s">
        <v>119</v>
      </c>
      <c r="C39" s="198"/>
      <c r="D39" s="40"/>
      <c r="E39" s="22"/>
      <c r="F39" s="41"/>
      <c r="G39" s="45"/>
      <c r="H39" s="46"/>
      <c r="I39" s="45"/>
      <c r="J39" s="46"/>
      <c r="K39" s="42" t="str">
        <f t="shared" si="7"/>
        <v/>
      </c>
      <c r="L39" s="43">
        <f t="shared" si="37"/>
        <v>0</v>
      </c>
      <c r="M39" s="197">
        <v>32</v>
      </c>
      <c r="N39" s="93" t="str">
        <f t="shared" ref="N39:AC40" si="39">IF(OR(AND(N$7+6&lt;=$I39,N$7+6&lt;=$G39,N$7+6&lt;=$J39,N$7+6&lt;=$H39),AND(N$7+6&lt;=$I39,N$7+6&gt;$G39,N$7+6&lt;=$J39,N$7+6&gt;$H39),AND(N$7+6&gt;$I39,N$7+6&lt;=$G39,N$7+6&gt;$J39,N$7+6&lt;=$H39),AND(N$7+6&gt;$I39,N$7+6&gt;$G39,N$7+6&gt;$J39,N$7+6&gt;$H39)),"Entr",IF(OR(AND(N$7+6&lt;=$I39,N$7+6&gt;$G39,N$7+6&lt;=$J39,N$7+6&lt;=$H39),AND(N$7+6&gt;$I39,N$7+6&gt;$G39,N$7+6&gt;$J39,N$7+6&lt;=$H39)),"Etr",IF(OR(AND(N$7+6&gt;$I39,N$7+6&lt;=$G39,N$7+6&lt;=$J39,N$7+6&lt;=$H39),AND(N$7+6&gt;$I39,N$7+6&gt;$G39,N$7+6&lt;=$J39,N$7+6&gt;$H39)),"fntr",IF(AND(N$7+6&gt;$I39,N$7+6&gt;$G39,N$7+6&lt;=$J39,N$7+6&lt;=$H39),"ftr","errar"))))</f>
        <v>Entr</v>
      </c>
      <c r="O39" s="93" t="str">
        <f t="shared" si="39"/>
        <v>Entr</v>
      </c>
      <c r="P39" s="93" t="str">
        <f t="shared" si="39"/>
        <v>Entr</v>
      </c>
      <c r="Q39" s="93" t="str">
        <f t="shared" si="39"/>
        <v>Entr</v>
      </c>
      <c r="R39" s="93" t="str">
        <f t="shared" si="39"/>
        <v>Entr</v>
      </c>
      <c r="S39" s="93" t="str">
        <f t="shared" si="39"/>
        <v>Entr</v>
      </c>
      <c r="T39" s="93" t="str">
        <f t="shared" si="39"/>
        <v>Entr</v>
      </c>
      <c r="U39" s="93" t="str">
        <f t="shared" si="39"/>
        <v>Entr</v>
      </c>
      <c r="V39" s="93" t="str">
        <f t="shared" si="39"/>
        <v>Entr</v>
      </c>
      <c r="W39" s="93" t="str">
        <f t="shared" si="39"/>
        <v>Entr</v>
      </c>
      <c r="X39" s="93" t="str">
        <f t="shared" si="39"/>
        <v>Entr</v>
      </c>
      <c r="Y39" s="93" t="str">
        <f t="shared" si="39"/>
        <v>Entr</v>
      </c>
      <c r="Z39" s="93" t="str">
        <f t="shared" si="39"/>
        <v>Entr</v>
      </c>
      <c r="AA39" s="93" t="str">
        <f t="shared" si="39"/>
        <v>Entr</v>
      </c>
      <c r="AB39" s="93" t="str">
        <f t="shared" si="39"/>
        <v>Entr</v>
      </c>
      <c r="AC39" s="93" t="str">
        <f t="shared" si="39"/>
        <v>Entr</v>
      </c>
      <c r="AD39" s="93" t="str">
        <f t="shared" ref="X39:AE40" si="40">IF(OR(AND(AD$7+6&lt;=$I39,AD$7+6&lt;=$G39,AD$7+6&lt;=$J39,AD$7+6&lt;=$H39),AND(AD$7+6&lt;=$I39,AD$7+6&gt;$G39,AD$7+6&lt;=$J39,AD$7+6&gt;$H39),AND(AD$7+6&gt;$I39,AD$7+6&lt;=$G39,AD$7+6&gt;$J39,AD$7+6&lt;=$H39),AND(AD$7+6&gt;$I39,AD$7+6&gt;$G39,AD$7+6&gt;$J39,AD$7+6&gt;$H39)),"Entr",IF(OR(AND(AD$7+6&lt;=$I39,AD$7+6&gt;$G39,AD$7+6&lt;=$J39,AD$7+6&lt;=$H39),AND(AD$7+6&gt;$I39,AD$7+6&gt;$G39,AD$7+6&gt;$J39,AD$7+6&lt;=$H39)),"Etr",IF(OR(AND(AD$7+6&gt;$I39,AD$7+6&lt;=$G39,AD$7+6&lt;=$J39,AD$7+6&lt;=$H39),AND(AD$7+6&gt;$I39,AD$7+6&gt;$G39,AD$7+6&lt;=$J39,AD$7+6&gt;$H39)),"fntr",IF(AND(AD$7+6&gt;$I39,AD$7+6&gt;$G39,AD$7+6&lt;=$J39,AD$7+6&lt;=$H39),"ftr","errar"))))</f>
        <v>Entr</v>
      </c>
      <c r="AE39" s="93" t="str">
        <f t="shared" si="40"/>
        <v>Entr</v>
      </c>
      <c r="AF39" s="93" t="str">
        <f t="shared" ref="AF39:AU40" si="41">IF(OR(AND(AF$7+7&lt;=$I39,AF$7+7&lt;=$G39,AF$7+7&lt;=$J39,AF$7+7&lt;=$H39),AND(AF$7+7&lt;=$I39,AF$7+7&gt;$G39,AF$7+7&lt;=$J39,AF$7+7&gt;$H39),AND(AF$7+7&gt;$I39,AF$7+7&lt;=$G39,AF$7+7&gt;$J39,AF$7+7&lt;=$H39),AND(AF$7+7&gt;$I39,AF$7+7&gt;$G39,AF$7+7&gt;$J39,AF$7+7&gt;$H39)),"Entr",IF(OR(AND(AF$7+7&lt;=$I39,AF$7+7&gt;$G39,AF$7+7&lt;=$J39,AF$7+7&lt;=$H39),AND(AF$7+7&gt;$I39,AF$7+7&gt;$G39,AF$7+7&gt;$J39,AF$7+7&lt;=$H39)),"Etr",IF(OR(AND(AF$7+7&gt;$I39,AF$7+7&lt;=$G39,AF$7+7&lt;=$J39,AF$7+7&lt;=$H39),AND(AF$7+7&gt;$I39,AF$7+7&gt;$G39,AF$7+7&lt;=$J39,AF$7+7&gt;$H39)),"fntr",IF(AND(AF$7+7&gt;$I39,AF$7+7&gt;$G39,AF$7+7&lt;=$J39,AF$7+7&lt;=$H39),"ftr","errar"))))</f>
        <v>Entr</v>
      </c>
      <c r="AG39" s="93" t="str">
        <f t="shared" si="41"/>
        <v>Entr</v>
      </c>
      <c r="AH39" s="93" t="str">
        <f t="shared" si="41"/>
        <v>Entr</v>
      </c>
      <c r="AI39" s="93" t="str">
        <f t="shared" si="41"/>
        <v>Entr</v>
      </c>
      <c r="AJ39" s="93" t="str">
        <f t="shared" si="41"/>
        <v>Entr</v>
      </c>
      <c r="AK39" s="93" t="str">
        <f t="shared" si="41"/>
        <v>Entr</v>
      </c>
      <c r="AL39" s="93" t="str">
        <f t="shared" si="41"/>
        <v>Entr</v>
      </c>
      <c r="AM39" s="93" t="str">
        <f t="shared" si="41"/>
        <v>Entr</v>
      </c>
      <c r="AN39" s="93" t="str">
        <f t="shared" si="41"/>
        <v>Entr</v>
      </c>
      <c r="AO39" s="93" t="str">
        <f t="shared" si="41"/>
        <v>Entr</v>
      </c>
      <c r="AP39" s="93" t="str">
        <f t="shared" si="41"/>
        <v>Entr</v>
      </c>
      <c r="AQ39" s="93" t="str">
        <f t="shared" si="41"/>
        <v>Entr</v>
      </c>
      <c r="AR39" s="93" t="str">
        <f t="shared" si="41"/>
        <v>Entr</v>
      </c>
      <c r="AS39" s="93" t="str">
        <f t="shared" si="41"/>
        <v>Entr</v>
      </c>
      <c r="AT39" s="93" t="str">
        <f t="shared" si="41"/>
        <v>Entr</v>
      </c>
      <c r="AU39" s="93" t="str">
        <f t="shared" si="41"/>
        <v>Entr</v>
      </c>
      <c r="AV39" s="93" t="str">
        <f t="shared" ref="AV39:BK40" si="42">IF(OR(AND(AV$7+7&lt;=$I39,AV$7+7&lt;=$G39,AV$7+7&lt;=$J39,AV$7+7&lt;=$H39),AND(AV$7+7&lt;=$I39,AV$7+7&gt;$G39,AV$7+7&lt;=$J39,AV$7+7&gt;$H39),AND(AV$7+7&gt;$I39,AV$7+7&lt;=$G39,AV$7+7&gt;$J39,AV$7+7&lt;=$H39),AND(AV$7+7&gt;$I39,AV$7+7&gt;$G39,AV$7+7&gt;$J39,AV$7+7&gt;$H39)),"Entr",IF(OR(AND(AV$7+7&lt;=$I39,AV$7+7&gt;$G39,AV$7+7&lt;=$J39,AV$7+7&lt;=$H39),AND(AV$7+7&gt;$I39,AV$7+7&gt;$G39,AV$7+7&gt;$J39,AV$7+7&lt;=$H39)),"Etr",IF(OR(AND(AV$7+7&gt;$I39,AV$7+7&lt;=$G39,AV$7+7&lt;=$J39,AV$7+7&lt;=$H39),AND(AV$7+7&gt;$I39,AV$7+7&gt;$G39,AV$7+7&lt;=$J39,AV$7+7&gt;$H39)),"fntr",IF(AND(AV$7+7&gt;$I39,AV$7+7&gt;$G39,AV$7+7&lt;=$J39,AV$7+7&lt;=$H39),"ftr","errar"))))</f>
        <v>Entr</v>
      </c>
      <c r="AW39" s="93" t="str">
        <f t="shared" si="42"/>
        <v>Entr</v>
      </c>
      <c r="AX39" s="93" t="str">
        <f t="shared" si="42"/>
        <v>Entr</v>
      </c>
      <c r="AY39" s="93" t="str">
        <f t="shared" si="42"/>
        <v>Entr</v>
      </c>
      <c r="AZ39" s="93" t="str">
        <f t="shared" si="42"/>
        <v>Entr</v>
      </c>
      <c r="BA39" s="93" t="str">
        <f t="shared" si="42"/>
        <v>Entr</v>
      </c>
      <c r="BB39" s="93" t="str">
        <f t="shared" si="42"/>
        <v>Entr</v>
      </c>
      <c r="BC39" s="93" t="str">
        <f t="shared" si="42"/>
        <v>Entr</v>
      </c>
      <c r="BD39" s="93" t="str">
        <f t="shared" si="42"/>
        <v>Entr</v>
      </c>
      <c r="BE39" s="93" t="str">
        <f t="shared" si="42"/>
        <v>Entr</v>
      </c>
      <c r="BF39" s="93" t="str">
        <f t="shared" si="42"/>
        <v>Entr</v>
      </c>
      <c r="BG39" s="93" t="str">
        <f t="shared" si="42"/>
        <v>Entr</v>
      </c>
      <c r="BH39" s="93" t="str">
        <f t="shared" si="42"/>
        <v>Entr</v>
      </c>
      <c r="BI39" s="93" t="str">
        <f t="shared" si="42"/>
        <v>Entr</v>
      </c>
      <c r="BJ39" s="93" t="str">
        <f t="shared" si="42"/>
        <v>Entr</v>
      </c>
      <c r="BK39" s="93" t="str">
        <f t="shared" si="42"/>
        <v>Entr</v>
      </c>
      <c r="BL39" s="93" t="str">
        <f t="shared" ref="BL39:BM40" si="43">IF(OR(AND(BL$7+7&lt;=$I39,BL$7+7&lt;=$G39,BL$7+7&lt;=$J39,BL$7+7&lt;=$H39),AND(BL$7+7&lt;=$I39,BL$7+7&gt;$G39,BL$7+7&lt;=$J39,BL$7+7&gt;$H39),AND(BL$7+7&gt;$I39,BL$7+7&lt;=$G39,BL$7+7&gt;$J39,BL$7+7&lt;=$H39),AND(BL$7+7&gt;$I39,BL$7+7&gt;$G39,BL$7+7&gt;$J39,BL$7+7&gt;$H39)),"Entr",IF(OR(AND(BL$7+7&lt;=$I39,BL$7+7&gt;$G39,BL$7+7&lt;=$J39,BL$7+7&lt;=$H39),AND(BL$7+7&gt;$I39,BL$7+7&gt;$G39,BL$7+7&gt;$J39,BL$7+7&lt;=$H39)),"Etr",IF(OR(AND(BL$7+7&gt;$I39,BL$7+7&lt;=$G39,BL$7+7&lt;=$J39,BL$7+7&lt;=$H39),AND(BL$7+7&gt;$I39,BL$7+7&gt;$G39,BL$7+7&lt;=$J39,BL$7+7&gt;$H39)),"fntr",IF(AND(BL$7+7&gt;$I39,BL$7+7&gt;$G39,BL$7+7&lt;=$J39,BL$7+7&lt;=$H39),"ftr","errar"))))</f>
        <v>Entr</v>
      </c>
      <c r="BM39" s="93" t="str">
        <f t="shared" si="43"/>
        <v>Entr</v>
      </c>
    </row>
    <row r="40" spans="1:65" s="51" customFormat="1" ht="20.100000000000001" customHeight="1" x14ac:dyDescent="0.25">
      <c r="A40" s="28">
        <v>5.0999999999999996</v>
      </c>
      <c r="B40" s="37" t="s">
        <v>120</v>
      </c>
      <c r="C40" s="30"/>
      <c r="D40" s="31"/>
      <c r="E40" s="30"/>
      <c r="F40" s="32"/>
      <c r="G40" s="33"/>
      <c r="H40" s="34"/>
      <c r="I40" s="33"/>
      <c r="J40" s="34"/>
      <c r="K40" s="35" t="str">
        <f t="shared" si="7"/>
        <v/>
      </c>
      <c r="L40" s="36">
        <f t="shared" si="37"/>
        <v>0</v>
      </c>
      <c r="M40" s="47">
        <v>33</v>
      </c>
      <c r="N40" s="50" t="str">
        <f t="shared" si="39"/>
        <v>Entr</v>
      </c>
      <c r="O40" s="50" t="str">
        <f t="shared" si="39"/>
        <v>Entr</v>
      </c>
      <c r="P40" s="50" t="str">
        <f t="shared" si="39"/>
        <v>Entr</v>
      </c>
      <c r="Q40" s="50" t="str">
        <f t="shared" si="39"/>
        <v>Entr</v>
      </c>
      <c r="R40" s="50" t="str">
        <f t="shared" si="39"/>
        <v>Entr</v>
      </c>
      <c r="S40" s="50" t="str">
        <f t="shared" si="39"/>
        <v>Entr</v>
      </c>
      <c r="T40" s="50" t="str">
        <f t="shared" si="39"/>
        <v>Entr</v>
      </c>
      <c r="U40" s="50" t="str">
        <f t="shared" si="39"/>
        <v>Entr</v>
      </c>
      <c r="V40" s="50" t="str">
        <f t="shared" si="39"/>
        <v>Entr</v>
      </c>
      <c r="W40" s="50" t="str">
        <f t="shared" si="39"/>
        <v>Entr</v>
      </c>
      <c r="X40" s="50" t="str">
        <f t="shared" si="40"/>
        <v>Entr</v>
      </c>
      <c r="Y40" s="50" t="str">
        <f t="shared" si="40"/>
        <v>Entr</v>
      </c>
      <c r="Z40" s="50" t="str">
        <f t="shared" si="40"/>
        <v>Entr</v>
      </c>
      <c r="AA40" s="50" t="str">
        <f t="shared" si="40"/>
        <v>Entr</v>
      </c>
      <c r="AB40" s="50" t="str">
        <f t="shared" si="40"/>
        <v>Entr</v>
      </c>
      <c r="AC40" s="50" t="str">
        <f t="shared" si="40"/>
        <v>Entr</v>
      </c>
      <c r="AD40" s="50" t="str">
        <f t="shared" si="40"/>
        <v>Entr</v>
      </c>
      <c r="AE40" s="50" t="str">
        <f t="shared" si="40"/>
        <v>Entr</v>
      </c>
      <c r="AF40" s="50" t="str">
        <f t="shared" si="41"/>
        <v>Entr</v>
      </c>
      <c r="AG40" s="50" t="str">
        <f t="shared" si="41"/>
        <v>Entr</v>
      </c>
      <c r="AH40" s="50" t="str">
        <f t="shared" si="41"/>
        <v>Entr</v>
      </c>
      <c r="AI40" s="50" t="str">
        <f t="shared" si="41"/>
        <v>Entr</v>
      </c>
      <c r="AJ40" s="50" t="str">
        <f t="shared" si="41"/>
        <v>Entr</v>
      </c>
      <c r="AK40" s="50" t="str">
        <f t="shared" si="41"/>
        <v>Entr</v>
      </c>
      <c r="AL40" s="50" t="str">
        <f t="shared" si="41"/>
        <v>Entr</v>
      </c>
      <c r="AM40" s="50" t="str">
        <f t="shared" si="41"/>
        <v>Entr</v>
      </c>
      <c r="AN40" s="50" t="str">
        <f t="shared" si="41"/>
        <v>Entr</v>
      </c>
      <c r="AO40" s="50" t="str">
        <f t="shared" si="41"/>
        <v>Entr</v>
      </c>
      <c r="AP40" s="50" t="str">
        <f t="shared" si="41"/>
        <v>Entr</v>
      </c>
      <c r="AQ40" s="50" t="str">
        <f t="shared" si="41"/>
        <v>Entr</v>
      </c>
      <c r="AR40" s="50" t="str">
        <f t="shared" si="41"/>
        <v>Entr</v>
      </c>
      <c r="AS40" s="50" t="str">
        <f t="shared" si="41"/>
        <v>Entr</v>
      </c>
      <c r="AT40" s="50" t="str">
        <f t="shared" si="41"/>
        <v>Entr</v>
      </c>
      <c r="AU40" s="50" t="str">
        <f t="shared" si="41"/>
        <v>Entr</v>
      </c>
      <c r="AV40" s="50" t="str">
        <f t="shared" si="42"/>
        <v>Entr</v>
      </c>
      <c r="AW40" s="50" t="str">
        <f t="shared" si="42"/>
        <v>Entr</v>
      </c>
      <c r="AX40" s="50" t="str">
        <f t="shared" si="42"/>
        <v>Entr</v>
      </c>
      <c r="AY40" s="50" t="str">
        <f t="shared" si="42"/>
        <v>Entr</v>
      </c>
      <c r="AZ40" s="50" t="str">
        <f t="shared" si="42"/>
        <v>Entr</v>
      </c>
      <c r="BA40" s="50" t="str">
        <f t="shared" si="42"/>
        <v>Entr</v>
      </c>
      <c r="BB40" s="50" t="str">
        <f t="shared" si="42"/>
        <v>Entr</v>
      </c>
      <c r="BC40" s="50" t="str">
        <f t="shared" si="42"/>
        <v>Entr</v>
      </c>
      <c r="BD40" s="50" t="str">
        <f t="shared" si="42"/>
        <v>Entr</v>
      </c>
      <c r="BE40" s="50" t="str">
        <f t="shared" si="42"/>
        <v>Entr</v>
      </c>
      <c r="BF40" s="50" t="str">
        <f t="shared" si="42"/>
        <v>Entr</v>
      </c>
      <c r="BG40" s="50" t="str">
        <f t="shared" si="42"/>
        <v>Entr</v>
      </c>
      <c r="BH40" s="50" t="str">
        <f t="shared" si="42"/>
        <v>Entr</v>
      </c>
      <c r="BI40" s="50" t="str">
        <f t="shared" si="42"/>
        <v>Entr</v>
      </c>
      <c r="BJ40" s="50" t="str">
        <f t="shared" si="42"/>
        <v>Entr</v>
      </c>
      <c r="BK40" s="50" t="str">
        <f t="shared" si="42"/>
        <v>Entr</v>
      </c>
      <c r="BL40" s="50" t="str">
        <f t="shared" si="43"/>
        <v>Entr</v>
      </c>
      <c r="BM40" s="50" t="str">
        <f t="shared" si="43"/>
        <v>Entr</v>
      </c>
    </row>
    <row r="41" spans="1:65" s="51" customFormat="1" ht="20.100000000000001" customHeight="1" x14ac:dyDescent="0.25">
      <c r="A41" s="28">
        <v>5.0999999999999996</v>
      </c>
      <c r="B41" s="37" t="s">
        <v>121</v>
      </c>
      <c r="C41" s="30"/>
      <c r="D41" s="31"/>
      <c r="E41" s="30"/>
      <c r="F41" s="32"/>
      <c r="G41" s="33"/>
      <c r="H41" s="34"/>
      <c r="I41" s="33"/>
      <c r="J41" s="34"/>
      <c r="K41" s="35" t="str">
        <f t="shared" si="7"/>
        <v/>
      </c>
      <c r="L41" s="36">
        <f t="shared" si="37"/>
        <v>0</v>
      </c>
      <c r="M41" s="47">
        <v>34</v>
      </c>
      <c r="N41" s="50" t="str">
        <f t="shared" ref="N41:AC43" si="44">IF(OR(AND(N$7&lt;=$I41,N$7&lt;=$G41,N$7&lt;=$J41,N$7&lt;=$H41),AND(N$7&lt;=$I41,N$7+7&gt;$G41,N$7&lt;=$J41,N$7+7&gt;$H41),AND(N$7+7&gt;$I41,N$7&lt;=$G41,N$7+7&gt;$J41,N$7&lt;=$H41),AND(N$7+7&gt;$I41,N$7+7&gt;$G41,N$7+7&gt;$J41,N$7+7&gt;$H41)),"Entr",IF(OR(AND(N$7&lt;=$I41,N$7+7&gt;$G41,N$7&lt;=$J41,N$7&lt;=$H41),AND(N$7+7&gt;$I41,N$7+7&gt;$G41,N$7+7&gt;$J41,N$7&lt;=$H41)),"Etr",IF(OR(AND(N$7+7&gt;$I41,N$7&lt;=$G41,N$7&lt;=$J41,N$7&lt;=$H41),AND(N$7+7&gt;$I41,N$7+7&gt;$G41,N$7&lt;=$J41,N$7+7&gt;$H41)),"fntr",IF(AND(N$7+7&gt;$I41,N$7+7&gt;$G41,N$7&lt;=$J41,N$7&lt;=$H41),"ftr","errar"))))</f>
        <v>Entr</v>
      </c>
      <c r="O41" s="50" t="str">
        <f t="shared" si="44"/>
        <v>Entr</v>
      </c>
      <c r="P41" s="50" t="str">
        <f t="shared" si="44"/>
        <v>Entr</v>
      </c>
      <c r="Q41" s="50" t="str">
        <f t="shared" si="44"/>
        <v>Entr</v>
      </c>
      <c r="R41" s="50" t="str">
        <f t="shared" si="44"/>
        <v>Entr</v>
      </c>
      <c r="S41" s="50" t="str">
        <f t="shared" si="44"/>
        <v>Entr</v>
      </c>
      <c r="T41" s="50" t="str">
        <f t="shared" si="44"/>
        <v>Entr</v>
      </c>
      <c r="U41" s="50" t="str">
        <f t="shared" si="44"/>
        <v>Entr</v>
      </c>
      <c r="V41" s="50" t="str">
        <f t="shared" si="44"/>
        <v>Entr</v>
      </c>
      <c r="W41" s="50" t="str">
        <f t="shared" si="44"/>
        <v>Entr</v>
      </c>
      <c r="X41" s="50" t="str">
        <f t="shared" si="44"/>
        <v>Entr</v>
      </c>
      <c r="Y41" s="50" t="str">
        <f t="shared" si="44"/>
        <v>Entr</v>
      </c>
      <c r="Z41" s="50" t="str">
        <f t="shared" si="44"/>
        <v>Entr</v>
      </c>
      <c r="AA41" s="50" t="str">
        <f t="shared" si="44"/>
        <v>Entr</v>
      </c>
      <c r="AB41" s="50" t="str">
        <f t="shared" si="44"/>
        <v>Entr</v>
      </c>
      <c r="AC41" s="50" t="str">
        <f t="shared" si="44"/>
        <v>Entr</v>
      </c>
      <c r="AD41" s="50" t="str">
        <f t="shared" ref="AD41:AS43" si="45">IF(OR(AND(AD$7&lt;=$I41,AD$7&lt;=$G41,AD$7&lt;=$J41,AD$7&lt;=$H41),AND(AD$7&lt;=$I41,AD$7+7&gt;$G41,AD$7&lt;=$J41,AD$7+7&gt;$H41),AND(AD$7+7&gt;$I41,AD$7&lt;=$G41,AD$7+7&gt;$J41,AD$7&lt;=$H41),AND(AD$7+7&gt;$I41,AD$7+7&gt;$G41,AD$7+7&gt;$J41,AD$7+7&gt;$H41)),"Entr",IF(OR(AND(AD$7&lt;=$I41,AD$7+7&gt;$G41,AD$7&lt;=$J41,AD$7&lt;=$H41),AND(AD$7+7&gt;$I41,AD$7+7&gt;$G41,AD$7+7&gt;$J41,AD$7&lt;=$H41)),"Etr",IF(OR(AND(AD$7+7&gt;$I41,AD$7&lt;=$G41,AD$7&lt;=$J41,AD$7&lt;=$H41),AND(AD$7+7&gt;$I41,AD$7+7&gt;$G41,AD$7&lt;=$J41,AD$7+7&gt;$H41)),"fntr",IF(AND(AD$7+7&gt;$I41,AD$7+7&gt;$G41,AD$7&lt;=$J41,AD$7&lt;=$H41),"ftr","errar"))))</f>
        <v>Entr</v>
      </c>
      <c r="AE41" s="50" t="str">
        <f t="shared" si="45"/>
        <v>Entr</v>
      </c>
      <c r="AF41" s="50" t="str">
        <f t="shared" si="45"/>
        <v>Entr</v>
      </c>
      <c r="AG41" s="50" t="str">
        <f t="shared" si="45"/>
        <v>Entr</v>
      </c>
      <c r="AH41" s="50" t="str">
        <f t="shared" si="45"/>
        <v>Entr</v>
      </c>
      <c r="AI41" s="50" t="str">
        <f t="shared" si="45"/>
        <v>Entr</v>
      </c>
      <c r="AJ41" s="50" t="str">
        <f t="shared" si="45"/>
        <v>Entr</v>
      </c>
      <c r="AK41" s="50" t="str">
        <f t="shared" si="45"/>
        <v>Entr</v>
      </c>
      <c r="AL41" s="50" t="str">
        <f t="shared" si="45"/>
        <v>Entr</v>
      </c>
      <c r="AM41" s="50" t="str">
        <f t="shared" si="45"/>
        <v>Entr</v>
      </c>
      <c r="AN41" s="50" t="str">
        <f t="shared" si="45"/>
        <v>Entr</v>
      </c>
      <c r="AO41" s="50" t="str">
        <f t="shared" si="45"/>
        <v>Entr</v>
      </c>
      <c r="AP41" s="50" t="str">
        <f t="shared" si="45"/>
        <v>Entr</v>
      </c>
      <c r="AQ41" s="50" t="str">
        <f t="shared" si="45"/>
        <v>Entr</v>
      </c>
      <c r="AR41" s="50" t="str">
        <f t="shared" si="45"/>
        <v>Entr</v>
      </c>
      <c r="AS41" s="50" t="str">
        <f t="shared" si="45"/>
        <v>Entr</v>
      </c>
      <c r="AT41" s="50" t="str">
        <f t="shared" ref="AT41:BI43" si="46">IF(OR(AND(AT$7&lt;=$I41,AT$7&lt;=$G41,AT$7&lt;=$J41,AT$7&lt;=$H41),AND(AT$7&lt;=$I41,AT$7+7&gt;$G41,AT$7&lt;=$J41,AT$7+7&gt;$H41),AND(AT$7+7&gt;$I41,AT$7&lt;=$G41,AT$7+7&gt;$J41,AT$7&lt;=$H41),AND(AT$7+7&gt;$I41,AT$7+7&gt;$G41,AT$7+7&gt;$J41,AT$7+7&gt;$H41)),"Entr",IF(OR(AND(AT$7&lt;=$I41,AT$7+7&gt;$G41,AT$7&lt;=$J41,AT$7&lt;=$H41),AND(AT$7+7&gt;$I41,AT$7+7&gt;$G41,AT$7+7&gt;$J41,AT$7&lt;=$H41)),"Etr",IF(OR(AND(AT$7+7&gt;$I41,AT$7&lt;=$G41,AT$7&lt;=$J41,AT$7&lt;=$H41),AND(AT$7+7&gt;$I41,AT$7+7&gt;$G41,AT$7&lt;=$J41,AT$7+7&gt;$H41)),"fntr",IF(AND(AT$7+7&gt;$I41,AT$7+7&gt;$G41,AT$7&lt;=$J41,AT$7&lt;=$H41),"ftr","errar"))))</f>
        <v>Entr</v>
      </c>
      <c r="AU41" s="50" t="str">
        <f t="shared" si="46"/>
        <v>Entr</v>
      </c>
      <c r="AV41" s="50" t="str">
        <f t="shared" si="46"/>
        <v>Entr</v>
      </c>
      <c r="AW41" s="50" t="str">
        <f t="shared" si="46"/>
        <v>Entr</v>
      </c>
      <c r="AX41" s="50" t="str">
        <f t="shared" si="46"/>
        <v>Entr</v>
      </c>
      <c r="AY41" s="50" t="str">
        <f t="shared" si="46"/>
        <v>Entr</v>
      </c>
      <c r="AZ41" s="50" t="str">
        <f t="shared" si="46"/>
        <v>Entr</v>
      </c>
      <c r="BA41" s="50" t="str">
        <f t="shared" si="46"/>
        <v>Entr</v>
      </c>
      <c r="BB41" s="50" t="str">
        <f t="shared" si="46"/>
        <v>Entr</v>
      </c>
      <c r="BC41" s="50" t="str">
        <f t="shared" si="46"/>
        <v>Entr</v>
      </c>
      <c r="BD41" s="50" t="str">
        <f t="shared" si="46"/>
        <v>Entr</v>
      </c>
      <c r="BE41" s="50" t="str">
        <f t="shared" si="46"/>
        <v>Entr</v>
      </c>
      <c r="BF41" s="50" t="str">
        <f t="shared" si="46"/>
        <v>Entr</v>
      </c>
      <c r="BG41" s="50" t="str">
        <f t="shared" si="46"/>
        <v>Entr</v>
      </c>
      <c r="BH41" s="50" t="str">
        <f t="shared" si="46"/>
        <v>Entr</v>
      </c>
      <c r="BI41" s="50" t="str">
        <f t="shared" si="46"/>
        <v>Entr</v>
      </c>
      <c r="BJ41" s="50" t="str">
        <f t="shared" ref="BJ41:BM43" si="47">IF(OR(AND(BJ$7&lt;=$I41,BJ$7&lt;=$G41,BJ$7&lt;=$J41,BJ$7&lt;=$H41),AND(BJ$7&lt;=$I41,BJ$7+7&gt;$G41,BJ$7&lt;=$J41,BJ$7+7&gt;$H41),AND(BJ$7+7&gt;$I41,BJ$7&lt;=$G41,BJ$7+7&gt;$J41,BJ$7&lt;=$H41),AND(BJ$7+7&gt;$I41,BJ$7+7&gt;$G41,BJ$7+7&gt;$J41,BJ$7+7&gt;$H41)),"Entr",IF(OR(AND(BJ$7&lt;=$I41,BJ$7+7&gt;$G41,BJ$7&lt;=$J41,BJ$7&lt;=$H41),AND(BJ$7+7&gt;$I41,BJ$7+7&gt;$G41,BJ$7+7&gt;$J41,BJ$7&lt;=$H41)),"Etr",IF(OR(AND(BJ$7+7&gt;$I41,BJ$7&lt;=$G41,BJ$7&lt;=$J41,BJ$7&lt;=$H41),AND(BJ$7+7&gt;$I41,BJ$7+7&gt;$G41,BJ$7&lt;=$J41,BJ$7+7&gt;$H41)),"fntr",IF(AND(BJ$7+7&gt;$I41,BJ$7+7&gt;$G41,BJ$7&lt;=$J41,BJ$7&lt;=$H41),"ftr","errar"))))</f>
        <v>Entr</v>
      </c>
      <c r="BK41" s="50" t="str">
        <f t="shared" si="47"/>
        <v>Entr</v>
      </c>
      <c r="BL41" s="50" t="str">
        <f t="shared" si="47"/>
        <v>Entr</v>
      </c>
      <c r="BM41" s="50" t="str">
        <f t="shared" si="47"/>
        <v>Entr</v>
      </c>
    </row>
    <row r="42" spans="1:65" s="51" customFormat="1" ht="20.100000000000001" customHeight="1" x14ac:dyDescent="0.25">
      <c r="A42" s="28">
        <v>5.0999999999999996</v>
      </c>
      <c r="B42" s="37" t="s">
        <v>122</v>
      </c>
      <c r="C42" s="30"/>
      <c r="D42" s="31"/>
      <c r="E42" s="30"/>
      <c r="F42" s="32"/>
      <c r="G42" s="33"/>
      <c r="H42" s="34"/>
      <c r="I42" s="33"/>
      <c r="J42" s="34"/>
      <c r="K42" s="35" t="str">
        <f t="shared" si="7"/>
        <v/>
      </c>
      <c r="L42" s="36">
        <f t="shared" si="37"/>
        <v>0</v>
      </c>
      <c r="M42" s="47">
        <v>35</v>
      </c>
      <c r="N42" s="50" t="str">
        <f t="shared" si="44"/>
        <v>Entr</v>
      </c>
      <c r="O42" s="50" t="str">
        <f t="shared" si="44"/>
        <v>Entr</v>
      </c>
      <c r="P42" s="50" t="str">
        <f t="shared" si="44"/>
        <v>Entr</v>
      </c>
      <c r="Q42" s="50" t="str">
        <f t="shared" si="44"/>
        <v>Entr</v>
      </c>
      <c r="R42" s="50" t="str">
        <f t="shared" si="44"/>
        <v>Entr</v>
      </c>
      <c r="S42" s="50" t="str">
        <f t="shared" si="44"/>
        <v>Entr</v>
      </c>
      <c r="T42" s="50" t="str">
        <f t="shared" si="44"/>
        <v>Entr</v>
      </c>
      <c r="U42" s="50" t="str">
        <f t="shared" si="44"/>
        <v>Entr</v>
      </c>
      <c r="V42" s="50" t="str">
        <f t="shared" si="44"/>
        <v>Entr</v>
      </c>
      <c r="W42" s="50" t="str">
        <f t="shared" si="44"/>
        <v>Entr</v>
      </c>
      <c r="X42" s="50" t="str">
        <f t="shared" si="44"/>
        <v>Entr</v>
      </c>
      <c r="Y42" s="50" t="str">
        <f t="shared" si="44"/>
        <v>Entr</v>
      </c>
      <c r="Z42" s="50" t="str">
        <f t="shared" si="44"/>
        <v>Entr</v>
      </c>
      <c r="AA42" s="50" t="str">
        <f t="shared" si="44"/>
        <v>Entr</v>
      </c>
      <c r="AB42" s="50" t="str">
        <f t="shared" si="44"/>
        <v>Entr</v>
      </c>
      <c r="AC42" s="50" t="str">
        <f t="shared" si="44"/>
        <v>Entr</v>
      </c>
      <c r="AD42" s="50" t="str">
        <f t="shared" si="45"/>
        <v>Entr</v>
      </c>
      <c r="AE42" s="50" t="str">
        <f t="shared" si="45"/>
        <v>Entr</v>
      </c>
      <c r="AF42" s="50" t="str">
        <f t="shared" si="45"/>
        <v>Entr</v>
      </c>
      <c r="AG42" s="50" t="str">
        <f t="shared" si="45"/>
        <v>Entr</v>
      </c>
      <c r="AH42" s="50" t="str">
        <f t="shared" si="45"/>
        <v>Entr</v>
      </c>
      <c r="AI42" s="50" t="str">
        <f t="shared" si="45"/>
        <v>Entr</v>
      </c>
      <c r="AJ42" s="50" t="str">
        <f t="shared" si="45"/>
        <v>Entr</v>
      </c>
      <c r="AK42" s="50" t="str">
        <f t="shared" si="45"/>
        <v>Entr</v>
      </c>
      <c r="AL42" s="50" t="str">
        <f t="shared" si="45"/>
        <v>Entr</v>
      </c>
      <c r="AM42" s="50" t="str">
        <f t="shared" si="45"/>
        <v>Entr</v>
      </c>
      <c r="AN42" s="50" t="str">
        <f t="shared" si="45"/>
        <v>Entr</v>
      </c>
      <c r="AO42" s="50" t="str">
        <f t="shared" si="45"/>
        <v>Entr</v>
      </c>
      <c r="AP42" s="50" t="str">
        <f t="shared" si="45"/>
        <v>Entr</v>
      </c>
      <c r="AQ42" s="50" t="str">
        <f t="shared" si="45"/>
        <v>Entr</v>
      </c>
      <c r="AR42" s="50" t="str">
        <f t="shared" si="45"/>
        <v>Entr</v>
      </c>
      <c r="AS42" s="50" t="str">
        <f t="shared" si="45"/>
        <v>Entr</v>
      </c>
      <c r="AT42" s="50" t="str">
        <f t="shared" si="46"/>
        <v>Entr</v>
      </c>
      <c r="AU42" s="50" t="str">
        <f t="shared" si="46"/>
        <v>Entr</v>
      </c>
      <c r="AV42" s="50" t="str">
        <f t="shared" si="46"/>
        <v>Entr</v>
      </c>
      <c r="AW42" s="50" t="str">
        <f t="shared" si="46"/>
        <v>Entr</v>
      </c>
      <c r="AX42" s="50" t="str">
        <f t="shared" si="46"/>
        <v>Entr</v>
      </c>
      <c r="AY42" s="50" t="str">
        <f t="shared" si="46"/>
        <v>Entr</v>
      </c>
      <c r="AZ42" s="50" t="str">
        <f t="shared" si="46"/>
        <v>Entr</v>
      </c>
      <c r="BA42" s="50" t="str">
        <f t="shared" si="46"/>
        <v>Entr</v>
      </c>
      <c r="BB42" s="50" t="str">
        <f t="shared" si="46"/>
        <v>Entr</v>
      </c>
      <c r="BC42" s="50" t="str">
        <f t="shared" si="46"/>
        <v>Entr</v>
      </c>
      <c r="BD42" s="50" t="str">
        <f t="shared" si="46"/>
        <v>Entr</v>
      </c>
      <c r="BE42" s="50" t="str">
        <f t="shared" si="46"/>
        <v>Entr</v>
      </c>
      <c r="BF42" s="50" t="str">
        <f t="shared" si="46"/>
        <v>Entr</v>
      </c>
      <c r="BG42" s="50" t="str">
        <f t="shared" si="46"/>
        <v>Entr</v>
      </c>
      <c r="BH42" s="50" t="str">
        <f t="shared" si="46"/>
        <v>Entr</v>
      </c>
      <c r="BI42" s="50" t="str">
        <f t="shared" si="46"/>
        <v>Entr</v>
      </c>
      <c r="BJ42" s="50" t="str">
        <f t="shared" si="47"/>
        <v>Entr</v>
      </c>
      <c r="BK42" s="50" t="str">
        <f t="shared" si="47"/>
        <v>Entr</v>
      </c>
      <c r="BL42" s="50" t="str">
        <f t="shared" si="47"/>
        <v>Entr</v>
      </c>
      <c r="BM42" s="50" t="str">
        <f t="shared" si="47"/>
        <v>Entr</v>
      </c>
    </row>
    <row r="43" spans="1:65" s="51" customFormat="1" ht="20.100000000000001" customHeight="1" x14ac:dyDescent="0.25">
      <c r="A43" s="28">
        <v>5.0999999999999996</v>
      </c>
      <c r="B43" s="37" t="s">
        <v>123</v>
      </c>
      <c r="C43" s="30"/>
      <c r="D43" s="31"/>
      <c r="E43" s="30"/>
      <c r="F43" s="32"/>
      <c r="G43" s="33"/>
      <c r="H43" s="34"/>
      <c r="I43" s="33"/>
      <c r="J43" s="34"/>
      <c r="K43" s="35" t="str">
        <f t="shared" si="7"/>
        <v/>
      </c>
      <c r="L43" s="36">
        <f t="shared" si="37"/>
        <v>0</v>
      </c>
      <c r="M43" s="47">
        <v>36</v>
      </c>
      <c r="N43" s="50" t="str">
        <f t="shared" si="44"/>
        <v>Entr</v>
      </c>
      <c r="O43" s="50" t="str">
        <f t="shared" si="44"/>
        <v>Entr</v>
      </c>
      <c r="P43" s="50" t="str">
        <f t="shared" si="44"/>
        <v>Entr</v>
      </c>
      <c r="Q43" s="50" t="str">
        <f t="shared" si="44"/>
        <v>Entr</v>
      </c>
      <c r="R43" s="50" t="str">
        <f t="shared" si="44"/>
        <v>Entr</v>
      </c>
      <c r="S43" s="50" t="str">
        <f t="shared" si="44"/>
        <v>Entr</v>
      </c>
      <c r="T43" s="50" t="str">
        <f t="shared" si="44"/>
        <v>Entr</v>
      </c>
      <c r="U43" s="50" t="str">
        <f t="shared" si="44"/>
        <v>Entr</v>
      </c>
      <c r="V43" s="50" t="str">
        <f t="shared" si="44"/>
        <v>Entr</v>
      </c>
      <c r="W43" s="50" t="str">
        <f t="shared" si="44"/>
        <v>Entr</v>
      </c>
      <c r="X43" s="50" t="str">
        <f t="shared" si="44"/>
        <v>Entr</v>
      </c>
      <c r="Y43" s="50" t="str">
        <f t="shared" si="44"/>
        <v>Entr</v>
      </c>
      <c r="Z43" s="50" t="str">
        <f t="shared" si="44"/>
        <v>Entr</v>
      </c>
      <c r="AA43" s="50" t="str">
        <f t="shared" si="44"/>
        <v>Entr</v>
      </c>
      <c r="AB43" s="50" t="str">
        <f t="shared" si="44"/>
        <v>Entr</v>
      </c>
      <c r="AC43" s="50" t="str">
        <f t="shared" si="44"/>
        <v>Entr</v>
      </c>
      <c r="AD43" s="50" t="str">
        <f t="shared" si="45"/>
        <v>Entr</v>
      </c>
      <c r="AE43" s="50" t="str">
        <f t="shared" si="45"/>
        <v>Entr</v>
      </c>
      <c r="AF43" s="50" t="str">
        <f t="shared" si="45"/>
        <v>Entr</v>
      </c>
      <c r="AG43" s="50" t="str">
        <f t="shared" si="45"/>
        <v>Entr</v>
      </c>
      <c r="AH43" s="50" t="str">
        <f t="shared" si="45"/>
        <v>Entr</v>
      </c>
      <c r="AI43" s="50" t="str">
        <f t="shared" si="45"/>
        <v>Entr</v>
      </c>
      <c r="AJ43" s="50" t="str">
        <f t="shared" si="45"/>
        <v>Entr</v>
      </c>
      <c r="AK43" s="50" t="str">
        <f t="shared" si="45"/>
        <v>Entr</v>
      </c>
      <c r="AL43" s="50" t="str">
        <f t="shared" si="45"/>
        <v>Entr</v>
      </c>
      <c r="AM43" s="50" t="str">
        <f t="shared" si="45"/>
        <v>Entr</v>
      </c>
      <c r="AN43" s="50" t="str">
        <f t="shared" si="45"/>
        <v>Entr</v>
      </c>
      <c r="AO43" s="50" t="str">
        <f t="shared" si="45"/>
        <v>Entr</v>
      </c>
      <c r="AP43" s="50" t="str">
        <f t="shared" si="45"/>
        <v>Entr</v>
      </c>
      <c r="AQ43" s="50" t="str">
        <f t="shared" si="45"/>
        <v>Entr</v>
      </c>
      <c r="AR43" s="50" t="str">
        <f t="shared" si="45"/>
        <v>Entr</v>
      </c>
      <c r="AS43" s="50" t="str">
        <f t="shared" si="45"/>
        <v>Entr</v>
      </c>
      <c r="AT43" s="50" t="str">
        <f t="shared" si="46"/>
        <v>Entr</v>
      </c>
      <c r="AU43" s="50" t="str">
        <f t="shared" si="46"/>
        <v>Entr</v>
      </c>
      <c r="AV43" s="50" t="str">
        <f t="shared" si="46"/>
        <v>Entr</v>
      </c>
      <c r="AW43" s="50" t="str">
        <f t="shared" si="46"/>
        <v>Entr</v>
      </c>
      <c r="AX43" s="50" t="str">
        <f t="shared" si="46"/>
        <v>Entr</v>
      </c>
      <c r="AY43" s="50" t="str">
        <f t="shared" si="46"/>
        <v>Entr</v>
      </c>
      <c r="AZ43" s="50" t="str">
        <f t="shared" si="46"/>
        <v>Entr</v>
      </c>
      <c r="BA43" s="50" t="str">
        <f t="shared" si="46"/>
        <v>Entr</v>
      </c>
      <c r="BB43" s="50" t="str">
        <f t="shared" si="46"/>
        <v>Entr</v>
      </c>
      <c r="BC43" s="50" t="str">
        <f t="shared" si="46"/>
        <v>Entr</v>
      </c>
      <c r="BD43" s="50" t="str">
        <f t="shared" si="46"/>
        <v>Entr</v>
      </c>
      <c r="BE43" s="50" t="str">
        <f t="shared" si="46"/>
        <v>Entr</v>
      </c>
      <c r="BF43" s="50" t="str">
        <f t="shared" si="46"/>
        <v>Entr</v>
      </c>
      <c r="BG43" s="50" t="str">
        <f t="shared" si="46"/>
        <v>Entr</v>
      </c>
      <c r="BH43" s="50" t="str">
        <f t="shared" si="46"/>
        <v>Entr</v>
      </c>
      <c r="BI43" s="50" t="str">
        <f t="shared" si="46"/>
        <v>Entr</v>
      </c>
      <c r="BJ43" s="50" t="str">
        <f t="shared" si="47"/>
        <v>Entr</v>
      </c>
      <c r="BK43" s="50" t="str">
        <f t="shared" si="47"/>
        <v>Entr</v>
      </c>
      <c r="BL43" s="50" t="str">
        <f t="shared" si="47"/>
        <v>Entr</v>
      </c>
      <c r="BM43" s="50" t="str">
        <f t="shared" si="47"/>
        <v>Entr</v>
      </c>
    </row>
    <row r="44" spans="1:65" s="92" customFormat="1" ht="20.100000000000001" customHeight="1" x14ac:dyDescent="0.25">
      <c r="A44" s="38">
        <v>6</v>
      </c>
      <c r="B44" s="39" t="s">
        <v>124</v>
      </c>
      <c r="C44" s="198"/>
      <c r="D44" s="40"/>
      <c r="E44" s="22"/>
      <c r="F44" s="41"/>
      <c r="G44" s="45"/>
      <c r="H44" s="46"/>
      <c r="I44" s="45"/>
      <c r="J44" s="46"/>
      <c r="K44" s="42" t="str">
        <f t="shared" si="7"/>
        <v/>
      </c>
      <c r="L44" s="43">
        <f t="shared" si="37"/>
        <v>0</v>
      </c>
      <c r="M44" s="197">
        <v>37</v>
      </c>
      <c r="N44" s="93" t="str">
        <f t="shared" ref="N44:AC45" si="48">IF(OR(AND(N$7+6&lt;=$I44,N$7+6&lt;=$G44,N$7+6&lt;=$J44,N$7+6&lt;=$H44),AND(N$7+6&lt;=$I44,N$7+6&gt;$G44,N$7+6&lt;=$J44,N$7+6&gt;$H44),AND(N$7+6&gt;$I44,N$7+6&lt;=$G44,N$7+6&gt;$J44,N$7+6&lt;=$H44),AND(N$7+6&gt;$I44,N$7+6&gt;$G44,N$7+6&gt;$J44,N$7+6&gt;$H44)),"Entr",IF(OR(AND(N$7+6&lt;=$I44,N$7+6&gt;$G44,N$7+6&lt;=$J44,N$7+6&lt;=$H44),AND(N$7+6&gt;$I44,N$7+6&gt;$G44,N$7+6&gt;$J44,N$7+6&lt;=$H44)),"Etr",IF(OR(AND(N$7+6&gt;$I44,N$7+6&lt;=$G44,N$7+6&lt;=$J44,N$7+6&lt;=$H44),AND(N$7+6&gt;$I44,N$7+6&gt;$G44,N$7+6&lt;=$J44,N$7+6&gt;$H44)),"fntr",IF(AND(N$7+6&gt;$I44,N$7+6&gt;$G44,N$7+6&lt;=$J44,N$7+6&lt;=$H44),"ftr","errar"))))</f>
        <v>Entr</v>
      </c>
      <c r="O44" s="93" t="str">
        <f t="shared" si="48"/>
        <v>Entr</v>
      </c>
      <c r="P44" s="93" t="str">
        <f t="shared" si="48"/>
        <v>Entr</v>
      </c>
      <c r="Q44" s="93" t="str">
        <f t="shared" si="48"/>
        <v>Entr</v>
      </c>
      <c r="R44" s="93" t="str">
        <f t="shared" si="48"/>
        <v>Entr</v>
      </c>
      <c r="S44" s="93" t="str">
        <f t="shared" si="48"/>
        <v>Entr</v>
      </c>
      <c r="T44" s="93" t="str">
        <f t="shared" si="48"/>
        <v>Entr</v>
      </c>
      <c r="U44" s="93" t="str">
        <f t="shared" si="48"/>
        <v>Entr</v>
      </c>
      <c r="V44" s="93" t="str">
        <f t="shared" si="48"/>
        <v>Entr</v>
      </c>
      <c r="W44" s="93" t="str">
        <f t="shared" si="48"/>
        <v>Entr</v>
      </c>
      <c r="X44" s="93" t="str">
        <f t="shared" si="48"/>
        <v>Entr</v>
      </c>
      <c r="Y44" s="93" t="str">
        <f t="shared" si="48"/>
        <v>Entr</v>
      </c>
      <c r="Z44" s="93" t="str">
        <f t="shared" si="48"/>
        <v>Entr</v>
      </c>
      <c r="AA44" s="93" t="str">
        <f t="shared" si="48"/>
        <v>Entr</v>
      </c>
      <c r="AB44" s="93" t="str">
        <f t="shared" si="48"/>
        <v>Entr</v>
      </c>
      <c r="AC44" s="93" t="str">
        <f t="shared" si="48"/>
        <v>Entr</v>
      </c>
      <c r="AD44" s="93" t="str">
        <f t="shared" ref="X44:AE45" si="49">IF(OR(AND(AD$7+6&lt;=$I44,AD$7+6&lt;=$G44,AD$7+6&lt;=$J44,AD$7+6&lt;=$H44),AND(AD$7+6&lt;=$I44,AD$7+6&gt;$G44,AD$7+6&lt;=$J44,AD$7+6&gt;$H44),AND(AD$7+6&gt;$I44,AD$7+6&lt;=$G44,AD$7+6&gt;$J44,AD$7+6&lt;=$H44),AND(AD$7+6&gt;$I44,AD$7+6&gt;$G44,AD$7+6&gt;$J44,AD$7+6&gt;$H44)),"Entr",IF(OR(AND(AD$7+6&lt;=$I44,AD$7+6&gt;$G44,AD$7+6&lt;=$J44,AD$7+6&lt;=$H44),AND(AD$7+6&gt;$I44,AD$7+6&gt;$G44,AD$7+6&gt;$J44,AD$7+6&lt;=$H44)),"Etr",IF(OR(AND(AD$7+6&gt;$I44,AD$7+6&lt;=$G44,AD$7+6&lt;=$J44,AD$7+6&lt;=$H44),AND(AD$7+6&gt;$I44,AD$7+6&gt;$G44,AD$7+6&lt;=$J44,AD$7+6&gt;$H44)),"fntr",IF(AND(AD$7+6&gt;$I44,AD$7+6&gt;$G44,AD$7+6&lt;=$J44,AD$7+6&lt;=$H44),"ftr","errar"))))</f>
        <v>Entr</v>
      </c>
      <c r="AE44" s="93" t="str">
        <f t="shared" si="49"/>
        <v>Entr</v>
      </c>
      <c r="AF44" s="93" t="str">
        <f t="shared" ref="AF44:AU45" si="50">IF(OR(AND(AF$7+7&lt;=$I44,AF$7+7&lt;=$G44,AF$7+7&lt;=$J44,AF$7+7&lt;=$H44),AND(AF$7+7&lt;=$I44,AF$7+7&gt;$G44,AF$7+7&lt;=$J44,AF$7+7&gt;$H44),AND(AF$7+7&gt;$I44,AF$7+7&lt;=$G44,AF$7+7&gt;$J44,AF$7+7&lt;=$H44),AND(AF$7+7&gt;$I44,AF$7+7&gt;$G44,AF$7+7&gt;$J44,AF$7+7&gt;$H44)),"Entr",IF(OR(AND(AF$7+7&lt;=$I44,AF$7+7&gt;$G44,AF$7+7&lt;=$J44,AF$7+7&lt;=$H44),AND(AF$7+7&gt;$I44,AF$7+7&gt;$G44,AF$7+7&gt;$J44,AF$7+7&lt;=$H44)),"Etr",IF(OR(AND(AF$7+7&gt;$I44,AF$7+7&lt;=$G44,AF$7+7&lt;=$J44,AF$7+7&lt;=$H44),AND(AF$7+7&gt;$I44,AF$7+7&gt;$G44,AF$7+7&lt;=$J44,AF$7+7&gt;$H44)),"fntr",IF(AND(AF$7+7&gt;$I44,AF$7+7&gt;$G44,AF$7+7&lt;=$J44,AF$7+7&lt;=$H44),"ftr","errar"))))</f>
        <v>Entr</v>
      </c>
      <c r="AG44" s="93" t="str">
        <f t="shared" si="50"/>
        <v>Entr</v>
      </c>
      <c r="AH44" s="93" t="str">
        <f t="shared" si="50"/>
        <v>Entr</v>
      </c>
      <c r="AI44" s="93" t="str">
        <f t="shared" si="50"/>
        <v>Entr</v>
      </c>
      <c r="AJ44" s="93" t="str">
        <f t="shared" si="50"/>
        <v>Entr</v>
      </c>
      <c r="AK44" s="93" t="str">
        <f t="shared" si="50"/>
        <v>Entr</v>
      </c>
      <c r="AL44" s="93" t="str">
        <f t="shared" si="50"/>
        <v>Entr</v>
      </c>
      <c r="AM44" s="93" t="str">
        <f t="shared" si="50"/>
        <v>Entr</v>
      </c>
      <c r="AN44" s="93" t="str">
        <f t="shared" si="50"/>
        <v>Entr</v>
      </c>
      <c r="AO44" s="93" t="str">
        <f t="shared" si="50"/>
        <v>Entr</v>
      </c>
      <c r="AP44" s="93" t="str">
        <f t="shared" si="50"/>
        <v>Entr</v>
      </c>
      <c r="AQ44" s="93" t="str">
        <f t="shared" si="50"/>
        <v>Entr</v>
      </c>
      <c r="AR44" s="93" t="str">
        <f t="shared" si="50"/>
        <v>Entr</v>
      </c>
      <c r="AS44" s="93" t="str">
        <f t="shared" si="50"/>
        <v>Entr</v>
      </c>
      <c r="AT44" s="93" t="str">
        <f t="shared" si="50"/>
        <v>Entr</v>
      </c>
      <c r="AU44" s="93" t="str">
        <f t="shared" si="50"/>
        <v>Entr</v>
      </c>
      <c r="AV44" s="93" t="str">
        <f t="shared" ref="AV44:BK45" si="51">IF(OR(AND(AV$7+7&lt;=$I44,AV$7+7&lt;=$G44,AV$7+7&lt;=$J44,AV$7+7&lt;=$H44),AND(AV$7+7&lt;=$I44,AV$7+7&gt;$G44,AV$7+7&lt;=$J44,AV$7+7&gt;$H44),AND(AV$7+7&gt;$I44,AV$7+7&lt;=$G44,AV$7+7&gt;$J44,AV$7+7&lt;=$H44),AND(AV$7+7&gt;$I44,AV$7+7&gt;$G44,AV$7+7&gt;$J44,AV$7+7&gt;$H44)),"Entr",IF(OR(AND(AV$7+7&lt;=$I44,AV$7+7&gt;$G44,AV$7+7&lt;=$J44,AV$7+7&lt;=$H44),AND(AV$7+7&gt;$I44,AV$7+7&gt;$G44,AV$7+7&gt;$J44,AV$7+7&lt;=$H44)),"Etr",IF(OR(AND(AV$7+7&gt;$I44,AV$7+7&lt;=$G44,AV$7+7&lt;=$J44,AV$7+7&lt;=$H44),AND(AV$7+7&gt;$I44,AV$7+7&gt;$G44,AV$7+7&lt;=$J44,AV$7+7&gt;$H44)),"fntr",IF(AND(AV$7+7&gt;$I44,AV$7+7&gt;$G44,AV$7+7&lt;=$J44,AV$7+7&lt;=$H44),"ftr","errar"))))</f>
        <v>Entr</v>
      </c>
      <c r="AW44" s="93" t="str">
        <f t="shared" si="51"/>
        <v>Entr</v>
      </c>
      <c r="AX44" s="93" t="str">
        <f t="shared" si="51"/>
        <v>Entr</v>
      </c>
      <c r="AY44" s="93" t="str">
        <f t="shared" si="51"/>
        <v>Entr</v>
      </c>
      <c r="AZ44" s="93" t="str">
        <f t="shared" si="51"/>
        <v>Entr</v>
      </c>
      <c r="BA44" s="93" t="str">
        <f t="shared" si="51"/>
        <v>Entr</v>
      </c>
      <c r="BB44" s="93" t="str">
        <f t="shared" si="51"/>
        <v>Entr</v>
      </c>
      <c r="BC44" s="93" t="str">
        <f t="shared" si="51"/>
        <v>Entr</v>
      </c>
      <c r="BD44" s="93" t="str">
        <f t="shared" si="51"/>
        <v>Entr</v>
      </c>
      <c r="BE44" s="93" t="str">
        <f t="shared" si="51"/>
        <v>Entr</v>
      </c>
      <c r="BF44" s="93" t="str">
        <f t="shared" si="51"/>
        <v>Entr</v>
      </c>
      <c r="BG44" s="93" t="str">
        <f t="shared" si="51"/>
        <v>Entr</v>
      </c>
      <c r="BH44" s="93" t="str">
        <f t="shared" si="51"/>
        <v>Entr</v>
      </c>
      <c r="BI44" s="93" t="str">
        <f t="shared" si="51"/>
        <v>Entr</v>
      </c>
      <c r="BJ44" s="93" t="str">
        <f t="shared" si="51"/>
        <v>Entr</v>
      </c>
      <c r="BK44" s="93" t="str">
        <f t="shared" si="51"/>
        <v>Entr</v>
      </c>
      <c r="BL44" s="93" t="str">
        <f t="shared" ref="BL44:BM45" si="52">IF(OR(AND(BL$7+7&lt;=$I44,BL$7+7&lt;=$G44,BL$7+7&lt;=$J44,BL$7+7&lt;=$H44),AND(BL$7+7&lt;=$I44,BL$7+7&gt;$G44,BL$7+7&lt;=$J44,BL$7+7&gt;$H44),AND(BL$7+7&gt;$I44,BL$7+7&lt;=$G44,BL$7+7&gt;$J44,BL$7+7&lt;=$H44),AND(BL$7+7&gt;$I44,BL$7+7&gt;$G44,BL$7+7&gt;$J44,BL$7+7&gt;$H44)),"Entr",IF(OR(AND(BL$7+7&lt;=$I44,BL$7+7&gt;$G44,BL$7+7&lt;=$J44,BL$7+7&lt;=$H44),AND(BL$7+7&gt;$I44,BL$7+7&gt;$G44,BL$7+7&gt;$J44,BL$7+7&lt;=$H44)),"Etr",IF(OR(AND(BL$7+7&gt;$I44,BL$7+7&lt;=$G44,BL$7+7&lt;=$J44,BL$7+7&lt;=$H44),AND(BL$7+7&gt;$I44,BL$7+7&gt;$G44,BL$7+7&lt;=$J44,BL$7+7&gt;$H44)),"fntr",IF(AND(BL$7+7&gt;$I44,BL$7+7&gt;$G44,BL$7+7&lt;=$J44,BL$7+7&lt;=$H44),"ftr","errar"))))</f>
        <v>Entr</v>
      </c>
      <c r="BM44" s="93" t="str">
        <f t="shared" si="52"/>
        <v>Entr</v>
      </c>
    </row>
    <row r="45" spans="1:65" s="51" customFormat="1" ht="20.100000000000001" customHeight="1" x14ac:dyDescent="0.25">
      <c r="A45" s="28">
        <v>6.1</v>
      </c>
      <c r="B45" s="37" t="s">
        <v>125</v>
      </c>
      <c r="C45" s="30"/>
      <c r="D45" s="31"/>
      <c r="E45" s="30"/>
      <c r="F45" s="32"/>
      <c r="G45" s="33"/>
      <c r="H45" s="34"/>
      <c r="I45" s="33"/>
      <c r="J45" s="34"/>
      <c r="K45" s="35" t="str">
        <f t="shared" si="7"/>
        <v/>
      </c>
      <c r="L45" s="36">
        <f t="shared" si="37"/>
        <v>0</v>
      </c>
      <c r="M45" s="47">
        <v>38</v>
      </c>
      <c r="N45" s="50" t="str">
        <f t="shared" si="48"/>
        <v>Entr</v>
      </c>
      <c r="O45" s="50" t="str">
        <f t="shared" si="48"/>
        <v>Entr</v>
      </c>
      <c r="P45" s="50" t="str">
        <f t="shared" si="48"/>
        <v>Entr</v>
      </c>
      <c r="Q45" s="50" t="str">
        <f t="shared" si="48"/>
        <v>Entr</v>
      </c>
      <c r="R45" s="50" t="str">
        <f t="shared" si="48"/>
        <v>Entr</v>
      </c>
      <c r="S45" s="50" t="str">
        <f t="shared" si="48"/>
        <v>Entr</v>
      </c>
      <c r="T45" s="50" t="str">
        <f t="shared" si="48"/>
        <v>Entr</v>
      </c>
      <c r="U45" s="50" t="str">
        <f t="shared" si="48"/>
        <v>Entr</v>
      </c>
      <c r="V45" s="50" t="str">
        <f t="shared" si="48"/>
        <v>Entr</v>
      </c>
      <c r="W45" s="50" t="str">
        <f t="shared" si="48"/>
        <v>Entr</v>
      </c>
      <c r="X45" s="50" t="str">
        <f t="shared" si="49"/>
        <v>Entr</v>
      </c>
      <c r="Y45" s="50" t="str">
        <f t="shared" si="49"/>
        <v>Entr</v>
      </c>
      <c r="Z45" s="50" t="str">
        <f t="shared" si="49"/>
        <v>Entr</v>
      </c>
      <c r="AA45" s="50" t="str">
        <f t="shared" si="49"/>
        <v>Entr</v>
      </c>
      <c r="AB45" s="50" t="str">
        <f t="shared" si="49"/>
        <v>Entr</v>
      </c>
      <c r="AC45" s="50" t="str">
        <f t="shared" si="49"/>
        <v>Entr</v>
      </c>
      <c r="AD45" s="50" t="str">
        <f t="shared" si="49"/>
        <v>Entr</v>
      </c>
      <c r="AE45" s="50" t="str">
        <f t="shared" si="49"/>
        <v>Entr</v>
      </c>
      <c r="AF45" s="50" t="str">
        <f t="shared" si="50"/>
        <v>Entr</v>
      </c>
      <c r="AG45" s="50" t="str">
        <f t="shared" si="50"/>
        <v>Entr</v>
      </c>
      <c r="AH45" s="50" t="str">
        <f t="shared" si="50"/>
        <v>Entr</v>
      </c>
      <c r="AI45" s="50" t="str">
        <f t="shared" si="50"/>
        <v>Entr</v>
      </c>
      <c r="AJ45" s="50" t="str">
        <f t="shared" si="50"/>
        <v>Entr</v>
      </c>
      <c r="AK45" s="50" t="str">
        <f t="shared" si="50"/>
        <v>Entr</v>
      </c>
      <c r="AL45" s="50" t="str">
        <f t="shared" si="50"/>
        <v>Entr</v>
      </c>
      <c r="AM45" s="50" t="str">
        <f t="shared" si="50"/>
        <v>Entr</v>
      </c>
      <c r="AN45" s="50" t="str">
        <f t="shared" si="50"/>
        <v>Entr</v>
      </c>
      <c r="AO45" s="50" t="str">
        <f t="shared" si="50"/>
        <v>Entr</v>
      </c>
      <c r="AP45" s="50" t="str">
        <f t="shared" si="50"/>
        <v>Entr</v>
      </c>
      <c r="AQ45" s="50" t="str">
        <f t="shared" si="50"/>
        <v>Entr</v>
      </c>
      <c r="AR45" s="50" t="str">
        <f t="shared" si="50"/>
        <v>Entr</v>
      </c>
      <c r="AS45" s="50" t="str">
        <f t="shared" si="50"/>
        <v>Entr</v>
      </c>
      <c r="AT45" s="50" t="str">
        <f t="shared" si="50"/>
        <v>Entr</v>
      </c>
      <c r="AU45" s="50" t="str">
        <f t="shared" si="50"/>
        <v>Entr</v>
      </c>
      <c r="AV45" s="50" t="str">
        <f t="shared" si="51"/>
        <v>Entr</v>
      </c>
      <c r="AW45" s="50" t="str">
        <f t="shared" si="51"/>
        <v>Entr</v>
      </c>
      <c r="AX45" s="50" t="str">
        <f t="shared" si="51"/>
        <v>Entr</v>
      </c>
      <c r="AY45" s="50" t="str">
        <f t="shared" si="51"/>
        <v>Entr</v>
      </c>
      <c r="AZ45" s="50" t="str">
        <f t="shared" si="51"/>
        <v>Entr</v>
      </c>
      <c r="BA45" s="50" t="str">
        <f t="shared" si="51"/>
        <v>Entr</v>
      </c>
      <c r="BB45" s="50" t="str">
        <f t="shared" si="51"/>
        <v>Entr</v>
      </c>
      <c r="BC45" s="50" t="str">
        <f t="shared" si="51"/>
        <v>Entr</v>
      </c>
      <c r="BD45" s="50" t="str">
        <f t="shared" si="51"/>
        <v>Entr</v>
      </c>
      <c r="BE45" s="50" t="str">
        <f t="shared" si="51"/>
        <v>Entr</v>
      </c>
      <c r="BF45" s="50" t="str">
        <f t="shared" si="51"/>
        <v>Entr</v>
      </c>
      <c r="BG45" s="50" t="str">
        <f t="shared" si="51"/>
        <v>Entr</v>
      </c>
      <c r="BH45" s="50" t="str">
        <f t="shared" si="51"/>
        <v>Entr</v>
      </c>
      <c r="BI45" s="50" t="str">
        <f t="shared" si="51"/>
        <v>Entr</v>
      </c>
      <c r="BJ45" s="50" t="str">
        <f t="shared" si="51"/>
        <v>Entr</v>
      </c>
      <c r="BK45" s="50" t="str">
        <f t="shared" si="51"/>
        <v>Entr</v>
      </c>
      <c r="BL45" s="50" t="str">
        <f t="shared" si="52"/>
        <v>Entr</v>
      </c>
      <c r="BM45" s="50" t="str">
        <f t="shared" si="52"/>
        <v>Entr</v>
      </c>
    </row>
    <row r="46" spans="1:65" s="51" customFormat="1" ht="20.100000000000001" customHeight="1" x14ac:dyDescent="0.25">
      <c r="A46" s="28">
        <v>6.1</v>
      </c>
      <c r="B46" s="37" t="s">
        <v>126</v>
      </c>
      <c r="C46" s="30"/>
      <c r="D46" s="31"/>
      <c r="E46" s="30"/>
      <c r="F46" s="32"/>
      <c r="G46" s="33"/>
      <c r="H46" s="34"/>
      <c r="I46" s="33"/>
      <c r="J46" s="34"/>
      <c r="K46" s="35" t="str">
        <f t="shared" si="7"/>
        <v/>
      </c>
      <c r="L46" s="36">
        <f t="shared" si="37"/>
        <v>0</v>
      </c>
      <c r="M46" s="47">
        <v>39</v>
      </c>
      <c r="N46" s="50" t="str">
        <f t="shared" ref="N46:BM46" si="53">IF(OR(AND(N$7&lt;=$I46,N$7&lt;=$G46,N$7&lt;=$J46,N$7&lt;=$H46),AND(N$7&lt;=$I46,N$7+7&gt;$G46,N$7&lt;=$J46,N$7+7&gt;$H46),AND(N$7+7&gt;$I46,N$7&lt;=$G46,N$7+7&gt;$J46,N$7&lt;=$H46),AND(N$7+7&gt;$I46,N$7+7&gt;$G46,N$7+7&gt;$J46,N$7+7&gt;$H46)),"Entr",IF(OR(AND(N$7&lt;=$I46,N$7+7&gt;$G46,N$7&lt;=$J46,N$7&lt;=$H46),AND(N$7+7&gt;$I46,N$7+7&gt;$G46,N$7+7&gt;$J46,N$7&lt;=$H46)),"Etr",IF(OR(AND(N$7+7&gt;$I46,N$7&lt;=$G46,N$7&lt;=$J46,N$7&lt;=$H46),AND(N$7+7&gt;$I46,N$7+7&gt;$G46,N$7&lt;=$J46,N$7+7&gt;$H46)),"fntr",IF(AND(N$7+7&gt;$I46,N$7+7&gt;$G46,N$7&lt;=$J46,N$7&lt;=$H46),"ftr","errar"))))</f>
        <v>Entr</v>
      </c>
      <c r="O46" s="50" t="str">
        <f t="shared" si="53"/>
        <v>Entr</v>
      </c>
      <c r="P46" s="50" t="str">
        <f t="shared" si="53"/>
        <v>Entr</v>
      </c>
      <c r="Q46" s="50" t="str">
        <f t="shared" si="53"/>
        <v>Entr</v>
      </c>
      <c r="R46" s="50" t="str">
        <f t="shared" si="53"/>
        <v>Entr</v>
      </c>
      <c r="S46" s="50" t="str">
        <f t="shared" si="53"/>
        <v>Entr</v>
      </c>
      <c r="T46" s="50" t="str">
        <f t="shared" si="53"/>
        <v>Entr</v>
      </c>
      <c r="U46" s="50" t="str">
        <f t="shared" si="53"/>
        <v>Entr</v>
      </c>
      <c r="V46" s="50" t="str">
        <f t="shared" si="53"/>
        <v>Entr</v>
      </c>
      <c r="W46" s="50" t="str">
        <f t="shared" si="53"/>
        <v>Entr</v>
      </c>
      <c r="X46" s="50" t="str">
        <f t="shared" si="53"/>
        <v>Entr</v>
      </c>
      <c r="Y46" s="50" t="str">
        <f t="shared" si="53"/>
        <v>Entr</v>
      </c>
      <c r="Z46" s="50" t="str">
        <f t="shared" si="53"/>
        <v>Entr</v>
      </c>
      <c r="AA46" s="50" t="str">
        <f t="shared" si="53"/>
        <v>Entr</v>
      </c>
      <c r="AB46" s="50" t="str">
        <f t="shared" si="53"/>
        <v>Entr</v>
      </c>
      <c r="AC46" s="50" t="str">
        <f t="shared" si="53"/>
        <v>Entr</v>
      </c>
      <c r="AD46" s="50" t="str">
        <f t="shared" si="53"/>
        <v>Entr</v>
      </c>
      <c r="AE46" s="50" t="str">
        <f t="shared" si="53"/>
        <v>Entr</v>
      </c>
      <c r="AF46" s="50" t="str">
        <f t="shared" si="53"/>
        <v>Entr</v>
      </c>
      <c r="AG46" s="50" t="str">
        <f t="shared" si="53"/>
        <v>Entr</v>
      </c>
      <c r="AH46" s="50" t="str">
        <f t="shared" si="53"/>
        <v>Entr</v>
      </c>
      <c r="AI46" s="50" t="str">
        <f t="shared" si="53"/>
        <v>Entr</v>
      </c>
      <c r="AJ46" s="50" t="str">
        <f t="shared" si="53"/>
        <v>Entr</v>
      </c>
      <c r="AK46" s="50" t="str">
        <f t="shared" si="53"/>
        <v>Entr</v>
      </c>
      <c r="AL46" s="50" t="str">
        <f t="shared" si="53"/>
        <v>Entr</v>
      </c>
      <c r="AM46" s="50" t="str">
        <f t="shared" si="53"/>
        <v>Entr</v>
      </c>
      <c r="AN46" s="50" t="str">
        <f t="shared" si="53"/>
        <v>Entr</v>
      </c>
      <c r="AO46" s="50" t="str">
        <f t="shared" si="53"/>
        <v>Entr</v>
      </c>
      <c r="AP46" s="50" t="str">
        <f t="shared" si="53"/>
        <v>Entr</v>
      </c>
      <c r="AQ46" s="50" t="str">
        <f t="shared" si="53"/>
        <v>Entr</v>
      </c>
      <c r="AR46" s="50" t="str">
        <f t="shared" si="53"/>
        <v>Entr</v>
      </c>
      <c r="AS46" s="50" t="str">
        <f t="shared" si="53"/>
        <v>Entr</v>
      </c>
      <c r="AT46" s="50" t="str">
        <f t="shared" si="53"/>
        <v>Entr</v>
      </c>
      <c r="AU46" s="50" t="str">
        <f t="shared" si="53"/>
        <v>Entr</v>
      </c>
      <c r="AV46" s="50" t="str">
        <f t="shared" si="53"/>
        <v>Entr</v>
      </c>
      <c r="AW46" s="50" t="str">
        <f t="shared" si="53"/>
        <v>Entr</v>
      </c>
      <c r="AX46" s="50" t="str">
        <f t="shared" si="53"/>
        <v>Entr</v>
      </c>
      <c r="AY46" s="50" t="str">
        <f t="shared" si="53"/>
        <v>Entr</v>
      </c>
      <c r="AZ46" s="50" t="str">
        <f t="shared" si="53"/>
        <v>Entr</v>
      </c>
      <c r="BA46" s="50" t="str">
        <f t="shared" si="53"/>
        <v>Entr</v>
      </c>
      <c r="BB46" s="50" t="str">
        <f t="shared" si="53"/>
        <v>Entr</v>
      </c>
      <c r="BC46" s="50" t="str">
        <f t="shared" si="53"/>
        <v>Entr</v>
      </c>
      <c r="BD46" s="50" t="str">
        <f t="shared" si="53"/>
        <v>Entr</v>
      </c>
      <c r="BE46" s="50" t="str">
        <f t="shared" si="53"/>
        <v>Entr</v>
      </c>
      <c r="BF46" s="50" t="str">
        <f t="shared" si="53"/>
        <v>Entr</v>
      </c>
      <c r="BG46" s="50" t="str">
        <f t="shared" si="53"/>
        <v>Entr</v>
      </c>
      <c r="BH46" s="50" t="str">
        <f t="shared" si="53"/>
        <v>Entr</v>
      </c>
      <c r="BI46" s="50" t="str">
        <f t="shared" si="53"/>
        <v>Entr</v>
      </c>
      <c r="BJ46" s="50" t="str">
        <f t="shared" si="53"/>
        <v>Entr</v>
      </c>
      <c r="BK46" s="50" t="str">
        <f t="shared" si="53"/>
        <v>Entr</v>
      </c>
      <c r="BL46" s="50" t="str">
        <f t="shared" si="53"/>
        <v>Entr</v>
      </c>
      <c r="BM46" s="50" t="str">
        <f t="shared" si="53"/>
        <v>Entr</v>
      </c>
    </row>
    <row r="47" spans="1:65" s="92" customFormat="1" ht="20.100000000000001" customHeight="1" x14ac:dyDescent="0.25">
      <c r="A47" s="38">
        <v>7</v>
      </c>
      <c r="B47" s="39" t="s">
        <v>127</v>
      </c>
      <c r="C47" s="198"/>
      <c r="D47" s="40"/>
      <c r="E47" s="22"/>
      <c r="F47" s="41"/>
      <c r="G47" s="45"/>
      <c r="H47" s="46"/>
      <c r="I47" s="45"/>
      <c r="J47" s="46"/>
      <c r="K47" s="42" t="str">
        <f t="shared" si="7"/>
        <v/>
      </c>
      <c r="L47" s="43">
        <f t="shared" si="37"/>
        <v>0</v>
      </c>
      <c r="M47" s="197">
        <v>40</v>
      </c>
      <c r="N47" s="93" t="str">
        <f t="shared" ref="N47:AC48" si="54">IF(OR(AND(N$7+6&lt;=$I47,N$7+6&lt;=$G47,N$7+6&lt;=$J47,N$7+6&lt;=$H47),AND(N$7+6&lt;=$I47,N$7+6&gt;$G47,N$7+6&lt;=$J47,N$7+6&gt;$H47),AND(N$7+6&gt;$I47,N$7+6&lt;=$G47,N$7+6&gt;$J47,N$7+6&lt;=$H47),AND(N$7+6&gt;$I47,N$7+6&gt;$G47,N$7+6&gt;$J47,N$7+6&gt;$H47)),"Entr",IF(OR(AND(N$7+6&lt;=$I47,N$7+6&gt;$G47,N$7+6&lt;=$J47,N$7+6&lt;=$H47),AND(N$7+6&gt;$I47,N$7+6&gt;$G47,N$7+6&gt;$J47,N$7+6&lt;=$H47)),"Etr",IF(OR(AND(N$7+6&gt;$I47,N$7+6&lt;=$G47,N$7+6&lt;=$J47,N$7+6&lt;=$H47),AND(N$7+6&gt;$I47,N$7+6&gt;$G47,N$7+6&lt;=$J47,N$7+6&gt;$H47)),"fntr",IF(AND(N$7+6&gt;$I47,N$7+6&gt;$G47,N$7+6&lt;=$J47,N$7+6&lt;=$H47),"ftr","errar"))))</f>
        <v>Entr</v>
      </c>
      <c r="O47" s="93" t="str">
        <f t="shared" si="54"/>
        <v>Entr</v>
      </c>
      <c r="P47" s="93" t="str">
        <f t="shared" si="54"/>
        <v>Entr</v>
      </c>
      <c r="Q47" s="93" t="str">
        <f t="shared" si="54"/>
        <v>Entr</v>
      </c>
      <c r="R47" s="93" t="str">
        <f t="shared" si="54"/>
        <v>Entr</v>
      </c>
      <c r="S47" s="93" t="str">
        <f t="shared" si="54"/>
        <v>Entr</v>
      </c>
      <c r="T47" s="93" t="str">
        <f t="shared" si="54"/>
        <v>Entr</v>
      </c>
      <c r="U47" s="93" t="str">
        <f t="shared" si="54"/>
        <v>Entr</v>
      </c>
      <c r="V47" s="93" t="str">
        <f t="shared" si="54"/>
        <v>Entr</v>
      </c>
      <c r="W47" s="93" t="str">
        <f t="shared" si="54"/>
        <v>Entr</v>
      </c>
      <c r="X47" s="93" t="str">
        <f t="shared" si="54"/>
        <v>Entr</v>
      </c>
      <c r="Y47" s="93" t="str">
        <f t="shared" si="54"/>
        <v>Entr</v>
      </c>
      <c r="Z47" s="93" t="str">
        <f t="shared" si="54"/>
        <v>Entr</v>
      </c>
      <c r="AA47" s="93" t="str">
        <f t="shared" si="54"/>
        <v>Entr</v>
      </c>
      <c r="AB47" s="93" t="str">
        <f t="shared" si="54"/>
        <v>Entr</v>
      </c>
      <c r="AC47" s="93" t="str">
        <f t="shared" si="54"/>
        <v>Entr</v>
      </c>
      <c r="AD47" s="93" t="str">
        <f t="shared" ref="X47:AE48" si="55">IF(OR(AND(AD$7+6&lt;=$I47,AD$7+6&lt;=$G47,AD$7+6&lt;=$J47,AD$7+6&lt;=$H47),AND(AD$7+6&lt;=$I47,AD$7+6&gt;$G47,AD$7+6&lt;=$J47,AD$7+6&gt;$H47),AND(AD$7+6&gt;$I47,AD$7+6&lt;=$G47,AD$7+6&gt;$J47,AD$7+6&lt;=$H47),AND(AD$7+6&gt;$I47,AD$7+6&gt;$G47,AD$7+6&gt;$J47,AD$7+6&gt;$H47)),"Entr",IF(OR(AND(AD$7+6&lt;=$I47,AD$7+6&gt;$G47,AD$7+6&lt;=$J47,AD$7+6&lt;=$H47),AND(AD$7+6&gt;$I47,AD$7+6&gt;$G47,AD$7+6&gt;$J47,AD$7+6&lt;=$H47)),"Etr",IF(OR(AND(AD$7+6&gt;$I47,AD$7+6&lt;=$G47,AD$7+6&lt;=$J47,AD$7+6&lt;=$H47),AND(AD$7+6&gt;$I47,AD$7+6&gt;$G47,AD$7+6&lt;=$J47,AD$7+6&gt;$H47)),"fntr",IF(AND(AD$7+6&gt;$I47,AD$7+6&gt;$G47,AD$7+6&lt;=$J47,AD$7+6&lt;=$H47),"ftr","errar"))))</f>
        <v>Entr</v>
      </c>
      <c r="AE47" s="93" t="str">
        <f t="shared" si="55"/>
        <v>Entr</v>
      </c>
      <c r="AF47" s="93" t="str">
        <f t="shared" ref="AF47:AU48" si="56">IF(OR(AND(AF$7+7&lt;=$I47,AF$7+7&lt;=$G47,AF$7+7&lt;=$J47,AF$7+7&lt;=$H47),AND(AF$7+7&lt;=$I47,AF$7+7&gt;$G47,AF$7+7&lt;=$J47,AF$7+7&gt;$H47),AND(AF$7+7&gt;$I47,AF$7+7&lt;=$G47,AF$7+7&gt;$J47,AF$7+7&lt;=$H47),AND(AF$7+7&gt;$I47,AF$7+7&gt;$G47,AF$7+7&gt;$J47,AF$7+7&gt;$H47)),"Entr",IF(OR(AND(AF$7+7&lt;=$I47,AF$7+7&gt;$G47,AF$7+7&lt;=$J47,AF$7+7&lt;=$H47),AND(AF$7+7&gt;$I47,AF$7+7&gt;$G47,AF$7+7&gt;$J47,AF$7+7&lt;=$H47)),"Etr",IF(OR(AND(AF$7+7&gt;$I47,AF$7+7&lt;=$G47,AF$7+7&lt;=$J47,AF$7+7&lt;=$H47),AND(AF$7+7&gt;$I47,AF$7+7&gt;$G47,AF$7+7&lt;=$J47,AF$7+7&gt;$H47)),"fntr",IF(AND(AF$7+7&gt;$I47,AF$7+7&gt;$G47,AF$7+7&lt;=$J47,AF$7+7&lt;=$H47),"ftr","errar"))))</f>
        <v>Entr</v>
      </c>
      <c r="AG47" s="93" t="str">
        <f t="shared" si="56"/>
        <v>Entr</v>
      </c>
      <c r="AH47" s="93" t="str">
        <f t="shared" si="56"/>
        <v>Entr</v>
      </c>
      <c r="AI47" s="93" t="str">
        <f t="shared" si="56"/>
        <v>Entr</v>
      </c>
      <c r="AJ47" s="93" t="str">
        <f t="shared" si="56"/>
        <v>Entr</v>
      </c>
      <c r="AK47" s="93" t="str">
        <f t="shared" si="56"/>
        <v>Entr</v>
      </c>
      <c r="AL47" s="93" t="str">
        <f t="shared" si="56"/>
        <v>Entr</v>
      </c>
      <c r="AM47" s="93" t="str">
        <f t="shared" si="56"/>
        <v>Entr</v>
      </c>
      <c r="AN47" s="93" t="str">
        <f t="shared" si="56"/>
        <v>Entr</v>
      </c>
      <c r="AO47" s="93" t="str">
        <f t="shared" si="56"/>
        <v>Entr</v>
      </c>
      <c r="AP47" s="93" t="str">
        <f t="shared" si="56"/>
        <v>Entr</v>
      </c>
      <c r="AQ47" s="93" t="str">
        <f t="shared" si="56"/>
        <v>Entr</v>
      </c>
      <c r="AR47" s="93" t="str">
        <f t="shared" si="56"/>
        <v>Entr</v>
      </c>
      <c r="AS47" s="93" t="str">
        <f t="shared" si="56"/>
        <v>Entr</v>
      </c>
      <c r="AT47" s="93" t="str">
        <f t="shared" si="56"/>
        <v>Entr</v>
      </c>
      <c r="AU47" s="93" t="str">
        <f t="shared" si="56"/>
        <v>Entr</v>
      </c>
      <c r="AV47" s="93" t="str">
        <f t="shared" ref="AV47:BK48" si="57">IF(OR(AND(AV$7+7&lt;=$I47,AV$7+7&lt;=$G47,AV$7+7&lt;=$J47,AV$7+7&lt;=$H47),AND(AV$7+7&lt;=$I47,AV$7+7&gt;$G47,AV$7+7&lt;=$J47,AV$7+7&gt;$H47),AND(AV$7+7&gt;$I47,AV$7+7&lt;=$G47,AV$7+7&gt;$J47,AV$7+7&lt;=$H47),AND(AV$7+7&gt;$I47,AV$7+7&gt;$G47,AV$7+7&gt;$J47,AV$7+7&gt;$H47)),"Entr",IF(OR(AND(AV$7+7&lt;=$I47,AV$7+7&gt;$G47,AV$7+7&lt;=$J47,AV$7+7&lt;=$H47),AND(AV$7+7&gt;$I47,AV$7+7&gt;$G47,AV$7+7&gt;$J47,AV$7+7&lt;=$H47)),"Etr",IF(OR(AND(AV$7+7&gt;$I47,AV$7+7&lt;=$G47,AV$7+7&lt;=$J47,AV$7+7&lt;=$H47),AND(AV$7+7&gt;$I47,AV$7+7&gt;$G47,AV$7+7&lt;=$J47,AV$7+7&gt;$H47)),"fntr",IF(AND(AV$7+7&gt;$I47,AV$7+7&gt;$G47,AV$7+7&lt;=$J47,AV$7+7&lt;=$H47),"ftr","errar"))))</f>
        <v>Entr</v>
      </c>
      <c r="AW47" s="93" t="str">
        <f t="shared" si="57"/>
        <v>Entr</v>
      </c>
      <c r="AX47" s="93" t="str">
        <f t="shared" si="57"/>
        <v>Entr</v>
      </c>
      <c r="AY47" s="93" t="str">
        <f t="shared" si="57"/>
        <v>Entr</v>
      </c>
      <c r="AZ47" s="93" t="str">
        <f t="shared" si="57"/>
        <v>Entr</v>
      </c>
      <c r="BA47" s="93" t="str">
        <f t="shared" si="57"/>
        <v>Entr</v>
      </c>
      <c r="BB47" s="93" t="str">
        <f t="shared" si="57"/>
        <v>Entr</v>
      </c>
      <c r="BC47" s="93" t="str">
        <f t="shared" si="57"/>
        <v>Entr</v>
      </c>
      <c r="BD47" s="93" t="str">
        <f t="shared" si="57"/>
        <v>Entr</v>
      </c>
      <c r="BE47" s="93" t="str">
        <f t="shared" si="57"/>
        <v>Entr</v>
      </c>
      <c r="BF47" s="93" t="str">
        <f t="shared" si="57"/>
        <v>Entr</v>
      </c>
      <c r="BG47" s="93" t="str">
        <f t="shared" si="57"/>
        <v>Entr</v>
      </c>
      <c r="BH47" s="93" t="str">
        <f t="shared" si="57"/>
        <v>Entr</v>
      </c>
      <c r="BI47" s="93" t="str">
        <f t="shared" si="57"/>
        <v>Entr</v>
      </c>
      <c r="BJ47" s="93" t="str">
        <f t="shared" si="57"/>
        <v>Entr</v>
      </c>
      <c r="BK47" s="93" t="str">
        <f t="shared" si="57"/>
        <v>Entr</v>
      </c>
      <c r="BL47" s="93" t="str">
        <f t="shared" ref="BL47:BM48" si="58">IF(OR(AND(BL$7+7&lt;=$I47,BL$7+7&lt;=$G47,BL$7+7&lt;=$J47,BL$7+7&lt;=$H47),AND(BL$7+7&lt;=$I47,BL$7+7&gt;$G47,BL$7+7&lt;=$J47,BL$7+7&gt;$H47),AND(BL$7+7&gt;$I47,BL$7+7&lt;=$G47,BL$7+7&gt;$J47,BL$7+7&lt;=$H47),AND(BL$7+7&gt;$I47,BL$7+7&gt;$G47,BL$7+7&gt;$J47,BL$7+7&gt;$H47)),"Entr",IF(OR(AND(BL$7+7&lt;=$I47,BL$7+7&gt;$G47,BL$7+7&lt;=$J47,BL$7+7&lt;=$H47),AND(BL$7+7&gt;$I47,BL$7+7&gt;$G47,BL$7+7&gt;$J47,BL$7+7&lt;=$H47)),"Etr",IF(OR(AND(BL$7+7&gt;$I47,BL$7+7&lt;=$G47,BL$7+7&lt;=$J47,BL$7+7&lt;=$H47),AND(BL$7+7&gt;$I47,BL$7+7&gt;$G47,BL$7+7&lt;=$J47,BL$7+7&gt;$H47)),"fntr",IF(AND(BL$7+7&gt;$I47,BL$7+7&gt;$G47,BL$7+7&lt;=$J47,BL$7+7&lt;=$H47),"ftr","errar"))))</f>
        <v>Entr</v>
      </c>
      <c r="BM47" s="93" t="str">
        <f t="shared" si="58"/>
        <v>Entr</v>
      </c>
    </row>
    <row r="48" spans="1:65" s="51" customFormat="1" ht="20.100000000000001" customHeight="1" x14ac:dyDescent="0.25">
      <c r="A48" s="28">
        <v>7.1</v>
      </c>
      <c r="B48" s="37" t="s">
        <v>128</v>
      </c>
      <c r="C48" s="30"/>
      <c r="D48" s="31"/>
      <c r="E48" s="30"/>
      <c r="F48" s="32"/>
      <c r="G48" s="33"/>
      <c r="H48" s="34"/>
      <c r="I48" s="33"/>
      <c r="J48" s="34"/>
      <c r="K48" s="35" t="str">
        <f t="shared" si="7"/>
        <v/>
      </c>
      <c r="L48" s="36">
        <f t="shared" si="37"/>
        <v>0</v>
      </c>
      <c r="M48" s="47">
        <v>41</v>
      </c>
      <c r="N48" s="50" t="str">
        <f t="shared" si="54"/>
        <v>Entr</v>
      </c>
      <c r="O48" s="50" t="str">
        <f t="shared" si="54"/>
        <v>Entr</v>
      </c>
      <c r="P48" s="50" t="str">
        <f t="shared" si="54"/>
        <v>Entr</v>
      </c>
      <c r="Q48" s="50" t="str">
        <f t="shared" si="54"/>
        <v>Entr</v>
      </c>
      <c r="R48" s="50" t="str">
        <f t="shared" si="54"/>
        <v>Entr</v>
      </c>
      <c r="S48" s="50" t="str">
        <f t="shared" si="54"/>
        <v>Entr</v>
      </c>
      <c r="T48" s="50" t="str">
        <f t="shared" si="54"/>
        <v>Entr</v>
      </c>
      <c r="U48" s="50" t="str">
        <f t="shared" si="54"/>
        <v>Entr</v>
      </c>
      <c r="V48" s="50" t="str">
        <f t="shared" si="54"/>
        <v>Entr</v>
      </c>
      <c r="W48" s="50" t="str">
        <f t="shared" si="54"/>
        <v>Entr</v>
      </c>
      <c r="X48" s="50" t="str">
        <f t="shared" si="55"/>
        <v>Entr</v>
      </c>
      <c r="Y48" s="50" t="str">
        <f t="shared" si="55"/>
        <v>Entr</v>
      </c>
      <c r="Z48" s="50" t="str">
        <f t="shared" si="55"/>
        <v>Entr</v>
      </c>
      <c r="AA48" s="50" t="str">
        <f t="shared" si="55"/>
        <v>Entr</v>
      </c>
      <c r="AB48" s="50" t="str">
        <f t="shared" si="55"/>
        <v>Entr</v>
      </c>
      <c r="AC48" s="50" t="str">
        <f t="shared" si="55"/>
        <v>Entr</v>
      </c>
      <c r="AD48" s="50" t="str">
        <f t="shared" si="55"/>
        <v>Entr</v>
      </c>
      <c r="AE48" s="50" t="str">
        <f t="shared" si="55"/>
        <v>Entr</v>
      </c>
      <c r="AF48" s="50" t="str">
        <f t="shared" si="56"/>
        <v>Entr</v>
      </c>
      <c r="AG48" s="50" t="str">
        <f t="shared" si="56"/>
        <v>Entr</v>
      </c>
      <c r="AH48" s="50" t="str">
        <f t="shared" si="56"/>
        <v>Entr</v>
      </c>
      <c r="AI48" s="50" t="str">
        <f t="shared" si="56"/>
        <v>Entr</v>
      </c>
      <c r="AJ48" s="50" t="str">
        <f t="shared" si="56"/>
        <v>Entr</v>
      </c>
      <c r="AK48" s="50" t="str">
        <f t="shared" si="56"/>
        <v>Entr</v>
      </c>
      <c r="AL48" s="50" t="str">
        <f t="shared" si="56"/>
        <v>Entr</v>
      </c>
      <c r="AM48" s="50" t="str">
        <f t="shared" si="56"/>
        <v>Entr</v>
      </c>
      <c r="AN48" s="50" t="str">
        <f t="shared" si="56"/>
        <v>Entr</v>
      </c>
      <c r="AO48" s="50" t="str">
        <f t="shared" si="56"/>
        <v>Entr</v>
      </c>
      <c r="AP48" s="50" t="str">
        <f t="shared" si="56"/>
        <v>Entr</v>
      </c>
      <c r="AQ48" s="50" t="str">
        <f t="shared" si="56"/>
        <v>Entr</v>
      </c>
      <c r="AR48" s="50" t="str">
        <f t="shared" si="56"/>
        <v>Entr</v>
      </c>
      <c r="AS48" s="50" t="str">
        <f t="shared" si="56"/>
        <v>Entr</v>
      </c>
      <c r="AT48" s="50" t="str">
        <f t="shared" si="56"/>
        <v>Entr</v>
      </c>
      <c r="AU48" s="50" t="str">
        <f t="shared" si="56"/>
        <v>Entr</v>
      </c>
      <c r="AV48" s="50" t="str">
        <f t="shared" si="57"/>
        <v>Entr</v>
      </c>
      <c r="AW48" s="50" t="str">
        <f t="shared" si="57"/>
        <v>Entr</v>
      </c>
      <c r="AX48" s="50" t="str">
        <f t="shared" si="57"/>
        <v>Entr</v>
      </c>
      <c r="AY48" s="50" t="str">
        <f t="shared" si="57"/>
        <v>Entr</v>
      </c>
      <c r="AZ48" s="50" t="str">
        <f t="shared" si="57"/>
        <v>Entr</v>
      </c>
      <c r="BA48" s="50" t="str">
        <f t="shared" si="57"/>
        <v>Entr</v>
      </c>
      <c r="BB48" s="50" t="str">
        <f t="shared" si="57"/>
        <v>Entr</v>
      </c>
      <c r="BC48" s="50" t="str">
        <f t="shared" si="57"/>
        <v>Entr</v>
      </c>
      <c r="BD48" s="50" t="str">
        <f t="shared" si="57"/>
        <v>Entr</v>
      </c>
      <c r="BE48" s="50" t="str">
        <f t="shared" si="57"/>
        <v>Entr</v>
      </c>
      <c r="BF48" s="50" t="str">
        <f t="shared" si="57"/>
        <v>Entr</v>
      </c>
      <c r="BG48" s="50" t="str">
        <f t="shared" si="57"/>
        <v>Entr</v>
      </c>
      <c r="BH48" s="50" t="str">
        <f t="shared" si="57"/>
        <v>Entr</v>
      </c>
      <c r="BI48" s="50" t="str">
        <f t="shared" si="57"/>
        <v>Entr</v>
      </c>
      <c r="BJ48" s="50" t="str">
        <f t="shared" si="57"/>
        <v>Entr</v>
      </c>
      <c r="BK48" s="50" t="str">
        <f t="shared" si="57"/>
        <v>Entr</v>
      </c>
      <c r="BL48" s="50" t="str">
        <f t="shared" si="58"/>
        <v>Entr</v>
      </c>
      <c r="BM48" s="50" t="str">
        <f t="shared" si="58"/>
        <v>Entr</v>
      </c>
    </row>
    <row r="49" spans="1:65" s="51" customFormat="1" ht="20.100000000000001" customHeight="1" x14ac:dyDescent="0.25">
      <c r="A49" s="28">
        <v>7.1</v>
      </c>
      <c r="B49" s="37" t="s">
        <v>129</v>
      </c>
      <c r="C49" s="30"/>
      <c r="D49" s="31"/>
      <c r="E49" s="30"/>
      <c r="F49" s="32"/>
      <c r="G49" s="33"/>
      <c r="H49" s="34"/>
      <c r="I49" s="33"/>
      <c r="J49" s="34"/>
      <c r="K49" s="35"/>
      <c r="L49" s="36"/>
      <c r="M49" s="47">
        <v>42</v>
      </c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</row>
    <row r="50" spans="1:65" ht="20.100000000000001" customHeight="1" x14ac:dyDescent="0.25">
      <c r="A50" s="145">
        <v>7.1</v>
      </c>
      <c r="B50" s="146" t="s">
        <v>130</v>
      </c>
      <c r="C50" s="30"/>
      <c r="D50" s="98"/>
      <c r="E50" s="97"/>
      <c r="F50" s="99"/>
      <c r="G50" s="100"/>
      <c r="H50" s="101"/>
      <c r="I50" s="100"/>
      <c r="J50" s="101"/>
      <c r="K50" s="102"/>
      <c r="L50" s="103"/>
      <c r="M50" s="47">
        <v>43</v>
      </c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147"/>
      <c r="BA50" s="147"/>
      <c r="BB50" s="147"/>
      <c r="BC50" s="147"/>
      <c r="BD50" s="147"/>
      <c r="BE50" s="147"/>
      <c r="BF50" s="147"/>
      <c r="BG50" s="147"/>
      <c r="BH50" s="147"/>
      <c r="BI50" s="147"/>
      <c r="BJ50" s="147"/>
      <c r="BK50" s="147"/>
      <c r="BL50" s="147"/>
      <c r="BM50" s="147"/>
    </row>
    <row r="51" spans="1:65" x14ac:dyDescent="0.25">
      <c r="M51" s="2"/>
    </row>
    <row r="52" spans="1:65" ht="16.5" x14ac:dyDescent="0.25">
      <c r="A52" s="148"/>
      <c r="B52" s="149"/>
      <c r="C52" s="149"/>
      <c r="D52" s="150"/>
      <c r="E52" s="149"/>
      <c r="F52" s="151"/>
      <c r="G52" s="152"/>
      <c r="H52" s="152"/>
      <c r="I52" s="152"/>
      <c r="J52" s="152"/>
      <c r="K52" s="153"/>
      <c r="L52" s="154"/>
      <c r="M52" s="154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5"/>
      <c r="BC52" s="155"/>
      <c r="BD52" s="155"/>
      <c r="BE52" s="155"/>
      <c r="BF52" s="155"/>
      <c r="BG52" s="155"/>
      <c r="BH52" s="155"/>
      <c r="BI52" s="155"/>
      <c r="BJ52" s="155"/>
      <c r="BK52" s="155"/>
      <c r="BL52" s="155"/>
      <c r="BM52" s="155"/>
    </row>
    <row r="53" spans="1:65" x14ac:dyDescent="0.25">
      <c r="M53" s="2"/>
    </row>
    <row r="54" spans="1:65" x14ac:dyDescent="0.25">
      <c r="M54" s="2"/>
    </row>
    <row r="55" spans="1:65" x14ac:dyDescent="0.25">
      <c r="M55" s="2"/>
    </row>
    <row r="56" spans="1:65" x14ac:dyDescent="0.25">
      <c r="M56" s="2"/>
    </row>
    <row r="57" spans="1:65" x14ac:dyDescent="0.25">
      <c r="M57" s="2"/>
    </row>
    <row r="58" spans="1:65" x14ac:dyDescent="0.25">
      <c r="M58" s="2"/>
    </row>
    <row r="59" spans="1:65" x14ac:dyDescent="0.25">
      <c r="M59" s="2"/>
    </row>
    <row r="60" spans="1:65" x14ac:dyDescent="0.25">
      <c r="M60" s="2"/>
    </row>
    <row r="61" spans="1:65" x14ac:dyDescent="0.25">
      <c r="M61" s="2"/>
    </row>
    <row r="62" spans="1:65" x14ac:dyDescent="0.25">
      <c r="M62" s="2"/>
    </row>
    <row r="63" spans="1:65" x14ac:dyDescent="0.25">
      <c r="M63" s="2"/>
    </row>
    <row r="64" spans="1:65" x14ac:dyDescent="0.25">
      <c r="M64" s="2"/>
    </row>
    <row r="65" spans="13:13" x14ac:dyDescent="0.25">
      <c r="M65" s="2"/>
    </row>
    <row r="66" spans="13:13" x14ac:dyDescent="0.25">
      <c r="M66" s="2"/>
    </row>
    <row r="67" spans="13:13" x14ac:dyDescent="0.25">
      <c r="M67" s="2"/>
    </row>
    <row r="68" spans="13:13" x14ac:dyDescent="0.25">
      <c r="M68" s="2"/>
    </row>
    <row r="69" spans="13:13" x14ac:dyDescent="0.25">
      <c r="M69" s="2"/>
    </row>
    <row r="70" spans="13:13" x14ac:dyDescent="0.25">
      <c r="M70" s="2"/>
    </row>
  </sheetData>
  <sheetProtection formatCells="0" formatColumns="0" formatRows="0" insertColumns="0" insertRows="0" insertHyperlinks="0" deleteColumns="0" deleteRows="0" sort="0" autoFilter="0" pivotTables="0"/>
  <conditionalFormatting sqref="N8:BM43 N47:BM50 N52:BM52">
    <cfRule type="cellIs" dxfId="14" priority="7" operator="equal">
      <formula>"err"</formula>
    </cfRule>
    <cfRule type="cellIs" dxfId="13" priority="8" operator="equal">
      <formula>"entr"</formula>
    </cfRule>
    <cfRule type="cellIs" dxfId="12" priority="9" operator="equal">
      <formula>"fntr"</formula>
    </cfRule>
    <cfRule type="cellIs" dxfId="11" priority="10" operator="equal">
      <formula>"ftr"</formula>
    </cfRule>
    <cfRule type="cellIs" dxfId="10" priority="11" operator="equal">
      <formula>"etr"</formula>
    </cfRule>
  </conditionalFormatting>
  <conditionalFormatting sqref="N44:BM46">
    <cfRule type="cellIs" dxfId="9" priority="2" operator="equal">
      <formula>"err"</formula>
    </cfRule>
    <cfRule type="cellIs" dxfId="8" priority="3" operator="equal">
      <formula>"entr"</formula>
    </cfRule>
    <cfRule type="cellIs" dxfId="7" priority="4" operator="equal">
      <formula>"fntr"</formula>
    </cfRule>
    <cfRule type="cellIs" dxfId="6" priority="5" operator="equal">
      <formula>"ftr"</formula>
    </cfRule>
    <cfRule type="cellIs" dxfId="5" priority="6" operator="equal">
      <formula>"etr"</formula>
    </cfRule>
  </conditionalFormatting>
  <conditionalFormatting sqref="F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{A8C4BC46-C05B-4A3B-8AEE-ECE790C7A8C3}</x14:id>
        </ext>
      </extLst>
    </cfRule>
  </conditionalFormatting>
  <conditionalFormatting sqref="F8:F50 F52">
    <cfRule type="dataBar" priority="12">
      <dataBar>
        <cfvo type="min"/>
        <cfvo type="max"/>
        <color theme="3" tint="0.59999389629810485"/>
      </dataBar>
    </cfRule>
  </conditionalFormatting>
  <hyperlinks>
    <hyperlink ref="C1" r:id="rId1" display="Fase de Desarrollo" xr:uid="{B5342A81-2D84-4739-88A7-4E965DA4A76E}"/>
    <hyperlink ref="D1" r:id="rId2" xr:uid="{A552A3BE-8FCF-4F28-81DA-A1BDDF7D061C}"/>
    <hyperlink ref="B1" r:id="rId3" display="Doc Fase-Desarrollo" xr:uid="{8EA2A661-38C3-4602-A353-C79F940199D2}"/>
  </hyperlinks>
  <pageMargins left="0.7" right="0.7" top="0.75" bottom="0.75" header="0.3" footer="0.3"/>
  <pageSetup orientation="portrait" r:id="rId4"/>
  <drawing r:id="rId5"/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C4BC46-C05B-4A3B-8AEE-ECE790C7A8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7CFBE-69E3-4457-9383-C68653293F7F}">
  <sheetPr codeName="Hoja3">
    <tabColor theme="4" tint="-0.499984740745262"/>
  </sheetPr>
  <dimension ref="A1:ES21"/>
  <sheetViews>
    <sheetView showGridLines="0" tabSelected="1" zoomScale="70" zoomScaleNormal="70" workbookViewId="0">
      <pane ySplit="7" topLeftCell="A8" activePane="bottomLeft" state="frozen"/>
      <selection pane="bottomLeft" activeCell="A8" sqref="A8"/>
    </sheetView>
  </sheetViews>
  <sheetFormatPr baseColWidth="10" defaultColWidth="11.125" defaultRowHeight="15.75" x14ac:dyDescent="0.25"/>
  <cols>
    <col min="1" max="1" width="10.625" style="2" customWidth="1"/>
    <col min="2" max="2" width="32.625" style="2" customWidth="1"/>
    <col min="3" max="3" width="61.5" style="2" customWidth="1"/>
    <col min="4" max="4" width="20.625" style="2" customWidth="1"/>
    <col min="5" max="5" width="27.625" style="2" customWidth="1"/>
    <col min="6" max="6" width="18.625" style="2" customWidth="1"/>
    <col min="7" max="8" width="19.625" style="3" customWidth="1"/>
    <col min="9" max="10" width="16.625" style="3" customWidth="1"/>
    <col min="11" max="11" width="20.625" style="2" customWidth="1"/>
    <col min="12" max="12" width="10.625" style="2" customWidth="1"/>
    <col min="13" max="13" width="2.625" style="94" customWidth="1"/>
    <col min="14" max="65" width="4.875" style="2" customWidth="1"/>
  </cols>
  <sheetData>
    <row r="1" spans="1:149" s="4" customFormat="1" ht="50.1" customHeight="1" thickTop="1" thickBot="1" x14ac:dyDescent="0.3">
      <c r="A1" s="52" t="s">
        <v>55</v>
      </c>
      <c r="B1" s="184" t="s">
        <v>133</v>
      </c>
      <c r="C1" s="185" t="s">
        <v>76</v>
      </c>
      <c r="D1" s="186" t="s">
        <v>73</v>
      </c>
      <c r="E1" s="53" t="s">
        <v>57</v>
      </c>
      <c r="F1" s="54"/>
      <c r="G1" s="55"/>
      <c r="H1" s="56"/>
      <c r="I1" s="56"/>
      <c r="J1" s="56"/>
      <c r="K1" s="57"/>
      <c r="L1" s="58" t="s">
        <v>55</v>
      </c>
      <c r="M1" s="59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</row>
    <row r="2" spans="1:149" s="1" customFormat="1" ht="27.95" customHeight="1" thickTop="1" thickBot="1" x14ac:dyDescent="0.35">
      <c r="A2" s="60" t="s">
        <v>56</v>
      </c>
      <c r="B2" s="187" t="s">
        <v>77</v>
      </c>
      <c r="C2" s="95" t="s">
        <v>84</v>
      </c>
      <c r="D2" s="61"/>
      <c r="E2" s="190"/>
      <c r="F2" s="190"/>
      <c r="G2" s="191"/>
      <c r="H2" s="160"/>
      <c r="I2" s="161"/>
      <c r="J2" s="162"/>
      <c r="K2" s="64"/>
      <c r="L2" s="65" t="s">
        <v>56</v>
      </c>
      <c r="M2" s="9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</row>
    <row r="3" spans="1:149" s="1" customFormat="1" ht="27.95" customHeight="1" thickBot="1" x14ac:dyDescent="0.35">
      <c r="A3" s="67" t="s">
        <v>56</v>
      </c>
      <c r="B3" s="188" t="s">
        <v>78</v>
      </c>
      <c r="C3" s="96" t="s">
        <v>79</v>
      </c>
      <c r="D3" s="61"/>
      <c r="E3" s="192"/>
      <c r="F3" s="193" t="s">
        <v>54</v>
      </c>
      <c r="G3" s="194"/>
      <c r="H3" s="163" t="s">
        <v>74</v>
      </c>
      <c r="I3" s="164"/>
      <c r="J3" s="165"/>
      <c r="K3" s="71"/>
      <c r="L3" s="65" t="s">
        <v>56</v>
      </c>
      <c r="M3" s="9"/>
      <c r="N3" s="66"/>
      <c r="O3" s="66"/>
      <c r="P3" s="66"/>
      <c r="Q3" s="10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</row>
    <row r="4" spans="1:149" s="1" customFormat="1" ht="27.95" customHeight="1" thickBot="1" x14ac:dyDescent="0.35">
      <c r="A4" s="72" t="s">
        <v>56</v>
      </c>
      <c r="B4" s="188" t="s">
        <v>80</v>
      </c>
      <c r="C4" s="95" t="s">
        <v>81</v>
      </c>
      <c r="D4" s="73" t="s">
        <v>60</v>
      </c>
      <c r="E4" s="195"/>
      <c r="F4" s="195"/>
      <c r="G4" s="196"/>
      <c r="H4" s="166"/>
      <c r="I4" s="167"/>
      <c r="J4" s="168"/>
      <c r="K4" s="76" t="s">
        <v>75</v>
      </c>
      <c r="L4" s="77" t="s">
        <v>56</v>
      </c>
      <c r="M4" s="9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</row>
    <row r="5" spans="1:149" s="1" customFormat="1" ht="50.1" customHeight="1" thickTop="1" thickBot="1" x14ac:dyDescent="0.35">
      <c r="A5" s="78" t="s">
        <v>55</v>
      </c>
      <c r="B5" s="189" t="s">
        <v>82</v>
      </c>
      <c r="C5" s="79">
        <v>44617</v>
      </c>
      <c r="D5" s="80">
        <v>4</v>
      </c>
      <c r="E5" s="81" t="s">
        <v>0</v>
      </c>
      <c r="F5" s="82" t="s">
        <v>58</v>
      </c>
      <c r="G5" s="83"/>
      <c r="H5" s="169" t="s">
        <v>59</v>
      </c>
      <c r="I5" s="170"/>
      <c r="J5" s="171"/>
      <c r="K5" s="84"/>
      <c r="L5" s="58" t="s">
        <v>55</v>
      </c>
      <c r="M5" s="59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</row>
    <row r="6" spans="1:149" ht="26.25" customHeight="1" thickTop="1" thickBot="1" x14ac:dyDescent="0.3">
      <c r="A6" s="86" t="s">
        <v>83</v>
      </c>
      <c r="B6" s="87"/>
      <c r="C6" s="88"/>
      <c r="D6" s="88"/>
      <c r="E6" s="88"/>
      <c r="F6" s="88"/>
      <c r="G6" s="88"/>
      <c r="H6" s="88"/>
      <c r="I6" s="88"/>
      <c r="J6" s="88"/>
      <c r="K6" s="88"/>
      <c r="L6" s="89" t="s">
        <v>61</v>
      </c>
      <c r="M6" s="90"/>
      <c r="N6" s="7" t="s">
        <v>1</v>
      </c>
      <c r="O6" s="6" t="s">
        <v>2</v>
      </c>
      <c r="P6" s="7" t="s">
        <v>3</v>
      </c>
      <c r="Q6" s="7" t="s">
        <v>4</v>
      </c>
      <c r="R6" s="7" t="s">
        <v>5</v>
      </c>
      <c r="S6" s="7" t="s">
        <v>6</v>
      </c>
      <c r="T6" s="7" t="s">
        <v>7</v>
      </c>
      <c r="U6" s="7" t="s">
        <v>8</v>
      </c>
      <c r="V6" s="7" t="s">
        <v>9</v>
      </c>
      <c r="W6" s="7" t="s">
        <v>10</v>
      </c>
      <c r="X6" s="7" t="s">
        <v>11</v>
      </c>
      <c r="Y6" s="7" t="s">
        <v>12</v>
      </c>
      <c r="Z6" s="7" t="s">
        <v>13</v>
      </c>
      <c r="AA6" s="7" t="s">
        <v>14</v>
      </c>
      <c r="AB6" s="7" t="s">
        <v>15</v>
      </c>
      <c r="AC6" s="7" t="s">
        <v>16</v>
      </c>
      <c r="AD6" s="7" t="s">
        <v>17</v>
      </c>
      <c r="AE6" s="7" t="s">
        <v>18</v>
      </c>
      <c r="AF6" s="7" t="s">
        <v>19</v>
      </c>
      <c r="AG6" s="7" t="s">
        <v>20</v>
      </c>
      <c r="AH6" s="7" t="s">
        <v>21</v>
      </c>
      <c r="AI6" s="7" t="s">
        <v>22</v>
      </c>
      <c r="AJ6" s="7" t="s">
        <v>23</v>
      </c>
      <c r="AK6" s="7" t="s">
        <v>24</v>
      </c>
      <c r="AL6" s="7" t="s">
        <v>25</v>
      </c>
      <c r="AM6" s="7" t="s">
        <v>26</v>
      </c>
      <c r="AN6" s="7" t="s">
        <v>27</v>
      </c>
      <c r="AO6" s="7" t="s">
        <v>28</v>
      </c>
      <c r="AP6" s="7" t="s">
        <v>29</v>
      </c>
      <c r="AQ6" s="7" t="s">
        <v>30</v>
      </c>
      <c r="AR6" s="7" t="s">
        <v>31</v>
      </c>
      <c r="AS6" s="7" t="s">
        <v>32</v>
      </c>
      <c r="AT6" s="7" t="s">
        <v>33</v>
      </c>
      <c r="AU6" s="7" t="s">
        <v>34</v>
      </c>
      <c r="AV6" s="7" t="s">
        <v>35</v>
      </c>
      <c r="AW6" s="7" t="s">
        <v>36</v>
      </c>
      <c r="AX6" s="7" t="s">
        <v>37</v>
      </c>
      <c r="AY6" s="7" t="s">
        <v>38</v>
      </c>
      <c r="AZ6" s="7" t="s">
        <v>39</v>
      </c>
      <c r="BA6" s="7" t="s">
        <v>40</v>
      </c>
      <c r="BB6" s="7" t="s">
        <v>41</v>
      </c>
      <c r="BC6" s="7" t="s">
        <v>42</v>
      </c>
      <c r="BD6" s="7" t="s">
        <v>43</v>
      </c>
      <c r="BE6" s="7" t="s">
        <v>44</v>
      </c>
      <c r="BF6" s="7" t="s">
        <v>45</v>
      </c>
      <c r="BG6" s="7" t="s">
        <v>46</v>
      </c>
      <c r="BH6" s="7" t="s">
        <v>47</v>
      </c>
      <c r="BI6" s="7" t="s">
        <v>48</v>
      </c>
      <c r="BJ6" s="7" t="s">
        <v>49</v>
      </c>
      <c r="BK6" s="7" t="s">
        <v>50</v>
      </c>
      <c r="BL6" s="7" t="s">
        <v>51</v>
      </c>
      <c r="BM6" s="7" t="s">
        <v>52</v>
      </c>
    </row>
    <row r="7" spans="1:149" s="183" customFormat="1" ht="52.5" customHeight="1" thickTop="1" thickBot="1" x14ac:dyDescent="0.3">
      <c r="A7" s="172" t="s">
        <v>53</v>
      </c>
      <c r="B7" s="173" t="s">
        <v>72</v>
      </c>
      <c r="C7" s="174" t="s">
        <v>71</v>
      </c>
      <c r="D7" s="174" t="s">
        <v>70</v>
      </c>
      <c r="E7" s="175" t="s">
        <v>69</v>
      </c>
      <c r="F7" s="176" t="s">
        <v>63</v>
      </c>
      <c r="G7" s="177" t="s">
        <v>64</v>
      </c>
      <c r="H7" s="178" t="s">
        <v>65</v>
      </c>
      <c r="I7" s="177" t="s">
        <v>66</v>
      </c>
      <c r="J7" s="178" t="s">
        <v>67</v>
      </c>
      <c r="K7" s="176" t="s">
        <v>68</v>
      </c>
      <c r="L7" s="179" t="s">
        <v>62</v>
      </c>
      <c r="M7" s="180"/>
      <c r="N7" s="181">
        <f>C5-D5</f>
        <v>44613</v>
      </c>
      <c r="O7" s="182">
        <f t="shared" ref="O7:BM7" si="0">N7+7</f>
        <v>44620</v>
      </c>
      <c r="P7" s="182">
        <f t="shared" si="0"/>
        <v>44627</v>
      </c>
      <c r="Q7" s="182">
        <f t="shared" si="0"/>
        <v>44634</v>
      </c>
      <c r="R7" s="182">
        <f t="shared" si="0"/>
        <v>44641</v>
      </c>
      <c r="S7" s="182">
        <f t="shared" si="0"/>
        <v>44648</v>
      </c>
      <c r="T7" s="182">
        <f t="shared" si="0"/>
        <v>44655</v>
      </c>
      <c r="U7" s="182">
        <f t="shared" si="0"/>
        <v>44662</v>
      </c>
      <c r="V7" s="182">
        <f t="shared" si="0"/>
        <v>44669</v>
      </c>
      <c r="W7" s="182">
        <f t="shared" si="0"/>
        <v>44676</v>
      </c>
      <c r="X7" s="182">
        <f t="shared" si="0"/>
        <v>44683</v>
      </c>
      <c r="Y7" s="182">
        <f t="shared" si="0"/>
        <v>44690</v>
      </c>
      <c r="Z7" s="182">
        <f t="shared" si="0"/>
        <v>44697</v>
      </c>
      <c r="AA7" s="182">
        <f t="shared" si="0"/>
        <v>44704</v>
      </c>
      <c r="AB7" s="182">
        <f t="shared" si="0"/>
        <v>44711</v>
      </c>
      <c r="AC7" s="182">
        <f t="shared" si="0"/>
        <v>44718</v>
      </c>
      <c r="AD7" s="182">
        <f t="shared" si="0"/>
        <v>44725</v>
      </c>
      <c r="AE7" s="182">
        <f t="shared" si="0"/>
        <v>44732</v>
      </c>
      <c r="AF7" s="182">
        <f t="shared" si="0"/>
        <v>44739</v>
      </c>
      <c r="AG7" s="182">
        <f t="shared" si="0"/>
        <v>44746</v>
      </c>
      <c r="AH7" s="182">
        <f t="shared" si="0"/>
        <v>44753</v>
      </c>
      <c r="AI7" s="182">
        <f t="shared" si="0"/>
        <v>44760</v>
      </c>
      <c r="AJ7" s="182">
        <f t="shared" si="0"/>
        <v>44767</v>
      </c>
      <c r="AK7" s="182">
        <f t="shared" si="0"/>
        <v>44774</v>
      </c>
      <c r="AL7" s="182">
        <f t="shared" si="0"/>
        <v>44781</v>
      </c>
      <c r="AM7" s="182">
        <f t="shared" si="0"/>
        <v>44788</v>
      </c>
      <c r="AN7" s="182">
        <f t="shared" si="0"/>
        <v>44795</v>
      </c>
      <c r="AO7" s="182">
        <f t="shared" si="0"/>
        <v>44802</v>
      </c>
      <c r="AP7" s="182">
        <f t="shared" si="0"/>
        <v>44809</v>
      </c>
      <c r="AQ7" s="182">
        <f t="shared" si="0"/>
        <v>44816</v>
      </c>
      <c r="AR7" s="182">
        <f t="shared" si="0"/>
        <v>44823</v>
      </c>
      <c r="AS7" s="182">
        <f t="shared" si="0"/>
        <v>44830</v>
      </c>
      <c r="AT7" s="182">
        <f t="shared" si="0"/>
        <v>44837</v>
      </c>
      <c r="AU7" s="182">
        <f t="shared" si="0"/>
        <v>44844</v>
      </c>
      <c r="AV7" s="182">
        <f t="shared" si="0"/>
        <v>44851</v>
      </c>
      <c r="AW7" s="182">
        <f t="shared" si="0"/>
        <v>44858</v>
      </c>
      <c r="AX7" s="182">
        <f t="shared" si="0"/>
        <v>44865</v>
      </c>
      <c r="AY7" s="182">
        <f t="shared" si="0"/>
        <v>44872</v>
      </c>
      <c r="AZ7" s="182">
        <f t="shared" si="0"/>
        <v>44879</v>
      </c>
      <c r="BA7" s="182">
        <f t="shared" si="0"/>
        <v>44886</v>
      </c>
      <c r="BB7" s="182">
        <f t="shared" si="0"/>
        <v>44893</v>
      </c>
      <c r="BC7" s="182">
        <f t="shared" si="0"/>
        <v>44900</v>
      </c>
      <c r="BD7" s="182">
        <f t="shared" si="0"/>
        <v>44907</v>
      </c>
      <c r="BE7" s="182">
        <f t="shared" si="0"/>
        <v>44914</v>
      </c>
      <c r="BF7" s="182">
        <f t="shared" si="0"/>
        <v>44921</v>
      </c>
      <c r="BG7" s="182">
        <f t="shared" si="0"/>
        <v>44928</v>
      </c>
      <c r="BH7" s="182">
        <f t="shared" si="0"/>
        <v>44935</v>
      </c>
      <c r="BI7" s="182">
        <f t="shared" si="0"/>
        <v>44942</v>
      </c>
      <c r="BJ7" s="182">
        <f t="shared" si="0"/>
        <v>44949</v>
      </c>
      <c r="BK7" s="182">
        <f t="shared" si="0"/>
        <v>44956</v>
      </c>
      <c r="BL7" s="182">
        <f t="shared" si="0"/>
        <v>44963</v>
      </c>
      <c r="BM7" s="182">
        <f t="shared" si="0"/>
        <v>44970</v>
      </c>
    </row>
    <row r="8" spans="1:149" s="116" customFormat="1" ht="30" customHeight="1" thickTop="1" x14ac:dyDescent="0.25">
      <c r="A8" s="105">
        <v>1</v>
      </c>
      <c r="B8" s="106" t="s">
        <v>131</v>
      </c>
      <c r="C8" s="106"/>
      <c r="D8" s="107"/>
      <c r="E8" s="108"/>
      <c r="F8" s="109"/>
      <c r="G8" s="110"/>
      <c r="H8" s="111"/>
      <c r="I8" s="110"/>
      <c r="J8" s="111"/>
      <c r="K8" s="112" t="str">
        <f>IF(AND(AND(NOT(ISBLANK(H8)),NOT(ISBLANK(J8))),H8&lt;&gt;J8),NETWORKDAYS(H8,J8)-1,"")</f>
        <v/>
      </c>
      <c r="L8" s="113">
        <f t="shared" ref="L8" si="1">NETWORKDAYS(I8,J8)</f>
        <v>0</v>
      </c>
      <c r="M8" s="114"/>
      <c r="N8" s="115" t="str">
        <f t="shared" ref="N8:AC8" si="2">IF(OR(AND(N$7+6&lt;=$I8,N$7+6&lt;=$G8,N$7+6&lt;=$J8,N$7+6&lt;=$H8),AND(N$7+6&lt;=$I8,N$7+6&gt;$G8,N$7+6&lt;=$J8,N$7+6&gt;$H8),AND(N$7+6&gt;$I8,N$7+6&lt;=$G8,N$7+6&gt;$J8,N$7+6&lt;=$H8),AND(N$7+6&gt;$I8,N$7+6&gt;$G8,N$7+6&gt;$J8,N$7+6&gt;$H8)),"Entr",IF(OR(AND(N$7+6&lt;=$I8,N$7+6&gt;$G8,N$7+6&lt;=$J8,N$7+6&lt;=$H8),AND(N$7+6&gt;$I8,N$7+6&gt;$G8,N$7+6&gt;$J8,N$7+6&lt;=$H8)),"Etr",IF(OR(AND(N$7+6&gt;$I8,N$7+6&lt;=$G8,N$7+6&lt;=$J8,N$7+6&lt;=$H8),AND(N$7+6&gt;$I8,N$7+6&gt;$G8,N$7+6&lt;=$J8,N$7+6&gt;$H8)),"fntr",IF(AND(N$7+6&gt;$I8,N$7+6&gt;$G8,N$7+6&lt;=$J8,N$7+6&lt;=$H8),"ftr","errar"))))</f>
        <v>Entr</v>
      </c>
      <c r="O8" s="115" t="str">
        <f t="shared" si="2"/>
        <v>Entr</v>
      </c>
      <c r="P8" s="115" t="str">
        <f t="shared" si="2"/>
        <v>Entr</v>
      </c>
      <c r="Q8" s="115" t="str">
        <f t="shared" si="2"/>
        <v>Entr</v>
      </c>
      <c r="R8" s="115" t="str">
        <f t="shared" si="2"/>
        <v>Entr</v>
      </c>
      <c r="S8" s="115" t="str">
        <f t="shared" si="2"/>
        <v>Entr</v>
      </c>
      <c r="T8" s="115" t="str">
        <f t="shared" si="2"/>
        <v>Entr</v>
      </c>
      <c r="U8" s="115" t="str">
        <f t="shared" si="2"/>
        <v>Entr</v>
      </c>
      <c r="V8" s="115" t="str">
        <f t="shared" si="2"/>
        <v>Entr</v>
      </c>
      <c r="W8" s="115" t="str">
        <f t="shared" si="2"/>
        <v>Entr</v>
      </c>
      <c r="X8" s="115" t="str">
        <f t="shared" si="2"/>
        <v>Entr</v>
      </c>
      <c r="Y8" s="115" t="str">
        <f t="shared" si="2"/>
        <v>Entr</v>
      </c>
      <c r="Z8" s="115" t="str">
        <f t="shared" si="2"/>
        <v>Entr</v>
      </c>
      <c r="AA8" s="115" t="str">
        <f t="shared" si="2"/>
        <v>Entr</v>
      </c>
      <c r="AB8" s="115" t="str">
        <f t="shared" si="2"/>
        <v>Entr</v>
      </c>
      <c r="AC8" s="115" t="str">
        <f t="shared" si="2"/>
        <v>Entr</v>
      </c>
      <c r="AD8" s="115" t="str">
        <f t="shared" ref="AD8:AE8" si="3">IF(OR(AND(AD$7+6&lt;=$I8,AD$7+6&lt;=$G8,AD$7+6&lt;=$J8,AD$7+6&lt;=$H8),AND(AD$7+6&lt;=$I8,AD$7+6&gt;$G8,AD$7+6&lt;=$J8,AD$7+6&gt;$H8),AND(AD$7+6&gt;$I8,AD$7+6&lt;=$G8,AD$7+6&gt;$J8,AD$7+6&lt;=$H8),AND(AD$7+6&gt;$I8,AD$7+6&gt;$G8,AD$7+6&gt;$J8,AD$7+6&gt;$H8)),"Entr",IF(OR(AND(AD$7+6&lt;=$I8,AD$7+6&gt;$G8,AD$7+6&lt;=$J8,AD$7+6&lt;=$H8),AND(AD$7+6&gt;$I8,AD$7+6&gt;$G8,AD$7+6&gt;$J8,AD$7+6&lt;=$H8)),"Etr",IF(OR(AND(AD$7+6&gt;$I8,AD$7+6&lt;=$G8,AD$7+6&lt;=$J8,AD$7+6&lt;=$H8),AND(AD$7+6&gt;$I8,AD$7+6&gt;$G8,AD$7+6&lt;=$J8,AD$7+6&gt;$H8)),"fntr",IF(AND(AD$7+6&gt;$I8,AD$7+6&gt;$G8,AD$7+6&lt;=$J8,AD$7+6&lt;=$H8),"ftr","errar"))))</f>
        <v>Entr</v>
      </c>
      <c r="AE8" s="115" t="str">
        <f t="shared" si="3"/>
        <v>Entr</v>
      </c>
      <c r="AF8" s="115" t="str">
        <f>IF(  OR(   AND(    AF$7&lt;$I8,    AF$7&lt;$G8,    AF$7&lt;$J8,    AF$7&lt;$H8    ),   AND(    AF$7&lt;$I8,    AF$7&gt;$G8,    AF$7&lt;$J8,    AF$7&gt;$H8    ),   AND(    AF$7&gt;$I8,    AF$7&lt;$G8,    AF$7&gt;$J8,    AF$7&lt;$H8    ),   AND(    AF$7&gt;$I8,    AF$7&gt;$G8,    AF$7&gt;$J8,    AF$7&gt;$H8    )   ),   "Entr",   IF(    OR(     AND(      AF$7&lt;$I8,      AF$7&gt;$G8,      AF$7&lt;$J8,      AF$7&lt;$H8      ),     AND(      AF$7&gt;$I8,      AF$7&gt;$G8,      AF$7&gt;$J8,      AF$7&lt;$H8      )     ),     "Etr",     IF(      OR(       AND(        AF$7&gt;$I8,        AF$7&lt;$G8,        AF$7&lt;$J8,        AF$7&lt;$H8        ),       AND(        AF$7&gt;$I8,        AF$7&gt;$G8,        AF$7&lt;$J8,        AF$7&gt;$H8        )       ),       "fntr",       IF(        AND(         AF$7&gt;$I8,         AF$7&gt;$G8,         AF$7&lt;$J8,         AF$7&lt;$H8         ),         "ftr",          "errar"))))</f>
        <v>Entr</v>
      </c>
      <c r="AG8" s="115" t="str">
        <f t="shared" ref="AG8:AV8" si="4">IF( OR( AND( AG$7&lt;$I8, AG$7&lt;$G8, AG$7&lt;$J8, AG$7&lt;$H8 ), AND( AG$7&lt;$I8, AG$7&gt;$G8, AG$7&lt;$J8, AG$7&gt;$H8 ), AND( AG$7&gt;$I8, AG$7&lt;$G8, AG$7&gt;$J8, AG$7&lt;$H8 ), AND( AG$7&gt;$I8, AG$7&gt;$G8, AG$7&gt;$J8, AG$7&gt;$H8 ) ), "Entr", IF( OR( AND( AG$7&lt;$I8, AG$7&gt;$G8, AG$7&lt;$J8, AG$7&lt;$H8 ), AND( AG$7&gt;$I8, AG$7&gt;$G8, AG$7&gt;$J8, AG$7&lt;$H8 ) ), "Etr", IF( OR( AND( AG$7&gt;$I8, AG$7&lt;$G8, AG$7&lt;$J8, AG$7&lt;$H8 ), AND( AG$7&gt;$I8, AG$7&gt;$G8, AG$7&lt;$J8, AG$7&gt;$H8 ) ), "fntr", IF( AND( AG$7&gt;$I8, AG$7&gt;$G8, AG$7&lt;$J8, AG$7&lt;$H8 ), "ftr", "errar"))))</f>
        <v>Entr</v>
      </c>
      <c r="AH8" s="115" t="str">
        <f t="shared" si="4"/>
        <v>Entr</v>
      </c>
      <c r="AI8" s="115" t="str">
        <f t="shared" si="4"/>
        <v>Entr</v>
      </c>
      <c r="AJ8" s="115" t="str">
        <f t="shared" si="4"/>
        <v>Entr</v>
      </c>
      <c r="AK8" s="115" t="str">
        <f t="shared" si="4"/>
        <v>Entr</v>
      </c>
      <c r="AL8" s="115" t="str">
        <f t="shared" si="4"/>
        <v>Entr</v>
      </c>
      <c r="AM8" s="115" t="str">
        <f t="shared" si="4"/>
        <v>Entr</v>
      </c>
      <c r="AN8" s="115" t="str">
        <f t="shared" si="4"/>
        <v>Entr</v>
      </c>
      <c r="AO8" s="115" t="str">
        <f t="shared" si="4"/>
        <v>Entr</v>
      </c>
      <c r="AP8" s="115" t="str">
        <f t="shared" si="4"/>
        <v>Entr</v>
      </c>
      <c r="AQ8" s="115" t="str">
        <f t="shared" si="4"/>
        <v>Entr</v>
      </c>
      <c r="AR8" s="115" t="str">
        <f t="shared" si="4"/>
        <v>Entr</v>
      </c>
      <c r="AS8" s="115" t="str">
        <f t="shared" si="4"/>
        <v>Entr</v>
      </c>
      <c r="AT8" s="115" t="str">
        <f t="shared" si="4"/>
        <v>Entr</v>
      </c>
      <c r="AU8" s="115" t="str">
        <f t="shared" si="4"/>
        <v>Entr</v>
      </c>
      <c r="AV8" s="115" t="str">
        <f t="shared" si="4"/>
        <v>Entr</v>
      </c>
      <c r="AW8" s="115" t="str">
        <f t="shared" ref="AW8:BL8" si="5">IF( OR( AND( AW$7&lt;$I8, AW$7&lt;$G8, AW$7&lt;$J8, AW$7&lt;$H8 ), AND( AW$7&lt;$I8, AW$7&gt;$G8, AW$7&lt;$J8, AW$7&gt;$H8 ), AND( AW$7&gt;$I8, AW$7&lt;$G8, AW$7&gt;$J8, AW$7&lt;$H8 ), AND( AW$7&gt;$I8, AW$7&gt;$G8, AW$7&gt;$J8, AW$7&gt;$H8 ) ), "Entr", IF( OR( AND( AW$7&lt;$I8, AW$7&gt;$G8, AW$7&lt;$J8, AW$7&lt;$H8 ), AND( AW$7&gt;$I8, AW$7&gt;$G8, AW$7&gt;$J8, AW$7&lt;$H8 ) ), "Etr", IF( OR( AND( AW$7&gt;$I8, AW$7&lt;$G8, AW$7&lt;$J8, AW$7&lt;$H8 ), AND( AW$7&gt;$I8, AW$7&gt;$G8, AW$7&lt;$J8, AW$7&gt;$H8 ) ), "fntr", IF( AND( AW$7&gt;$I8, AW$7&gt;$G8, AW$7&lt;$J8, AW$7&lt;$H8 ), "ftr", "errar"))))</f>
        <v>Entr</v>
      </c>
      <c r="AX8" s="115" t="str">
        <f t="shared" si="5"/>
        <v>Entr</v>
      </c>
      <c r="AY8" s="115" t="str">
        <f t="shared" si="5"/>
        <v>Entr</v>
      </c>
      <c r="AZ8" s="115" t="str">
        <f t="shared" si="5"/>
        <v>Entr</v>
      </c>
      <c r="BA8" s="115" t="str">
        <f t="shared" si="5"/>
        <v>Entr</v>
      </c>
      <c r="BB8" s="115" t="str">
        <f t="shared" si="5"/>
        <v>Entr</v>
      </c>
      <c r="BC8" s="115" t="str">
        <f t="shared" si="5"/>
        <v>Entr</v>
      </c>
      <c r="BD8" s="115" t="str">
        <f t="shared" si="5"/>
        <v>Entr</v>
      </c>
      <c r="BE8" s="115" t="str">
        <f t="shared" si="5"/>
        <v>Entr</v>
      </c>
      <c r="BF8" s="115" t="str">
        <f t="shared" si="5"/>
        <v>Entr</v>
      </c>
      <c r="BG8" s="115" t="str">
        <f t="shared" si="5"/>
        <v>Entr</v>
      </c>
      <c r="BH8" s="115" t="str">
        <f t="shared" si="5"/>
        <v>Entr</v>
      </c>
      <c r="BI8" s="115" t="str">
        <f t="shared" si="5"/>
        <v>Entr</v>
      </c>
      <c r="BJ8" s="115" t="str">
        <f t="shared" si="5"/>
        <v>Entr</v>
      </c>
      <c r="BK8" s="115" t="str">
        <f t="shared" si="5"/>
        <v>Entr</v>
      </c>
      <c r="BL8" s="115" t="str">
        <f t="shared" si="5"/>
        <v>Entr</v>
      </c>
      <c r="BM8" s="115" t="str">
        <f t="shared" ref="BM8" si="6">IF( OR( AND( BM$7&lt;$I8, BM$7&lt;$G8, BM$7&lt;$J8, BM$7&lt;$H8 ), AND( BM$7&lt;$I8, BM$7&gt;$G8, BM$7&lt;$J8, BM$7&gt;$H8 ), AND( BM$7&gt;$I8, BM$7&lt;$G8, BM$7&gt;$J8, BM$7&lt;$H8 ), AND( BM$7&gt;$I8, BM$7&gt;$G8, BM$7&gt;$J8, BM$7&gt;$H8 ) ), "Entr", IF( OR( AND( BM$7&lt;$I8, BM$7&gt;$G8, BM$7&lt;$J8, BM$7&lt;$H8 ), AND( BM$7&gt;$I8, BM$7&gt;$G8, BM$7&gt;$J8, BM$7&lt;$H8 ) ), "Etr", IF( OR( AND( BM$7&gt;$I8, BM$7&lt;$G8, BM$7&lt;$J8, BM$7&lt;$H8 ), AND( BM$7&gt;$I8, BM$7&gt;$G8, BM$7&lt;$J8, BM$7&gt;$H8 ) ), "fntr", IF( AND( BM$7&gt;$I8, BM$7&gt;$G8, BM$7&lt;$J8, BM$7&lt;$H8 ), "ftr", "errar"))))</f>
        <v>Entr</v>
      </c>
    </row>
    <row r="9" spans="1:149" s="128" customFormat="1" ht="24" customHeight="1" x14ac:dyDescent="0.3">
      <c r="A9" s="117">
        <v>1</v>
      </c>
      <c r="B9" s="118" t="s">
        <v>134</v>
      </c>
      <c r="C9" s="119" t="s">
        <v>136</v>
      </c>
      <c r="D9" s="120"/>
      <c r="E9" s="119" t="s">
        <v>135</v>
      </c>
      <c r="F9" s="121"/>
      <c r="G9" s="122"/>
      <c r="H9" s="123"/>
      <c r="I9" s="122"/>
      <c r="J9" s="123"/>
      <c r="K9" s="124"/>
      <c r="L9" s="125"/>
      <c r="M9" s="126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  <c r="BI9" s="127"/>
      <c r="BJ9" s="127"/>
      <c r="BK9" s="127"/>
      <c r="BL9" s="127"/>
      <c r="BM9" s="127"/>
    </row>
    <row r="10" spans="1:149" s="128" customFormat="1" ht="24" customHeight="1" x14ac:dyDescent="0.3">
      <c r="A10" s="117"/>
      <c r="B10" s="118" t="s">
        <v>140</v>
      </c>
      <c r="C10" s="119" t="s">
        <v>141</v>
      </c>
      <c r="D10" s="120"/>
      <c r="E10" s="119" t="s">
        <v>142</v>
      </c>
      <c r="F10" s="121"/>
      <c r="G10" s="122"/>
      <c r="H10" s="123"/>
      <c r="I10" s="122"/>
      <c r="J10" s="123"/>
      <c r="K10" s="124"/>
      <c r="L10" s="125"/>
      <c r="M10" s="126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</row>
    <row r="11" spans="1:149" s="140" customFormat="1" ht="30" customHeight="1" x14ac:dyDescent="0.25">
      <c r="A11" s="117"/>
      <c r="B11" s="118" t="s">
        <v>143</v>
      </c>
      <c r="C11" s="119" t="s">
        <v>144</v>
      </c>
      <c r="D11" s="120"/>
      <c r="E11" s="119" t="s">
        <v>145</v>
      </c>
      <c r="F11" s="121"/>
      <c r="G11" s="122"/>
      <c r="H11" s="123"/>
      <c r="I11" s="122"/>
      <c r="J11" s="123"/>
      <c r="K11" s="124"/>
      <c r="L11" s="125"/>
      <c r="M11" s="138"/>
      <c r="N11" s="139" t="str">
        <f>IF(OR(AND(N$7+6&lt;=$I19,N$7+6&lt;=$G19,N$7+6&lt;=$J19,N$7+6&lt;=$H19),AND(N$7+6&lt;=$I19,N$7+6&gt;$G19,N$7+6&lt;=$J19,N$7+6&gt;$H19),AND(N$7+6&gt;$I19,N$7+6&lt;=$G19,N$7+6&gt;$J19,N$7+6&lt;=$H19),AND(N$7+6&gt;$I19,N$7+6&gt;$G19,N$7+6&gt;$J19,N$7+6&gt;$H19)),"Entr",IF(OR(AND(N$7+6&lt;=$I19,N$7+6&gt;$G19,N$7+6&lt;=$J19,N$7+6&lt;=$H19),AND(N$7+6&gt;$I19,N$7+6&gt;$G19,N$7+6&gt;$J19,N$7+6&lt;=$H19)),"Etr",IF(OR(AND(N$7+6&gt;$I19,N$7+6&lt;=$G19,N$7+6&lt;=$J19,N$7+6&lt;=$H19),AND(N$7+6&gt;$I19,N$7+6&gt;$G19,N$7+6&lt;=$J19,N$7+6&gt;$H19)),"fntr",IF(AND(N$7+6&gt;$I19,N$7+6&gt;$G19,N$7+6&lt;=$J19,N$7+6&lt;=$H19),"ftr","errar"))))</f>
        <v>Entr</v>
      </c>
      <c r="O11" s="139" t="str">
        <f>IF(OR(AND(O$7+6&lt;=$I19,O$7+6&lt;=$G19,O$7+6&lt;=$J19,O$7+6&lt;=$H19),AND(O$7+6&lt;=$I19,O$7+6&gt;$G19,O$7+6&lt;=$J19,O$7+6&gt;$H19),AND(O$7+6&gt;$I19,O$7+6&lt;=$G19,O$7+6&gt;$J19,O$7+6&lt;=$H19),AND(O$7+6&gt;$I19,O$7+6&gt;$G19,O$7+6&gt;$J19,O$7+6&gt;$H19)),"Entr",IF(OR(AND(O$7+6&lt;=$I19,O$7+6&gt;$G19,O$7+6&lt;=$J19,O$7+6&lt;=$H19),AND(O$7+6&gt;$I19,O$7+6&gt;$G19,O$7+6&gt;$J19,O$7+6&lt;=$H19)),"Etr",IF(OR(AND(O$7+6&gt;$I19,O$7+6&lt;=$G19,O$7+6&lt;=$J19,O$7+6&lt;=$H19),AND(O$7+6&gt;$I19,O$7+6&gt;$G19,O$7+6&lt;=$J19,O$7+6&gt;$H19)),"fntr",IF(AND(O$7+6&gt;$I19,O$7+6&gt;$G19,O$7+6&lt;=$J19,O$7+6&lt;=$H19),"ftr","errar"))))</f>
        <v>Entr</v>
      </c>
      <c r="P11" s="139" t="str">
        <f>IF(OR(AND(P$7+6&lt;=$I19,P$7+6&lt;=$G19,P$7+6&lt;=$J19,P$7+6&lt;=$H19),AND(P$7+6&lt;=$I19,P$7+6&gt;$G19,P$7+6&lt;=$J19,P$7+6&gt;$H19),AND(P$7+6&gt;$I19,P$7+6&lt;=$G19,P$7+6&gt;$J19,P$7+6&lt;=$H19),AND(P$7+6&gt;$I19,P$7+6&gt;$G19,P$7+6&gt;$J19,P$7+6&gt;$H19)),"Entr",IF(OR(AND(P$7+6&lt;=$I19,P$7+6&gt;$G19,P$7+6&lt;=$J19,P$7+6&lt;=$H19),AND(P$7+6&gt;$I19,P$7+6&gt;$G19,P$7+6&gt;$J19,P$7+6&lt;=$H19)),"Etr",IF(OR(AND(P$7+6&gt;$I19,P$7+6&lt;=$G19,P$7+6&lt;=$J19,P$7+6&lt;=$H19),AND(P$7+6&gt;$I19,P$7+6&gt;$G19,P$7+6&lt;=$J19,P$7+6&gt;$H19)),"fntr",IF(AND(P$7+6&gt;$I19,P$7+6&gt;$G19,P$7+6&lt;=$J19,P$7+6&lt;=$H19),"ftr","errar"))))</f>
        <v>Entr</v>
      </c>
      <c r="Q11" s="139" t="str">
        <f>IF(OR(AND(Q$7+6&lt;=$I19,Q$7+6&lt;=$G19,Q$7+6&lt;=$J19,Q$7+6&lt;=$H19),AND(Q$7+6&lt;=$I19,Q$7+6&gt;$G19,Q$7+6&lt;=$J19,Q$7+6&gt;$H19),AND(Q$7+6&gt;$I19,Q$7+6&lt;=$G19,Q$7+6&gt;$J19,Q$7+6&lt;=$H19),AND(Q$7+6&gt;$I19,Q$7+6&gt;$G19,Q$7+6&gt;$J19,Q$7+6&gt;$H19)),"Entr",IF(OR(AND(Q$7+6&lt;=$I19,Q$7+6&gt;$G19,Q$7+6&lt;=$J19,Q$7+6&lt;=$H19),AND(Q$7+6&gt;$I19,Q$7+6&gt;$G19,Q$7+6&gt;$J19,Q$7+6&lt;=$H19)),"Etr",IF(OR(AND(Q$7+6&gt;$I19,Q$7+6&lt;=$G19,Q$7+6&lt;=$J19,Q$7+6&lt;=$H19),AND(Q$7+6&gt;$I19,Q$7+6&gt;$G19,Q$7+6&lt;=$J19,Q$7+6&gt;$H19)),"fntr",IF(AND(Q$7+6&gt;$I19,Q$7+6&gt;$G19,Q$7+6&lt;=$J19,Q$7+6&lt;=$H19),"ftr","errar"))))</f>
        <v>Entr</v>
      </c>
      <c r="R11" s="139" t="str">
        <f>IF(OR(AND(R$7+6&lt;=$I19,R$7+6&lt;=$G19,R$7+6&lt;=$J19,R$7+6&lt;=$H19),AND(R$7+6&lt;=$I19,R$7+6&gt;$G19,R$7+6&lt;=$J19,R$7+6&gt;$H19),AND(R$7+6&gt;$I19,R$7+6&lt;=$G19,R$7+6&gt;$J19,R$7+6&lt;=$H19),AND(R$7+6&gt;$I19,R$7+6&gt;$G19,R$7+6&gt;$J19,R$7+6&gt;$H19)),"Entr",IF(OR(AND(R$7+6&lt;=$I19,R$7+6&gt;$G19,R$7+6&lt;=$J19,R$7+6&lt;=$H19),AND(R$7+6&gt;$I19,R$7+6&gt;$G19,R$7+6&gt;$J19,R$7+6&lt;=$H19)),"Etr",IF(OR(AND(R$7+6&gt;$I19,R$7+6&lt;=$G19,R$7+6&lt;=$J19,R$7+6&lt;=$H19),AND(R$7+6&gt;$I19,R$7+6&gt;$G19,R$7+6&lt;=$J19,R$7+6&gt;$H19)),"fntr",IF(AND(R$7+6&gt;$I19,R$7+6&gt;$G19,R$7+6&lt;=$J19,R$7+6&lt;=$H19),"ftr","errar"))))</f>
        <v>Entr</v>
      </c>
      <c r="S11" s="139" t="str">
        <f>IF(OR(AND(S$7+6&lt;=$I19,S$7+6&lt;=$G19,S$7+6&lt;=$J19,S$7+6&lt;=$H19),AND(S$7+6&lt;=$I19,S$7+6&gt;$G19,S$7+6&lt;=$J19,S$7+6&gt;$H19),AND(S$7+6&gt;$I19,S$7+6&lt;=$G19,S$7+6&gt;$J19,S$7+6&lt;=$H19),AND(S$7+6&gt;$I19,S$7+6&gt;$G19,S$7+6&gt;$J19,S$7+6&gt;$H19)),"Entr",IF(OR(AND(S$7+6&lt;=$I19,S$7+6&gt;$G19,S$7+6&lt;=$J19,S$7+6&lt;=$H19),AND(S$7+6&gt;$I19,S$7+6&gt;$G19,S$7+6&gt;$J19,S$7+6&lt;=$H19)),"Etr",IF(OR(AND(S$7+6&gt;$I19,S$7+6&lt;=$G19,S$7+6&lt;=$J19,S$7+6&lt;=$H19),AND(S$7+6&gt;$I19,S$7+6&gt;$G19,S$7+6&lt;=$J19,S$7+6&gt;$H19)),"fntr",IF(AND(S$7+6&gt;$I19,S$7+6&gt;$G19,S$7+6&lt;=$J19,S$7+6&lt;=$H19),"ftr","errar"))))</f>
        <v>Entr</v>
      </c>
      <c r="T11" s="139" t="str">
        <f>IF(OR(AND(T$7+6&lt;=$I19,T$7+6&lt;=$G19,T$7+6&lt;=$J19,T$7+6&lt;=$H19),AND(T$7+6&lt;=$I19,T$7+6&gt;$G19,T$7+6&lt;=$J19,T$7+6&gt;$H19),AND(T$7+6&gt;$I19,T$7+6&lt;=$G19,T$7+6&gt;$J19,T$7+6&lt;=$H19),AND(T$7+6&gt;$I19,T$7+6&gt;$G19,T$7+6&gt;$J19,T$7+6&gt;$H19)),"Entr",IF(OR(AND(T$7+6&lt;=$I19,T$7+6&gt;$G19,T$7+6&lt;=$J19,T$7+6&lt;=$H19),AND(T$7+6&gt;$I19,T$7+6&gt;$G19,T$7+6&gt;$J19,T$7+6&lt;=$H19)),"Etr",IF(OR(AND(T$7+6&gt;$I19,T$7+6&lt;=$G19,T$7+6&lt;=$J19,T$7+6&lt;=$H19),AND(T$7+6&gt;$I19,T$7+6&gt;$G19,T$7+6&lt;=$J19,T$7+6&gt;$H19)),"fntr",IF(AND(T$7+6&gt;$I19,T$7+6&gt;$G19,T$7+6&lt;=$J19,T$7+6&lt;=$H19),"ftr","errar"))))</f>
        <v>Entr</v>
      </c>
      <c r="U11" s="139" t="str">
        <f>IF(OR(AND(U$7+6&lt;=$I19,U$7+6&lt;=$G19,U$7+6&lt;=$J19,U$7+6&lt;=$H19),AND(U$7+6&lt;=$I19,U$7+6&gt;$G19,U$7+6&lt;=$J19,U$7+6&gt;$H19),AND(U$7+6&gt;$I19,U$7+6&lt;=$G19,U$7+6&gt;$J19,U$7+6&lt;=$H19),AND(U$7+6&gt;$I19,U$7+6&gt;$G19,U$7+6&gt;$J19,U$7+6&gt;$H19)),"Entr",IF(OR(AND(U$7+6&lt;=$I19,U$7+6&gt;$G19,U$7+6&lt;=$J19,U$7+6&lt;=$H19),AND(U$7+6&gt;$I19,U$7+6&gt;$G19,U$7+6&gt;$J19,U$7+6&lt;=$H19)),"Etr",IF(OR(AND(U$7+6&gt;$I19,U$7+6&lt;=$G19,U$7+6&lt;=$J19,U$7+6&lt;=$H19),AND(U$7+6&gt;$I19,U$7+6&gt;$G19,U$7+6&lt;=$J19,U$7+6&gt;$H19)),"fntr",IF(AND(U$7+6&gt;$I19,U$7+6&gt;$G19,U$7+6&lt;=$J19,U$7+6&lt;=$H19),"ftr","errar"))))</f>
        <v>Entr</v>
      </c>
      <c r="V11" s="139" t="str">
        <f>IF(OR(AND(V$7+6&lt;=$I19,V$7+6&lt;=$G19,V$7+6&lt;=$J19,V$7+6&lt;=$H19),AND(V$7+6&lt;=$I19,V$7+6&gt;$G19,V$7+6&lt;=$J19,V$7+6&gt;$H19),AND(V$7+6&gt;$I19,V$7+6&lt;=$G19,V$7+6&gt;$J19,V$7+6&lt;=$H19),AND(V$7+6&gt;$I19,V$7+6&gt;$G19,V$7+6&gt;$J19,V$7+6&gt;$H19)),"Entr",IF(OR(AND(V$7+6&lt;=$I19,V$7+6&gt;$G19,V$7+6&lt;=$J19,V$7+6&lt;=$H19),AND(V$7+6&gt;$I19,V$7+6&gt;$G19,V$7+6&gt;$J19,V$7+6&lt;=$H19)),"Etr",IF(OR(AND(V$7+6&gt;$I19,V$7+6&lt;=$G19,V$7+6&lt;=$J19,V$7+6&lt;=$H19),AND(V$7+6&gt;$I19,V$7+6&gt;$G19,V$7+6&lt;=$J19,V$7+6&gt;$H19)),"fntr",IF(AND(V$7+6&gt;$I19,V$7+6&gt;$G19,V$7+6&lt;=$J19,V$7+6&lt;=$H19),"ftr","errar"))))</f>
        <v>Entr</v>
      </c>
      <c r="W11" s="139" t="str">
        <f>IF(OR(AND(W$7+6&lt;=$I19,W$7+6&lt;=$G19,W$7+6&lt;=$J19,W$7+6&lt;=$H19),AND(W$7+6&lt;=$I19,W$7+6&gt;$G19,W$7+6&lt;=$J19,W$7+6&gt;$H19),AND(W$7+6&gt;$I19,W$7+6&lt;=$G19,W$7+6&gt;$J19,W$7+6&lt;=$H19),AND(W$7+6&gt;$I19,W$7+6&gt;$G19,W$7+6&gt;$J19,W$7+6&gt;$H19)),"Entr",IF(OR(AND(W$7+6&lt;=$I19,W$7+6&gt;$G19,W$7+6&lt;=$J19,W$7+6&lt;=$H19),AND(W$7+6&gt;$I19,W$7+6&gt;$G19,W$7+6&gt;$J19,W$7+6&lt;=$H19)),"Etr",IF(OR(AND(W$7+6&gt;$I19,W$7+6&lt;=$G19,W$7+6&lt;=$J19,W$7+6&lt;=$H19),AND(W$7+6&gt;$I19,W$7+6&gt;$G19,W$7+6&lt;=$J19,W$7+6&gt;$H19)),"fntr",IF(AND(W$7+6&gt;$I19,W$7+6&gt;$G19,W$7+6&lt;=$J19,W$7+6&lt;=$H19),"ftr","errar"))))</f>
        <v>Entr</v>
      </c>
      <c r="X11" s="139" t="str">
        <f>IF(OR(AND(X$7+6&lt;=$I19,X$7+6&lt;=$G19,X$7+6&lt;=$J19,X$7+6&lt;=$H19),AND(X$7+6&lt;=$I19,X$7+6&gt;$G19,X$7+6&lt;=$J19,X$7+6&gt;$H19),AND(X$7+6&gt;$I19,X$7+6&lt;=$G19,X$7+6&gt;$J19,X$7+6&lt;=$H19),AND(X$7+6&gt;$I19,X$7+6&gt;$G19,X$7+6&gt;$J19,X$7+6&gt;$H19)),"Entr",IF(OR(AND(X$7+6&lt;=$I19,X$7+6&gt;$G19,X$7+6&lt;=$J19,X$7+6&lt;=$H19),AND(X$7+6&gt;$I19,X$7+6&gt;$G19,X$7+6&gt;$J19,X$7+6&lt;=$H19)),"Etr",IF(OR(AND(X$7+6&gt;$I19,X$7+6&lt;=$G19,X$7+6&lt;=$J19,X$7+6&lt;=$H19),AND(X$7+6&gt;$I19,X$7+6&gt;$G19,X$7+6&lt;=$J19,X$7+6&gt;$H19)),"fntr",IF(AND(X$7+6&gt;$I19,X$7+6&gt;$G19,X$7+6&lt;=$J19,X$7+6&lt;=$H19),"ftr","errar"))))</f>
        <v>Entr</v>
      </c>
      <c r="Y11" s="139" t="str">
        <f>IF(OR(AND(Y$7+6&lt;=$I19,Y$7+6&lt;=$G19,Y$7+6&lt;=$J19,Y$7+6&lt;=$H19),AND(Y$7+6&lt;=$I19,Y$7+6&gt;$G19,Y$7+6&lt;=$J19,Y$7+6&gt;$H19),AND(Y$7+6&gt;$I19,Y$7+6&lt;=$G19,Y$7+6&gt;$J19,Y$7+6&lt;=$H19),AND(Y$7+6&gt;$I19,Y$7+6&gt;$G19,Y$7+6&gt;$J19,Y$7+6&gt;$H19)),"Entr",IF(OR(AND(Y$7+6&lt;=$I19,Y$7+6&gt;$G19,Y$7+6&lt;=$J19,Y$7+6&lt;=$H19),AND(Y$7+6&gt;$I19,Y$7+6&gt;$G19,Y$7+6&gt;$J19,Y$7+6&lt;=$H19)),"Etr",IF(OR(AND(Y$7+6&gt;$I19,Y$7+6&lt;=$G19,Y$7+6&lt;=$J19,Y$7+6&lt;=$H19),AND(Y$7+6&gt;$I19,Y$7+6&gt;$G19,Y$7+6&lt;=$J19,Y$7+6&gt;$H19)),"fntr",IF(AND(Y$7+6&gt;$I19,Y$7+6&gt;$G19,Y$7+6&lt;=$J19,Y$7+6&lt;=$H19),"ftr","errar"))))</f>
        <v>Entr</v>
      </c>
      <c r="Z11" s="139" t="str">
        <f>IF(OR(AND(Z$7+6&lt;=$I19,Z$7+6&lt;=$G19,Z$7+6&lt;=$J19,Z$7+6&lt;=$H19),AND(Z$7+6&lt;=$I19,Z$7+6&gt;$G19,Z$7+6&lt;=$J19,Z$7+6&gt;$H19),AND(Z$7+6&gt;$I19,Z$7+6&lt;=$G19,Z$7+6&gt;$J19,Z$7+6&lt;=$H19),AND(Z$7+6&gt;$I19,Z$7+6&gt;$G19,Z$7+6&gt;$J19,Z$7+6&gt;$H19)),"Entr",IF(OR(AND(Z$7+6&lt;=$I19,Z$7+6&gt;$G19,Z$7+6&lt;=$J19,Z$7+6&lt;=$H19),AND(Z$7+6&gt;$I19,Z$7+6&gt;$G19,Z$7+6&gt;$J19,Z$7+6&lt;=$H19)),"Etr",IF(OR(AND(Z$7+6&gt;$I19,Z$7+6&lt;=$G19,Z$7+6&lt;=$J19,Z$7+6&lt;=$H19),AND(Z$7+6&gt;$I19,Z$7+6&gt;$G19,Z$7+6&lt;=$J19,Z$7+6&gt;$H19)),"fntr",IF(AND(Z$7+6&gt;$I19,Z$7+6&gt;$G19,Z$7+6&lt;=$J19,Z$7+6&lt;=$H19),"ftr","errar"))))</f>
        <v>Entr</v>
      </c>
      <c r="AA11" s="139" t="str">
        <f>IF(OR(AND(AA$7+6&lt;=$I19,AA$7+6&lt;=$G19,AA$7+6&lt;=$J19,AA$7+6&lt;=$H19),AND(AA$7+6&lt;=$I19,AA$7+6&gt;$G19,AA$7+6&lt;=$J19,AA$7+6&gt;$H19),AND(AA$7+6&gt;$I19,AA$7+6&lt;=$G19,AA$7+6&gt;$J19,AA$7+6&lt;=$H19),AND(AA$7+6&gt;$I19,AA$7+6&gt;$G19,AA$7+6&gt;$J19,AA$7+6&gt;$H19)),"Entr",IF(OR(AND(AA$7+6&lt;=$I19,AA$7+6&gt;$G19,AA$7+6&lt;=$J19,AA$7+6&lt;=$H19),AND(AA$7+6&gt;$I19,AA$7+6&gt;$G19,AA$7+6&gt;$J19,AA$7+6&lt;=$H19)),"Etr",IF(OR(AND(AA$7+6&gt;$I19,AA$7+6&lt;=$G19,AA$7+6&lt;=$J19,AA$7+6&lt;=$H19),AND(AA$7+6&gt;$I19,AA$7+6&gt;$G19,AA$7+6&lt;=$J19,AA$7+6&gt;$H19)),"fntr",IF(AND(AA$7+6&gt;$I19,AA$7+6&gt;$G19,AA$7+6&lt;=$J19,AA$7+6&lt;=$H19),"ftr","errar"))))</f>
        <v>Entr</v>
      </c>
      <c r="AB11" s="139" t="str">
        <f>IF(OR(AND(AB$7+6&lt;=$I19,AB$7+6&lt;=$G19,AB$7+6&lt;=$J19,AB$7+6&lt;=$H19),AND(AB$7+6&lt;=$I19,AB$7+6&gt;$G19,AB$7+6&lt;=$J19,AB$7+6&gt;$H19),AND(AB$7+6&gt;$I19,AB$7+6&lt;=$G19,AB$7+6&gt;$J19,AB$7+6&lt;=$H19),AND(AB$7+6&gt;$I19,AB$7+6&gt;$G19,AB$7+6&gt;$J19,AB$7+6&gt;$H19)),"Entr",IF(OR(AND(AB$7+6&lt;=$I19,AB$7+6&gt;$G19,AB$7+6&lt;=$J19,AB$7+6&lt;=$H19),AND(AB$7+6&gt;$I19,AB$7+6&gt;$G19,AB$7+6&gt;$J19,AB$7+6&lt;=$H19)),"Etr",IF(OR(AND(AB$7+6&gt;$I19,AB$7+6&lt;=$G19,AB$7+6&lt;=$J19,AB$7+6&lt;=$H19),AND(AB$7+6&gt;$I19,AB$7+6&gt;$G19,AB$7+6&lt;=$J19,AB$7+6&gt;$H19)),"fntr",IF(AND(AB$7+6&gt;$I19,AB$7+6&gt;$G19,AB$7+6&lt;=$J19,AB$7+6&lt;=$H19),"ftr","errar"))))</f>
        <v>Entr</v>
      </c>
      <c r="AC11" s="139" t="str">
        <f>IF(OR(AND(AC$7+6&lt;=$I19,AC$7+6&lt;=$G19,AC$7+6&lt;=$J19,AC$7+6&lt;=$H19),AND(AC$7+6&lt;=$I19,AC$7+6&gt;$G19,AC$7+6&lt;=$J19,AC$7+6&gt;$H19),AND(AC$7+6&gt;$I19,AC$7+6&lt;=$G19,AC$7+6&gt;$J19,AC$7+6&lt;=$H19),AND(AC$7+6&gt;$I19,AC$7+6&gt;$G19,AC$7+6&gt;$J19,AC$7+6&gt;$H19)),"Entr",IF(OR(AND(AC$7+6&lt;=$I19,AC$7+6&gt;$G19,AC$7+6&lt;=$J19,AC$7+6&lt;=$H19),AND(AC$7+6&gt;$I19,AC$7+6&gt;$G19,AC$7+6&gt;$J19,AC$7+6&lt;=$H19)),"Etr",IF(OR(AND(AC$7+6&gt;$I19,AC$7+6&lt;=$G19,AC$7+6&lt;=$J19,AC$7+6&lt;=$H19),AND(AC$7+6&gt;$I19,AC$7+6&gt;$G19,AC$7+6&lt;=$J19,AC$7+6&gt;$H19)),"fntr",IF(AND(AC$7+6&gt;$I19,AC$7+6&gt;$G19,AC$7+6&lt;=$J19,AC$7+6&lt;=$H19),"ftr","errar"))))</f>
        <v>Entr</v>
      </c>
      <c r="AD11" s="139" t="str">
        <f>IF(OR(AND(AD$7+6&lt;=$I19,AD$7+6&lt;=$G19,AD$7+6&lt;=$J19,AD$7+6&lt;=$H19),AND(AD$7+6&lt;=$I19,AD$7+6&gt;$G19,AD$7+6&lt;=$J19,AD$7+6&gt;$H19),AND(AD$7+6&gt;$I19,AD$7+6&lt;=$G19,AD$7+6&gt;$J19,AD$7+6&lt;=$H19),AND(AD$7+6&gt;$I19,AD$7+6&gt;$G19,AD$7+6&gt;$J19,AD$7+6&gt;$H19)),"Entr",IF(OR(AND(AD$7+6&lt;=$I19,AD$7+6&gt;$G19,AD$7+6&lt;=$J19,AD$7+6&lt;=$H19),AND(AD$7+6&gt;$I19,AD$7+6&gt;$G19,AD$7+6&gt;$J19,AD$7+6&lt;=$H19)),"Etr",IF(OR(AND(AD$7+6&gt;$I19,AD$7+6&lt;=$G19,AD$7+6&lt;=$J19,AD$7+6&lt;=$H19),AND(AD$7+6&gt;$I19,AD$7+6&gt;$G19,AD$7+6&lt;=$J19,AD$7+6&gt;$H19)),"fntr",IF(AND(AD$7+6&gt;$I19,AD$7+6&gt;$G19,AD$7+6&lt;=$J19,AD$7+6&lt;=$H19),"ftr","errar"))))</f>
        <v>Entr</v>
      </c>
      <c r="AE11" s="139" t="str">
        <f>IF(OR(AND(AE$7+6&lt;=$I19,AE$7+6&lt;=$G19,AE$7+6&lt;=$J19,AE$7+6&lt;=$H19),AND(AE$7+6&lt;=$I19,AE$7+6&gt;$G19,AE$7+6&lt;=$J19,AE$7+6&gt;$H19),AND(AE$7+6&gt;$I19,AE$7+6&lt;=$G19,AE$7+6&gt;$J19,AE$7+6&lt;=$H19),AND(AE$7+6&gt;$I19,AE$7+6&gt;$G19,AE$7+6&gt;$J19,AE$7+6&gt;$H19)),"Entr",IF(OR(AND(AE$7+6&lt;=$I19,AE$7+6&gt;$G19,AE$7+6&lt;=$J19,AE$7+6&lt;=$H19),AND(AE$7+6&gt;$I19,AE$7+6&gt;$G19,AE$7+6&gt;$J19,AE$7+6&lt;=$H19)),"Etr",IF(OR(AND(AE$7+6&gt;$I19,AE$7+6&lt;=$G19,AE$7+6&lt;=$J19,AE$7+6&lt;=$H19),AND(AE$7+6&gt;$I19,AE$7+6&gt;$G19,AE$7+6&lt;=$J19,AE$7+6&gt;$H19)),"fntr",IF(AND(AE$7+6&gt;$I19,AE$7+6&gt;$G19,AE$7+6&lt;=$J19,AE$7+6&lt;=$H19),"ftr","errar"))))</f>
        <v>Entr</v>
      </c>
      <c r="AF11" s="139" t="str">
        <f>IF(  OR(   AND(    AF$7&lt;$I19,    AF$7&lt;$G19,    AF$7&lt;$J19,    AF$7&lt;$H19    ),   AND(    AF$7&lt;$I19,    AF$7&gt;$G19,    AF$7&lt;$J19,    AF$7&gt;$H19    ),   AND(    AF$7&gt;$I19,    AF$7&lt;$G19,    AF$7&gt;$J19,    AF$7&lt;$H19    ),   AND(    AF$7&gt;$I19,    AF$7&gt;$G19,    AF$7&gt;$J19,    AF$7&gt;$H19    )   ),   "Entr",   IF(    OR(     AND(      AF$7&lt;$I19,      AF$7&gt;$G19,      AF$7&lt;$J19,      AF$7&lt;$H19      ),     AND(      AF$7&gt;$I19,      AF$7&gt;$G19,      AF$7&gt;$J19,      AF$7&lt;$H19      )     ),     "Etr",     IF(      OR(       AND(        AF$7&gt;$I19,        AF$7&lt;$G19,        AF$7&lt;$J19,        AF$7&lt;$H19        ),       AND(        AF$7&gt;$I19,        AF$7&gt;$G19,        AF$7&lt;$J19,        AF$7&gt;$H19        )       ),       "fntr",       IF(        AND(         AF$7&gt;$I19,         AF$7&gt;$G19,         AF$7&lt;$J19,         AF$7&lt;$H19         ),         "ftr",          "errar"))))</f>
        <v>Entr</v>
      </c>
      <c r="AG11" s="139" t="str">
        <f>IF( OR( AND( AG$7&lt;$I19, AG$7&lt;$G19, AG$7&lt;$J19, AG$7&lt;$H19 ), AND( AG$7&lt;$I19, AG$7&gt;$G19, AG$7&lt;$J19, AG$7&gt;$H19 ), AND( AG$7&gt;$I19, AG$7&lt;$G19, AG$7&gt;$J19, AG$7&lt;$H19 ), AND( AG$7&gt;$I19, AG$7&gt;$G19, AG$7&gt;$J19, AG$7&gt;$H19 ) ), "Entr", IF( OR( AND( AG$7&lt;$I19, AG$7&gt;$G19, AG$7&lt;$J19, AG$7&lt;$H19 ), AND( AG$7&gt;$I19, AG$7&gt;$G19, AG$7&gt;$J19, AG$7&lt;$H19 ) ), "Etr", IF( OR( AND( AG$7&gt;$I19, AG$7&lt;$G19, AG$7&lt;$J19, AG$7&lt;$H19 ), AND( AG$7&gt;$I19, AG$7&gt;$G19, AG$7&lt;$J19, AG$7&gt;$H19 ) ), "fntr", IF( AND( AG$7&gt;$I19, AG$7&gt;$G19, AG$7&lt;$J19, AG$7&lt;$H19 ), "ftr", "errar"))))</f>
        <v>Entr</v>
      </c>
      <c r="AH11" s="139" t="str">
        <f>IF( OR( AND( AH$7&lt;$I19, AH$7&lt;$G19, AH$7&lt;$J19, AH$7&lt;$H19 ), AND( AH$7&lt;$I19, AH$7&gt;$G19, AH$7&lt;$J19, AH$7&gt;$H19 ), AND( AH$7&gt;$I19, AH$7&lt;$G19, AH$7&gt;$J19, AH$7&lt;$H19 ), AND( AH$7&gt;$I19, AH$7&gt;$G19, AH$7&gt;$J19, AH$7&gt;$H19 ) ), "Entr", IF( OR( AND( AH$7&lt;$I19, AH$7&gt;$G19, AH$7&lt;$J19, AH$7&lt;$H19 ), AND( AH$7&gt;$I19, AH$7&gt;$G19, AH$7&gt;$J19, AH$7&lt;$H19 ) ), "Etr", IF( OR( AND( AH$7&gt;$I19, AH$7&lt;$G19, AH$7&lt;$J19, AH$7&lt;$H19 ), AND( AH$7&gt;$I19, AH$7&gt;$G19, AH$7&lt;$J19, AH$7&gt;$H19 ) ), "fntr", IF( AND( AH$7&gt;$I19, AH$7&gt;$G19, AH$7&lt;$J19, AH$7&lt;$H19 ), "ftr", "errar"))))</f>
        <v>Entr</v>
      </c>
      <c r="AI11" s="139" t="str">
        <f>IF( OR( AND( AI$7&lt;$I19, AI$7&lt;$G19, AI$7&lt;$J19, AI$7&lt;$H19 ), AND( AI$7&lt;$I19, AI$7&gt;$G19, AI$7&lt;$J19, AI$7&gt;$H19 ), AND( AI$7&gt;$I19, AI$7&lt;$G19, AI$7&gt;$J19, AI$7&lt;$H19 ), AND( AI$7&gt;$I19, AI$7&gt;$G19, AI$7&gt;$J19, AI$7&gt;$H19 ) ), "Entr", IF( OR( AND( AI$7&lt;$I19, AI$7&gt;$G19, AI$7&lt;$J19, AI$7&lt;$H19 ), AND( AI$7&gt;$I19, AI$7&gt;$G19, AI$7&gt;$J19, AI$7&lt;$H19 ) ), "Etr", IF( OR( AND( AI$7&gt;$I19, AI$7&lt;$G19, AI$7&lt;$J19, AI$7&lt;$H19 ), AND( AI$7&gt;$I19, AI$7&gt;$G19, AI$7&lt;$J19, AI$7&gt;$H19 ) ), "fntr", IF( AND( AI$7&gt;$I19, AI$7&gt;$G19, AI$7&lt;$J19, AI$7&lt;$H19 ), "ftr", "errar"))))</f>
        <v>Entr</v>
      </c>
      <c r="AJ11" s="139" t="str">
        <f>IF( OR( AND( AJ$7&lt;$I19, AJ$7&lt;$G19, AJ$7&lt;$J19, AJ$7&lt;$H19 ), AND( AJ$7&lt;$I19, AJ$7&gt;$G19, AJ$7&lt;$J19, AJ$7&gt;$H19 ), AND( AJ$7&gt;$I19, AJ$7&lt;$G19, AJ$7&gt;$J19, AJ$7&lt;$H19 ), AND( AJ$7&gt;$I19, AJ$7&gt;$G19, AJ$7&gt;$J19, AJ$7&gt;$H19 ) ), "Entr", IF( OR( AND( AJ$7&lt;$I19, AJ$7&gt;$G19, AJ$7&lt;$J19, AJ$7&lt;$H19 ), AND( AJ$7&gt;$I19, AJ$7&gt;$G19, AJ$7&gt;$J19, AJ$7&lt;$H19 ) ), "Etr", IF( OR( AND( AJ$7&gt;$I19, AJ$7&lt;$G19, AJ$7&lt;$J19, AJ$7&lt;$H19 ), AND( AJ$7&gt;$I19, AJ$7&gt;$G19, AJ$7&lt;$J19, AJ$7&gt;$H19 ) ), "fntr", IF( AND( AJ$7&gt;$I19, AJ$7&gt;$G19, AJ$7&lt;$J19, AJ$7&lt;$H19 ), "ftr", "errar"))))</f>
        <v>Entr</v>
      </c>
      <c r="AK11" s="139" t="str">
        <f>IF( OR( AND( AK$7&lt;$I19, AK$7&lt;$G19, AK$7&lt;$J19, AK$7&lt;$H19 ), AND( AK$7&lt;$I19, AK$7&gt;$G19, AK$7&lt;$J19, AK$7&gt;$H19 ), AND( AK$7&gt;$I19, AK$7&lt;$G19, AK$7&gt;$J19, AK$7&lt;$H19 ), AND( AK$7&gt;$I19, AK$7&gt;$G19, AK$7&gt;$J19, AK$7&gt;$H19 ) ), "Entr", IF( OR( AND( AK$7&lt;$I19, AK$7&gt;$G19, AK$7&lt;$J19, AK$7&lt;$H19 ), AND( AK$7&gt;$I19, AK$7&gt;$G19, AK$7&gt;$J19, AK$7&lt;$H19 ) ), "Etr", IF( OR( AND( AK$7&gt;$I19, AK$7&lt;$G19, AK$7&lt;$J19, AK$7&lt;$H19 ), AND( AK$7&gt;$I19, AK$7&gt;$G19, AK$7&lt;$J19, AK$7&gt;$H19 ) ), "fntr", IF( AND( AK$7&gt;$I19, AK$7&gt;$G19, AK$7&lt;$J19, AK$7&lt;$H19 ), "ftr", "errar"))))</f>
        <v>Entr</v>
      </c>
      <c r="AL11" s="139" t="str">
        <f>IF( OR( AND( AL$7&lt;$I19, AL$7&lt;$G19, AL$7&lt;$J19, AL$7&lt;$H19 ), AND( AL$7&lt;$I19, AL$7&gt;$G19, AL$7&lt;$J19, AL$7&gt;$H19 ), AND( AL$7&gt;$I19, AL$7&lt;$G19, AL$7&gt;$J19, AL$7&lt;$H19 ), AND( AL$7&gt;$I19, AL$7&gt;$G19, AL$7&gt;$J19, AL$7&gt;$H19 ) ), "Entr", IF( OR( AND( AL$7&lt;$I19, AL$7&gt;$G19, AL$7&lt;$J19, AL$7&lt;$H19 ), AND( AL$7&gt;$I19, AL$7&gt;$G19, AL$7&gt;$J19, AL$7&lt;$H19 ) ), "Etr", IF( OR( AND( AL$7&gt;$I19, AL$7&lt;$G19, AL$7&lt;$J19, AL$7&lt;$H19 ), AND( AL$7&gt;$I19, AL$7&gt;$G19, AL$7&lt;$J19, AL$7&gt;$H19 ) ), "fntr", IF( AND( AL$7&gt;$I19, AL$7&gt;$G19, AL$7&lt;$J19, AL$7&lt;$H19 ), "ftr", "errar"))))</f>
        <v>Entr</v>
      </c>
      <c r="AM11" s="139" t="str">
        <f>IF( OR( AND( AM$7&lt;$I19, AM$7&lt;$G19, AM$7&lt;$J19, AM$7&lt;$H19 ), AND( AM$7&lt;$I19, AM$7&gt;$G19, AM$7&lt;$J19, AM$7&gt;$H19 ), AND( AM$7&gt;$I19, AM$7&lt;$G19, AM$7&gt;$J19, AM$7&lt;$H19 ), AND( AM$7&gt;$I19, AM$7&gt;$G19, AM$7&gt;$J19, AM$7&gt;$H19 ) ), "Entr", IF( OR( AND( AM$7&lt;$I19, AM$7&gt;$G19, AM$7&lt;$J19, AM$7&lt;$H19 ), AND( AM$7&gt;$I19, AM$7&gt;$G19, AM$7&gt;$J19, AM$7&lt;$H19 ) ), "Etr", IF( OR( AND( AM$7&gt;$I19, AM$7&lt;$G19, AM$7&lt;$J19, AM$7&lt;$H19 ), AND( AM$7&gt;$I19, AM$7&gt;$G19, AM$7&lt;$J19, AM$7&gt;$H19 ) ), "fntr", IF( AND( AM$7&gt;$I19, AM$7&gt;$G19, AM$7&lt;$J19, AM$7&lt;$H19 ), "ftr", "errar"))))</f>
        <v>Entr</v>
      </c>
      <c r="AN11" s="139" t="str">
        <f>IF( OR( AND( AN$7&lt;$I19, AN$7&lt;$G19, AN$7&lt;$J19, AN$7&lt;$H19 ), AND( AN$7&lt;$I19, AN$7&gt;$G19, AN$7&lt;$J19, AN$7&gt;$H19 ), AND( AN$7&gt;$I19, AN$7&lt;$G19, AN$7&gt;$J19, AN$7&lt;$H19 ), AND( AN$7&gt;$I19, AN$7&gt;$G19, AN$7&gt;$J19, AN$7&gt;$H19 ) ), "Entr", IF( OR( AND( AN$7&lt;$I19, AN$7&gt;$G19, AN$7&lt;$J19, AN$7&lt;$H19 ), AND( AN$7&gt;$I19, AN$7&gt;$G19, AN$7&gt;$J19, AN$7&lt;$H19 ) ), "Etr", IF( OR( AND( AN$7&gt;$I19, AN$7&lt;$G19, AN$7&lt;$J19, AN$7&lt;$H19 ), AND( AN$7&gt;$I19, AN$7&gt;$G19, AN$7&lt;$J19, AN$7&gt;$H19 ) ), "fntr", IF( AND( AN$7&gt;$I19, AN$7&gt;$G19, AN$7&lt;$J19, AN$7&lt;$H19 ), "ftr", "errar"))))</f>
        <v>Entr</v>
      </c>
      <c r="AO11" s="139" t="str">
        <f>IF( OR( AND( AO$7&lt;$I19, AO$7&lt;$G19, AO$7&lt;$J19, AO$7&lt;$H19 ), AND( AO$7&lt;$I19, AO$7&gt;$G19, AO$7&lt;$J19, AO$7&gt;$H19 ), AND( AO$7&gt;$I19, AO$7&lt;$G19, AO$7&gt;$J19, AO$7&lt;$H19 ), AND( AO$7&gt;$I19, AO$7&gt;$G19, AO$7&gt;$J19, AO$7&gt;$H19 ) ), "Entr", IF( OR( AND( AO$7&lt;$I19, AO$7&gt;$G19, AO$7&lt;$J19, AO$7&lt;$H19 ), AND( AO$7&gt;$I19, AO$7&gt;$G19, AO$7&gt;$J19, AO$7&lt;$H19 ) ), "Etr", IF( OR( AND( AO$7&gt;$I19, AO$7&lt;$G19, AO$7&lt;$J19, AO$7&lt;$H19 ), AND( AO$7&gt;$I19, AO$7&gt;$G19, AO$7&lt;$J19, AO$7&gt;$H19 ) ), "fntr", IF( AND( AO$7&gt;$I19, AO$7&gt;$G19, AO$7&lt;$J19, AO$7&lt;$H19 ), "ftr", "errar"))))</f>
        <v>Entr</v>
      </c>
      <c r="AP11" s="139" t="str">
        <f>IF( OR( AND( AP$7&lt;$I19, AP$7&lt;$G19, AP$7&lt;$J19, AP$7&lt;$H19 ), AND( AP$7&lt;$I19, AP$7&gt;$G19, AP$7&lt;$J19, AP$7&gt;$H19 ), AND( AP$7&gt;$I19, AP$7&lt;$G19, AP$7&gt;$J19, AP$7&lt;$H19 ), AND( AP$7&gt;$I19, AP$7&gt;$G19, AP$7&gt;$J19, AP$7&gt;$H19 ) ), "Entr", IF( OR( AND( AP$7&lt;$I19, AP$7&gt;$G19, AP$7&lt;$J19, AP$7&lt;$H19 ), AND( AP$7&gt;$I19, AP$7&gt;$G19, AP$7&gt;$J19, AP$7&lt;$H19 ) ), "Etr", IF( OR( AND( AP$7&gt;$I19, AP$7&lt;$G19, AP$7&lt;$J19, AP$7&lt;$H19 ), AND( AP$7&gt;$I19, AP$7&gt;$G19, AP$7&lt;$J19, AP$7&gt;$H19 ) ), "fntr", IF( AND( AP$7&gt;$I19, AP$7&gt;$G19, AP$7&lt;$J19, AP$7&lt;$H19 ), "ftr", "errar"))))</f>
        <v>Entr</v>
      </c>
      <c r="AQ11" s="139" t="str">
        <f>IF( OR( AND( AQ$7&lt;$I19, AQ$7&lt;$G19, AQ$7&lt;$J19, AQ$7&lt;$H19 ), AND( AQ$7&lt;$I19, AQ$7&gt;$G19, AQ$7&lt;$J19, AQ$7&gt;$H19 ), AND( AQ$7&gt;$I19, AQ$7&lt;$G19, AQ$7&gt;$J19, AQ$7&lt;$H19 ), AND( AQ$7&gt;$I19, AQ$7&gt;$G19, AQ$7&gt;$J19, AQ$7&gt;$H19 ) ), "Entr", IF( OR( AND( AQ$7&lt;$I19, AQ$7&gt;$G19, AQ$7&lt;$J19, AQ$7&lt;$H19 ), AND( AQ$7&gt;$I19, AQ$7&gt;$G19, AQ$7&gt;$J19, AQ$7&lt;$H19 ) ), "Etr", IF( OR( AND( AQ$7&gt;$I19, AQ$7&lt;$G19, AQ$7&lt;$J19, AQ$7&lt;$H19 ), AND( AQ$7&gt;$I19, AQ$7&gt;$G19, AQ$7&lt;$J19, AQ$7&gt;$H19 ) ), "fntr", IF( AND( AQ$7&gt;$I19, AQ$7&gt;$G19, AQ$7&lt;$J19, AQ$7&lt;$H19 ), "ftr", "errar"))))</f>
        <v>Entr</v>
      </c>
      <c r="AR11" s="139" t="str">
        <f>IF( OR( AND( AR$7&lt;$I19, AR$7&lt;$G19, AR$7&lt;$J19, AR$7&lt;$H19 ), AND( AR$7&lt;$I19, AR$7&gt;$G19, AR$7&lt;$J19, AR$7&gt;$H19 ), AND( AR$7&gt;$I19, AR$7&lt;$G19, AR$7&gt;$J19, AR$7&lt;$H19 ), AND( AR$7&gt;$I19, AR$7&gt;$G19, AR$7&gt;$J19, AR$7&gt;$H19 ) ), "Entr", IF( OR( AND( AR$7&lt;$I19, AR$7&gt;$G19, AR$7&lt;$J19, AR$7&lt;$H19 ), AND( AR$7&gt;$I19, AR$7&gt;$G19, AR$7&gt;$J19, AR$7&lt;$H19 ) ), "Etr", IF( OR( AND( AR$7&gt;$I19, AR$7&lt;$G19, AR$7&lt;$J19, AR$7&lt;$H19 ), AND( AR$7&gt;$I19, AR$7&gt;$G19, AR$7&lt;$J19, AR$7&gt;$H19 ) ), "fntr", IF( AND( AR$7&gt;$I19, AR$7&gt;$G19, AR$7&lt;$J19, AR$7&lt;$H19 ), "ftr", "errar"))))</f>
        <v>Entr</v>
      </c>
      <c r="AS11" s="139" t="str">
        <f>IF( OR( AND( AS$7&lt;$I19, AS$7&lt;$G19, AS$7&lt;$J19, AS$7&lt;$H19 ), AND( AS$7&lt;$I19, AS$7&gt;$G19, AS$7&lt;$J19, AS$7&gt;$H19 ), AND( AS$7&gt;$I19, AS$7&lt;$G19, AS$7&gt;$J19, AS$7&lt;$H19 ), AND( AS$7&gt;$I19, AS$7&gt;$G19, AS$7&gt;$J19, AS$7&gt;$H19 ) ), "Entr", IF( OR( AND( AS$7&lt;$I19, AS$7&gt;$G19, AS$7&lt;$J19, AS$7&lt;$H19 ), AND( AS$7&gt;$I19, AS$7&gt;$G19, AS$7&gt;$J19, AS$7&lt;$H19 ) ), "Etr", IF( OR( AND( AS$7&gt;$I19, AS$7&lt;$G19, AS$7&lt;$J19, AS$7&lt;$H19 ), AND( AS$7&gt;$I19, AS$7&gt;$G19, AS$7&lt;$J19, AS$7&gt;$H19 ) ), "fntr", IF( AND( AS$7&gt;$I19, AS$7&gt;$G19, AS$7&lt;$J19, AS$7&lt;$H19 ), "ftr", "errar"))))</f>
        <v>Entr</v>
      </c>
      <c r="AT11" s="139" t="str">
        <f>IF( OR( AND( AT$7&lt;$I19, AT$7&lt;$G19, AT$7&lt;$J19, AT$7&lt;$H19 ), AND( AT$7&lt;$I19, AT$7&gt;$G19, AT$7&lt;$J19, AT$7&gt;$H19 ), AND( AT$7&gt;$I19, AT$7&lt;$G19, AT$7&gt;$J19, AT$7&lt;$H19 ), AND( AT$7&gt;$I19, AT$7&gt;$G19, AT$7&gt;$J19, AT$7&gt;$H19 ) ), "Entr", IF( OR( AND( AT$7&lt;$I19, AT$7&gt;$G19, AT$7&lt;$J19, AT$7&lt;$H19 ), AND( AT$7&gt;$I19, AT$7&gt;$G19, AT$7&gt;$J19, AT$7&lt;$H19 ) ), "Etr", IF( OR( AND( AT$7&gt;$I19, AT$7&lt;$G19, AT$7&lt;$J19, AT$7&lt;$H19 ), AND( AT$7&gt;$I19, AT$7&gt;$G19, AT$7&lt;$J19, AT$7&gt;$H19 ) ), "fntr", IF( AND( AT$7&gt;$I19, AT$7&gt;$G19, AT$7&lt;$J19, AT$7&lt;$H19 ), "ftr", "errar"))))</f>
        <v>Entr</v>
      </c>
      <c r="AU11" s="139" t="str">
        <f>IF( OR( AND( AU$7&lt;$I19, AU$7&lt;$G19, AU$7&lt;$J19, AU$7&lt;$H19 ), AND( AU$7&lt;$I19, AU$7&gt;$G19, AU$7&lt;$J19, AU$7&gt;$H19 ), AND( AU$7&gt;$I19, AU$7&lt;$G19, AU$7&gt;$J19, AU$7&lt;$H19 ), AND( AU$7&gt;$I19, AU$7&gt;$G19, AU$7&gt;$J19, AU$7&gt;$H19 ) ), "Entr", IF( OR( AND( AU$7&lt;$I19, AU$7&gt;$G19, AU$7&lt;$J19, AU$7&lt;$H19 ), AND( AU$7&gt;$I19, AU$7&gt;$G19, AU$7&gt;$J19, AU$7&lt;$H19 ) ), "Etr", IF( OR( AND( AU$7&gt;$I19, AU$7&lt;$G19, AU$7&lt;$J19, AU$7&lt;$H19 ), AND( AU$7&gt;$I19, AU$7&gt;$G19, AU$7&lt;$J19, AU$7&gt;$H19 ) ), "fntr", IF( AND( AU$7&gt;$I19, AU$7&gt;$G19, AU$7&lt;$J19, AU$7&lt;$H19 ), "ftr", "errar"))))</f>
        <v>Entr</v>
      </c>
      <c r="AV11" s="139" t="str">
        <f>IF( OR( AND( AV$7&lt;$I19, AV$7&lt;$G19, AV$7&lt;$J19, AV$7&lt;$H19 ), AND( AV$7&lt;$I19, AV$7&gt;$G19, AV$7&lt;$J19, AV$7&gt;$H19 ), AND( AV$7&gt;$I19, AV$7&lt;$G19, AV$7&gt;$J19, AV$7&lt;$H19 ), AND( AV$7&gt;$I19, AV$7&gt;$G19, AV$7&gt;$J19, AV$7&gt;$H19 ) ), "Entr", IF( OR( AND( AV$7&lt;$I19, AV$7&gt;$G19, AV$7&lt;$J19, AV$7&lt;$H19 ), AND( AV$7&gt;$I19, AV$7&gt;$G19, AV$7&gt;$J19, AV$7&lt;$H19 ) ), "Etr", IF( OR( AND( AV$7&gt;$I19, AV$7&lt;$G19, AV$7&lt;$J19, AV$7&lt;$H19 ), AND( AV$7&gt;$I19, AV$7&gt;$G19, AV$7&lt;$J19, AV$7&gt;$H19 ) ), "fntr", IF( AND( AV$7&gt;$I19, AV$7&gt;$G19, AV$7&lt;$J19, AV$7&lt;$H19 ), "ftr", "errar"))))</f>
        <v>Entr</v>
      </c>
      <c r="AW11" s="139" t="str">
        <f>IF( OR( AND( AW$7&lt;$I19, AW$7&lt;$G19, AW$7&lt;$J19, AW$7&lt;$H19 ), AND( AW$7&lt;$I19, AW$7&gt;$G19, AW$7&lt;$J19, AW$7&gt;$H19 ), AND( AW$7&gt;$I19, AW$7&lt;$G19, AW$7&gt;$J19, AW$7&lt;$H19 ), AND( AW$7&gt;$I19, AW$7&gt;$G19, AW$7&gt;$J19, AW$7&gt;$H19 ) ), "Entr", IF( OR( AND( AW$7&lt;$I19, AW$7&gt;$G19, AW$7&lt;$J19, AW$7&lt;$H19 ), AND( AW$7&gt;$I19, AW$7&gt;$G19, AW$7&gt;$J19, AW$7&lt;$H19 ) ), "Etr", IF( OR( AND( AW$7&gt;$I19, AW$7&lt;$G19, AW$7&lt;$J19, AW$7&lt;$H19 ), AND( AW$7&gt;$I19, AW$7&gt;$G19, AW$7&lt;$J19, AW$7&gt;$H19 ) ), "fntr", IF( AND( AW$7&gt;$I19, AW$7&gt;$G19, AW$7&lt;$J19, AW$7&lt;$H19 ), "ftr", "errar"))))</f>
        <v>Entr</v>
      </c>
      <c r="AX11" s="139" t="str">
        <f>IF( OR( AND( AX$7&lt;$I19, AX$7&lt;$G19, AX$7&lt;$J19, AX$7&lt;$H19 ), AND( AX$7&lt;$I19, AX$7&gt;$G19, AX$7&lt;$J19, AX$7&gt;$H19 ), AND( AX$7&gt;$I19, AX$7&lt;$G19, AX$7&gt;$J19, AX$7&lt;$H19 ), AND( AX$7&gt;$I19, AX$7&gt;$G19, AX$7&gt;$J19, AX$7&gt;$H19 ) ), "Entr", IF( OR( AND( AX$7&lt;$I19, AX$7&gt;$G19, AX$7&lt;$J19, AX$7&lt;$H19 ), AND( AX$7&gt;$I19, AX$7&gt;$G19, AX$7&gt;$J19, AX$7&lt;$H19 ) ), "Etr", IF( OR( AND( AX$7&gt;$I19, AX$7&lt;$G19, AX$7&lt;$J19, AX$7&lt;$H19 ), AND( AX$7&gt;$I19, AX$7&gt;$G19, AX$7&lt;$J19, AX$7&gt;$H19 ) ), "fntr", IF( AND( AX$7&gt;$I19, AX$7&gt;$G19, AX$7&lt;$J19, AX$7&lt;$H19 ), "ftr", "errar"))))</f>
        <v>Entr</v>
      </c>
      <c r="AY11" s="139" t="str">
        <f>IF( OR( AND( AY$7&lt;$I19, AY$7&lt;$G19, AY$7&lt;$J19, AY$7&lt;$H19 ), AND( AY$7&lt;$I19, AY$7&gt;$G19, AY$7&lt;$J19, AY$7&gt;$H19 ), AND( AY$7&gt;$I19, AY$7&lt;$G19, AY$7&gt;$J19, AY$7&lt;$H19 ), AND( AY$7&gt;$I19, AY$7&gt;$G19, AY$7&gt;$J19, AY$7&gt;$H19 ) ), "Entr", IF( OR( AND( AY$7&lt;$I19, AY$7&gt;$G19, AY$7&lt;$J19, AY$7&lt;$H19 ), AND( AY$7&gt;$I19, AY$7&gt;$G19, AY$7&gt;$J19, AY$7&lt;$H19 ) ), "Etr", IF( OR( AND( AY$7&gt;$I19, AY$7&lt;$G19, AY$7&lt;$J19, AY$7&lt;$H19 ), AND( AY$7&gt;$I19, AY$7&gt;$G19, AY$7&lt;$J19, AY$7&gt;$H19 ) ), "fntr", IF( AND( AY$7&gt;$I19, AY$7&gt;$G19, AY$7&lt;$J19, AY$7&lt;$H19 ), "ftr", "errar"))))</f>
        <v>Entr</v>
      </c>
      <c r="AZ11" s="139" t="str">
        <f>IF( OR( AND( AZ$7&lt;$I19, AZ$7&lt;$G19, AZ$7&lt;$J19, AZ$7&lt;$H19 ), AND( AZ$7&lt;$I19, AZ$7&gt;$G19, AZ$7&lt;$J19, AZ$7&gt;$H19 ), AND( AZ$7&gt;$I19, AZ$7&lt;$G19, AZ$7&gt;$J19, AZ$7&lt;$H19 ), AND( AZ$7&gt;$I19, AZ$7&gt;$G19, AZ$7&gt;$J19, AZ$7&gt;$H19 ) ), "Entr", IF( OR( AND( AZ$7&lt;$I19, AZ$7&gt;$G19, AZ$7&lt;$J19, AZ$7&lt;$H19 ), AND( AZ$7&gt;$I19, AZ$7&gt;$G19, AZ$7&gt;$J19, AZ$7&lt;$H19 ) ), "Etr", IF( OR( AND( AZ$7&gt;$I19, AZ$7&lt;$G19, AZ$7&lt;$J19, AZ$7&lt;$H19 ), AND( AZ$7&gt;$I19, AZ$7&gt;$G19, AZ$7&lt;$J19, AZ$7&gt;$H19 ) ), "fntr", IF( AND( AZ$7&gt;$I19, AZ$7&gt;$G19, AZ$7&lt;$J19, AZ$7&lt;$H19 ), "ftr", "errar"))))</f>
        <v>Entr</v>
      </c>
      <c r="BA11" s="139" t="str">
        <f>IF( OR( AND( BA$7&lt;$I19, BA$7&lt;$G19, BA$7&lt;$J19, BA$7&lt;$H19 ), AND( BA$7&lt;$I19, BA$7&gt;$G19, BA$7&lt;$J19, BA$7&gt;$H19 ), AND( BA$7&gt;$I19, BA$7&lt;$G19, BA$7&gt;$J19, BA$7&lt;$H19 ), AND( BA$7&gt;$I19, BA$7&gt;$G19, BA$7&gt;$J19, BA$7&gt;$H19 ) ), "Entr", IF( OR( AND( BA$7&lt;$I19, BA$7&gt;$G19, BA$7&lt;$J19, BA$7&lt;$H19 ), AND( BA$7&gt;$I19, BA$7&gt;$G19, BA$7&gt;$J19, BA$7&lt;$H19 ) ), "Etr", IF( OR( AND( BA$7&gt;$I19, BA$7&lt;$G19, BA$7&lt;$J19, BA$7&lt;$H19 ), AND( BA$7&gt;$I19, BA$7&gt;$G19, BA$7&lt;$J19, BA$7&gt;$H19 ) ), "fntr", IF( AND( BA$7&gt;$I19, BA$7&gt;$G19, BA$7&lt;$J19, BA$7&lt;$H19 ), "ftr", "errar"))))</f>
        <v>Entr</v>
      </c>
      <c r="BB11" s="139" t="str">
        <f>IF( OR( AND( BB$7&lt;$I19, BB$7&lt;$G19, BB$7&lt;$J19, BB$7&lt;$H19 ), AND( BB$7&lt;$I19, BB$7&gt;$G19, BB$7&lt;$J19, BB$7&gt;$H19 ), AND( BB$7&gt;$I19, BB$7&lt;$G19, BB$7&gt;$J19, BB$7&lt;$H19 ), AND( BB$7&gt;$I19, BB$7&gt;$G19, BB$7&gt;$J19, BB$7&gt;$H19 ) ), "Entr", IF( OR( AND( BB$7&lt;$I19, BB$7&gt;$G19, BB$7&lt;$J19, BB$7&lt;$H19 ), AND( BB$7&gt;$I19, BB$7&gt;$G19, BB$7&gt;$J19, BB$7&lt;$H19 ) ), "Etr", IF( OR( AND( BB$7&gt;$I19, BB$7&lt;$G19, BB$7&lt;$J19, BB$7&lt;$H19 ), AND( BB$7&gt;$I19, BB$7&gt;$G19, BB$7&lt;$J19, BB$7&gt;$H19 ) ), "fntr", IF( AND( BB$7&gt;$I19, BB$7&gt;$G19, BB$7&lt;$J19, BB$7&lt;$H19 ), "ftr", "errar"))))</f>
        <v>Entr</v>
      </c>
      <c r="BC11" s="139" t="str">
        <f>IF( OR( AND( BC$7&lt;$I19, BC$7&lt;$G19, BC$7&lt;$J19, BC$7&lt;$H19 ), AND( BC$7&lt;$I19, BC$7&gt;$G19, BC$7&lt;$J19, BC$7&gt;$H19 ), AND( BC$7&gt;$I19, BC$7&lt;$G19, BC$7&gt;$J19, BC$7&lt;$H19 ), AND( BC$7&gt;$I19, BC$7&gt;$G19, BC$7&gt;$J19, BC$7&gt;$H19 ) ), "Entr", IF( OR( AND( BC$7&lt;$I19, BC$7&gt;$G19, BC$7&lt;$J19, BC$7&lt;$H19 ), AND( BC$7&gt;$I19, BC$7&gt;$G19, BC$7&gt;$J19, BC$7&lt;$H19 ) ), "Etr", IF( OR( AND( BC$7&gt;$I19, BC$7&lt;$G19, BC$7&lt;$J19, BC$7&lt;$H19 ), AND( BC$7&gt;$I19, BC$7&gt;$G19, BC$7&lt;$J19, BC$7&gt;$H19 ) ), "fntr", IF( AND( BC$7&gt;$I19, BC$7&gt;$G19, BC$7&lt;$J19, BC$7&lt;$H19 ), "ftr", "errar"))))</f>
        <v>Entr</v>
      </c>
      <c r="BD11" s="139" t="str">
        <f>IF( OR( AND( BD$7&lt;$I19, BD$7&lt;$G19, BD$7&lt;$J19, BD$7&lt;$H19 ), AND( BD$7&lt;$I19, BD$7&gt;$G19, BD$7&lt;$J19, BD$7&gt;$H19 ), AND( BD$7&gt;$I19, BD$7&lt;$G19, BD$7&gt;$J19, BD$7&lt;$H19 ), AND( BD$7&gt;$I19, BD$7&gt;$G19, BD$7&gt;$J19, BD$7&gt;$H19 ) ), "Entr", IF( OR( AND( BD$7&lt;$I19, BD$7&gt;$G19, BD$7&lt;$J19, BD$7&lt;$H19 ), AND( BD$7&gt;$I19, BD$7&gt;$G19, BD$7&gt;$J19, BD$7&lt;$H19 ) ), "Etr", IF( OR( AND( BD$7&gt;$I19, BD$7&lt;$G19, BD$7&lt;$J19, BD$7&lt;$H19 ), AND( BD$7&gt;$I19, BD$7&gt;$G19, BD$7&lt;$J19, BD$7&gt;$H19 ) ), "fntr", IF( AND( BD$7&gt;$I19, BD$7&gt;$G19, BD$7&lt;$J19, BD$7&lt;$H19 ), "ftr", "errar"))))</f>
        <v>Entr</v>
      </c>
      <c r="BE11" s="139" t="str">
        <f>IF( OR( AND( BE$7&lt;$I19, BE$7&lt;$G19, BE$7&lt;$J19, BE$7&lt;$H19 ), AND( BE$7&lt;$I19, BE$7&gt;$G19, BE$7&lt;$J19, BE$7&gt;$H19 ), AND( BE$7&gt;$I19, BE$7&lt;$G19, BE$7&gt;$J19, BE$7&lt;$H19 ), AND( BE$7&gt;$I19, BE$7&gt;$G19, BE$7&gt;$J19, BE$7&gt;$H19 ) ), "Entr", IF( OR( AND( BE$7&lt;$I19, BE$7&gt;$G19, BE$7&lt;$J19, BE$7&lt;$H19 ), AND( BE$7&gt;$I19, BE$7&gt;$G19, BE$7&gt;$J19, BE$7&lt;$H19 ) ), "Etr", IF( OR( AND( BE$7&gt;$I19, BE$7&lt;$G19, BE$7&lt;$J19, BE$7&lt;$H19 ), AND( BE$7&gt;$I19, BE$7&gt;$G19, BE$7&lt;$J19, BE$7&gt;$H19 ) ), "fntr", IF( AND( BE$7&gt;$I19, BE$7&gt;$G19, BE$7&lt;$J19, BE$7&lt;$H19 ), "ftr", "errar"))))</f>
        <v>Entr</v>
      </c>
      <c r="BF11" s="139" t="str">
        <f>IF( OR( AND( BF$7&lt;$I19, BF$7&lt;$G19, BF$7&lt;$J19, BF$7&lt;$H19 ), AND( BF$7&lt;$I19, BF$7&gt;$G19, BF$7&lt;$J19, BF$7&gt;$H19 ), AND( BF$7&gt;$I19, BF$7&lt;$G19, BF$7&gt;$J19, BF$7&lt;$H19 ), AND( BF$7&gt;$I19, BF$7&gt;$G19, BF$7&gt;$J19, BF$7&gt;$H19 ) ), "Entr", IF( OR( AND( BF$7&lt;$I19, BF$7&gt;$G19, BF$7&lt;$J19, BF$7&lt;$H19 ), AND( BF$7&gt;$I19, BF$7&gt;$G19, BF$7&gt;$J19, BF$7&lt;$H19 ) ), "Etr", IF( OR( AND( BF$7&gt;$I19, BF$7&lt;$G19, BF$7&lt;$J19, BF$7&lt;$H19 ), AND( BF$7&gt;$I19, BF$7&gt;$G19, BF$7&lt;$J19, BF$7&gt;$H19 ) ), "fntr", IF( AND( BF$7&gt;$I19, BF$7&gt;$G19, BF$7&lt;$J19, BF$7&lt;$H19 ), "ftr", "errar"))))</f>
        <v>Entr</v>
      </c>
      <c r="BG11" s="139" t="str">
        <f>IF( OR( AND( BG$7&lt;$I19, BG$7&lt;$G19, BG$7&lt;$J19, BG$7&lt;$H19 ), AND( BG$7&lt;$I19, BG$7&gt;$G19, BG$7&lt;$J19, BG$7&gt;$H19 ), AND( BG$7&gt;$I19, BG$7&lt;$G19, BG$7&gt;$J19, BG$7&lt;$H19 ), AND( BG$7&gt;$I19, BG$7&gt;$G19, BG$7&gt;$J19, BG$7&gt;$H19 ) ), "Entr", IF( OR( AND( BG$7&lt;$I19, BG$7&gt;$G19, BG$7&lt;$J19, BG$7&lt;$H19 ), AND( BG$7&gt;$I19, BG$7&gt;$G19, BG$7&gt;$J19, BG$7&lt;$H19 ) ), "Etr", IF( OR( AND( BG$7&gt;$I19, BG$7&lt;$G19, BG$7&lt;$J19, BG$7&lt;$H19 ), AND( BG$7&gt;$I19, BG$7&gt;$G19, BG$7&lt;$J19, BG$7&gt;$H19 ) ), "fntr", IF( AND( BG$7&gt;$I19, BG$7&gt;$G19, BG$7&lt;$J19, BG$7&lt;$H19 ), "ftr", "errar"))))</f>
        <v>Entr</v>
      </c>
      <c r="BH11" s="139" t="str">
        <f>IF( OR( AND( BH$7&lt;$I19, BH$7&lt;$G19, BH$7&lt;$J19, BH$7&lt;$H19 ), AND( BH$7&lt;$I19, BH$7&gt;$G19, BH$7&lt;$J19, BH$7&gt;$H19 ), AND( BH$7&gt;$I19, BH$7&lt;$G19, BH$7&gt;$J19, BH$7&lt;$H19 ), AND( BH$7&gt;$I19, BH$7&gt;$G19, BH$7&gt;$J19, BH$7&gt;$H19 ) ), "Entr", IF( OR( AND( BH$7&lt;$I19, BH$7&gt;$G19, BH$7&lt;$J19, BH$7&lt;$H19 ), AND( BH$7&gt;$I19, BH$7&gt;$G19, BH$7&gt;$J19, BH$7&lt;$H19 ) ), "Etr", IF( OR( AND( BH$7&gt;$I19, BH$7&lt;$G19, BH$7&lt;$J19, BH$7&lt;$H19 ), AND( BH$7&gt;$I19, BH$7&gt;$G19, BH$7&lt;$J19, BH$7&gt;$H19 ) ), "fntr", IF( AND( BH$7&gt;$I19, BH$7&gt;$G19, BH$7&lt;$J19, BH$7&lt;$H19 ), "ftr", "errar"))))</f>
        <v>Entr</v>
      </c>
      <c r="BI11" s="139" t="str">
        <f>IF( OR( AND( BI$7&lt;$I19, BI$7&lt;$G19, BI$7&lt;$J19, BI$7&lt;$H19 ), AND( BI$7&lt;$I19, BI$7&gt;$G19, BI$7&lt;$J19, BI$7&gt;$H19 ), AND( BI$7&gt;$I19, BI$7&lt;$G19, BI$7&gt;$J19, BI$7&lt;$H19 ), AND( BI$7&gt;$I19, BI$7&gt;$G19, BI$7&gt;$J19, BI$7&gt;$H19 ) ), "Entr", IF( OR( AND( BI$7&lt;$I19, BI$7&gt;$G19, BI$7&lt;$J19, BI$7&lt;$H19 ), AND( BI$7&gt;$I19, BI$7&gt;$G19, BI$7&gt;$J19, BI$7&lt;$H19 ) ), "Etr", IF( OR( AND( BI$7&gt;$I19, BI$7&lt;$G19, BI$7&lt;$J19, BI$7&lt;$H19 ), AND( BI$7&gt;$I19, BI$7&gt;$G19, BI$7&lt;$J19, BI$7&gt;$H19 ) ), "fntr", IF( AND( BI$7&gt;$I19, BI$7&gt;$G19, BI$7&lt;$J19, BI$7&lt;$H19 ), "ftr", "errar"))))</f>
        <v>Entr</v>
      </c>
      <c r="BJ11" s="139" t="str">
        <f>IF( OR( AND( BJ$7&lt;$I19, BJ$7&lt;$G19, BJ$7&lt;$J19, BJ$7&lt;$H19 ), AND( BJ$7&lt;$I19, BJ$7&gt;$G19, BJ$7&lt;$J19, BJ$7&gt;$H19 ), AND( BJ$7&gt;$I19, BJ$7&lt;$G19, BJ$7&gt;$J19, BJ$7&lt;$H19 ), AND( BJ$7&gt;$I19, BJ$7&gt;$G19, BJ$7&gt;$J19, BJ$7&gt;$H19 ) ), "Entr", IF( OR( AND( BJ$7&lt;$I19, BJ$7&gt;$G19, BJ$7&lt;$J19, BJ$7&lt;$H19 ), AND( BJ$7&gt;$I19, BJ$7&gt;$G19, BJ$7&gt;$J19, BJ$7&lt;$H19 ) ), "Etr", IF( OR( AND( BJ$7&gt;$I19, BJ$7&lt;$G19, BJ$7&lt;$J19, BJ$7&lt;$H19 ), AND( BJ$7&gt;$I19, BJ$7&gt;$G19, BJ$7&lt;$J19, BJ$7&gt;$H19 ) ), "fntr", IF( AND( BJ$7&gt;$I19, BJ$7&gt;$G19, BJ$7&lt;$J19, BJ$7&lt;$H19 ), "ftr", "errar"))))</f>
        <v>Entr</v>
      </c>
      <c r="BK11" s="139" t="str">
        <f>IF( OR( AND( BK$7&lt;$I19, BK$7&lt;$G19, BK$7&lt;$J19, BK$7&lt;$H19 ), AND( BK$7&lt;$I19, BK$7&gt;$G19, BK$7&lt;$J19, BK$7&gt;$H19 ), AND( BK$7&gt;$I19, BK$7&lt;$G19, BK$7&gt;$J19, BK$7&lt;$H19 ), AND( BK$7&gt;$I19, BK$7&gt;$G19, BK$7&gt;$J19, BK$7&gt;$H19 ) ), "Entr", IF( OR( AND( BK$7&lt;$I19, BK$7&gt;$G19, BK$7&lt;$J19, BK$7&lt;$H19 ), AND( BK$7&gt;$I19, BK$7&gt;$G19, BK$7&gt;$J19, BK$7&lt;$H19 ) ), "Etr", IF( OR( AND( BK$7&gt;$I19, BK$7&lt;$G19, BK$7&lt;$J19, BK$7&lt;$H19 ), AND( BK$7&gt;$I19, BK$7&gt;$G19, BK$7&lt;$J19, BK$7&gt;$H19 ) ), "fntr", IF( AND( BK$7&gt;$I19, BK$7&gt;$G19, BK$7&lt;$J19, BK$7&lt;$H19 ), "ftr", "errar"))))</f>
        <v>Entr</v>
      </c>
      <c r="BL11" s="139" t="str">
        <f>IF( OR( AND( BL$7&lt;$I19, BL$7&lt;$G19, BL$7&lt;$J19, BL$7&lt;$H19 ), AND( BL$7&lt;$I19, BL$7&gt;$G19, BL$7&lt;$J19, BL$7&gt;$H19 ), AND( BL$7&gt;$I19, BL$7&lt;$G19, BL$7&gt;$J19, BL$7&lt;$H19 ), AND( BL$7&gt;$I19, BL$7&gt;$G19, BL$7&gt;$J19, BL$7&gt;$H19 ) ), "Entr", IF( OR( AND( BL$7&lt;$I19, BL$7&gt;$G19, BL$7&lt;$J19, BL$7&lt;$H19 ), AND( BL$7&gt;$I19, BL$7&gt;$G19, BL$7&gt;$J19, BL$7&lt;$H19 ) ), "Etr", IF( OR( AND( BL$7&gt;$I19, BL$7&lt;$G19, BL$7&lt;$J19, BL$7&lt;$H19 ), AND( BL$7&gt;$I19, BL$7&gt;$G19, BL$7&lt;$J19, BL$7&gt;$H19 ) ), "fntr", IF( AND( BL$7&gt;$I19, BL$7&gt;$G19, BL$7&lt;$J19, BL$7&lt;$H19 ), "ftr", "errar"))))</f>
        <v>Entr</v>
      </c>
      <c r="BM11" s="139" t="str">
        <f>IF( OR( AND( BM$7&lt;$I19, BM$7&lt;$G19, BM$7&lt;$J19, BM$7&lt;$H19 ), AND( BM$7&lt;$I19, BM$7&gt;$G19, BM$7&lt;$J19, BM$7&gt;$H19 ), AND( BM$7&gt;$I19, BM$7&lt;$G19, BM$7&gt;$J19, BM$7&lt;$H19 ), AND( BM$7&gt;$I19, BM$7&gt;$G19, BM$7&gt;$J19, BM$7&gt;$H19 ) ), "Entr", IF( OR( AND( BM$7&lt;$I19, BM$7&gt;$G19, BM$7&lt;$J19, BM$7&lt;$H19 ), AND( BM$7&gt;$I19, BM$7&gt;$G19, BM$7&gt;$J19, BM$7&lt;$H19 ) ), "Etr", IF( OR( AND( BM$7&gt;$I19, BM$7&lt;$G19, BM$7&lt;$J19, BM$7&lt;$H19 ), AND( BM$7&gt;$I19, BM$7&gt;$G19, BM$7&lt;$J19, BM$7&gt;$H19 ) ), "fntr", IF( AND( BM$7&gt;$I19, BM$7&gt;$G19, BM$7&lt;$J19, BM$7&lt;$H19 ), "ftr", "errar"))))</f>
        <v>Entr</v>
      </c>
    </row>
    <row r="12" spans="1:149" s="128" customFormat="1" ht="24" customHeight="1" x14ac:dyDescent="0.3">
      <c r="A12" s="117"/>
      <c r="B12" s="118" t="s">
        <v>146</v>
      </c>
      <c r="C12" s="119" t="s">
        <v>147</v>
      </c>
      <c r="D12" s="120"/>
      <c r="E12" s="119" t="s">
        <v>148</v>
      </c>
      <c r="F12" s="121"/>
      <c r="G12" s="122"/>
      <c r="H12" s="123"/>
      <c r="I12" s="122"/>
      <c r="J12" s="123"/>
      <c r="K12" s="124"/>
      <c r="L12" s="125"/>
      <c r="M12" s="126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</row>
    <row r="13" spans="1:149" s="128" customFormat="1" ht="24" customHeight="1" x14ac:dyDescent="0.3">
      <c r="A13" s="117"/>
      <c r="B13" s="118" t="s">
        <v>149</v>
      </c>
      <c r="C13" s="119" t="s">
        <v>150</v>
      </c>
      <c r="D13" s="120"/>
      <c r="E13" s="119" t="s">
        <v>151</v>
      </c>
      <c r="F13" s="121"/>
      <c r="G13" s="122"/>
      <c r="H13" s="123"/>
      <c r="I13" s="122"/>
      <c r="J13" s="123"/>
      <c r="K13" s="124"/>
      <c r="L13" s="125"/>
      <c r="M13" s="126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</row>
    <row r="14" spans="1:149" ht="16.5" x14ac:dyDescent="0.25">
      <c r="A14" s="117" t="s">
        <v>161</v>
      </c>
      <c r="B14" s="118" t="s">
        <v>152</v>
      </c>
      <c r="C14" s="119" t="s">
        <v>153</v>
      </c>
      <c r="D14" s="120"/>
      <c r="E14" s="119" t="s">
        <v>154</v>
      </c>
      <c r="F14" s="121"/>
      <c r="G14" s="122"/>
      <c r="H14" s="123"/>
      <c r="I14" s="122"/>
      <c r="J14" s="123"/>
      <c r="K14" s="124"/>
      <c r="L14" s="125"/>
    </row>
    <row r="15" spans="1:149" ht="16.5" x14ac:dyDescent="0.25">
      <c r="A15" s="117"/>
      <c r="B15" s="118" t="s">
        <v>155</v>
      </c>
      <c r="C15" s="119" t="s">
        <v>156</v>
      </c>
      <c r="D15" s="120"/>
      <c r="E15" s="119" t="s">
        <v>157</v>
      </c>
      <c r="F15" s="121"/>
      <c r="G15" s="122"/>
      <c r="H15" s="123"/>
      <c r="I15" s="122"/>
      <c r="J15" s="123"/>
      <c r="K15" s="124"/>
      <c r="L15" s="125"/>
    </row>
    <row r="16" spans="1:149" ht="16.5" x14ac:dyDescent="0.25">
      <c r="A16" s="117"/>
      <c r="B16" s="118" t="s">
        <v>160</v>
      </c>
      <c r="C16" s="119" t="s">
        <v>159</v>
      </c>
      <c r="D16" s="120"/>
      <c r="E16" s="119" t="s">
        <v>158</v>
      </c>
      <c r="F16" s="121"/>
      <c r="G16" s="122"/>
      <c r="H16" s="123"/>
      <c r="I16" s="122"/>
      <c r="J16" s="123"/>
      <c r="K16" s="124"/>
      <c r="L16" s="125"/>
    </row>
    <row r="17" spans="1:12" ht="16.5" x14ac:dyDescent="0.25">
      <c r="A17" s="117"/>
      <c r="B17" s="118"/>
      <c r="C17" s="119"/>
      <c r="D17" s="120"/>
      <c r="E17" s="119"/>
      <c r="F17" s="121"/>
      <c r="G17" s="122"/>
      <c r="H17" s="123"/>
      <c r="I17" s="122"/>
      <c r="J17" s="123"/>
      <c r="K17" s="124"/>
      <c r="L17" s="125"/>
    </row>
    <row r="18" spans="1:12" ht="16.5" x14ac:dyDescent="0.25">
      <c r="A18" s="117"/>
      <c r="B18" s="118" t="s">
        <v>137</v>
      </c>
      <c r="C18" s="119" t="s">
        <v>138</v>
      </c>
      <c r="D18" s="120"/>
      <c r="E18" s="119" t="s">
        <v>139</v>
      </c>
      <c r="F18" s="121"/>
      <c r="G18" s="122"/>
      <c r="H18" s="123"/>
      <c r="I18" s="122"/>
      <c r="J18" s="123"/>
      <c r="K18" s="124"/>
      <c r="L18" s="125"/>
    </row>
    <row r="19" spans="1:12" ht="18" x14ac:dyDescent="0.25">
      <c r="A19" s="129"/>
      <c r="B19" s="130" t="s">
        <v>132</v>
      </c>
      <c r="C19" s="130"/>
      <c r="D19" s="131"/>
      <c r="E19" s="132"/>
      <c r="F19" s="133"/>
      <c r="G19" s="134"/>
      <c r="H19" s="135"/>
      <c r="I19" s="134"/>
      <c r="J19" s="135"/>
      <c r="K19" s="136" t="str">
        <f t="shared" ref="K19" si="7">IF(AND(AND(NOT(ISBLANK(H19)),NOT(ISBLANK(J19))),H19&lt;&gt;J19),NETWORKDAYS(H19,J19)-1,"")</f>
        <v/>
      </c>
      <c r="L19" s="137">
        <f t="shared" ref="L19" si="8">NETWORKDAYS(I19,J19)</f>
        <v>0</v>
      </c>
    </row>
    <row r="20" spans="1:12" ht="16.5" x14ac:dyDescent="0.25">
      <c r="A20" s="117"/>
      <c r="B20" s="118"/>
      <c r="C20" s="119"/>
      <c r="D20" s="120"/>
      <c r="E20" s="119"/>
      <c r="F20" s="121"/>
      <c r="G20" s="122"/>
      <c r="H20" s="123"/>
      <c r="I20" s="122"/>
      <c r="J20" s="123"/>
      <c r="K20" s="124"/>
      <c r="L20" s="125"/>
    </row>
    <row r="21" spans="1:12" ht="16.5" x14ac:dyDescent="0.25">
      <c r="A21" s="117"/>
      <c r="B21" s="118"/>
      <c r="C21" s="119"/>
      <c r="D21" s="120"/>
      <c r="E21" s="119"/>
      <c r="F21" s="121"/>
      <c r="G21" s="122"/>
      <c r="H21" s="123"/>
      <c r="I21" s="122"/>
      <c r="J21" s="123"/>
      <c r="K21" s="124"/>
      <c r="L21" s="125"/>
    </row>
  </sheetData>
  <sheetProtection formatCells="0" formatColumns="0" formatRows="0" insertColumns="0" insertRows="0" insertHyperlinks="0" deleteColumns="0" deleteRows="0" sort="0" autoFilter="0" pivotTables="0"/>
  <phoneticPr fontId="39" type="noConversion"/>
  <conditionalFormatting sqref="N8:BM13">
    <cfRule type="cellIs" dxfId="4" priority="7" operator="equal">
      <formula>"err"</formula>
    </cfRule>
    <cfRule type="cellIs" dxfId="3" priority="8" operator="equal">
      <formula>"entr"</formula>
    </cfRule>
    <cfRule type="cellIs" dxfId="2" priority="9" operator="equal">
      <formula>"fntr"</formula>
    </cfRule>
    <cfRule type="cellIs" dxfId="1" priority="10" operator="equal">
      <formula>"ftr"</formula>
    </cfRule>
    <cfRule type="cellIs" dxfId="0" priority="11" operator="equal">
      <formula>"etr"</formula>
    </cfRule>
  </conditionalFormatting>
  <conditionalFormatting sqref="F8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{C403219E-DD6E-4907-AE74-0DCF787DD8B2}</x14:id>
        </ext>
      </extLst>
    </cfRule>
  </conditionalFormatting>
  <conditionalFormatting sqref="F8:F21">
    <cfRule type="dataBar" priority="112">
      <dataBar>
        <cfvo type="min"/>
        <cfvo type="max"/>
        <color theme="3" tint="0.59999389629810485"/>
      </dataBar>
    </cfRule>
  </conditionalFormatting>
  <hyperlinks>
    <hyperlink ref="B1" r:id="rId1" display="Doc Fase-Desarrollo" xr:uid="{21B3EB14-77FE-43EB-B28A-BDC828E97D1B}"/>
    <hyperlink ref="C1" r:id="rId2" display="Fase de Desarrollo" xr:uid="{60AEA29A-7B78-49C3-B58E-6B6F1BAE09A5}"/>
    <hyperlink ref="D1" r:id="rId3" xr:uid="{046B2604-D754-44A4-B001-D5CBADE7A836}"/>
  </hyperlinks>
  <pageMargins left="0.7" right="0.7" top="0.75" bottom="0.75" header="0.3" footer="0.3"/>
  <pageSetup orientation="portrait" r:id="rId4"/>
  <drawing r:id="rId5"/>
  <tableParts count="1"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03219E-DD6E-4907-AE74-0DCF787DD8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Fase-Desarrollo</vt:lpstr>
      <vt:lpstr>Gantt. Tareas-Desarrollo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A22A63206</cp:lastModifiedBy>
  <dcterms:created xsi:type="dcterms:W3CDTF">2016-03-21T16:06:55Z</dcterms:created>
  <dcterms:modified xsi:type="dcterms:W3CDTF">2023-01-27T20:15:31Z</dcterms:modified>
</cp:coreProperties>
</file>