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10mo Semestre 2023-2\Analisis de textos\Trabajo de investigacion\"/>
    </mc:Choice>
  </mc:AlternateContent>
  <xr:revisionPtr revIDLastSave="0" documentId="13_ncr:1_{60309642-CB94-45C6-BD3B-A805026DE44B}" xr6:coauthVersionLast="47" xr6:coauthVersionMax="47" xr10:uidLastSave="{00000000-0000-0000-0000-000000000000}"/>
  <bookViews>
    <workbookView xWindow="-120" yWindow="-120" windowWidth="29040" windowHeight="15990" xr2:uid="{D9D5F11A-AFA7-41DD-A0FF-A3AC9C4FADE9}"/>
  </bookViews>
  <sheets>
    <sheet name="Encabezados Jornada" sheetId="1" r:id="rId1"/>
    <sheet name="Encabezados Universal" sheetId="3" r:id="rId2"/>
    <sheet name="Encabezados Milen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5" i="4" l="1"/>
  <c r="D215" i="4"/>
  <c r="E215" i="4"/>
  <c r="G215" i="4"/>
  <c r="H215" i="4"/>
  <c r="J215" i="4"/>
  <c r="K215" i="4"/>
  <c r="L215" i="4"/>
  <c r="N215" i="4"/>
  <c r="O215" i="4"/>
  <c r="J90" i="3"/>
  <c r="K90" i="3"/>
  <c r="L90" i="3"/>
  <c r="N90" i="3"/>
  <c r="O90" i="3"/>
  <c r="C90" i="3"/>
  <c r="D90" i="3"/>
  <c r="E90" i="3"/>
  <c r="G90" i="3"/>
  <c r="H90" i="3"/>
  <c r="J72" i="1"/>
  <c r="K72" i="1"/>
  <c r="L72" i="1"/>
  <c r="N72" i="1"/>
  <c r="O72" i="1"/>
  <c r="C72" i="1"/>
  <c r="D72" i="1"/>
  <c r="E72" i="1"/>
  <c r="G72" i="1"/>
  <c r="H72" i="1"/>
</calcChain>
</file>

<file path=xl/sharedStrings.xml><?xml version="1.0" encoding="utf-8"?>
<sst xmlns="http://schemas.openxmlformats.org/spreadsheetml/2006/main" count="1865" uniqueCount="383">
  <si>
    <t>Sheinbaum rechaza que segundo debate pueda cambiar preferencias electorales</t>
  </si>
  <si>
    <t>Militantes de MC apoyan visita de Máynez a universidad en Jalisco</t>
  </si>
  <si>
    <t>Corresponde a autoridades investigar a encapuchados en Motozintla Sheinbaum</t>
  </si>
  <si>
    <t>Sheinbaum llama a la unidad en SLP tras abucheos a candidatas al Senado</t>
  </si>
  <si>
    <t>Fracasa Gálvez en intento por colocar pegatinas en automóviles</t>
  </si>
  <si>
    <t>Máynez no se arrepiente de visitar la UAM Xochimilco</t>
  </si>
  <si>
    <t>Que recursos usados en ‘guerra sucia’ se sumen a gastos de campaña de Gálvez: Morena</t>
  </si>
  <si>
    <t>Expresa la izquierda española su apoyo a Sheinbaum</t>
  </si>
  <si>
    <t>No acude Sheinbaum a ensayo del segundo debate presidencial</t>
  </si>
  <si>
    <t>“El CNI me está espiando”, acusa Gálvez tras ensayo de segundo debate</t>
  </si>
  <si>
    <t>Única candidatura que puede “derrotar a Morena”, la nuestra: Máynez</t>
  </si>
  <si>
    <t>Sheinbaum y Máynez ya en el sitio del segundo debate presidencial</t>
  </si>
  <si>
    <t>Gálvez llega al segundo debate y asegura que espera “sorpresas”</t>
  </si>
  <si>
    <t>De ganar la Presidencia, Gálvez promete apoyo a productores</t>
  </si>
  <si>
    <t>Máynez lleva propuestas de nueva política a la UVM en SLP</t>
  </si>
  <si>
    <t>Seguridad, eje temático de Gálvez en la recta final de campaña</t>
  </si>
  <si>
    <t>Modelo económico de México "está funcionando": Sheinbaum</t>
  </si>
  <si>
    <t>Gobierno recuperó derechos laborales y de bienestar: Sheinbaum</t>
  </si>
  <si>
    <t>Es necesario rechazar patrocinios de grupos de poder: Máynez</t>
  </si>
  <si>
    <t>Intentaron boicotear mitin de Sheinbaum, dice aspirante morenista de Uruapan</t>
  </si>
  <si>
    <t>Apoya Sheinbaum la libertad en investigación</t>
  </si>
  <si>
    <t>En Michoacán, Sheinbaum se reúne con Cárdenas</t>
  </si>
  <si>
    <t>Presentan Gálvez y Taboada plan de movilidad para la CDMX</t>
  </si>
  <si>
    <t>Necesaria una reforma fiscal integral, asevera Máynez en Zacatecas</t>
  </si>
  <si>
    <t>Plantea Sheinbaum inversión en agua, transporte y vivienda en CDMX</t>
  </si>
  <si>
    <t>Sacaron de contexto dichos sobre reducir jornada laboral, alega Gálvez</t>
  </si>
  <si>
    <t>Propone Máynez mejorar policías para combatir delitos graves</t>
  </si>
  <si>
    <t>Asistirá Xóchitl Gálvez a marcha de la marea rosa previo a debate</t>
  </si>
  <si>
    <t>Sheinbaum ofrece gran inversión en agua para la CDMX</t>
  </si>
  <si>
    <t>Máynez ofrece replicar modelo de gobierno de Samuel García</t>
  </si>
  <si>
    <t>Sheinbaum al BBVA: México, en muy buen momento económico</t>
  </si>
  <si>
    <t>Sheinbaum obtiene primer lugar en simulacro electoral universitario</t>
  </si>
  <si>
    <t>Llama Sheinbaum a no entregar credenciales de elector ante compra del voto</t>
  </si>
  <si>
    <t>Ante la IP, compromete Gálvez “reducir las desigualdades”</t>
  </si>
  <si>
    <t>En Iztacalco, Gálvez promete una CDMX de "vanguardia"</t>
  </si>
  <si>
    <t>Encabeza Sheinbaum multitudinario mitin en Veracruz</t>
  </si>
  <si>
    <t>Se reúne Gálvez con productores del campo en Tamaulipas</t>
  </si>
  <si>
    <t>Multan a Sheinbaum y Gálvez por infracciones en propaganda electoral</t>
  </si>
  <si>
    <t>Sheinbaum apoya cambio de formato para el tercer debate presidencial</t>
  </si>
  <si>
    <t>No estás sola: Gálvez a Sheyla Palacios, candidata a alcaldía de El Mante</t>
  </si>
  <si>
    <t>“Voy a ser la presidenta de las que sufren”: Gálvez ante madres</t>
  </si>
  <si>
    <t>Mario Delgado exhibe apoyo de MC a Xóchitl Gálvez en Jalisco</t>
  </si>
  <si>
    <t>Pide 'Alito' no votar por Álvarez Máynez por ser “esquirol de Morena”</t>
  </si>
  <si>
    <t>Ministros de la SCJN no responden a intereses del pueblo, dice Sheinbaum</t>
  </si>
  <si>
    <t>Promete Gálvez “regresar” fondos municipales de seguridad a Aguascalientes</t>
  </si>
  <si>
    <t>Sheinbaum ofrece eliminación de pluris, Gálvez afirma que es una trampa</t>
  </si>
  <si>
    <t>Gálvez, Máynez y Sheinbaum ofrecen mensaje final en tercer debate</t>
  </si>
  <si>
    <t>Jorge Álvarez Máynez habla tras el debate presidencial</t>
  </si>
  <si>
    <t>Claudia Sheinbaum habla tras el debate presidencial</t>
  </si>
  <si>
    <t>Xóchitl Gálvez habla tras el debate presidencial</t>
  </si>
  <si>
    <t>Máynez, único candidato en acudir a ensayo de tercer debate</t>
  </si>
  <si>
    <t>Gálvez vuelve a convocar a sus simpatizantes a que asistan a marea rosa</t>
  </si>
  <si>
    <t>Jorge Álvarez Máynez ensaya previo al debate presidencial</t>
  </si>
  <si>
    <t>Pudo ser "una intimidación" atentado contra Rojo de la Vega: Gálvez</t>
  </si>
  <si>
    <t>Sheinbaum: la mayoría de los jueces son corruptos</t>
  </si>
  <si>
    <t>Celebra Máynez su resultado en simulacro electoral universitario</t>
  </si>
  <si>
    <t>Impugnan AMLO y Sheinbaum resoluciones del TEPJF</t>
  </si>
  <si>
    <t>Lo único que sostiene a Gálvez, es el interés del PRIAN por sus pluris: Máynez</t>
  </si>
  <si>
    <t>Estrena Gálvez nuevo jingle en huasteca veracruzana</t>
  </si>
  <si>
    <t>Oposición ya reconoció su derrota, asegura Sheinbaum</t>
  </si>
  <si>
    <t>¿Y tu nieve de qué la quieres?, responde Máynez a 'Alito'</t>
  </si>
  <si>
    <t>La candidata de la oposición seguirá cayendo en las preferencias: Sheinbaum</t>
  </si>
  <si>
    <t>Gálvez se pronuncia por “dejar de apostarle a las normales rurales”</t>
  </si>
  <si>
    <t>Contienda final por la presidencia es solo entre mujeres: Gálvez</t>
  </si>
  <si>
    <t>Rechaza Máynez trueque de 'Alito' para que decline</t>
  </si>
  <si>
    <t>Analizarán nuevamente uso propagandístico de Gálvez al logo del INE</t>
  </si>
  <si>
    <t>Promete Sheinbaum impulsar reformas para la comunidad LGBTIQ+</t>
  </si>
  <si>
    <t>Destaca Máynez ante Anuies resultados en visitas a las universidades</t>
  </si>
  <si>
    <t>La ‘marea rosa’ en el Zócalo no será cierre de campaña, aclara Gálvez</t>
  </si>
  <si>
    <t>Sentimiento</t>
  </si>
  <si>
    <t>POS</t>
  </si>
  <si>
    <t>NEU</t>
  </si>
  <si>
    <t>NEG</t>
  </si>
  <si>
    <t>Objetiva</t>
  </si>
  <si>
    <t>Subjetiva</t>
  </si>
  <si>
    <t>Columna1</t>
  </si>
  <si>
    <t>Claudia Sheinbaum aventaja a Xóchitl Gálvez en inicio de campaña</t>
  </si>
  <si>
    <t>Sheinbaum: un debate difícilmente puede cambiar el resultado de las encuestas</t>
  </si>
  <si>
    <t>Xóchitl Gálvez le dice "¡Despierta!" a los chiapanecos</t>
  </si>
  <si>
    <t>Si Álvarez Máynez gana la Presidencia "adiós a la Sección 5 del Tren Maya" Álvarez Máynez</t>
  </si>
  <si>
    <t>Álvarez Máynez lo intentará en la UNAM; está en diálogo con autoridades para hacer una visita</t>
  </si>
  <si>
    <t>Xóchitl Gálvez denuncia que la 4T la espía; "nada más que hoy se pasaron de tarugos, son ineptos", se burla</t>
  </si>
  <si>
    <t>Xóchitl y Máynez prueban set de segundo debate: Sheinbaum no asiste a ensayo de nuevo</t>
  </si>
  <si>
    <t>Xóchitl Gálvez acusa a dos integrantes del Centro Nacional de Inteligencia de tomar fotografías afuera de su casa de campaña</t>
  </si>
  <si>
    <t>La elección no está definida; en el segundo debate me voy a divertir: Xóchitl Gálvez</t>
  </si>
  <si>
    <t>Álvarez Máynez asegura que va por la Presidencia, no por el segundo lugar; Xóchitl Gálvez “está liquidada”, dice</t>
  </si>
  <si>
    <t>Máynez sale a explicar foto con AMLO; "siempre coincidí con él en muchas causas, y en algunas lo sigo haciendo"</t>
  </si>
  <si>
    <t>Como en el primer ensayo, Sheinbaum tampoco asiste al segundo en los Estudios Churubusco</t>
  </si>
  <si>
    <t>Segundo debate presidencial: Así fue la llegada de Sheinbaum, Gálvez y Máynez a los estudios Churubusco</t>
  </si>
  <si>
    <t>Nuevamente vamos a ganar: Claudia Sheinbaum a su llegada al segundo debate presidencial</t>
  </si>
  <si>
    <t>Segundo debate presidencial: ¿Cuál será el orden de participación de Sheinbaum, Gálvez y Máynez?</t>
  </si>
  <si>
    <t>Previo al segundo debate, Xóchitl Gálvez comparte rap contra Claudia Sheinbaum</t>
  </si>
  <si>
    <t>Segundo Debate Presidencial 2024: En Vivo Claudia Sheinbaum, Xóchitl Gálvez y Álvarez Máynez hoy 28 de abril</t>
  </si>
  <si>
    <t>Tengo las agallas para enfrentar al Presidente y su pandilla: Xóchitl Gálvez</t>
  </si>
  <si>
    <t>Xóchitl Gálvez promete a productores regresarles programas de apoyo al campo en Sinaloa</t>
  </si>
  <si>
    <t>Falso que Morena quiera privatizar el agua, lo hacen los gobiernos del PAN: Claudia Sheinbaum</t>
  </si>
  <si>
    <t>Mario Delgado acusa a Xóchitl Gálvez de "guerra sucia" contra Claudia Sheinbaum</t>
  </si>
  <si>
    <t>Adiós Amlitos y Clauditas, llega el Maynecito, muñeco de Jorge Álvarez Máynez</t>
  </si>
  <si>
    <t>Xóchitl Gálvez dialoga con productores de maíz que mantienen tomadas casetas en Sinaloa</t>
  </si>
  <si>
    <t>Xóchitl Gálvez y Santiago Taboada lanzan mensaje juntos; acusan a Morena de difundir carta sobre el retiro de programas sociales</t>
  </si>
  <si>
    <t>Elección 2024: Sheinbaum, Xóchitl o Máynez, ¿quién es el más buscado en Google?</t>
  </si>
  <si>
    <t>Sheinbaum va por crear sistema de denuncia anónima y tipificar la extorsión como delito grave, de ganar las elecciones</t>
  </si>
  <si>
    <t>Claudia Sheinbaum reconoce a Álvarez Máynez por no declinar en contienda electoral</t>
  </si>
  <si>
    <t>CIRT acusa que el INE, a petición de MC, quiere obligar a cubrir a Jorge Álvarez Máynez</t>
  </si>
  <si>
    <t>Xóchitl Gálvez asegura que gobernadores de Sinaloa y Sonora son "un fracaso en seguridad y salud", pero ella les ayudará</t>
  </si>
  <si>
    <t>A los trabajadores les va a ir mejor conmigo como Presidenta, asegura Xóchitl Gálvez</t>
  </si>
  <si>
    <t>Asegura Xóchitl Gálvez que ya empató a Claudia Sheinbaum en las encuestas</t>
  </si>
  <si>
    <t>¿Entre más agresivos los candidatos, más ganan un debate? Los duros ataques entre Claudia Sheinbaum, Xóchitl Gálvez y Álvarez Máynez</t>
  </si>
  <si>
    <t>Morena se cuelga de programas para robar y mentir: Máynez</t>
  </si>
  <si>
    <t>Claudia Sheinbaum va por reforma para que los pueblos originarios sean sujetos de derecho</t>
  </si>
  <si>
    <t>Yegua que alcanza, gana: Xóchitl Gálvez; “se les acabó la impunidad a los delincuentes”</t>
  </si>
  <si>
    <t>“Traidor ¿Con cuánto te compraron?”; Vicente Fox arremete contra Máynez tras declaraciones sobre AMLO</t>
  </si>
  <si>
    <t>Con fuerte dispositivo de la GN, Claudia Sheinbaum realiza mitin en Guanajuato</t>
  </si>
  <si>
    <t>Canadevi presenta propuesta de vivienda a Xóchitl Gálvez</t>
  </si>
  <si>
    <t>Claudia Sheinbaum asegura que la oposición es heredera de los conservadores del siglo XIX</t>
  </si>
  <si>
    <t>“El Presidente está desesperado”: Xóchitl Gálvez</t>
  </si>
  <si>
    <t>“El rumbo de la próxima elección la darán los jóvenes”: Jorge Álvarez Máynez</t>
  </si>
  <si>
    <t>En el debate hice pomada a Sheinbaum; Morena no la vio venir y está enloquecido: Xóchitl Gálvez</t>
  </si>
  <si>
    <t>Xóchitl Gálvez confirma asistencia a marcha en defensa de la democracia convocada para el 19 de mayo</t>
  </si>
  <si>
    <t>“El crimen organizado ya le tomó la medida al gobierno”, afirma Álvarez Máynez</t>
  </si>
  <si>
    <t>Clara Brugada recibe a Sheinbaum en su casa en Iztapalapa</t>
  </si>
  <si>
    <t>“Ningún Hugo López-Gatell”: Xóchitl Gálvez presenta su Plan Nacional de Salud</t>
  </si>
  <si>
    <t>Expresan preocupación a Xóchitl Gálvez por inseguridad en Celaya mientras prepara gorditas de migajas</t>
  </si>
  <si>
    <t>Xóchitl Gálvez promete a empresarios estado de derecho y facilitar trámites</t>
  </si>
  <si>
    <t>Acepten lo que les ofrezcan y el 2 de junio, ¡toma tu voto!: Sheinbaum</t>
  </si>
  <si>
    <t>Banco Azteca aclara que no apoya candidaturas políticas, tras foto viral sobre Xóchitl Gálvez</t>
  </si>
  <si>
    <t>Ilegal y deshonesto”, dice Máynez sobre participación de Xóchitl Gálvez en Marcha de la Marea Rosa"</t>
  </si>
  <si>
    <t>Xóchitl Gálvez en Tamaulipas: “Seré una Presidenta ‘cabrona’ que no se amilane ante la delincuencia”</t>
  </si>
  <si>
    <t>Tercer debate presidencial sin discusión "cara a cara"; INE remueve segmento de réplica entre Sheinbaum, Gálvez y Máynez</t>
  </si>
  <si>
    <t>Ninguna calumnia nos va a vencer, asegura Sheinbaum rumbo al 2 de junio</t>
  </si>
  <si>
    <t>Trazos del Tren Maya se pueden corregir, afirma Máynez en Chiapas</t>
  </si>
  <si>
    <t>INE quedará manchado por tolerar guerra sucia contra Claudia Sheinbaum, acusa Mario Delgado</t>
  </si>
  <si>
    <t>Xóchitl Gálvez acusa a Mario Delgado de involucrarse en importación ilegal de gasolina para financiar campañas de Morena</t>
  </si>
  <si>
    <t>Recibe Xóchitl Gálvez videollamada sorpresa de sus hijos por Día de las Madres</t>
  </si>
  <si>
    <t>Que me echen solita a Sheinbaum para un cara a cara: Xóchitl Gálvez por cambios en el formato del tercer debate</t>
  </si>
  <si>
    <t>Exige Xóchitl Gálvez en Tamaulipas dar con el actor intelectual del asesinato del candidato Noé Ramos</t>
  </si>
  <si>
    <t>Claudia Sheinbaum rectifica dicho sobre llegada a la Presidencia por ambición personal “como lo hizo AMLO”</t>
  </si>
  <si>
    <t>“Los ciudadanos están cansados de pleitos políticos y de polarización”, dice Óscar Almaraz junto a Xóchitl Gálvez</t>
  </si>
  <si>
    <t>Xóchitl Gálvez propone crear fondo de becas para menores huérfanos por feminicidio o desaparición forzada</t>
  </si>
  <si>
    <t>Lo he palpado vamos a arrasar el 2 de junio, asegura Claudia Sheinbaum</t>
  </si>
  <si>
    <t>“Son brutos e ineptos”: Xóchitl Gálvez critica al gobierno por apagones</t>
  </si>
  <si>
    <t>No hay límite en el sueño de las mujeres, asegura Sheinbaum</t>
  </si>
  <si>
    <t>Xóchitl Gálvez asegura que en Palacio Nacional ya “huelen la derrota” electoral</t>
  </si>
  <si>
    <t>“Miente con desfachatez y sin escrúpulos”, responde Morena Tamaulipas a Xóchitl Gálvez</t>
  </si>
  <si>
    <t>Sheinbaum pide unidad y organización a militantes y simpatizantes rumbo al 2 de junio</t>
  </si>
  <si>
    <t>Xóchitl Gálvez advierte que Morena no va a aceptar derrota electoral; llama a cuidar casillas el 2 de junio</t>
  </si>
  <si>
    <t>“El único que puede derrotar a Morena soy yo”: responde Álvarez Máynez a Xóchitl Gálvez</t>
  </si>
  <si>
    <t>Del otro lado ya reconocieron su derrota: Sheinbaum ante los retos de declinación entre sus contrincantes</t>
  </si>
  <si>
    <t>Xóchitl Gálvez responde a AMLO sobre izar la bandera monumental del Zócalo en marcha de la Marea Rosa</t>
  </si>
  <si>
    <t>Día del maestro: Sheinbaum, Gálvez y Máynez; estas son sus propuestas para docentes</t>
  </si>
  <si>
    <t>PRI y PAN llevan en su ADN los fraudes electorales: Claudia Sheinbaum</t>
  </si>
  <si>
    <t>Sheinbaum, Xóchitl y Máynez, del teléfono rojo a la declinación, así han sido sus entrevistas en EL UNIVERSAL</t>
  </si>
  <si>
    <t>Tercer Debate Presidencial: Máynez, el único candidato en asistir a ensayo del INE; "hay que dar seriedad a la preparación"</t>
  </si>
  <si>
    <t>Tercer Debate Presidencial: Xóchitl Gálvez desaira ensayo en el Centro Cultural Universitario Tlatelolco</t>
  </si>
  <si>
    <t>Tercer Debate Presidencial “nos dará la posibilidad del triunfo”: Máynez</t>
  </si>
  <si>
    <t>Voy a ganar las elecciones como ganó el Cruz Azul: Xóchitl Gálvez</t>
  </si>
  <si>
    <t>Tras Debate, Alito insiste en que Álvarez Máynez y MC, son esquiroles, esbirros y lacayos de Morena</t>
  </si>
  <si>
    <t>Cravioto eleva la apuesta; promete que Sheinbaum rebasará los 30 millones de votos de AMLO</t>
  </si>
  <si>
    <t>Claudia te quiere pobre y "gobernadores prófugos"; estas fueron las mejores frases del tercer debate presidencial 2024"</t>
  </si>
  <si>
    <t>Tercer Debate Presidencial: Xóchitl acusa que INE le instruyó bajar publicaciones donde llama a Sheinbaum "narcocandidata"</t>
  </si>
  <si>
    <t>Celebran en Jalisco foro “Mujeres con Claudia, Llegamos Todas”</t>
  </si>
  <si>
    <t>POS2</t>
  </si>
  <si>
    <t>NEU2</t>
  </si>
  <si>
    <t>NEG2</t>
  </si>
  <si>
    <t>Objetiva2</t>
  </si>
  <si>
    <t>Subjetiva2</t>
  </si>
  <si>
    <t>x</t>
  </si>
  <si>
    <t>Moreira pide reunión urgente del grupo de seguimiento a elecciones tras asesinato de Gisela Gaytán</t>
  </si>
  <si>
    <t>Torreón, la manzana de la discordia en estas elecciones</t>
  </si>
  <si>
    <t>Campañas presidenciales; agenda de Sheinbaum, Gálvez y Máynez HOY lunes 1 de abril</t>
  </si>
  <si>
    <t>Habilitarán urnas electrónicas en las 44 casillas especiales de CdMx</t>
  </si>
  <si>
    <t>Fernando Morales descarta solicitar seguridad durante campaña electoral en Puebla</t>
  </si>
  <si>
    <t>Samuel antepone intereses personales por encima de los problemas de NL: Paco Cienfuegos</t>
  </si>
  <si>
    <t>Gisela Gaytán y las otras víctimas de la violencia político-electoral en Guanajuato</t>
  </si>
  <si>
    <t>Dirigente de Morena en Puebla denuncia golpes blandos de la oposición</t>
  </si>
  <si>
    <t>En Aguascalientes, Sheinbaum pide no vender su voto en elecciones: "no hipotequen el futuro"</t>
  </si>
  <si>
    <t>Diputados acuerdan unidad para proteger integridad de candidatos rumbo a elecciones</t>
  </si>
  <si>
    <t>Elecciones CdMx: fechas y horarios de debates en alcaldías rumbo a 2024</t>
  </si>
  <si>
    <t>Arriban a Nuevo León más de 30 toneladas de material electoral para el 2 de junio</t>
  </si>
  <si>
    <t>Dirigente y diputados de Morena piden candidato "en condiciones legales" en Reynosa</t>
  </si>
  <si>
    <t>Chema Martínez apuesta por regresar Guadalajara a la comunidad rumbo a elecciones 2024</t>
  </si>
  <si>
    <t>Agenda de candidatos: actividades de Sheinbaum, Gálvez y Máynez HOY miércoles 3 de abril</t>
  </si>
  <si>
    <t>Puebla, quinto estado con más agresiones a políticos en elecciones 2024</t>
  </si>
  <si>
    <t>Proceso electoral será con urbanidad política y respeto: AMLO</t>
  </si>
  <si>
    <t>Kumamoto busca que la gente esté orgullosa del gobierno de Zapopan, rumbo a elecciones 2024</t>
  </si>
  <si>
    <t>Diputados van por anular elecciones con candidatos únicos del crimen organizado</t>
  </si>
  <si>
    <t>¿Quiénes son los moderadores del primer debate presidencial de las elecciones en México 2024?</t>
  </si>
  <si>
    <t>En campaña apapachamos y hacemos bullying a mi mamá para calmar las críticas de Morena: Diana Vega</t>
  </si>
  <si>
    <t>Resumen del primer debate presidencial HOY 7 de abril | ¿Qué dijeron rumbo a las elecciones 2024?</t>
  </si>
  <si>
    <t>Candidatos a la alcaldía de Torreón llevan propuestas al sur y oriente de la ciudad</t>
  </si>
  <si>
    <t>Evalúan protocolos de seguridad para candidatos de Guanajuato en elecciones de 2024</t>
  </si>
  <si>
    <t>Juan Miguel Ramírez Sánchez sustituirá a Gisela Gaytán, candidata de Morena asesinada en Celaya</t>
  </si>
  <si>
    <t>Este miércoles inician campañas candidatos a diputados locales en Durango</t>
  </si>
  <si>
    <t>Voz de los Desaparecidos busca reunirse con TODOS los candidatos de Puebla de cara a las elecciones</t>
  </si>
  <si>
    <t>Sheinbaum, Xóchitl y Máynez: Agenda de los candidatos HOY 9 de abril</t>
  </si>
  <si>
    <t>Candidatos a la alcaldía esparcen propuestas a diferentes zonas de Torreón</t>
  </si>
  <si>
    <t>Cambiando la perspectiva de una candidata joven, energía e innovación: Karla Hernández</t>
  </si>
  <si>
    <t>Candidatos a la gubernatura de Puebla presentan sus propuestas a empresarios del CCE</t>
  </si>
  <si>
    <t>Xóchitl Gálvez confía en que asesinato de chofer del TEPJF no sea mensaje del crimen</t>
  </si>
  <si>
    <t>Gloria Treviño, candidata a alcaldía de Apodaca, acusa a PRI y PAN de obstruir el inicio de campañas</t>
  </si>
  <si>
    <t>Terminó plazo para presentar las plataformas electorales y poder participar en las elecciones locales</t>
  </si>
  <si>
    <t>Candidatos a la alcaldía llevan propuestas a diferentes colonias de Torreón</t>
  </si>
  <si>
    <t>Morena se acabó los fondos y va por Afores: Xóchitl Gálvez</t>
  </si>
  <si>
    <t>¿No sabes quién es tu candidato al Congreso de la Unión? Te decimos cómo conocerlo y su currículum</t>
  </si>
  <si>
    <t>AMLO rechazar declarar traidoras a la patria a Lilly Téllez y ministra de Ecuador</t>
  </si>
  <si>
    <t>PAN confía que INE cumplirá con garantías de otorgar “cancha pareja” en próximas elecciones</t>
  </si>
  <si>
    <t>Van más de 6 mil atenciones a migrantes en Torreón; buscan llegar a EU antes de elecciones</t>
  </si>
  <si>
    <t>Llega nueva petición de seguridad al INE Edomex por elecciones federales</t>
  </si>
  <si>
    <t>Cerca de cuatro mil policías estatales vigilarán proceso electoral en Tamaulipas</t>
  </si>
  <si>
    <t>Sillas vacías en TEPJF pondrían en riesgo validez de elección, advierten organizaciones</t>
  </si>
  <si>
    <t>Claudia Sheinbaum pide serenarse ante investigación contra Zaldívar; "vamos a hacer un buen gobierno"</t>
  </si>
  <si>
    <t>En programas sociales, ni un paso atrás: PAN</t>
  </si>
  <si>
    <t>¿Cuándo es el debate por gubernatura de Guanajuato organizado por COPARMEX?</t>
  </si>
  <si>
    <t>Víctor David Guerrero confía que elecciones serán democráticas en NL</t>
  </si>
  <si>
    <t>Elecciones e inflación no tiran interés por ‘Hot Sale’: AMVO</t>
  </si>
  <si>
    <t>Aprueban licencia temporal del alcalde Adolfo Cerqueda para separarse de sus funciones</t>
  </si>
  <si>
    <t>Hay que evitar provocaciones: AMLO sobre boicot electoral de padres de los 43</t>
  </si>
  <si>
    <t>Cuándo y dónde serán los debates presidenciales del INE en México 2024</t>
  </si>
  <si>
    <t>AMLO anuncia 'gira del adiós' tras elecciones; recorrerá todo el país</t>
  </si>
  <si>
    <t>Padres de los 43 llaman a "boicotear" las elecciones</t>
  </si>
  <si>
    <t>Candidatos a la alcaldía de Torreón difunden propuestas en colonias</t>
  </si>
  <si>
    <t>Máynez defiende campaña en TikTok; "Sheinbaum y Xóchitl también bailan, pero hacen el ridículo", dice</t>
  </si>
  <si>
    <t>Debate en Guanajuato 2024 resumen: Candidatas Libia Dennise García y Yulma Rocha por la gubernatura</t>
  </si>
  <si>
    <t>Habilitarán urnas electrónicas en Nuevo León para elecciones 2024; operarán en 27 casillas</t>
  </si>
  <si>
    <t>Priistas buscan reelección en 23 de sus 49 alcaldías</t>
  </si>
  <si>
    <t>Elecciones 2024: Así es la boleta electoral para las votaciones a gobernador de Jalisco</t>
  </si>
  <si>
    <t>Suman 15 aspirantes a elecciones 2024 asesinados: SSPC; se ha dado protección a 250</t>
  </si>
  <si>
    <t>¡Inicia cuenta regresiva para AMLO!: Este tiempo le queda como presidente de México</t>
  </si>
  <si>
    <t>Candidatos a la alcaldía inician tercera semana de campaña en Torreón</t>
  </si>
  <si>
    <t>Candidatos a la alcaldía continúan esparciendo sus propuestas en Torreón</t>
  </si>
  <si>
    <t>García Cabeza de Vaca acusa presiones contra TEPJF para cancelar su candidatura a diputado</t>
  </si>
  <si>
    <t>Así funciona 'Inés', el chatbot del INE para reportar posibles noticias falsas sobre elecciones en WhatsApp</t>
  </si>
  <si>
    <t>INE prepara foros para alcanzar el 70% de participación ciudadana en elecciones de Puebla</t>
  </si>
  <si>
    <t>Candidatos a alcaldía recorren poniente y oriente de Torreón</t>
  </si>
  <si>
    <t>HSBC descarta volatilidad en tipo de cambio pese a elecciones en México</t>
  </si>
  <si>
    <t>Concaem-IEEM firman carta para promoción del voto, participación informada y observación de las elecciones</t>
  </si>
  <si>
    <t>INAI pide orden en la entrega-recepción de archivos al nuevo gobierno tras elecciones</t>
  </si>
  <si>
    <t>Elecciones CdMx 2024: Esto es todo lo que tienes que saber previo al segundo debate</t>
  </si>
  <si>
    <t>De Paola Suárez a Toñita: famosos que buscan un cargo político en elecciones 2024</t>
  </si>
  <si>
    <t>Candidato de Morena pide que voten por él un mes después de las elecciones tras confundirse en debate: "Voten por mí este 2 de julio"</t>
  </si>
  <si>
    <t>Juan José Frangie ofrece continuidad en Zapopan rumbo a elecciones 2024</t>
  </si>
  <si>
    <t>Sheinbaum pide a INE realizar campaña para informar que elecciones son el 2 de junio</t>
  </si>
  <si>
    <t>Las elecciones en México son un “día de campo” frente a las de EU, dice AMLO</t>
  </si>
  <si>
    <t>Xóchitl Gálvez pide a INE auditar propaganda de Sheinbaum</t>
  </si>
  <si>
    <t>Pide Kumamoto la participación de los jóvenes en las próximas elecciones “la participación de ellos es fundamental”</t>
  </si>
  <si>
    <t>¿Dónde y cuándo ver el debate por la alcaldía de León?</t>
  </si>
  <si>
    <t>José Chedraui se queja del alumbrado público de Puebla; señala que son focos "cancerígenos"</t>
  </si>
  <si>
    <t>Rumbo a elecciones, 135 candidatos aún no hacen registro en sitio "Conóceles" del IECM</t>
  </si>
  <si>
    <t>Así puedes saber quiénes son tus candidatos en Elecciones de Jalisco 2024</t>
  </si>
  <si>
    <t>Candidatos usan crisis del agua para lanzarse acusaciones en segundo debate por CdMx</t>
  </si>
  <si>
    <t>Ramiro Delgado, ex integrante de grupo Bronco, busca diputación en elecciones de 2024</t>
  </si>
  <si>
    <t>INE pacta con OEA observación internacional de elecciones presidenciales</t>
  </si>
  <si>
    <t>INE lucha por corroborar firmas y registros previo a elecciones</t>
  </si>
  <si>
    <t>'Participa Puebla': la iniciativa de IP y organizaciones civiles para promover el voto</t>
  </si>
  <si>
    <t>¿Cuándo es el debate por la alcaldía de Monterrey del IEEPCNL para elecciones 2024?</t>
  </si>
  <si>
    <t>Analistas prevén abstencionismo en elecciones 2024 debido a encuestas</t>
  </si>
  <si>
    <t>Le avientan un "hueso" a Pedro Kumamoto durante foro en el Iteso</t>
  </si>
  <si>
    <t>Autoridades de Edomex acuerdan protocolo de seguridad para candidatos durante elecciones</t>
  </si>
  <si>
    <t>Chertorivski señala a MC como una opción de partido íntegro y honesto en CdMx</t>
  </si>
  <si>
    <t>Taboada pide a estudiantes comparar proyectos para Jefatura de CdMx rumbo a elecciones</t>
  </si>
  <si>
    <t>Acusan a candidatos de Oaxaca de 'usurpar' lugares de personas con discapacidad para elecciones 2024</t>
  </si>
  <si>
    <t>Refuerzan estrategia de seguridad para desarrollo de elecciones en Guerrero</t>
  </si>
  <si>
    <t>Presentan proyecto de salud de Xóchitl Gálvez y Sheinbaum</t>
  </si>
  <si>
    <t>En Coahuila, proyectan participación de 60 internos en votación anticipada de elecciones 2024</t>
  </si>
  <si>
    <t>Candidatos a alcaldía inician cuarta semana de campaña en Torreón</t>
  </si>
  <si>
    <t>PRI pronostica entre 800 y 900 mil votos para Santiago Taboada en CdMx</t>
  </si>
  <si>
    <t>Chertorivski pide a habitantes de Topilejo convencer a vecinos rumbo a elecciones 2024</t>
  </si>
  <si>
    <t>Xóchitl Gálvez: "yo elegiré mi estrategia para el segundo debate presidencial"</t>
  </si>
  <si>
    <t>Cobertura electoral de periodistas preocupa en regiones violentas del país: Artículo 19</t>
  </si>
  <si>
    <t>Así puedes saber quiénes son los candidatos en Guadalajara en las elecciones 2024</t>
  </si>
  <si>
    <t>Candidatos a alcaldía escuchan necesidades de colonias en Torreón</t>
  </si>
  <si>
    <t>Estado de México acuerda mesa política rumbo a elecciones locales 2024</t>
  </si>
  <si>
    <t>¿El crimen organizado influye en las elecciones de Michoacán? El PAN, PRD y PRI aseguran que sí</t>
  </si>
  <si>
    <t>Conoce la importancia de la participación de los jóvenes en próximas elecciones</t>
  </si>
  <si>
    <t>Priistas, relegados en planillas de alianza para elecciones en Tamaulipas 2024</t>
  </si>
  <si>
    <t>Sheinbaum, Xóchitl y Máynez de gira: agenda de los candidatos el 25 de abril</t>
  </si>
  <si>
    <t>¿Dónde ver el segundo debate presidencial desde Estados Unidos?</t>
  </si>
  <si>
    <t>Foro Monterrey busca impulsar la participación de los jóvenes en las próximas elecciones</t>
  </si>
  <si>
    <t>Ya no son los tiempos, el presidente ya no elige a su sucesor: Peña Nieto</t>
  </si>
  <si>
    <t>Opositores venezolanos solicitan apoyo a AMLO para elecciones libres</t>
  </si>
  <si>
    <t>Campaña de candidatos: gira de Sheinbaum, Gálvez y Máynez HOY miércoles 25 de abril</t>
  </si>
  <si>
    <t>AMLO anuncia reunión bilateral con presidente de Guatemala</t>
  </si>
  <si>
    <t>Segundo Debate Presidencial 2024 en México</t>
  </si>
  <si>
    <t>Ellos son los candidatos al Senado por Jalisco en las Elecciones 2024</t>
  </si>
  <si>
    <t>Inicia el voto de mexicanos en el extranjero por elecciones 2024 en el país</t>
  </si>
  <si>
    <t>PRD pide a INE y TEPJF anular elecciones donde participe un solo candidato</t>
  </si>
  <si>
    <t>Elecciones en México y EU, incertidumbre a corto plazo en turismo: Despegar.com</t>
  </si>
  <si>
    <t>¿Qué pasa si NO recojo mi credencial para votar a tiempo? Esto dice el INE</t>
  </si>
  <si>
    <t>Patricio Lozano, candidato a diputado federal por NL, asegura que no se dejará intimidar</t>
  </si>
  <si>
    <t>Tengo agallas para enfrentar a AMLO "y a su pandilla": Xóchitl Gálvez</t>
  </si>
  <si>
    <t>Máynez alcanza 30 encuentros universitarios durante su campaña electoral</t>
  </si>
  <si>
    <t>¿Cuándo y dónde ver el debate por la alcaldía de San Pedro del IEEPCNL por elecciones 2024 en NL?</t>
  </si>
  <si>
    <t>Sheinbaum, Xóchitl y Máynez de gira: agenda de los candidatos el 30 de abril</t>
  </si>
  <si>
    <t>¿Quiénes son los candidatos de Nuevo León que compiten en fórmula por curul en Senado este 2024?</t>
  </si>
  <si>
    <t>Ellos son los candidatos en Zapopan en las elecciones 2024</t>
  </si>
  <si>
    <t>¿Quién es Lorena Beaurregard, ex diputada y candidata del PRI-PAN a la gubernatura de Tabasco?</t>
  </si>
  <si>
    <t>Participación ciudadana, el “antídoto” contra crimen y fraude en elecciones</t>
  </si>
  <si>
    <t>Restaurantes, hoteles y plazas de Guanajuato se suman a promover el voto el 2 de junio</t>
  </si>
  <si>
    <t>Encuestas que dan ganador a Morena en las elecciones son “patito”: Alejandro Moreno</t>
  </si>
  <si>
    <t>Blindarán casillas en Guanajuato con fuertes operativos durante las elecciones del 2 de junio</t>
  </si>
  <si>
    <t>Previo a Elecciones Presidenciales, baja optimismo de invertir para constructores</t>
  </si>
  <si>
    <t>Arranca impresión de 25 millones de boletas para elecciones ‘chilangas’</t>
  </si>
  <si>
    <t>¡Ve y vota! Torre Latinoamérica invita a capitalinos a participar en elecciones 2024| FOTOS</t>
  </si>
  <si>
    <t>El día que Enrique Peña Nieto pensó que perdería las elecciones del 2012</t>
  </si>
  <si>
    <t>¿Qué cargos se eligen en las elecciones 2024 en Guanajuato? AQUÍ te decimos</t>
  </si>
  <si>
    <t>Agenda de candidatos: campaña de Sheinbaum, Gálvez y Máynez HOY viernes 3 de mayo</t>
  </si>
  <si>
    <t>¿Cómo se vivió el tercer debate entre candidatos en Jalisco por elecciones 2024?</t>
  </si>
  <si>
    <t>Líder estatal del PRI advierte que elecciones en Chiapas podrían verse comprometidas</t>
  </si>
  <si>
    <t>INE Tabasco ingresará a reclusorios en busca del voto anticipado de prisioneros</t>
  </si>
  <si>
    <t>Proyecto de Morena mantiene sólida ventaja en las preferencias, afirma Monreal</t>
  </si>
  <si>
    <t>Elecciones presidenciales en México tienen impacto moderado sobre los mercados financieros: Citibanamex</t>
  </si>
  <si>
    <t>Mauricio Vila deja gubernatura de Yucatán para competir en elecciones 2024</t>
  </si>
  <si>
    <t>Personas en prisión preventiva ejercen su voto para elegir al próximo presidente en las elecciones 2024</t>
  </si>
  <si>
    <t>Clara Brugada presume respaldo de mujeres destacadas en elecciones</t>
  </si>
  <si>
    <t>¿Cuándo son las elecciones del 2024 en México? AQUÍ te decimos</t>
  </si>
  <si>
    <t>¿Qué pasa si no voto en las elecciones presidenciales del 2024? Esto dice la Ley</t>
  </si>
  <si>
    <t>Con simulacro de elecciones promueven el voto a los estudiantes de la UdeG</t>
  </si>
  <si>
    <t>‘Es un honor dirigir Hacienda, pero no puedo responder’: Ramírez de la O sobre volver a aceptar el cargo</t>
  </si>
  <si>
    <t>Objetivo de Ebrard es llegar al Senado: "embajada será decisión de Sheinbaum"</t>
  </si>
  <si>
    <t>Facultades de la UAEMéx realiza simulacro electoral previo a elecciones</t>
  </si>
  <si>
    <t>Con descuentos y regalos, IP evitaría abstencionismo de jóvenes en elecciones</t>
  </si>
  <si>
    <t>Elecciones CdMx: ¿Cuándo y a qué hora será el tercer debate por Jefatura?</t>
  </si>
  <si>
    <t>¿Cómo votar el 2 de junio? Este es el paso a paso para marcar la boleta electoral</t>
  </si>
  <si>
    <t>Claudia Delgadillo hace un llamado a la paz dentro de esta contienda electoral</t>
  </si>
  <si>
    <t>Taboada advierte que enfrentará al gobierno "hasta donde tope" rumbo a elecciones</t>
  </si>
  <si>
    <t>Brugada dice que respetará resultados de elecciones a Jefatura de CdMx</t>
  </si>
  <si>
    <t>Claudia Caballero externa preocupación por posible crisis de agua posterior a elecciones</t>
  </si>
  <si>
    <t>Tercer debate por CdMx: así se realizará el último encuentro entre aspirantes a Jefatura</t>
  </si>
  <si>
    <t>En Michoacán, algunos candidatos tienen más seguridad que el gobernador: Ibarra Torres</t>
  </si>
  <si>
    <t>Realizan mapeo de "zonas de calor" para enfocar vigilancia durante elecciones en Ciudad Madero</t>
  </si>
  <si>
    <t>Hasta el segundo semestre de 2024 bajará la tasa de interés 11% en México; asegura Everardo Elizondo</t>
  </si>
  <si>
    <t>Guanajuato es lugar 20 de 32 en cuanto a riesgo para colocar casillas en las elecciones 2024</t>
  </si>
  <si>
    <t>IECM aprueba modelos para las boletas y documentación electrónica de elecciones 2024</t>
  </si>
  <si>
    <t>Chertorivski pide a jóvenes salir a votar y contrastar propuestas en elecciones CdMx</t>
  </si>
  <si>
    <t>Marko Cortés pide a gobierno de Michoacán que garantice la seguridad en elecciones del 2 de junio</t>
  </si>
  <si>
    <t>Elecciones Guanajuato 2024: ¿Cuándo es el debate entre candidatas a la gubernatura del IEEG?</t>
  </si>
  <si>
    <t>¡Más de 17 millones! INE recibe primer cargamento de boletas para elecciones en Puebla</t>
  </si>
  <si>
    <t>Así puedes votar en las elecciones 2024 si vives en el extranjero</t>
  </si>
  <si>
    <t>¿Cuántos y quiénes son los candidatos asesinados en las elecciones 2024?</t>
  </si>
  <si>
    <t>Xóchitl Gálvez promete infraestructura carretera y un hospital en Tampico</t>
  </si>
  <si>
    <t>¿Cuál es la forma correcta de votar en Puebla estas elecciones el 2 de junio? Aquí el paso a paso</t>
  </si>
  <si>
    <t>Comienza distribución de 27.4 millones de boletas de elecciones del Edomex</t>
  </si>
  <si>
    <t>Seré la Presidenta de los que sufren, tema de desaparecidos volverá a la agenda nacional: Gálvez</t>
  </si>
  <si>
    <t>Deemby ‘premiará’ con monedas digitales a quienes acudan a votar</t>
  </si>
  <si>
    <t>Sheinbaum asegura que 4T “arrasará” en elecciones; “lo siento, lo vivo, lo he palpado en todo el país”</t>
  </si>
  <si>
    <t>Llegan más de 1 millón de boletas electorales al Distrito 10 de Zapopan</t>
  </si>
  <si>
    <t>El día de la elección, todos valemos lo mismo, el hombre más rico y un campesino es un voto: Sheinbaum</t>
  </si>
  <si>
    <t>¿Cuáles son las propuestas de Brugada, Taboada y Chertorivski en el tercer debate de CdMx?</t>
  </si>
  <si>
    <t>Un ‘ejército’ ciudadano blindará las elecciones y hará posible que PREP dé certeza: consejera en primer simulacro</t>
  </si>
  <si>
    <t>Atentados e injerencia del poder en elecciones de México preocupan a nivel mundial</t>
  </si>
  <si>
    <t>Ellos moderarán el tercer debate por la gubernatura de Jalisco en elecciones 2024</t>
  </si>
  <si>
    <t>Por apagones, instalarán el 2 de junio plantas de energía en consejos distritales de Campeche y Veracruz</t>
  </si>
  <si>
    <t>Xóchitl Gálvez a Tribunal: “no hay piso parejo”; magistrados le piden reforma electoral</t>
  </si>
  <si>
    <t>Se registraron tres hechos violentos este fin semana relacionados con elecciones de Edomex</t>
  </si>
  <si>
    <t>Demografía, economía y seguridad: radiografía de Veracruz rumbo a las elecciones de 2024</t>
  </si>
  <si>
    <t>¿Ganó Máynez? Estos son los resultados del Simulacro Electoral Universitario en Puebla</t>
  </si>
  <si>
    <t>Torreón tendrá 934 casillas y 8 mil 406 funcionarios para elecciones 2024</t>
  </si>
  <si>
    <t>IEC realiza primer simulacro del PREP para elecciones en Coahuila; costará 27 mdp</t>
  </si>
  <si>
    <t>Suspenden vacaciones y descanso a Guardia Estatal en Tamaulipas por elecciones, reportan policías</t>
  </si>
  <si>
    <t>Candidatos suman aprobación en redes sociales: Brugada 3, Taboada 2</t>
  </si>
  <si>
    <t>Sandra Cuevas propone homologar a 4 pesos tarifa del Metro, Metrobús, Trolebús elevado y Cablebús</t>
  </si>
  <si>
    <t>Brugada dice que marcha convocada por Taboada tras elecciones será "su lucha ante una derrota"</t>
  </si>
  <si>
    <t>Zambrano asegura que "la esperanza ya cambió de manos" rumbo a elecciones</t>
  </si>
  <si>
    <t>Comité Estatal de Morena confía en que ganará las elecciones 2024 este 2 de junio</t>
  </si>
  <si>
    <t>Santiago Taboada pide a líderes industriales incentivar el voto rumbo a elecciones</t>
  </si>
  <si>
    <t>Elecciones y tramitología retrasan proyectos inmobiliarios: ADI</t>
  </si>
  <si>
    <t>Taboada advierte que recurrirá a movilización si no se respetan resultados de elecciones</t>
  </si>
  <si>
    <t>AMLO tacha de provocación el ataque con petardos a Palacio Nacional</t>
  </si>
  <si>
    <t>AMLO afirma que no habrá apagones en las elecciones; no descarta usar plantas eléctricas</t>
  </si>
  <si>
    <t>Sheinbaum, Xóchitl y Máynez de gira: agenda de los candidatos el 14 de mayo</t>
  </si>
  <si>
    <t>Inteligencia de EU advierte un aumento de amenazas a elecciones de 2024</t>
  </si>
  <si>
    <t>Sheinbaum cerrará campaña presidencial en Zócalo; “va a ser una gran movilización”</t>
  </si>
  <si>
    <t>IEC inicia reparto de boletas electorales en Coahuila</t>
  </si>
  <si>
    <t>¿Está el tuyo? Estos son los municipios de Puebla que tienen mayor cantidad de electores</t>
  </si>
  <si>
    <t>¿Cuáles son los municipios clave en las elecciones de Puebla 2024?</t>
  </si>
  <si>
    <t>Palacio Nacional estará ‘blindado’ hasta después de elecciones: AMLO</t>
  </si>
  <si>
    <t>Regresamos al plantón: Sección 22 de la CNTE amenaza con sabotear elecciones presidenciales</t>
  </si>
  <si>
    <t>X</t>
  </si>
  <si>
    <t>Información</t>
  </si>
  <si>
    <t>Sentimiento2</t>
  </si>
  <si>
    <t>Información2</t>
  </si>
  <si>
    <t>Info</t>
  </si>
  <si>
    <t>Info2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</si>
</sst>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840ED3-1587-443F-9C27-F3D58D39F5AF}" name="Tabla5" displayName="Tabla5" ref="B2:P72" totalsRowCount="1" headerRowDxfId="78" dataDxfId="77">
  <autoFilter ref="B2:P71" xr:uid="{87840ED3-1587-443F-9C27-F3D58D39F5AF}"/>
  <tableColumns count="15">
    <tableColumn id="1" xr3:uid="{6C447639-4BBB-4261-9A53-D4727C040240}" name="Columna1"/>
    <tableColumn id="2" xr3:uid="{B729D735-DA1E-48AD-AE65-FFA63E72D221}" name="POS" totalsRowFunction="count" dataDxfId="76" totalsRowDxfId="75"/>
    <tableColumn id="3" xr3:uid="{EEBDDE51-420E-47A0-8628-E75B86E2445B}" name="NEU" totalsRowFunction="count" dataDxfId="74" totalsRowDxfId="73"/>
    <tableColumn id="4" xr3:uid="{BF36DE41-9E3E-48A5-8D38-D01A9591C23D}" name="NEG" totalsRowFunction="count" dataDxfId="72" totalsRowDxfId="71"/>
    <tableColumn id="12" xr3:uid="{EF3F2DBF-FFB2-4F12-A9B5-B818BA9325B1}" name="Sentimiento" dataDxfId="70" totalsRowDxfId="69"/>
    <tableColumn id="5" xr3:uid="{2E77E756-D305-4A92-B3B8-A841B72A925C}" name="Objetiva" totalsRowFunction="count" dataDxfId="68" totalsRowDxfId="67"/>
    <tableColumn id="6" xr3:uid="{85DE375F-14F1-470D-A780-0FB18A71A94B}" name="Subjetiva" totalsRowFunction="count" dataDxfId="66" totalsRowDxfId="65"/>
    <tableColumn id="13" xr3:uid="{E5EBF54B-FCD8-4D4C-8B40-429E83059383}" name="Info" dataDxfId="64" totalsRowDxfId="63"/>
    <tableColumn id="7" xr3:uid="{DDAA4A84-0D30-4953-A2B3-BE5843034DBE}" name="POS2" totalsRowFunction="count" dataDxfId="62" totalsRowDxfId="61"/>
    <tableColumn id="8" xr3:uid="{9E000552-F4F7-440E-A755-9214B632A03A}" name="NEU2" totalsRowFunction="count" dataDxfId="60" totalsRowDxfId="59"/>
    <tableColumn id="9" xr3:uid="{7C2FD07C-1AA2-42C2-8549-71854B5A8863}" name="NEG2" totalsRowFunction="count" dataDxfId="58" totalsRowDxfId="57"/>
    <tableColumn id="14" xr3:uid="{67E86830-3045-41EC-BFC2-F8AEAA6E4C64}" name="Sentimiento2" dataDxfId="56" totalsRowDxfId="55"/>
    <tableColumn id="10" xr3:uid="{C0166883-05C3-4D7F-83E7-2AF68E473CFE}" name="Objetiva2" totalsRowFunction="count" dataDxfId="54" totalsRowDxfId="53"/>
    <tableColumn id="11" xr3:uid="{F1CDCABD-6D4E-42BD-B691-816A658CAC23}" name="Subjetiva2" totalsRowFunction="count" dataDxfId="52" totalsRowDxfId="51"/>
    <tableColumn id="15" xr3:uid="{4EAE5A11-77F4-42CC-A39F-C29FB8024985}" name="Info2" dataDxfId="50" totalsRowDxfId="4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24E192-613A-4D98-8D6E-813EC5B8544E}" name="Tabla7" displayName="Tabla7" ref="B4:P90" totalsRowCount="1">
  <autoFilter ref="B4:P89" xr:uid="{5324E192-613A-4D98-8D6E-813EC5B8544E}"/>
  <tableColumns count="15">
    <tableColumn id="1" xr3:uid="{6B15E5FE-9199-416E-B9D8-0BAEF13FA3EA}" name="Columna1"/>
    <tableColumn id="2" xr3:uid="{05A17069-56EA-4022-B69B-FABBCFB635CA}" name="POS" totalsRowFunction="count" dataDxfId="48"/>
    <tableColumn id="3" xr3:uid="{68EA7923-37AA-458B-861F-8EDCCE4B189F}" name="NEU" totalsRowFunction="count" dataDxfId="47"/>
    <tableColumn id="4" xr3:uid="{208ADFC0-E278-4A62-978A-BD8B007494E0}" name="NEG" totalsRowFunction="count" dataDxfId="46"/>
    <tableColumn id="12" xr3:uid="{FC86F250-9BF7-48EC-B8FD-C68F5D778D2A}" name="Sentimiento" dataDxfId="45"/>
    <tableColumn id="5" xr3:uid="{1CA7FC60-925D-41A1-B456-4B41AE168FB3}" name="Objetiva" totalsRowFunction="count" dataDxfId="44"/>
    <tableColumn id="6" xr3:uid="{D26FF260-DD7C-4466-8DBB-9E37171C9EB9}" name="Subjetiva" totalsRowFunction="count" dataDxfId="43"/>
    <tableColumn id="13" xr3:uid="{5F5BBA7E-2BDF-40A7-A054-971C666C1824}" name="Info" dataDxfId="42"/>
    <tableColumn id="7" xr3:uid="{63DF77E5-E9F1-4235-AFA4-4D6EB665A63B}" name="POS2" totalsRowFunction="count" dataDxfId="41" totalsRowDxfId="6"/>
    <tableColumn id="8" xr3:uid="{EA19A65F-A0B2-482C-8CBB-F952B9F8F30C}" name="NEU2" totalsRowFunction="count" dataDxfId="40" totalsRowDxfId="5"/>
    <tableColumn id="9" xr3:uid="{C4005929-1F49-4829-BAF4-D76B2BF7B650}" name="NEG2" totalsRowFunction="count" dataDxfId="39" totalsRowDxfId="4"/>
    <tableColumn id="14" xr3:uid="{AB1CE75B-8BE1-4B6E-B92D-A0CB0B7B1D86}" name="Sentimiento2" dataDxfId="38" totalsRowDxfId="3"/>
    <tableColumn id="10" xr3:uid="{E75D8EDD-ADDF-4E1E-9769-472CA805363B}" name="Objetiva2" totalsRowFunction="count" dataDxfId="37" totalsRowDxfId="2"/>
    <tableColumn id="11" xr3:uid="{92571DFA-203B-45DD-9916-6DCE0640A7A9}" name="Subjetiva2" totalsRowFunction="count" dataDxfId="36" totalsRowDxfId="1"/>
    <tableColumn id="15" xr3:uid="{94DEDB64-7873-4972-BB79-B348328EFC70}" name="Info2" dataDxfId="35" totalsRow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D8EB0-1AF8-4779-B79B-FF09CFE0F32D}" name="Tabla72" displayName="Tabla72" ref="B4:P215" totalsRowCount="1">
  <autoFilter ref="B4:P214" xr:uid="{343D8EB0-1AF8-4779-B79B-FF09CFE0F32D}"/>
  <tableColumns count="15">
    <tableColumn id="1" xr3:uid="{24284D59-2AD0-43A2-AC46-48F1063149F0}" name="Columna1"/>
    <tableColumn id="2" xr3:uid="{EEAC7472-9593-49DD-AEAC-0685C4703331}" name="POS" totalsRowFunction="count" dataDxfId="34" totalsRowDxfId="33"/>
    <tableColumn id="3" xr3:uid="{A18D4FEA-A67E-4EC2-92BB-4426FAAE548D}" name="NEU" totalsRowFunction="count" dataDxfId="32" totalsRowDxfId="31"/>
    <tableColumn id="4" xr3:uid="{62E014E9-B210-4724-987F-8DD8FF931E3B}" name="NEG" totalsRowFunction="count" dataDxfId="30" totalsRowDxfId="29"/>
    <tableColumn id="12" xr3:uid="{0D8A9E57-23A9-4D42-9335-8F466EE61037}" name="Sentimiento" dataDxfId="28" totalsRowDxfId="27"/>
    <tableColumn id="5" xr3:uid="{9B78BCF3-CC8A-4F67-8B29-49D7B64A0C07}" name="Objetiva" totalsRowFunction="count" dataDxfId="26" totalsRowDxfId="25"/>
    <tableColumn id="6" xr3:uid="{2EB1DF0A-4E60-4CD0-B745-34E61D9FF71C}" name="Subjetiva" totalsRowFunction="count" dataDxfId="24" totalsRowDxfId="23"/>
    <tableColumn id="13" xr3:uid="{DB8385CA-A61E-44EE-AC58-B12AAC64216C}" name="Información" dataDxfId="22" totalsRowDxfId="21"/>
    <tableColumn id="7" xr3:uid="{EE2E44D6-E8FF-47D0-B246-65D7A16289A3}" name="POS2" totalsRowFunction="count" dataDxfId="20" totalsRowDxfId="19"/>
    <tableColumn id="8" xr3:uid="{478621BA-1E1F-46DE-98BD-FF6978C18D46}" name="NEU2" totalsRowFunction="count" dataDxfId="18" totalsRowDxfId="17"/>
    <tableColumn id="9" xr3:uid="{0BF4B5D6-FB42-4C4A-A8F2-0E24F255B9D3}" name="NEG2" totalsRowFunction="count" dataDxfId="16" totalsRowDxfId="15"/>
    <tableColumn id="14" xr3:uid="{397F4850-073F-4618-9AE7-1606D71287F2}" name="Sentimiento2" dataDxfId="14" totalsRowDxfId="13"/>
    <tableColumn id="10" xr3:uid="{38F052F7-D34D-4961-9A73-FB38DB3E20E1}" name="Objetiva2" totalsRowFunction="count" dataDxfId="12" totalsRowDxfId="11"/>
    <tableColumn id="11" xr3:uid="{7563D13E-B69C-4AB0-A8F2-D2CBA7F3DEDF}" name="Subjetiva2" totalsRowFunction="count" dataDxfId="10" totalsRowDxfId="9"/>
    <tableColumn id="15" xr3:uid="{AF77CDE0-61D8-4495-B993-6F9351749A36}" name="Información2" dataDxfId="8" totalsRow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DE91-D640-4CBC-A1C3-4E630FD43ECD}">
  <dimension ref="A1:P72"/>
  <sheetViews>
    <sheetView tabSelected="1" topLeftCell="A55" workbookViewId="0">
      <selection activeCell="P71" sqref="P3:P71"/>
    </sheetView>
  </sheetViews>
  <sheetFormatPr baseColWidth="10" defaultRowHeight="15" x14ac:dyDescent="0.25"/>
  <cols>
    <col min="2" max="2" width="89.28515625" customWidth="1"/>
    <col min="3" max="3" width="7" customWidth="1"/>
    <col min="4" max="5" width="7.140625" customWidth="1"/>
    <col min="6" max="6" width="7.42578125" customWidth="1"/>
    <col min="7" max="7" width="11" customWidth="1"/>
    <col min="8" max="8" width="11.85546875" customWidth="1"/>
    <col min="9" max="9" width="7.28515625" customWidth="1"/>
    <col min="10" max="10" width="8" customWidth="1"/>
    <col min="11" max="11" width="8.28515625" customWidth="1"/>
    <col min="12" max="12" width="8.42578125" customWidth="1"/>
    <col min="13" max="13" width="7.28515625" customWidth="1"/>
    <col min="14" max="14" width="12" customWidth="1"/>
    <col min="15" max="15" width="12.7109375" customWidth="1"/>
    <col min="16" max="16" width="8.28515625" customWidth="1"/>
  </cols>
  <sheetData>
    <row r="1" spans="1:16" x14ac:dyDescent="0.25">
      <c r="C1" s="6"/>
      <c r="D1" s="6"/>
      <c r="E1" s="6"/>
      <c r="F1" s="6"/>
      <c r="G1" s="6"/>
      <c r="H1" s="6"/>
      <c r="I1" s="6"/>
      <c r="J1" s="6"/>
      <c r="K1" s="6"/>
      <c r="L1" s="6"/>
    </row>
    <row r="2" spans="1:16" x14ac:dyDescent="0.25">
      <c r="B2" t="s">
        <v>75</v>
      </c>
      <c r="C2" s="3" t="s">
        <v>70</v>
      </c>
      <c r="D2" s="3" t="s">
        <v>71</v>
      </c>
      <c r="E2" s="3" t="s">
        <v>72</v>
      </c>
      <c r="F2" s="3" t="s">
        <v>69</v>
      </c>
      <c r="G2" s="3" t="s">
        <v>73</v>
      </c>
      <c r="H2" s="3" t="s">
        <v>74</v>
      </c>
      <c r="I2" s="3" t="s">
        <v>381</v>
      </c>
      <c r="J2" s="3" t="s">
        <v>161</v>
      </c>
      <c r="K2" s="3" t="s">
        <v>162</v>
      </c>
      <c r="L2" s="3" t="s">
        <v>163</v>
      </c>
      <c r="M2" s="3" t="s">
        <v>379</v>
      </c>
      <c r="N2" s="3" t="s">
        <v>164</v>
      </c>
      <c r="O2" s="3" t="s">
        <v>165</v>
      </c>
      <c r="P2" s="3" t="s">
        <v>382</v>
      </c>
    </row>
    <row r="3" spans="1:16" x14ac:dyDescent="0.25">
      <c r="A3" s="4">
        <v>45406</v>
      </c>
      <c r="B3" t="s">
        <v>0</v>
      </c>
      <c r="C3" s="1"/>
      <c r="D3" s="1" t="s">
        <v>377</v>
      </c>
      <c r="E3" s="1"/>
      <c r="F3" s="1">
        <v>2</v>
      </c>
      <c r="G3" s="1" t="s">
        <v>377</v>
      </c>
      <c r="H3" s="1"/>
      <c r="I3" s="1">
        <v>1</v>
      </c>
      <c r="J3" s="1"/>
      <c r="K3" s="1" t="s">
        <v>166</v>
      </c>
      <c r="L3" s="1"/>
      <c r="M3" s="1">
        <v>2</v>
      </c>
      <c r="N3" s="1"/>
      <c r="O3" s="1" t="s">
        <v>166</v>
      </c>
      <c r="P3" s="1">
        <v>2</v>
      </c>
    </row>
    <row r="4" spans="1:16" x14ac:dyDescent="0.25">
      <c r="A4" s="5"/>
      <c r="B4" t="s">
        <v>1</v>
      </c>
      <c r="C4" s="1" t="s">
        <v>377</v>
      </c>
      <c r="D4" s="1"/>
      <c r="E4" s="1"/>
      <c r="F4" s="1">
        <v>1</v>
      </c>
      <c r="G4" s="1"/>
      <c r="H4" s="1" t="s">
        <v>377</v>
      </c>
      <c r="I4" s="1">
        <v>2</v>
      </c>
      <c r="J4" s="1"/>
      <c r="K4" s="1" t="s">
        <v>166</v>
      </c>
      <c r="L4" s="1"/>
      <c r="M4" s="1">
        <v>2</v>
      </c>
      <c r="N4" s="1" t="s">
        <v>166</v>
      </c>
      <c r="O4" s="1"/>
      <c r="P4" s="1">
        <v>1</v>
      </c>
    </row>
    <row r="5" spans="1:16" x14ac:dyDescent="0.25">
      <c r="A5" s="5"/>
      <c r="B5" t="s">
        <v>2</v>
      </c>
      <c r="C5" s="1"/>
      <c r="D5" s="1"/>
      <c r="E5" s="1" t="s">
        <v>377</v>
      </c>
      <c r="F5" s="1">
        <v>3</v>
      </c>
      <c r="G5" s="1" t="s">
        <v>377</v>
      </c>
      <c r="H5" s="1"/>
      <c r="I5" s="1">
        <v>1</v>
      </c>
      <c r="J5" s="1"/>
      <c r="K5" s="1" t="s">
        <v>166</v>
      </c>
      <c r="L5" s="1"/>
      <c r="M5" s="1">
        <v>2</v>
      </c>
      <c r="N5" s="1"/>
      <c r="O5" s="1" t="s">
        <v>166</v>
      </c>
      <c r="P5" s="1">
        <v>2</v>
      </c>
    </row>
    <row r="6" spans="1:16" x14ac:dyDescent="0.25">
      <c r="A6" s="5"/>
      <c r="B6" t="s">
        <v>3</v>
      </c>
      <c r="C6" s="1"/>
      <c r="D6" s="1"/>
      <c r="E6" s="1" t="s">
        <v>377</v>
      </c>
      <c r="F6" s="1">
        <v>3</v>
      </c>
      <c r="G6" s="1" t="s">
        <v>377</v>
      </c>
      <c r="H6" s="1"/>
      <c r="I6" s="1">
        <v>1</v>
      </c>
      <c r="J6" s="1" t="s">
        <v>166</v>
      </c>
      <c r="K6" s="1"/>
      <c r="L6" s="1"/>
      <c r="M6" s="1">
        <v>1</v>
      </c>
      <c r="N6" s="1"/>
      <c r="O6" s="1" t="s">
        <v>166</v>
      </c>
      <c r="P6" s="1">
        <v>2</v>
      </c>
    </row>
    <row r="7" spans="1:16" x14ac:dyDescent="0.25">
      <c r="A7" s="4">
        <v>45407</v>
      </c>
      <c r="B7" t="s">
        <v>4</v>
      </c>
      <c r="C7" s="1"/>
      <c r="D7" s="1"/>
      <c r="E7" s="1" t="s">
        <v>377</v>
      </c>
      <c r="F7" s="1">
        <v>3</v>
      </c>
      <c r="G7" s="1"/>
      <c r="H7" s="1" t="s">
        <v>377</v>
      </c>
      <c r="I7" s="1">
        <v>2</v>
      </c>
      <c r="J7" s="1"/>
      <c r="K7" s="1"/>
      <c r="L7" s="1" t="s">
        <v>166</v>
      </c>
      <c r="M7" s="1">
        <v>3</v>
      </c>
      <c r="N7" s="1" t="s">
        <v>166</v>
      </c>
      <c r="O7" s="1"/>
      <c r="P7" s="1">
        <v>1</v>
      </c>
    </row>
    <row r="8" spans="1:16" x14ac:dyDescent="0.25">
      <c r="A8" s="4"/>
      <c r="B8" t="s">
        <v>5</v>
      </c>
      <c r="C8" s="1"/>
      <c r="D8" s="1"/>
      <c r="E8" s="1" t="s">
        <v>377</v>
      </c>
      <c r="F8" s="1">
        <v>3</v>
      </c>
      <c r="G8" s="1"/>
      <c r="H8" s="1" t="s">
        <v>377</v>
      </c>
      <c r="I8" s="1">
        <v>2</v>
      </c>
      <c r="J8" s="1"/>
      <c r="K8" s="1" t="s">
        <v>166</v>
      </c>
      <c r="L8" s="1"/>
      <c r="M8" s="1">
        <v>2</v>
      </c>
      <c r="N8" s="1" t="s">
        <v>166</v>
      </c>
      <c r="O8" s="1"/>
      <c r="P8" s="1">
        <v>1</v>
      </c>
    </row>
    <row r="9" spans="1:16" x14ac:dyDescent="0.25">
      <c r="A9" s="4"/>
      <c r="B9" t="s">
        <v>6</v>
      </c>
      <c r="C9" s="1"/>
      <c r="D9" s="1"/>
      <c r="E9" s="1" t="s">
        <v>377</v>
      </c>
      <c r="F9" s="1">
        <v>3</v>
      </c>
      <c r="G9" s="1"/>
      <c r="H9" s="1" t="s">
        <v>377</v>
      </c>
      <c r="I9" s="1">
        <v>2</v>
      </c>
      <c r="J9" s="1" t="s">
        <v>166</v>
      </c>
      <c r="K9" s="1"/>
      <c r="L9" s="1"/>
      <c r="M9" s="1">
        <v>1</v>
      </c>
      <c r="N9" s="1"/>
      <c r="O9" s="1" t="s">
        <v>166</v>
      </c>
      <c r="P9" s="1">
        <v>2</v>
      </c>
    </row>
    <row r="10" spans="1:16" x14ac:dyDescent="0.25">
      <c r="A10" s="4"/>
      <c r="B10" t="s">
        <v>7</v>
      </c>
      <c r="C10" s="1" t="s">
        <v>377</v>
      </c>
      <c r="D10" s="1"/>
      <c r="E10" s="1"/>
      <c r="F10" s="1">
        <v>1</v>
      </c>
      <c r="G10" s="1"/>
      <c r="H10" s="1" t="s">
        <v>377</v>
      </c>
      <c r="I10" s="1">
        <v>2</v>
      </c>
      <c r="J10" s="1" t="s">
        <v>166</v>
      </c>
      <c r="K10" s="1"/>
      <c r="L10" s="1"/>
      <c r="M10" s="1">
        <v>1</v>
      </c>
      <c r="N10" s="1" t="s">
        <v>166</v>
      </c>
      <c r="O10" s="1"/>
      <c r="P10" s="1">
        <v>1</v>
      </c>
    </row>
    <row r="11" spans="1:16" x14ac:dyDescent="0.25">
      <c r="A11" s="4">
        <v>45409</v>
      </c>
      <c r="B11" t="s">
        <v>8</v>
      </c>
      <c r="C11" s="1"/>
      <c r="D11" s="1"/>
      <c r="E11" s="1" t="s">
        <v>377</v>
      </c>
      <c r="F11" s="1">
        <v>3</v>
      </c>
      <c r="G11" s="1" t="s">
        <v>377</v>
      </c>
      <c r="H11" s="1"/>
      <c r="I11" s="1">
        <v>1</v>
      </c>
      <c r="J11" s="1"/>
      <c r="K11" s="1" t="s">
        <v>166</v>
      </c>
      <c r="L11" s="1"/>
      <c r="M11" s="1">
        <v>2</v>
      </c>
      <c r="N11" s="1" t="s">
        <v>166</v>
      </c>
      <c r="O11" s="1"/>
      <c r="P11" s="1">
        <v>1</v>
      </c>
    </row>
    <row r="12" spans="1:16" x14ac:dyDescent="0.25">
      <c r="A12" s="4"/>
      <c r="B12" t="s">
        <v>9</v>
      </c>
      <c r="C12" s="1"/>
      <c r="D12" s="1"/>
      <c r="E12" s="1" t="s">
        <v>377</v>
      </c>
      <c r="F12" s="1">
        <v>3</v>
      </c>
      <c r="G12" s="1" t="s">
        <v>377</v>
      </c>
      <c r="H12" s="1"/>
      <c r="I12" s="1">
        <v>1</v>
      </c>
      <c r="J12" s="1"/>
      <c r="K12" s="1"/>
      <c r="L12" s="1" t="s">
        <v>166</v>
      </c>
      <c r="M12" s="1">
        <v>3</v>
      </c>
      <c r="N12" s="1"/>
      <c r="O12" s="1" t="s">
        <v>166</v>
      </c>
      <c r="P12" s="1">
        <v>2</v>
      </c>
    </row>
    <row r="13" spans="1:16" x14ac:dyDescent="0.25">
      <c r="A13" s="4"/>
      <c r="B13" t="s">
        <v>10</v>
      </c>
      <c r="C13" s="1" t="s">
        <v>377</v>
      </c>
      <c r="D13" s="1"/>
      <c r="E13" s="1"/>
      <c r="F13" s="1">
        <v>1</v>
      </c>
      <c r="G13" s="1" t="s">
        <v>377</v>
      </c>
      <c r="H13" s="1"/>
      <c r="I13" s="1">
        <v>1</v>
      </c>
      <c r="J13" s="1" t="s">
        <v>166</v>
      </c>
      <c r="K13" s="1"/>
      <c r="L13" s="1"/>
      <c r="M13" s="1">
        <v>1</v>
      </c>
      <c r="N13" s="1"/>
      <c r="O13" s="1" t="s">
        <v>166</v>
      </c>
      <c r="P13" s="1">
        <v>2</v>
      </c>
    </row>
    <row r="14" spans="1:16" x14ac:dyDescent="0.25">
      <c r="A14" s="4">
        <v>45410</v>
      </c>
      <c r="B14" t="s">
        <v>11</v>
      </c>
      <c r="C14" s="1"/>
      <c r="D14" s="1" t="s">
        <v>377</v>
      </c>
      <c r="E14" s="1"/>
      <c r="F14" s="1">
        <v>2</v>
      </c>
      <c r="G14" s="1" t="s">
        <v>377</v>
      </c>
      <c r="H14" s="1"/>
      <c r="I14" s="1">
        <v>1</v>
      </c>
      <c r="J14" s="1"/>
      <c r="K14" s="1" t="s">
        <v>166</v>
      </c>
      <c r="L14" s="1"/>
      <c r="M14" s="1">
        <v>2</v>
      </c>
      <c r="N14" s="1" t="s">
        <v>166</v>
      </c>
      <c r="O14" s="1"/>
      <c r="P14" s="1">
        <v>1</v>
      </c>
    </row>
    <row r="15" spans="1:16" x14ac:dyDescent="0.25">
      <c r="A15" s="4"/>
      <c r="B15" t="s">
        <v>12</v>
      </c>
      <c r="C15" s="1" t="s">
        <v>377</v>
      </c>
      <c r="D15" s="1"/>
      <c r="E15" s="1"/>
      <c r="F15" s="1">
        <v>1</v>
      </c>
      <c r="G15" s="1"/>
      <c r="H15" s="1" t="s">
        <v>377</v>
      </c>
      <c r="I15" s="1">
        <v>2</v>
      </c>
      <c r="J15" s="1" t="s">
        <v>166</v>
      </c>
      <c r="K15" s="1"/>
      <c r="L15" s="1"/>
      <c r="M15" s="1">
        <v>1</v>
      </c>
      <c r="N15" s="1"/>
      <c r="O15" s="1" t="s">
        <v>166</v>
      </c>
      <c r="P15" s="1">
        <v>2</v>
      </c>
    </row>
    <row r="16" spans="1:16" x14ac:dyDescent="0.25">
      <c r="A16" s="4">
        <v>45412</v>
      </c>
      <c r="B16" t="s">
        <v>13</v>
      </c>
      <c r="C16" s="1" t="s">
        <v>377</v>
      </c>
      <c r="D16" s="1"/>
      <c r="E16" s="1"/>
      <c r="F16" s="1">
        <v>1</v>
      </c>
      <c r="G16" s="1" t="s">
        <v>377</v>
      </c>
      <c r="H16" s="1"/>
      <c r="I16" s="1">
        <v>1</v>
      </c>
      <c r="J16" s="1" t="s">
        <v>166</v>
      </c>
      <c r="K16" s="1"/>
      <c r="L16" s="1"/>
      <c r="M16" s="1">
        <v>1</v>
      </c>
      <c r="N16" s="1"/>
      <c r="O16" s="1" t="s">
        <v>166</v>
      </c>
      <c r="P16" s="1">
        <v>2</v>
      </c>
    </row>
    <row r="17" spans="1:16" x14ac:dyDescent="0.25">
      <c r="A17" s="4"/>
      <c r="B17" t="s">
        <v>14</v>
      </c>
      <c r="C17" s="1" t="s">
        <v>377</v>
      </c>
      <c r="D17" s="1"/>
      <c r="E17" s="1"/>
      <c r="F17" s="1">
        <v>1</v>
      </c>
      <c r="G17" s="1" t="s">
        <v>377</v>
      </c>
      <c r="H17" s="1"/>
      <c r="I17" s="1">
        <v>1</v>
      </c>
      <c r="J17" s="1"/>
      <c r="K17" s="1" t="s">
        <v>166</v>
      </c>
      <c r="L17" s="1"/>
      <c r="M17" s="1">
        <v>2</v>
      </c>
      <c r="N17" s="1" t="s">
        <v>166</v>
      </c>
      <c r="O17" s="1"/>
      <c r="P17" s="1">
        <v>1</v>
      </c>
    </row>
    <row r="18" spans="1:16" x14ac:dyDescent="0.25">
      <c r="A18" s="4"/>
      <c r="B18" t="s">
        <v>15</v>
      </c>
      <c r="C18" s="1" t="s">
        <v>377</v>
      </c>
      <c r="D18" s="1"/>
      <c r="E18" s="1"/>
      <c r="F18" s="1">
        <v>1</v>
      </c>
      <c r="G18" s="1" t="s">
        <v>377</v>
      </c>
      <c r="H18" s="1"/>
      <c r="I18" s="1">
        <v>1</v>
      </c>
      <c r="J18" s="1"/>
      <c r="K18" s="1" t="s">
        <v>166</v>
      </c>
      <c r="L18" s="1"/>
      <c r="M18" s="1">
        <v>2</v>
      </c>
      <c r="N18" s="1"/>
      <c r="O18" s="1" t="s">
        <v>166</v>
      </c>
      <c r="P18" s="1">
        <v>2</v>
      </c>
    </row>
    <row r="19" spans="1:16" x14ac:dyDescent="0.25">
      <c r="A19" s="4">
        <v>45413</v>
      </c>
      <c r="B19" t="s">
        <v>16</v>
      </c>
      <c r="C19" s="1" t="s">
        <v>377</v>
      </c>
      <c r="D19" s="1"/>
      <c r="E19" s="1"/>
      <c r="F19" s="1">
        <v>1</v>
      </c>
      <c r="G19" s="1"/>
      <c r="H19" s="1" t="s">
        <v>377</v>
      </c>
      <c r="I19" s="1">
        <v>2</v>
      </c>
      <c r="J19" s="1" t="s">
        <v>166</v>
      </c>
      <c r="K19" s="1"/>
      <c r="L19" s="1"/>
      <c r="M19" s="1">
        <v>1</v>
      </c>
      <c r="N19" s="1"/>
      <c r="O19" s="1" t="s">
        <v>166</v>
      </c>
      <c r="P19" s="1">
        <v>2</v>
      </c>
    </row>
    <row r="20" spans="1:16" x14ac:dyDescent="0.25">
      <c r="A20" s="4"/>
      <c r="B20" t="s">
        <v>17</v>
      </c>
      <c r="C20" s="1" t="s">
        <v>377</v>
      </c>
      <c r="D20" s="1"/>
      <c r="E20" s="1"/>
      <c r="F20" s="1">
        <v>1</v>
      </c>
      <c r="G20" s="1"/>
      <c r="H20" s="1" t="s">
        <v>377</v>
      </c>
      <c r="I20" s="1">
        <v>2</v>
      </c>
      <c r="J20" s="1" t="s">
        <v>166</v>
      </c>
      <c r="K20" s="1"/>
      <c r="L20" s="1"/>
      <c r="M20" s="1">
        <v>1</v>
      </c>
      <c r="N20" s="1"/>
      <c r="O20" s="1" t="s">
        <v>166</v>
      </c>
      <c r="P20" s="1">
        <v>2</v>
      </c>
    </row>
    <row r="21" spans="1:16" x14ac:dyDescent="0.25">
      <c r="A21" s="4">
        <v>45414</v>
      </c>
      <c r="B21" t="s">
        <v>18</v>
      </c>
      <c r="C21" s="1"/>
      <c r="D21" s="1"/>
      <c r="E21" s="1" t="s">
        <v>377</v>
      </c>
      <c r="F21" s="1">
        <v>3</v>
      </c>
      <c r="G21" s="1"/>
      <c r="H21" s="1" t="s">
        <v>377</v>
      </c>
      <c r="I21" s="1">
        <v>2</v>
      </c>
      <c r="J21" s="1" t="s">
        <v>166</v>
      </c>
      <c r="K21" s="1"/>
      <c r="L21" s="1"/>
      <c r="M21" s="1">
        <v>1</v>
      </c>
      <c r="N21" s="1" t="s">
        <v>166</v>
      </c>
      <c r="O21" s="1"/>
      <c r="P21" s="1">
        <v>1</v>
      </c>
    </row>
    <row r="22" spans="1:16" x14ac:dyDescent="0.25">
      <c r="A22" s="4"/>
      <c r="B22" t="s">
        <v>19</v>
      </c>
      <c r="C22" s="1"/>
      <c r="D22" s="1"/>
      <c r="E22" s="1" t="s">
        <v>377</v>
      </c>
      <c r="F22" s="1">
        <v>3</v>
      </c>
      <c r="G22" s="1"/>
      <c r="H22" s="1" t="s">
        <v>377</v>
      </c>
      <c r="I22" s="1">
        <v>2</v>
      </c>
      <c r="J22" s="1"/>
      <c r="K22" s="1"/>
      <c r="L22" s="1" t="s">
        <v>166</v>
      </c>
      <c r="M22" s="1">
        <v>3</v>
      </c>
      <c r="N22" s="1"/>
      <c r="O22" s="1" t="s">
        <v>166</v>
      </c>
      <c r="P22" s="1">
        <v>2</v>
      </c>
    </row>
    <row r="23" spans="1:16" x14ac:dyDescent="0.25">
      <c r="A23" s="4"/>
      <c r="B23" t="s">
        <v>20</v>
      </c>
      <c r="C23" s="1" t="s">
        <v>377</v>
      </c>
      <c r="D23" s="1"/>
      <c r="E23" s="1"/>
      <c r="F23" s="1">
        <v>1</v>
      </c>
      <c r="G23" s="1"/>
      <c r="H23" s="1" t="s">
        <v>377</v>
      </c>
      <c r="I23" s="1">
        <v>2</v>
      </c>
      <c r="J23" s="1" t="s">
        <v>166</v>
      </c>
      <c r="K23" s="1"/>
      <c r="L23" s="1"/>
      <c r="M23" s="1">
        <v>1</v>
      </c>
      <c r="N23" s="1"/>
      <c r="O23" s="1" t="s">
        <v>166</v>
      </c>
      <c r="P23" s="1">
        <v>2</v>
      </c>
    </row>
    <row r="24" spans="1:16" x14ac:dyDescent="0.25">
      <c r="A24" s="4">
        <v>45415</v>
      </c>
      <c r="B24" t="s">
        <v>21</v>
      </c>
      <c r="C24" s="1"/>
      <c r="D24" s="1" t="s">
        <v>377</v>
      </c>
      <c r="E24" s="1"/>
      <c r="F24" s="1">
        <v>2</v>
      </c>
      <c r="G24" s="1" t="s">
        <v>377</v>
      </c>
      <c r="H24" s="1"/>
      <c r="I24" s="1">
        <v>1</v>
      </c>
      <c r="J24" s="1"/>
      <c r="K24" s="1" t="s">
        <v>166</v>
      </c>
      <c r="L24" s="1"/>
      <c r="M24" s="1">
        <v>2</v>
      </c>
      <c r="N24" s="1" t="s">
        <v>166</v>
      </c>
      <c r="O24" s="1"/>
      <c r="P24" s="1">
        <v>1</v>
      </c>
    </row>
    <row r="25" spans="1:16" x14ac:dyDescent="0.25">
      <c r="A25" s="4"/>
      <c r="B25" t="s">
        <v>22</v>
      </c>
      <c r="C25" s="1"/>
      <c r="D25" s="1" t="s">
        <v>377</v>
      </c>
      <c r="E25" s="1"/>
      <c r="F25" s="1">
        <v>2</v>
      </c>
      <c r="G25" s="1" t="s">
        <v>377</v>
      </c>
      <c r="H25" s="1"/>
      <c r="I25" s="1">
        <v>1</v>
      </c>
      <c r="J25" s="1"/>
      <c r="K25" s="1" t="s">
        <v>166</v>
      </c>
      <c r="L25" s="1"/>
      <c r="M25" s="1">
        <v>2</v>
      </c>
      <c r="N25" s="1" t="s">
        <v>166</v>
      </c>
      <c r="O25" s="1"/>
      <c r="P25" s="1">
        <v>1</v>
      </c>
    </row>
    <row r="26" spans="1:16" x14ac:dyDescent="0.25">
      <c r="A26" s="4"/>
      <c r="B26" t="s">
        <v>23</v>
      </c>
      <c r="C26" s="1"/>
      <c r="D26" s="1" t="s">
        <v>377</v>
      </c>
      <c r="E26" s="1"/>
      <c r="F26" s="1">
        <v>2</v>
      </c>
      <c r="G26" s="1"/>
      <c r="H26" s="1" t="s">
        <v>377</v>
      </c>
      <c r="I26" s="1">
        <v>2</v>
      </c>
      <c r="J26" s="1"/>
      <c r="K26" s="1" t="s">
        <v>166</v>
      </c>
      <c r="L26" s="1"/>
      <c r="M26" s="1">
        <v>2</v>
      </c>
      <c r="N26" s="1"/>
      <c r="O26" s="1" t="s">
        <v>166</v>
      </c>
      <c r="P26" s="1">
        <v>2</v>
      </c>
    </row>
    <row r="27" spans="1:16" x14ac:dyDescent="0.25">
      <c r="A27" s="4">
        <v>45417</v>
      </c>
      <c r="B27" t="s">
        <v>24</v>
      </c>
      <c r="C27" s="1"/>
      <c r="D27" s="1" t="s">
        <v>377</v>
      </c>
      <c r="E27" s="1"/>
      <c r="F27" s="1">
        <v>2</v>
      </c>
      <c r="G27" s="1" t="s">
        <v>377</v>
      </c>
      <c r="H27" s="1"/>
      <c r="I27" s="1">
        <v>1</v>
      </c>
      <c r="J27" s="1" t="s">
        <v>166</v>
      </c>
      <c r="K27" s="1"/>
      <c r="L27" s="1"/>
      <c r="M27" s="1">
        <v>1</v>
      </c>
      <c r="N27" s="1" t="s">
        <v>166</v>
      </c>
      <c r="O27" s="1"/>
      <c r="P27" s="1">
        <v>1</v>
      </c>
    </row>
    <row r="28" spans="1:16" x14ac:dyDescent="0.25">
      <c r="A28" s="4"/>
      <c r="B28" t="s">
        <v>25</v>
      </c>
      <c r="C28" s="1"/>
      <c r="D28" s="1"/>
      <c r="E28" s="1" t="s">
        <v>377</v>
      </c>
      <c r="F28" s="1">
        <v>3</v>
      </c>
      <c r="G28" s="1"/>
      <c r="H28" s="1" t="s">
        <v>377</v>
      </c>
      <c r="I28" s="1">
        <v>2</v>
      </c>
      <c r="J28" s="1"/>
      <c r="K28" s="1" t="s">
        <v>166</v>
      </c>
      <c r="L28" s="1"/>
      <c r="M28" s="1">
        <v>2</v>
      </c>
      <c r="N28" s="1"/>
      <c r="O28" s="1" t="s">
        <v>166</v>
      </c>
      <c r="P28" s="1">
        <v>2</v>
      </c>
    </row>
    <row r="29" spans="1:16" x14ac:dyDescent="0.25">
      <c r="A29" s="4">
        <v>45418</v>
      </c>
      <c r="B29" t="s">
        <v>26</v>
      </c>
      <c r="C29" s="1" t="s">
        <v>377</v>
      </c>
      <c r="D29" s="1"/>
      <c r="E29" s="1"/>
      <c r="F29" s="1">
        <v>1</v>
      </c>
      <c r="G29" s="1"/>
      <c r="H29" s="1" t="s">
        <v>377</v>
      </c>
      <c r="I29" s="1">
        <v>2</v>
      </c>
      <c r="J29" s="1" t="s">
        <v>166</v>
      </c>
      <c r="K29" s="1"/>
      <c r="L29" s="1"/>
      <c r="M29" s="1">
        <v>1</v>
      </c>
      <c r="N29" s="1"/>
      <c r="O29" s="1" t="s">
        <v>166</v>
      </c>
      <c r="P29" s="1">
        <v>2</v>
      </c>
    </row>
    <row r="30" spans="1:16" x14ac:dyDescent="0.25">
      <c r="A30" s="4"/>
      <c r="B30" t="s">
        <v>27</v>
      </c>
      <c r="C30" s="1"/>
      <c r="D30" s="1" t="s">
        <v>377</v>
      </c>
      <c r="E30" s="1"/>
      <c r="F30" s="1">
        <v>2</v>
      </c>
      <c r="G30" s="1"/>
      <c r="H30" s="1" t="s">
        <v>377</v>
      </c>
      <c r="I30" s="1">
        <v>2</v>
      </c>
      <c r="J30" s="1"/>
      <c r="K30" s="1" t="s">
        <v>166</v>
      </c>
      <c r="L30" s="1"/>
      <c r="M30" s="1">
        <v>2</v>
      </c>
      <c r="N30" s="1" t="s">
        <v>166</v>
      </c>
      <c r="O30" s="1"/>
      <c r="P30" s="1">
        <v>1</v>
      </c>
    </row>
    <row r="31" spans="1:16" x14ac:dyDescent="0.25">
      <c r="A31" s="4"/>
      <c r="B31" t="s">
        <v>28</v>
      </c>
      <c r="C31" s="1"/>
      <c r="D31" s="1" t="s">
        <v>377</v>
      </c>
      <c r="E31" s="1"/>
      <c r="F31" s="1">
        <v>2</v>
      </c>
      <c r="G31" s="1"/>
      <c r="H31" s="1" t="s">
        <v>377</v>
      </c>
      <c r="I31" s="1">
        <v>2</v>
      </c>
      <c r="J31" s="1" t="s">
        <v>166</v>
      </c>
      <c r="K31" s="1"/>
      <c r="L31" s="1"/>
      <c r="M31" s="1">
        <v>1</v>
      </c>
      <c r="N31" s="1" t="s">
        <v>166</v>
      </c>
      <c r="O31" s="1"/>
      <c r="P31" s="1">
        <v>1</v>
      </c>
    </row>
    <row r="32" spans="1:16" x14ac:dyDescent="0.25">
      <c r="A32" s="4"/>
      <c r="B32" t="s">
        <v>29</v>
      </c>
      <c r="C32" s="1" t="s">
        <v>377</v>
      </c>
      <c r="D32" s="1"/>
      <c r="E32" s="1"/>
      <c r="F32" s="1">
        <v>1</v>
      </c>
      <c r="G32" s="1"/>
      <c r="H32" s="1" t="s">
        <v>377</v>
      </c>
      <c r="I32" s="1">
        <v>2</v>
      </c>
      <c r="J32" s="1"/>
      <c r="K32" s="1" t="s">
        <v>166</v>
      </c>
      <c r="L32" s="1"/>
      <c r="M32" s="1">
        <v>2</v>
      </c>
      <c r="N32" s="1" t="s">
        <v>166</v>
      </c>
      <c r="O32" s="1"/>
      <c r="P32" s="1">
        <v>1</v>
      </c>
    </row>
    <row r="33" spans="1:16" x14ac:dyDescent="0.25">
      <c r="A33" s="4">
        <v>45419</v>
      </c>
      <c r="B33" t="s">
        <v>30</v>
      </c>
      <c r="C33" s="1" t="s">
        <v>377</v>
      </c>
      <c r="D33" s="1"/>
      <c r="E33" s="1"/>
      <c r="F33" s="1">
        <v>1</v>
      </c>
      <c r="G33" s="1"/>
      <c r="H33" s="1" t="s">
        <v>377</v>
      </c>
      <c r="I33" s="1">
        <v>2</v>
      </c>
      <c r="J33" s="1" t="s">
        <v>166</v>
      </c>
      <c r="K33" s="1"/>
      <c r="L33" s="1"/>
      <c r="M33" s="1">
        <v>1</v>
      </c>
      <c r="N33" s="1" t="s">
        <v>166</v>
      </c>
      <c r="O33" s="1"/>
      <c r="P33" s="1">
        <v>1</v>
      </c>
    </row>
    <row r="34" spans="1:16" x14ac:dyDescent="0.25">
      <c r="A34" s="4"/>
      <c r="B34" t="s">
        <v>31</v>
      </c>
      <c r="C34" s="1" t="s">
        <v>377</v>
      </c>
      <c r="D34" s="1"/>
      <c r="E34" s="1"/>
      <c r="F34" s="1">
        <v>1</v>
      </c>
      <c r="G34" s="1" t="s">
        <v>377</v>
      </c>
      <c r="H34" s="1"/>
      <c r="I34" s="1">
        <v>1</v>
      </c>
      <c r="J34" s="1" t="s">
        <v>166</v>
      </c>
      <c r="K34" s="1"/>
      <c r="L34" s="1"/>
      <c r="M34" s="1">
        <v>1</v>
      </c>
      <c r="N34" s="1" t="s">
        <v>166</v>
      </c>
      <c r="O34" s="1"/>
      <c r="P34" s="1">
        <v>1</v>
      </c>
    </row>
    <row r="35" spans="1:16" x14ac:dyDescent="0.25">
      <c r="A35" s="4"/>
      <c r="B35" t="s">
        <v>32</v>
      </c>
      <c r="C35" s="1"/>
      <c r="D35" s="1"/>
      <c r="E35" s="1" t="s">
        <v>377</v>
      </c>
      <c r="F35" s="1">
        <v>3</v>
      </c>
      <c r="G35" s="1"/>
      <c r="H35" s="1" t="s">
        <v>377</v>
      </c>
      <c r="I35" s="1">
        <v>2</v>
      </c>
      <c r="J35" s="1"/>
      <c r="K35" s="1" t="s">
        <v>166</v>
      </c>
      <c r="L35" s="1"/>
      <c r="M35" s="1">
        <v>2</v>
      </c>
      <c r="N35" s="1"/>
      <c r="O35" s="1" t="s">
        <v>166</v>
      </c>
      <c r="P35" s="1">
        <v>2</v>
      </c>
    </row>
    <row r="36" spans="1:16" x14ac:dyDescent="0.25">
      <c r="A36" s="4"/>
      <c r="B36" t="s">
        <v>33</v>
      </c>
      <c r="C36" s="1"/>
      <c r="D36" s="1" t="s">
        <v>377</v>
      </c>
      <c r="E36" s="1"/>
      <c r="F36" s="1">
        <v>2</v>
      </c>
      <c r="G36" s="1"/>
      <c r="H36" s="1" t="s">
        <v>377</v>
      </c>
      <c r="I36" s="1">
        <v>2</v>
      </c>
      <c r="J36" s="1" t="s">
        <v>166</v>
      </c>
      <c r="K36" s="1"/>
      <c r="L36" s="1"/>
      <c r="M36" s="1">
        <v>1</v>
      </c>
      <c r="N36" s="1"/>
      <c r="O36" s="1" t="s">
        <v>166</v>
      </c>
      <c r="P36" s="1">
        <v>2</v>
      </c>
    </row>
    <row r="37" spans="1:16" x14ac:dyDescent="0.25">
      <c r="A37" s="4"/>
      <c r="B37" t="s">
        <v>34</v>
      </c>
      <c r="C37" s="1" t="s">
        <v>377</v>
      </c>
      <c r="D37" s="1"/>
      <c r="E37" s="1"/>
      <c r="F37" s="1">
        <v>1</v>
      </c>
      <c r="G37" s="1"/>
      <c r="H37" s="1" t="s">
        <v>377</v>
      </c>
      <c r="I37" s="1">
        <v>2</v>
      </c>
      <c r="J37" s="1" t="s">
        <v>166</v>
      </c>
      <c r="K37" s="1"/>
      <c r="L37" s="1"/>
      <c r="M37" s="1">
        <v>1</v>
      </c>
      <c r="N37" s="1"/>
      <c r="O37" s="1" t="s">
        <v>166</v>
      </c>
      <c r="P37" s="1">
        <v>2</v>
      </c>
    </row>
    <row r="38" spans="1:16" x14ac:dyDescent="0.25">
      <c r="A38" s="4">
        <v>45421</v>
      </c>
      <c r="B38" t="s">
        <v>35</v>
      </c>
      <c r="C38" s="1" t="s">
        <v>377</v>
      </c>
      <c r="D38" s="1"/>
      <c r="E38" s="1"/>
      <c r="F38" s="1">
        <v>1</v>
      </c>
      <c r="G38" s="1"/>
      <c r="H38" s="1" t="s">
        <v>377</v>
      </c>
      <c r="I38" s="1">
        <v>2</v>
      </c>
      <c r="J38" s="1"/>
      <c r="K38" s="1" t="s">
        <v>166</v>
      </c>
      <c r="L38" s="1"/>
      <c r="M38" s="1">
        <v>2</v>
      </c>
      <c r="N38" s="1" t="s">
        <v>166</v>
      </c>
      <c r="O38" s="1"/>
      <c r="P38" s="1">
        <v>1</v>
      </c>
    </row>
    <row r="39" spans="1:16" x14ac:dyDescent="0.25">
      <c r="A39" s="4"/>
      <c r="B39" t="s">
        <v>36</v>
      </c>
      <c r="C39" s="1"/>
      <c r="D39" s="1" t="s">
        <v>377</v>
      </c>
      <c r="E39" s="1"/>
      <c r="F39" s="1">
        <v>2</v>
      </c>
      <c r="G39" s="1" t="s">
        <v>377</v>
      </c>
      <c r="H39" s="1"/>
      <c r="I39" s="1">
        <v>1</v>
      </c>
      <c r="J39" s="1"/>
      <c r="K39" s="1" t="s">
        <v>166</v>
      </c>
      <c r="L39" s="1"/>
      <c r="M39" s="1">
        <v>2</v>
      </c>
      <c r="N39" s="1" t="s">
        <v>166</v>
      </c>
      <c r="O39" s="1"/>
      <c r="P39" s="1">
        <v>1</v>
      </c>
    </row>
    <row r="40" spans="1:16" x14ac:dyDescent="0.25">
      <c r="A40" s="4"/>
      <c r="B40" t="s">
        <v>37</v>
      </c>
      <c r="C40" s="1"/>
      <c r="D40" s="1"/>
      <c r="E40" s="1" t="s">
        <v>377</v>
      </c>
      <c r="F40" s="1">
        <v>3</v>
      </c>
      <c r="G40" s="1" t="s">
        <v>377</v>
      </c>
      <c r="H40" s="1"/>
      <c r="I40" s="1">
        <v>1</v>
      </c>
      <c r="J40" s="1"/>
      <c r="K40" s="1"/>
      <c r="L40" s="1" t="s">
        <v>166</v>
      </c>
      <c r="M40" s="1">
        <v>3</v>
      </c>
      <c r="N40" s="1" t="s">
        <v>166</v>
      </c>
      <c r="O40" s="1"/>
      <c r="P40" s="1">
        <v>1</v>
      </c>
    </row>
    <row r="41" spans="1:16" x14ac:dyDescent="0.25">
      <c r="A41" s="4">
        <v>45422</v>
      </c>
      <c r="B41" t="s">
        <v>38</v>
      </c>
      <c r="C41" s="1"/>
      <c r="D41" s="1" t="s">
        <v>377</v>
      </c>
      <c r="E41" s="1"/>
      <c r="F41" s="1">
        <v>2</v>
      </c>
      <c r="G41" s="1"/>
      <c r="H41" s="1" t="s">
        <v>377</v>
      </c>
      <c r="I41" s="1">
        <v>2</v>
      </c>
      <c r="J41" s="1"/>
      <c r="K41" s="1" t="s">
        <v>166</v>
      </c>
      <c r="L41" s="1"/>
      <c r="M41" s="1">
        <v>2</v>
      </c>
      <c r="N41" s="1" t="s">
        <v>166</v>
      </c>
      <c r="O41" s="1"/>
      <c r="P41" s="1">
        <v>1</v>
      </c>
    </row>
    <row r="42" spans="1:16" x14ac:dyDescent="0.25">
      <c r="A42" s="4"/>
      <c r="B42" t="s">
        <v>39</v>
      </c>
      <c r="C42" s="1" t="s">
        <v>377</v>
      </c>
      <c r="D42" s="1"/>
      <c r="E42" s="1"/>
      <c r="F42" s="1">
        <v>1</v>
      </c>
      <c r="G42" s="1"/>
      <c r="H42" s="1" t="s">
        <v>377</v>
      </c>
      <c r="I42" s="1">
        <v>2</v>
      </c>
      <c r="J42" s="1" t="s">
        <v>166</v>
      </c>
      <c r="K42" s="1"/>
      <c r="L42" s="1"/>
      <c r="M42" s="1">
        <v>1</v>
      </c>
      <c r="N42" s="1"/>
      <c r="O42" s="1" t="s">
        <v>166</v>
      </c>
      <c r="P42" s="1">
        <v>2</v>
      </c>
    </row>
    <row r="43" spans="1:16" x14ac:dyDescent="0.25">
      <c r="A43" s="4"/>
      <c r="B43" t="s">
        <v>40</v>
      </c>
      <c r="C43" s="1" t="s">
        <v>377</v>
      </c>
      <c r="D43" s="1"/>
      <c r="E43" s="1"/>
      <c r="F43" s="1">
        <v>1</v>
      </c>
      <c r="G43" s="1"/>
      <c r="H43" s="1" t="s">
        <v>377</v>
      </c>
      <c r="I43" s="1">
        <v>2</v>
      </c>
      <c r="J43" s="1"/>
      <c r="K43" s="1"/>
      <c r="L43" s="1" t="s">
        <v>166</v>
      </c>
      <c r="M43" s="1">
        <v>3</v>
      </c>
      <c r="N43" s="1"/>
      <c r="O43" s="1" t="s">
        <v>166</v>
      </c>
      <c r="P43" s="1">
        <v>2</v>
      </c>
    </row>
    <row r="44" spans="1:16" x14ac:dyDescent="0.25">
      <c r="A44" s="4"/>
      <c r="B44" t="s">
        <v>41</v>
      </c>
      <c r="C44" s="1" t="s">
        <v>377</v>
      </c>
      <c r="D44" s="1"/>
      <c r="E44" s="1"/>
      <c r="F44" s="1">
        <v>1</v>
      </c>
      <c r="G44" s="1"/>
      <c r="H44" s="1" t="s">
        <v>377</v>
      </c>
      <c r="I44" s="1">
        <v>2</v>
      </c>
      <c r="J44" s="1"/>
      <c r="K44" s="1"/>
      <c r="L44" s="1" t="s">
        <v>166</v>
      </c>
      <c r="M44" s="1">
        <v>3</v>
      </c>
      <c r="N44" s="1" t="s">
        <v>166</v>
      </c>
      <c r="O44" s="1"/>
      <c r="P44" s="1">
        <v>1</v>
      </c>
    </row>
    <row r="45" spans="1:16" x14ac:dyDescent="0.25">
      <c r="A45" s="4">
        <v>45423</v>
      </c>
      <c r="B45" t="s">
        <v>42</v>
      </c>
      <c r="C45" s="1"/>
      <c r="D45" s="1"/>
      <c r="E45" s="1" t="s">
        <v>377</v>
      </c>
      <c r="F45" s="1">
        <v>3</v>
      </c>
      <c r="G45" s="1"/>
      <c r="H45" s="1" t="s">
        <v>377</v>
      </c>
      <c r="I45" s="1">
        <v>2</v>
      </c>
      <c r="J45" s="1"/>
      <c r="K45" s="1"/>
      <c r="L45" s="1" t="s">
        <v>166</v>
      </c>
      <c r="M45" s="1">
        <v>3</v>
      </c>
      <c r="N45" s="1"/>
      <c r="O45" s="1" t="s">
        <v>166</v>
      </c>
      <c r="P45" s="1">
        <v>2</v>
      </c>
    </row>
    <row r="46" spans="1:16" x14ac:dyDescent="0.25">
      <c r="A46" s="4"/>
      <c r="B46" t="s">
        <v>43</v>
      </c>
      <c r="C46" s="1"/>
      <c r="D46" s="1"/>
      <c r="E46" s="1" t="s">
        <v>377</v>
      </c>
      <c r="F46" s="1">
        <v>3</v>
      </c>
      <c r="G46" s="1"/>
      <c r="H46" s="1" t="s">
        <v>377</v>
      </c>
      <c r="I46" s="1">
        <v>2</v>
      </c>
      <c r="J46" s="1"/>
      <c r="K46" s="1"/>
      <c r="L46" s="1" t="s">
        <v>166</v>
      </c>
      <c r="M46" s="1">
        <v>3</v>
      </c>
      <c r="N46" s="1"/>
      <c r="O46" s="1" t="s">
        <v>166</v>
      </c>
      <c r="P46" s="1">
        <v>2</v>
      </c>
    </row>
    <row r="47" spans="1:16" x14ac:dyDescent="0.25">
      <c r="A47" s="4"/>
      <c r="B47" t="s">
        <v>44</v>
      </c>
      <c r="C47" s="1"/>
      <c r="D47" s="1" t="s">
        <v>377</v>
      </c>
      <c r="E47" s="1"/>
      <c r="F47" s="1">
        <v>2</v>
      </c>
      <c r="G47" s="1"/>
      <c r="H47" s="1" t="s">
        <v>377</v>
      </c>
      <c r="I47" s="1">
        <v>2</v>
      </c>
      <c r="J47" s="1" t="s">
        <v>166</v>
      </c>
      <c r="K47" s="1"/>
      <c r="L47" s="1"/>
      <c r="M47" s="1">
        <v>1</v>
      </c>
      <c r="N47" s="1"/>
      <c r="O47" s="1" t="s">
        <v>166</v>
      </c>
      <c r="P47" s="1">
        <v>2</v>
      </c>
    </row>
    <row r="48" spans="1:16" x14ac:dyDescent="0.25">
      <c r="A48" s="4">
        <v>45424</v>
      </c>
      <c r="B48" t="s">
        <v>53</v>
      </c>
      <c r="C48" s="1"/>
      <c r="D48" s="1"/>
      <c r="E48" s="1" t="s">
        <v>377</v>
      </c>
      <c r="F48" s="1">
        <v>3</v>
      </c>
      <c r="G48" s="1"/>
      <c r="H48" s="1" t="s">
        <v>377</v>
      </c>
      <c r="I48" s="1">
        <v>2</v>
      </c>
      <c r="J48" s="1"/>
      <c r="K48" s="1"/>
      <c r="L48" s="1" t="s">
        <v>166</v>
      </c>
      <c r="M48" s="1">
        <v>3</v>
      </c>
      <c r="N48" s="1"/>
      <c r="O48" s="1" t="s">
        <v>166</v>
      </c>
      <c r="P48" s="1">
        <v>2</v>
      </c>
    </row>
    <row r="49" spans="1:16" x14ac:dyDescent="0.25">
      <c r="A49" s="4"/>
      <c r="B49" t="s">
        <v>54</v>
      </c>
      <c r="C49" s="1"/>
      <c r="D49" s="1"/>
      <c r="E49" s="1" t="s">
        <v>377</v>
      </c>
      <c r="F49" s="1">
        <v>3</v>
      </c>
      <c r="G49" s="1"/>
      <c r="H49" s="1" t="s">
        <v>377</v>
      </c>
      <c r="I49" s="1">
        <v>2</v>
      </c>
      <c r="J49" s="1"/>
      <c r="K49" s="1"/>
      <c r="L49" s="1" t="s">
        <v>166</v>
      </c>
      <c r="M49" s="1">
        <v>3</v>
      </c>
      <c r="N49" s="1"/>
      <c r="O49" s="1" t="s">
        <v>166</v>
      </c>
      <c r="P49" s="1">
        <v>2</v>
      </c>
    </row>
    <row r="50" spans="1:16" x14ac:dyDescent="0.25">
      <c r="A50" s="4"/>
      <c r="B50" t="s">
        <v>55</v>
      </c>
      <c r="C50" s="1"/>
      <c r="D50" s="1"/>
      <c r="E50" s="1" t="s">
        <v>377</v>
      </c>
      <c r="F50" s="1">
        <v>3</v>
      </c>
      <c r="G50" s="1"/>
      <c r="H50" s="1" t="s">
        <v>377</v>
      </c>
      <c r="I50" s="1">
        <v>2</v>
      </c>
      <c r="J50" s="1" t="s">
        <v>166</v>
      </c>
      <c r="K50" s="1"/>
      <c r="L50" s="1"/>
      <c r="M50" s="1">
        <v>1</v>
      </c>
      <c r="N50" s="1" t="s">
        <v>166</v>
      </c>
      <c r="O50" s="1"/>
      <c r="P50" s="1">
        <v>1</v>
      </c>
    </row>
    <row r="51" spans="1:16" x14ac:dyDescent="0.25">
      <c r="A51" s="4"/>
      <c r="B51" t="s">
        <v>56</v>
      </c>
      <c r="C51" s="1"/>
      <c r="D51" s="1" t="s">
        <v>377</v>
      </c>
      <c r="E51" s="1"/>
      <c r="F51" s="1">
        <v>2</v>
      </c>
      <c r="G51" s="1"/>
      <c r="H51" s="1" t="s">
        <v>377</v>
      </c>
      <c r="I51" s="1">
        <v>2</v>
      </c>
      <c r="J51" s="1"/>
      <c r="K51" s="1" t="s">
        <v>166</v>
      </c>
      <c r="L51" s="1"/>
      <c r="M51" s="1">
        <v>2</v>
      </c>
      <c r="N51" s="1" t="s">
        <v>166</v>
      </c>
      <c r="O51" s="1"/>
      <c r="P51" s="1">
        <v>1</v>
      </c>
    </row>
    <row r="52" spans="1:16" x14ac:dyDescent="0.25">
      <c r="A52" s="4">
        <v>45426</v>
      </c>
      <c r="B52" t="s">
        <v>57</v>
      </c>
      <c r="C52" s="1"/>
      <c r="D52" s="1"/>
      <c r="E52" s="1" t="s">
        <v>377</v>
      </c>
      <c r="F52" s="1">
        <v>3</v>
      </c>
      <c r="G52" s="1"/>
      <c r="H52" s="1" t="s">
        <v>377</v>
      </c>
      <c r="I52" s="1">
        <v>2</v>
      </c>
      <c r="J52" s="1"/>
      <c r="K52" s="1"/>
      <c r="L52" s="1" t="s">
        <v>166</v>
      </c>
      <c r="M52" s="1">
        <v>3</v>
      </c>
      <c r="N52" s="1"/>
      <c r="O52" s="1" t="s">
        <v>166</v>
      </c>
      <c r="P52" s="1">
        <v>2</v>
      </c>
    </row>
    <row r="53" spans="1:16" x14ac:dyDescent="0.25">
      <c r="A53" s="4"/>
      <c r="B53" t="s">
        <v>58</v>
      </c>
      <c r="C53" s="1"/>
      <c r="D53" s="1" t="s">
        <v>377</v>
      </c>
      <c r="E53" s="1"/>
      <c r="F53" s="1">
        <v>2</v>
      </c>
      <c r="G53" s="1" t="s">
        <v>377</v>
      </c>
      <c r="H53" s="1"/>
      <c r="I53" s="1">
        <v>1</v>
      </c>
      <c r="J53" s="1"/>
      <c r="K53" s="1" t="s">
        <v>166</v>
      </c>
      <c r="L53" s="1"/>
      <c r="M53" s="1">
        <v>2</v>
      </c>
      <c r="N53" s="1" t="s">
        <v>166</v>
      </c>
      <c r="O53" s="1"/>
      <c r="P53" s="1">
        <v>1</v>
      </c>
    </row>
    <row r="54" spans="1:16" x14ac:dyDescent="0.25">
      <c r="A54" s="4"/>
      <c r="B54" t="s">
        <v>59</v>
      </c>
      <c r="C54" s="1"/>
      <c r="D54" s="1" t="s">
        <v>377</v>
      </c>
      <c r="E54" s="1"/>
      <c r="F54" s="1">
        <v>2</v>
      </c>
      <c r="G54" s="1"/>
      <c r="H54" s="1" t="s">
        <v>377</v>
      </c>
      <c r="I54" s="1">
        <v>2</v>
      </c>
      <c r="J54" s="1"/>
      <c r="K54" s="1" t="s">
        <v>166</v>
      </c>
      <c r="L54" s="1"/>
      <c r="M54" s="1">
        <v>2</v>
      </c>
      <c r="N54" s="1"/>
      <c r="O54" s="1" t="s">
        <v>166</v>
      </c>
      <c r="P54" s="1">
        <v>2</v>
      </c>
    </row>
    <row r="55" spans="1:16" x14ac:dyDescent="0.25">
      <c r="A55" s="4"/>
      <c r="B55" t="s">
        <v>60</v>
      </c>
      <c r="C55" s="1"/>
      <c r="D55" s="1"/>
      <c r="E55" s="1" t="s">
        <v>377</v>
      </c>
      <c r="F55" s="1">
        <v>3</v>
      </c>
      <c r="G55" s="1"/>
      <c r="H55" s="1" t="s">
        <v>377</v>
      </c>
      <c r="I55" s="1">
        <v>2</v>
      </c>
      <c r="J55" s="1"/>
      <c r="K55" s="1"/>
      <c r="L55" s="1" t="s">
        <v>166</v>
      </c>
      <c r="M55" s="1">
        <v>3</v>
      </c>
      <c r="N55" s="1"/>
      <c r="O55" s="1" t="s">
        <v>166</v>
      </c>
      <c r="P55" s="1">
        <v>2</v>
      </c>
    </row>
    <row r="56" spans="1:16" x14ac:dyDescent="0.25">
      <c r="A56" s="4">
        <v>45427</v>
      </c>
      <c r="B56" t="s">
        <v>61</v>
      </c>
      <c r="C56" s="1"/>
      <c r="D56" s="1"/>
      <c r="E56" s="1" t="s">
        <v>377</v>
      </c>
      <c r="F56" s="1">
        <v>3</v>
      </c>
      <c r="G56" s="1"/>
      <c r="H56" s="1" t="s">
        <v>377</v>
      </c>
      <c r="I56" s="1">
        <v>2</v>
      </c>
      <c r="J56" s="1"/>
      <c r="K56" s="1"/>
      <c r="L56" s="1" t="s">
        <v>166</v>
      </c>
      <c r="M56" s="1">
        <v>3</v>
      </c>
      <c r="N56" s="1"/>
      <c r="O56" s="1" t="s">
        <v>166</v>
      </c>
      <c r="P56" s="1">
        <v>2</v>
      </c>
    </row>
    <row r="57" spans="1:16" x14ac:dyDescent="0.25">
      <c r="A57" s="4"/>
      <c r="B57" t="s">
        <v>62</v>
      </c>
      <c r="C57" s="1"/>
      <c r="D57" s="1" t="s">
        <v>377</v>
      </c>
      <c r="E57" s="1"/>
      <c r="F57" s="1">
        <v>2</v>
      </c>
      <c r="G57" s="1"/>
      <c r="H57" s="1" t="s">
        <v>377</v>
      </c>
      <c r="I57" s="1">
        <v>2</v>
      </c>
      <c r="J57" s="1" t="s">
        <v>166</v>
      </c>
      <c r="K57" s="1"/>
      <c r="L57" s="1"/>
      <c r="M57" s="1">
        <v>1</v>
      </c>
      <c r="N57" s="1"/>
      <c r="O57" s="1" t="s">
        <v>166</v>
      </c>
      <c r="P57" s="1">
        <v>2</v>
      </c>
    </row>
    <row r="58" spans="1:16" x14ac:dyDescent="0.25">
      <c r="A58" s="4"/>
      <c r="B58" t="s">
        <v>63</v>
      </c>
      <c r="C58" s="1"/>
      <c r="D58" s="1" t="s">
        <v>377</v>
      </c>
      <c r="E58" s="1"/>
      <c r="F58" s="1">
        <v>2</v>
      </c>
      <c r="G58" s="1"/>
      <c r="H58" s="1" t="s">
        <v>377</v>
      </c>
      <c r="I58" s="1">
        <v>2</v>
      </c>
      <c r="J58" s="1"/>
      <c r="K58" s="1"/>
      <c r="L58" s="1" t="s">
        <v>166</v>
      </c>
      <c r="M58" s="1">
        <v>3</v>
      </c>
      <c r="N58" s="1"/>
      <c r="O58" s="1" t="s">
        <v>166</v>
      </c>
      <c r="P58" s="1">
        <v>2</v>
      </c>
    </row>
    <row r="59" spans="1:16" x14ac:dyDescent="0.25">
      <c r="A59" s="4"/>
      <c r="B59" t="s">
        <v>64</v>
      </c>
      <c r="C59" s="1"/>
      <c r="D59" s="1"/>
      <c r="E59" s="1" t="s">
        <v>377</v>
      </c>
      <c r="F59" s="1">
        <v>3</v>
      </c>
      <c r="G59" s="1"/>
      <c r="H59" s="1" t="s">
        <v>377</v>
      </c>
      <c r="I59" s="1">
        <v>2</v>
      </c>
      <c r="J59" s="1" t="s">
        <v>166</v>
      </c>
      <c r="K59" s="1"/>
      <c r="L59" s="1"/>
      <c r="M59" s="1">
        <v>1</v>
      </c>
      <c r="N59" s="1"/>
      <c r="O59" s="1" t="s">
        <v>166</v>
      </c>
      <c r="P59" s="1">
        <v>2</v>
      </c>
    </row>
    <row r="60" spans="1:16" x14ac:dyDescent="0.25">
      <c r="A60" s="4"/>
      <c r="B60" t="s">
        <v>65</v>
      </c>
      <c r="C60" s="1"/>
      <c r="D60" s="1"/>
      <c r="E60" s="1" t="s">
        <v>377</v>
      </c>
      <c r="F60" s="1">
        <v>3</v>
      </c>
      <c r="G60" s="1"/>
      <c r="H60" s="1" t="s">
        <v>377</v>
      </c>
      <c r="I60" s="1">
        <v>2</v>
      </c>
      <c r="J60" s="1" t="s">
        <v>166</v>
      </c>
      <c r="K60" s="1"/>
      <c r="L60" s="1"/>
      <c r="M60" s="1">
        <v>1</v>
      </c>
      <c r="N60" s="1"/>
      <c r="O60" s="1" t="s">
        <v>166</v>
      </c>
      <c r="P60" s="1">
        <v>2</v>
      </c>
    </row>
    <row r="61" spans="1:16" x14ac:dyDescent="0.25">
      <c r="A61" s="4">
        <v>45429</v>
      </c>
      <c r="B61" t="s">
        <v>66</v>
      </c>
      <c r="C61" s="1" t="s">
        <v>377</v>
      </c>
      <c r="D61" s="1"/>
      <c r="E61" s="1"/>
      <c r="F61" s="1">
        <v>1</v>
      </c>
      <c r="G61" s="1"/>
      <c r="H61" s="1" t="s">
        <v>377</v>
      </c>
      <c r="I61" s="1">
        <v>2</v>
      </c>
      <c r="J61" s="1" t="s">
        <v>166</v>
      </c>
      <c r="K61" s="1"/>
      <c r="L61" s="1"/>
      <c r="M61" s="1">
        <v>1</v>
      </c>
      <c r="N61" s="1"/>
      <c r="O61" s="1" t="s">
        <v>166</v>
      </c>
      <c r="P61" s="1">
        <v>2</v>
      </c>
    </row>
    <row r="62" spans="1:16" x14ac:dyDescent="0.25">
      <c r="A62" s="4"/>
      <c r="B62" t="s">
        <v>67</v>
      </c>
      <c r="C62" s="1" t="s">
        <v>377</v>
      </c>
      <c r="D62" s="1"/>
      <c r="E62" s="1"/>
      <c r="F62" s="1">
        <v>1</v>
      </c>
      <c r="G62" s="1"/>
      <c r="H62" s="1" t="s">
        <v>377</v>
      </c>
      <c r="I62" s="1">
        <v>2</v>
      </c>
      <c r="J62" s="1"/>
      <c r="K62" s="1" t="s">
        <v>166</v>
      </c>
      <c r="L62" s="1"/>
      <c r="M62" s="1">
        <v>2</v>
      </c>
      <c r="N62" s="1" t="s">
        <v>166</v>
      </c>
      <c r="O62" s="1"/>
      <c r="P62" s="1">
        <v>1</v>
      </c>
    </row>
    <row r="63" spans="1:16" x14ac:dyDescent="0.25">
      <c r="A63" s="4"/>
      <c r="B63" t="s">
        <v>68</v>
      </c>
      <c r="C63" s="1"/>
      <c r="D63" s="1" t="s">
        <v>377</v>
      </c>
      <c r="E63" s="1"/>
      <c r="F63" s="1">
        <v>2</v>
      </c>
      <c r="G63" s="1" t="s">
        <v>377</v>
      </c>
      <c r="H63" s="1"/>
      <c r="I63" s="1">
        <v>1</v>
      </c>
      <c r="J63" s="1"/>
      <c r="K63" s="1" t="s">
        <v>166</v>
      </c>
      <c r="L63" s="1"/>
      <c r="M63" s="1">
        <v>2</v>
      </c>
      <c r="N63" s="1"/>
      <c r="O63" s="1" t="s">
        <v>166</v>
      </c>
      <c r="P63" s="1">
        <v>2</v>
      </c>
    </row>
    <row r="64" spans="1:16" x14ac:dyDescent="0.25">
      <c r="A64" s="4">
        <v>45430</v>
      </c>
      <c r="B64" t="s">
        <v>50</v>
      </c>
      <c r="C64" s="1" t="s">
        <v>377</v>
      </c>
      <c r="D64" s="1"/>
      <c r="E64" s="1"/>
      <c r="F64" s="1">
        <v>1</v>
      </c>
      <c r="G64" s="1"/>
      <c r="H64" s="1" t="s">
        <v>377</v>
      </c>
      <c r="I64" s="1">
        <v>2</v>
      </c>
      <c r="J64" s="1"/>
      <c r="K64" s="1" t="s">
        <v>166</v>
      </c>
      <c r="L64" s="1"/>
      <c r="M64" s="1">
        <v>2</v>
      </c>
      <c r="N64" s="1" t="s">
        <v>166</v>
      </c>
      <c r="O64" s="1"/>
      <c r="P64" s="1">
        <v>1</v>
      </c>
    </row>
    <row r="65" spans="1:16" x14ac:dyDescent="0.25">
      <c r="A65" s="4"/>
      <c r="B65" t="s">
        <v>51</v>
      </c>
      <c r="C65" s="1"/>
      <c r="D65" s="1" t="s">
        <v>377</v>
      </c>
      <c r="E65" s="1"/>
      <c r="F65" s="1">
        <v>2</v>
      </c>
      <c r="G65" s="1"/>
      <c r="H65" s="1" t="s">
        <v>377</v>
      </c>
      <c r="I65" s="1">
        <v>2</v>
      </c>
      <c r="J65" s="1"/>
      <c r="K65" s="1" t="s">
        <v>166</v>
      </c>
      <c r="L65" s="1"/>
      <c r="M65" s="1">
        <v>2</v>
      </c>
      <c r="N65" s="1"/>
      <c r="O65" s="1" t="s">
        <v>166</v>
      </c>
      <c r="P65" s="1">
        <v>2</v>
      </c>
    </row>
    <row r="66" spans="1:16" x14ac:dyDescent="0.25">
      <c r="A66" s="4"/>
      <c r="B66" t="s">
        <v>52</v>
      </c>
      <c r="C66" s="1"/>
      <c r="D66" s="1" t="s">
        <v>377</v>
      </c>
      <c r="E66" s="1"/>
      <c r="F66" s="1">
        <v>2</v>
      </c>
      <c r="G66" s="1" t="s">
        <v>377</v>
      </c>
      <c r="H66" s="1"/>
      <c r="I66" s="1">
        <v>1</v>
      </c>
      <c r="J66" s="1" t="s">
        <v>166</v>
      </c>
      <c r="K66" s="1"/>
      <c r="L66" s="1"/>
      <c r="M66" s="1">
        <v>1</v>
      </c>
      <c r="N66" s="1" t="s">
        <v>166</v>
      </c>
      <c r="O66" s="1"/>
      <c r="P66" s="1">
        <v>1</v>
      </c>
    </row>
    <row r="67" spans="1:16" x14ac:dyDescent="0.25">
      <c r="A67" s="4">
        <v>45431</v>
      </c>
      <c r="B67" t="s">
        <v>45</v>
      </c>
      <c r="C67" s="1"/>
      <c r="D67" s="1" t="s">
        <v>377</v>
      </c>
      <c r="E67" s="1"/>
      <c r="F67" s="1">
        <v>2</v>
      </c>
      <c r="G67" s="1" t="s">
        <v>377</v>
      </c>
      <c r="H67" s="1"/>
      <c r="I67" s="1">
        <v>1</v>
      </c>
      <c r="J67" s="1"/>
      <c r="K67" s="1" t="s">
        <v>166</v>
      </c>
      <c r="L67" s="1"/>
      <c r="M67" s="1">
        <v>2</v>
      </c>
      <c r="N67" s="1"/>
      <c r="O67" s="1" t="s">
        <v>166</v>
      </c>
      <c r="P67" s="1">
        <v>2</v>
      </c>
    </row>
    <row r="68" spans="1:16" x14ac:dyDescent="0.25">
      <c r="A68" s="4"/>
      <c r="B68" t="s">
        <v>46</v>
      </c>
      <c r="C68" s="1" t="s">
        <v>377</v>
      </c>
      <c r="D68" s="1"/>
      <c r="E68" s="1"/>
      <c r="F68" s="1">
        <v>1</v>
      </c>
      <c r="G68" s="1"/>
      <c r="H68" s="1" t="s">
        <v>377</v>
      </c>
      <c r="I68" s="1">
        <v>2</v>
      </c>
      <c r="J68" s="1"/>
      <c r="K68" s="1" t="s">
        <v>166</v>
      </c>
      <c r="L68" s="1"/>
      <c r="M68" s="1">
        <v>2</v>
      </c>
      <c r="N68" s="1" t="s">
        <v>166</v>
      </c>
      <c r="O68" s="1"/>
      <c r="P68" s="1">
        <v>1</v>
      </c>
    </row>
    <row r="69" spans="1:16" x14ac:dyDescent="0.25">
      <c r="A69" s="4"/>
      <c r="B69" t="s">
        <v>47</v>
      </c>
      <c r="C69" s="1" t="s">
        <v>377</v>
      </c>
      <c r="D69" s="1"/>
      <c r="E69" s="1"/>
      <c r="F69" s="1">
        <v>1</v>
      </c>
      <c r="G69" s="1"/>
      <c r="H69" s="1" t="s">
        <v>377</v>
      </c>
      <c r="I69" s="1">
        <v>2</v>
      </c>
      <c r="J69" s="1"/>
      <c r="K69" s="1" t="s">
        <v>166</v>
      </c>
      <c r="L69" s="1"/>
      <c r="M69" s="1">
        <v>2</v>
      </c>
      <c r="N69" s="1" t="s">
        <v>166</v>
      </c>
      <c r="O69" s="1"/>
      <c r="P69" s="1">
        <v>1</v>
      </c>
    </row>
    <row r="70" spans="1:16" x14ac:dyDescent="0.25">
      <c r="A70" s="4"/>
      <c r="B70" t="s">
        <v>48</v>
      </c>
      <c r="C70" s="1" t="s">
        <v>377</v>
      </c>
      <c r="D70" s="1"/>
      <c r="E70" s="1"/>
      <c r="F70" s="1">
        <v>1</v>
      </c>
      <c r="G70" s="1"/>
      <c r="H70" s="1" t="s">
        <v>377</v>
      </c>
      <c r="I70" s="1">
        <v>2</v>
      </c>
      <c r="J70" s="1"/>
      <c r="K70" s="1" t="s">
        <v>166</v>
      </c>
      <c r="L70" s="1"/>
      <c r="M70" s="1">
        <v>2</v>
      </c>
      <c r="N70" s="1" t="s">
        <v>166</v>
      </c>
      <c r="O70" s="1"/>
      <c r="P70" s="1">
        <v>1</v>
      </c>
    </row>
    <row r="71" spans="1:16" x14ac:dyDescent="0.25">
      <c r="A71" s="4"/>
      <c r="B71" t="s">
        <v>49</v>
      </c>
      <c r="C71" s="1" t="s">
        <v>377</v>
      </c>
      <c r="D71" s="1"/>
      <c r="E71" s="1"/>
      <c r="F71" s="1">
        <v>1</v>
      </c>
      <c r="G71" s="1"/>
      <c r="H71" s="1" t="s">
        <v>377</v>
      </c>
      <c r="I71" s="1">
        <v>2</v>
      </c>
      <c r="J71" s="1"/>
      <c r="K71" s="1" t="s">
        <v>166</v>
      </c>
      <c r="L71" s="1"/>
      <c r="M71" s="1">
        <v>2</v>
      </c>
      <c r="N71" s="1" t="s">
        <v>166</v>
      </c>
      <c r="O71" s="1"/>
      <c r="P71" s="1">
        <v>1</v>
      </c>
    </row>
    <row r="72" spans="1:16" x14ac:dyDescent="0.25">
      <c r="C72" s="1">
        <f>SUBTOTAL(103,Tabla5[POS])</f>
        <v>26</v>
      </c>
      <c r="D72" s="1">
        <f>SUBTOTAL(103,Tabla5[NEU])</f>
        <v>21</v>
      </c>
      <c r="E72" s="1">
        <f>SUBTOTAL(103,Tabla5[NEG])</f>
        <v>22</v>
      </c>
      <c r="F72" s="1"/>
      <c r="G72" s="1">
        <f>SUBTOTAL(103,Tabla5[Objetiva])</f>
        <v>20</v>
      </c>
      <c r="H72" s="1">
        <f>SUBTOTAL(103,Tabla5[Subjetiva])</f>
        <v>49</v>
      </c>
      <c r="I72" s="1"/>
      <c r="J72" s="1">
        <f>SUBTOTAL(103,Tabla5[POS2])</f>
        <v>25</v>
      </c>
      <c r="K72" s="1">
        <f>SUBTOTAL(103,Tabla5[NEU2])</f>
        <v>30</v>
      </c>
      <c r="L72" s="1">
        <f>SUBTOTAL(103,Tabla5[NEG2])</f>
        <v>14</v>
      </c>
      <c r="M72" s="1"/>
      <c r="N72" s="1">
        <f>SUBTOTAL(103,Tabla5[Objetiva2])</f>
        <v>31</v>
      </c>
      <c r="O72" s="1">
        <f>SUBTOTAL(103,Tabla5[Subjetiva2])</f>
        <v>38</v>
      </c>
      <c r="P72" s="1"/>
    </row>
  </sheetData>
  <mergeCells count="24">
    <mergeCell ref="F1:G1"/>
    <mergeCell ref="C1:E1"/>
    <mergeCell ref="H1:J1"/>
    <mergeCell ref="K1:L1"/>
    <mergeCell ref="A21:A23"/>
    <mergeCell ref="A19:A20"/>
    <mergeCell ref="A16:A18"/>
    <mergeCell ref="A14:A15"/>
    <mergeCell ref="A24:A26"/>
    <mergeCell ref="A3:A6"/>
    <mergeCell ref="A7:A10"/>
    <mergeCell ref="A11:A13"/>
    <mergeCell ref="A67:A71"/>
    <mergeCell ref="A64:A66"/>
    <mergeCell ref="A61:A63"/>
    <mergeCell ref="A56:A60"/>
    <mergeCell ref="A52:A55"/>
    <mergeCell ref="A48:A51"/>
    <mergeCell ref="A45:A47"/>
    <mergeCell ref="A41:A44"/>
    <mergeCell ref="A38:A40"/>
    <mergeCell ref="A33:A37"/>
    <mergeCell ref="A29:A32"/>
    <mergeCell ref="A27:A28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CAB6-5F6B-47FA-8089-E3D7EB49A9E1}">
  <dimension ref="A3:P90"/>
  <sheetViews>
    <sheetView topLeftCell="B55" workbookViewId="0">
      <selection activeCell="P5" sqref="P5:P89"/>
    </sheetView>
  </sheetViews>
  <sheetFormatPr baseColWidth="10" defaultRowHeight="15" x14ac:dyDescent="0.25"/>
  <cols>
    <col min="2" max="2" width="123.42578125" customWidth="1"/>
    <col min="3" max="3" width="7.140625" customWidth="1"/>
    <col min="4" max="4" width="7.5703125" customWidth="1"/>
    <col min="5" max="5" width="7.42578125" customWidth="1"/>
    <col min="6" max="6" width="7.140625" customWidth="1"/>
    <col min="7" max="7" width="11.140625" customWidth="1"/>
    <col min="8" max="8" width="12.140625" customWidth="1"/>
    <col min="9" max="9" width="7.28515625" customWidth="1"/>
    <col min="10" max="11" width="8.42578125" customWidth="1"/>
    <col min="12" max="13" width="8.5703125" customWidth="1"/>
    <col min="14" max="14" width="12.28515625" customWidth="1"/>
    <col min="15" max="15" width="13.28515625" customWidth="1"/>
    <col min="16" max="16" width="8.28515625" customWidth="1"/>
  </cols>
  <sheetData>
    <row r="3" spans="1:16" x14ac:dyDescent="0.25">
      <c r="C3" s="6"/>
      <c r="D3" s="6"/>
      <c r="E3" s="6"/>
      <c r="F3" s="6"/>
      <c r="G3" s="6"/>
      <c r="H3" s="6"/>
      <c r="I3" s="6"/>
      <c r="J3" s="6"/>
      <c r="K3" s="6"/>
      <c r="L3" s="6"/>
    </row>
    <row r="4" spans="1:16" x14ac:dyDescent="0.25">
      <c r="B4" t="s">
        <v>75</v>
      </c>
      <c r="C4" t="s">
        <v>70</v>
      </c>
      <c r="D4" t="s">
        <v>71</v>
      </c>
      <c r="E4" t="s">
        <v>72</v>
      </c>
      <c r="F4" t="s">
        <v>69</v>
      </c>
      <c r="G4" t="s">
        <v>73</v>
      </c>
      <c r="H4" t="s">
        <v>74</v>
      </c>
      <c r="I4" t="s">
        <v>381</v>
      </c>
      <c r="J4" t="s">
        <v>161</v>
      </c>
      <c r="K4" t="s">
        <v>162</v>
      </c>
      <c r="L4" t="s">
        <v>163</v>
      </c>
      <c r="M4" t="s">
        <v>379</v>
      </c>
      <c r="N4" t="s">
        <v>164</v>
      </c>
      <c r="O4" t="s">
        <v>165</v>
      </c>
      <c r="P4" t="s">
        <v>382</v>
      </c>
    </row>
    <row r="5" spans="1:16" x14ac:dyDescent="0.25">
      <c r="A5" s="4">
        <v>45406</v>
      </c>
      <c r="B5" t="s">
        <v>76</v>
      </c>
      <c r="C5" s="1" t="s">
        <v>377</v>
      </c>
      <c r="D5" s="1"/>
      <c r="E5" s="1"/>
      <c r="F5" s="1">
        <v>1</v>
      </c>
      <c r="G5" s="1"/>
      <c r="H5" s="1" t="s">
        <v>377</v>
      </c>
      <c r="I5" s="1">
        <v>2</v>
      </c>
      <c r="J5" s="1"/>
      <c r="K5" s="1" t="s">
        <v>166</v>
      </c>
      <c r="L5" s="1"/>
      <c r="M5" s="1">
        <v>2</v>
      </c>
      <c r="N5" s="1" t="s">
        <v>166</v>
      </c>
      <c r="O5" s="1"/>
      <c r="P5" s="1">
        <v>1</v>
      </c>
    </row>
    <row r="6" spans="1:16" x14ac:dyDescent="0.25">
      <c r="A6" s="4"/>
      <c r="B6" t="s">
        <v>77</v>
      </c>
      <c r="C6" s="1"/>
      <c r="D6" s="1" t="s">
        <v>377</v>
      </c>
      <c r="E6" s="1"/>
      <c r="F6" s="1">
        <v>2</v>
      </c>
      <c r="G6" s="1"/>
      <c r="H6" s="1" t="s">
        <v>377</v>
      </c>
      <c r="I6" s="1">
        <v>2</v>
      </c>
      <c r="J6" s="1"/>
      <c r="K6" s="1" t="s">
        <v>166</v>
      </c>
      <c r="L6" s="1"/>
      <c r="M6" s="1">
        <v>2</v>
      </c>
      <c r="N6" s="1"/>
      <c r="O6" s="1" t="s">
        <v>166</v>
      </c>
      <c r="P6" s="1">
        <v>2</v>
      </c>
    </row>
    <row r="7" spans="1:16" x14ac:dyDescent="0.25">
      <c r="A7" s="4"/>
      <c r="B7" t="s">
        <v>78</v>
      </c>
      <c r="C7" s="1" t="s">
        <v>377</v>
      </c>
      <c r="D7" s="1"/>
      <c r="E7" s="1"/>
      <c r="F7" s="1">
        <v>1</v>
      </c>
      <c r="G7" s="1"/>
      <c r="H7" s="1" t="s">
        <v>377</v>
      </c>
      <c r="I7" s="1">
        <v>2</v>
      </c>
      <c r="J7" s="1"/>
      <c r="K7" s="1" t="s">
        <v>166</v>
      </c>
      <c r="L7" s="1"/>
      <c r="M7" s="1">
        <v>2</v>
      </c>
      <c r="N7" s="1"/>
      <c r="O7" s="1" t="s">
        <v>166</v>
      </c>
      <c r="P7" s="1">
        <v>2</v>
      </c>
    </row>
    <row r="8" spans="1:16" x14ac:dyDescent="0.25">
      <c r="A8" s="4"/>
      <c r="B8" t="s">
        <v>79</v>
      </c>
      <c r="C8" s="1"/>
      <c r="D8" s="1"/>
      <c r="E8" s="1" t="s">
        <v>377</v>
      </c>
      <c r="F8" s="1">
        <v>3</v>
      </c>
      <c r="G8" s="1"/>
      <c r="H8" s="1" t="s">
        <v>377</v>
      </c>
      <c r="I8" s="1">
        <v>2</v>
      </c>
      <c r="J8" s="1"/>
      <c r="K8" s="1" t="s">
        <v>166</v>
      </c>
      <c r="L8" s="1"/>
      <c r="M8" s="1">
        <v>2</v>
      </c>
      <c r="N8" s="1"/>
      <c r="O8" s="1" t="s">
        <v>166</v>
      </c>
      <c r="P8" s="1">
        <v>2</v>
      </c>
    </row>
    <row r="9" spans="1:16" x14ac:dyDescent="0.25">
      <c r="A9" s="4">
        <v>45407</v>
      </c>
      <c r="B9" t="s">
        <v>80</v>
      </c>
      <c r="C9" s="1"/>
      <c r="D9" s="1" t="s">
        <v>377</v>
      </c>
      <c r="E9" s="1"/>
      <c r="F9" s="1">
        <v>2</v>
      </c>
      <c r="G9" s="1"/>
      <c r="H9" s="1" t="s">
        <v>377</v>
      </c>
      <c r="I9" s="1">
        <v>2</v>
      </c>
      <c r="J9" s="1"/>
      <c r="K9" s="1" t="s">
        <v>166</v>
      </c>
      <c r="L9" s="1"/>
      <c r="M9" s="1">
        <v>2</v>
      </c>
      <c r="N9" s="1" t="s">
        <v>166</v>
      </c>
      <c r="O9" s="1"/>
      <c r="P9" s="1">
        <v>1</v>
      </c>
    </row>
    <row r="10" spans="1:16" x14ac:dyDescent="0.25">
      <c r="A10" s="4"/>
      <c r="B10" t="s">
        <v>81</v>
      </c>
      <c r="C10" s="1"/>
      <c r="D10" s="1"/>
      <c r="E10" s="1" t="s">
        <v>377</v>
      </c>
      <c r="F10" s="1">
        <v>3</v>
      </c>
      <c r="G10" s="1"/>
      <c r="H10" s="1" t="s">
        <v>377</v>
      </c>
      <c r="I10" s="1">
        <v>2</v>
      </c>
      <c r="J10" s="1"/>
      <c r="K10" s="1"/>
      <c r="L10" s="1" t="s">
        <v>166</v>
      </c>
      <c r="M10" s="1">
        <v>3</v>
      </c>
      <c r="N10" s="1"/>
      <c r="O10" s="1" t="s">
        <v>166</v>
      </c>
      <c r="P10" s="1">
        <v>2</v>
      </c>
    </row>
    <row r="11" spans="1:16" x14ac:dyDescent="0.25">
      <c r="A11" s="4">
        <v>45409</v>
      </c>
      <c r="B11" t="s">
        <v>82</v>
      </c>
      <c r="C11" s="1"/>
      <c r="D11" s="1" t="s">
        <v>377</v>
      </c>
      <c r="E11" s="1"/>
      <c r="F11" s="1">
        <v>2</v>
      </c>
      <c r="G11" s="1" t="s">
        <v>377</v>
      </c>
      <c r="H11" s="1"/>
      <c r="I11" s="1">
        <v>1</v>
      </c>
      <c r="J11" s="1"/>
      <c r="K11" s="1" t="s">
        <v>166</v>
      </c>
      <c r="L11" s="1"/>
      <c r="M11" s="1">
        <v>2</v>
      </c>
      <c r="N11" s="1" t="s">
        <v>166</v>
      </c>
      <c r="O11" s="1"/>
      <c r="P11" s="1">
        <v>1</v>
      </c>
    </row>
    <row r="12" spans="1:16" x14ac:dyDescent="0.25">
      <c r="A12" s="4"/>
      <c r="B12" t="s">
        <v>83</v>
      </c>
      <c r="C12" s="1"/>
      <c r="D12" s="1"/>
      <c r="E12" s="1" t="s">
        <v>377</v>
      </c>
      <c r="F12" s="1">
        <v>3</v>
      </c>
      <c r="G12" s="1"/>
      <c r="H12" s="1" t="s">
        <v>377</v>
      </c>
      <c r="I12" s="1">
        <v>2</v>
      </c>
      <c r="J12" s="1"/>
      <c r="K12" s="1" t="s">
        <v>166</v>
      </c>
      <c r="L12" s="1"/>
      <c r="M12" s="1">
        <v>2</v>
      </c>
      <c r="N12" s="1" t="s">
        <v>166</v>
      </c>
      <c r="O12" s="1"/>
      <c r="P12" s="1">
        <v>1</v>
      </c>
    </row>
    <row r="13" spans="1:16" x14ac:dyDescent="0.25">
      <c r="A13" s="4"/>
      <c r="B13" t="s">
        <v>84</v>
      </c>
      <c r="C13" s="1" t="s">
        <v>377</v>
      </c>
      <c r="D13" s="1"/>
      <c r="E13" s="1"/>
      <c r="F13" s="1">
        <v>1</v>
      </c>
      <c r="G13" s="1"/>
      <c r="H13" s="1" t="s">
        <v>377</v>
      </c>
      <c r="I13" s="1">
        <v>2</v>
      </c>
      <c r="J13" s="1" t="s">
        <v>166</v>
      </c>
      <c r="K13" s="1"/>
      <c r="L13" s="1"/>
      <c r="M13" s="1">
        <v>1</v>
      </c>
      <c r="N13" s="1"/>
      <c r="O13" s="1" t="s">
        <v>166</v>
      </c>
      <c r="P13" s="1">
        <v>2</v>
      </c>
    </row>
    <row r="14" spans="1:16" x14ac:dyDescent="0.25">
      <c r="A14" s="4"/>
      <c r="B14" t="s">
        <v>85</v>
      </c>
      <c r="C14" s="1"/>
      <c r="D14" s="1"/>
      <c r="E14" s="1" t="s">
        <v>377</v>
      </c>
      <c r="F14" s="1">
        <v>3</v>
      </c>
      <c r="G14" s="1"/>
      <c r="H14" s="1" t="s">
        <v>377</v>
      </c>
      <c r="I14" s="1">
        <v>2</v>
      </c>
      <c r="J14" s="1" t="s">
        <v>166</v>
      </c>
      <c r="K14" s="1"/>
      <c r="L14" s="1"/>
      <c r="M14" s="1">
        <v>1</v>
      </c>
      <c r="N14" s="1"/>
      <c r="O14" s="1" t="s">
        <v>166</v>
      </c>
      <c r="P14" s="1">
        <v>2</v>
      </c>
    </row>
    <row r="15" spans="1:16" x14ac:dyDescent="0.25">
      <c r="A15" s="4"/>
      <c r="B15" t="s">
        <v>86</v>
      </c>
      <c r="C15" s="1"/>
      <c r="D15" s="1" t="s">
        <v>377</v>
      </c>
      <c r="E15" s="1"/>
      <c r="F15" s="1">
        <v>2</v>
      </c>
      <c r="G15" s="1"/>
      <c r="H15" s="1" t="s">
        <v>377</v>
      </c>
      <c r="I15" s="1">
        <v>2</v>
      </c>
      <c r="J15" s="1"/>
      <c r="K15" s="1" t="s">
        <v>166</v>
      </c>
      <c r="L15" s="1"/>
      <c r="M15" s="1">
        <v>2</v>
      </c>
      <c r="N15" s="1"/>
      <c r="O15" s="1" t="s">
        <v>166</v>
      </c>
      <c r="P15" s="1">
        <v>2</v>
      </c>
    </row>
    <row r="16" spans="1:16" x14ac:dyDescent="0.25">
      <c r="A16" s="4"/>
      <c r="B16" t="s">
        <v>87</v>
      </c>
      <c r="C16" s="1"/>
      <c r="D16" s="1" t="s">
        <v>377</v>
      </c>
      <c r="E16" s="1"/>
      <c r="F16" s="1">
        <v>2</v>
      </c>
      <c r="G16" s="1" t="s">
        <v>377</v>
      </c>
      <c r="H16" s="1"/>
      <c r="I16" s="1">
        <v>1</v>
      </c>
      <c r="J16" s="1"/>
      <c r="K16" s="1" t="s">
        <v>166</v>
      </c>
      <c r="L16" s="1"/>
      <c r="M16" s="1">
        <v>2</v>
      </c>
      <c r="N16" s="1" t="s">
        <v>166</v>
      </c>
      <c r="O16" s="1"/>
      <c r="P16" s="1">
        <v>1</v>
      </c>
    </row>
    <row r="17" spans="1:16" x14ac:dyDescent="0.25">
      <c r="A17" s="4">
        <v>45410</v>
      </c>
      <c r="B17" t="s">
        <v>88</v>
      </c>
      <c r="C17" s="1"/>
      <c r="D17" s="1" t="s">
        <v>377</v>
      </c>
      <c r="E17" s="1"/>
      <c r="F17" s="1">
        <v>2</v>
      </c>
      <c r="G17" s="1" t="s">
        <v>377</v>
      </c>
      <c r="H17" s="1"/>
      <c r="I17" s="1">
        <v>1</v>
      </c>
      <c r="J17" s="1"/>
      <c r="K17" s="1" t="s">
        <v>166</v>
      </c>
      <c r="L17" s="1"/>
      <c r="M17" s="1">
        <v>2</v>
      </c>
      <c r="N17" s="1"/>
      <c r="O17" s="1" t="s">
        <v>166</v>
      </c>
      <c r="P17" s="1">
        <v>2</v>
      </c>
    </row>
    <row r="18" spans="1:16" x14ac:dyDescent="0.25">
      <c r="A18" s="4"/>
      <c r="B18" t="s">
        <v>89</v>
      </c>
      <c r="C18" s="1" t="s">
        <v>377</v>
      </c>
      <c r="D18" s="1"/>
      <c r="E18" s="1"/>
      <c r="F18" s="1">
        <v>1</v>
      </c>
      <c r="G18" s="1"/>
      <c r="H18" s="1" t="s">
        <v>377</v>
      </c>
      <c r="I18" s="1">
        <v>2</v>
      </c>
      <c r="J18" s="1" t="s">
        <v>166</v>
      </c>
      <c r="K18" s="1"/>
      <c r="L18" s="1"/>
      <c r="M18" s="1">
        <v>1</v>
      </c>
      <c r="N18" s="1"/>
      <c r="O18" s="1" t="s">
        <v>166</v>
      </c>
      <c r="P18" s="1">
        <v>2</v>
      </c>
    </row>
    <row r="19" spans="1:16" x14ac:dyDescent="0.25">
      <c r="A19" s="4"/>
      <c r="B19" t="s">
        <v>90</v>
      </c>
      <c r="C19" s="1"/>
      <c r="D19" s="1" t="s">
        <v>377</v>
      </c>
      <c r="E19" s="1"/>
      <c r="F19" s="1">
        <v>2</v>
      </c>
      <c r="G19" s="1" t="s">
        <v>377</v>
      </c>
      <c r="H19" s="1"/>
      <c r="I19" s="1">
        <v>1</v>
      </c>
      <c r="J19" s="1"/>
      <c r="K19" s="1" t="s">
        <v>166</v>
      </c>
      <c r="L19" s="1"/>
      <c r="M19" s="1">
        <v>2</v>
      </c>
      <c r="N19" s="1"/>
      <c r="O19" s="1" t="s">
        <v>166</v>
      </c>
      <c r="P19" s="1">
        <v>2</v>
      </c>
    </row>
    <row r="20" spans="1:16" x14ac:dyDescent="0.25">
      <c r="A20" s="4"/>
      <c r="B20" t="s">
        <v>91</v>
      </c>
      <c r="C20" s="1"/>
      <c r="D20" s="1"/>
      <c r="E20" s="1" t="s">
        <v>377</v>
      </c>
      <c r="F20" s="1">
        <v>3</v>
      </c>
      <c r="G20" s="1"/>
      <c r="H20" s="1" t="s">
        <v>377</v>
      </c>
      <c r="I20" s="1">
        <v>2</v>
      </c>
      <c r="J20" s="1"/>
      <c r="K20" s="1" t="s">
        <v>166</v>
      </c>
      <c r="L20" s="1"/>
      <c r="M20" s="1">
        <v>2</v>
      </c>
      <c r="N20" s="1" t="s">
        <v>166</v>
      </c>
      <c r="O20" s="1"/>
      <c r="P20" s="1">
        <v>1</v>
      </c>
    </row>
    <row r="21" spans="1:16" x14ac:dyDescent="0.25">
      <c r="A21" s="4"/>
      <c r="B21" t="s">
        <v>92</v>
      </c>
      <c r="C21" s="1"/>
      <c r="D21" s="1" t="s">
        <v>377</v>
      </c>
      <c r="E21" s="1"/>
      <c r="F21" s="1">
        <v>2</v>
      </c>
      <c r="G21" s="1" t="s">
        <v>377</v>
      </c>
      <c r="H21" s="1"/>
      <c r="I21" s="1">
        <v>1</v>
      </c>
      <c r="J21" s="1"/>
      <c r="K21" s="1" t="s">
        <v>166</v>
      </c>
      <c r="L21" s="1"/>
      <c r="M21" s="1">
        <v>2</v>
      </c>
      <c r="N21" s="1" t="s">
        <v>166</v>
      </c>
      <c r="O21" s="1"/>
      <c r="P21" s="1">
        <v>1</v>
      </c>
    </row>
    <row r="22" spans="1:16" x14ac:dyDescent="0.25">
      <c r="A22" s="4">
        <v>45412</v>
      </c>
      <c r="B22" t="s">
        <v>93</v>
      </c>
      <c r="C22" s="1"/>
      <c r="D22" s="1"/>
      <c r="E22" s="1" t="s">
        <v>377</v>
      </c>
      <c r="F22" s="1">
        <v>3</v>
      </c>
      <c r="G22" s="1"/>
      <c r="H22" s="1" t="s">
        <v>377</v>
      </c>
      <c r="I22" s="1">
        <v>2</v>
      </c>
      <c r="J22" s="1"/>
      <c r="K22" s="1" t="s">
        <v>166</v>
      </c>
      <c r="L22" s="1"/>
      <c r="M22" s="1">
        <v>2</v>
      </c>
      <c r="N22" s="1"/>
      <c r="O22" s="1" t="s">
        <v>166</v>
      </c>
      <c r="P22" s="1">
        <v>2</v>
      </c>
    </row>
    <row r="23" spans="1:16" x14ac:dyDescent="0.25">
      <c r="A23" s="4"/>
      <c r="B23" t="s">
        <v>94</v>
      </c>
      <c r="C23" s="1" t="s">
        <v>377</v>
      </c>
      <c r="D23" s="1"/>
      <c r="E23" s="1"/>
      <c r="F23" s="1">
        <v>1</v>
      </c>
      <c r="G23" s="1"/>
      <c r="H23" s="1" t="s">
        <v>377</v>
      </c>
      <c r="I23" s="1">
        <v>2</v>
      </c>
      <c r="J23" s="1"/>
      <c r="K23" s="1" t="s">
        <v>166</v>
      </c>
      <c r="L23" s="1"/>
      <c r="M23" s="1">
        <v>2</v>
      </c>
      <c r="N23" s="1" t="s">
        <v>166</v>
      </c>
      <c r="O23" s="1"/>
      <c r="P23" s="1">
        <v>1</v>
      </c>
    </row>
    <row r="24" spans="1:16" x14ac:dyDescent="0.25">
      <c r="A24" s="4"/>
      <c r="B24" t="s">
        <v>95</v>
      </c>
      <c r="C24" s="1"/>
      <c r="D24" s="1"/>
      <c r="E24" s="1" t="s">
        <v>377</v>
      </c>
      <c r="F24" s="1">
        <v>3</v>
      </c>
      <c r="G24" s="1"/>
      <c r="H24" s="1" t="s">
        <v>377</v>
      </c>
      <c r="I24" s="1">
        <v>2</v>
      </c>
      <c r="J24" s="1"/>
      <c r="K24" s="1" t="s">
        <v>166</v>
      </c>
      <c r="L24" s="1"/>
      <c r="M24" s="1">
        <v>2</v>
      </c>
      <c r="N24" s="1"/>
      <c r="O24" s="1" t="s">
        <v>166</v>
      </c>
      <c r="P24" s="1">
        <v>2</v>
      </c>
    </row>
    <row r="25" spans="1:16" x14ac:dyDescent="0.25">
      <c r="A25" s="4"/>
      <c r="B25" t="s">
        <v>96</v>
      </c>
      <c r="C25" s="1"/>
      <c r="D25" s="1"/>
      <c r="E25" s="1" t="s">
        <v>377</v>
      </c>
      <c r="F25" s="1">
        <v>3</v>
      </c>
      <c r="G25" s="1"/>
      <c r="H25" s="1" t="s">
        <v>377</v>
      </c>
      <c r="I25" s="1">
        <v>2</v>
      </c>
      <c r="J25" s="1"/>
      <c r="K25" s="1"/>
      <c r="L25" s="1" t="s">
        <v>166</v>
      </c>
      <c r="M25" s="1">
        <v>3</v>
      </c>
      <c r="N25" s="1" t="s">
        <v>166</v>
      </c>
      <c r="O25" s="1"/>
      <c r="P25" s="1">
        <v>1</v>
      </c>
    </row>
    <row r="26" spans="1:16" x14ac:dyDescent="0.25">
      <c r="A26" s="4"/>
      <c r="B26" t="s">
        <v>97</v>
      </c>
      <c r="C26" s="1"/>
      <c r="D26" s="1"/>
      <c r="E26" s="1" t="s">
        <v>377</v>
      </c>
      <c r="F26" s="1">
        <v>3</v>
      </c>
      <c r="G26" s="1"/>
      <c r="H26" s="1" t="s">
        <v>377</v>
      </c>
      <c r="I26" s="1">
        <v>2</v>
      </c>
      <c r="J26" s="1"/>
      <c r="K26" s="1" t="s">
        <v>166</v>
      </c>
      <c r="L26" s="1"/>
      <c r="M26" s="1">
        <v>2</v>
      </c>
      <c r="N26" s="1" t="s">
        <v>166</v>
      </c>
      <c r="O26" s="1"/>
      <c r="P26" s="1">
        <v>1</v>
      </c>
    </row>
    <row r="27" spans="1:16" x14ac:dyDescent="0.25">
      <c r="A27" s="4"/>
      <c r="B27" t="s">
        <v>98</v>
      </c>
      <c r="C27" s="1" t="s">
        <v>377</v>
      </c>
      <c r="D27" s="1"/>
      <c r="E27" s="1"/>
      <c r="F27" s="1">
        <v>1</v>
      </c>
      <c r="G27" s="1" t="s">
        <v>377</v>
      </c>
      <c r="H27" s="1"/>
      <c r="I27" s="1">
        <v>1</v>
      </c>
      <c r="J27" s="1"/>
      <c r="K27" s="1" t="s">
        <v>166</v>
      </c>
      <c r="L27" s="1"/>
      <c r="M27" s="1">
        <v>2</v>
      </c>
      <c r="N27" s="1" t="s">
        <v>166</v>
      </c>
      <c r="O27" s="1"/>
      <c r="P27" s="1">
        <v>1</v>
      </c>
    </row>
    <row r="28" spans="1:16" x14ac:dyDescent="0.25">
      <c r="A28" s="4"/>
      <c r="B28" t="s">
        <v>99</v>
      </c>
      <c r="C28" s="1"/>
      <c r="D28" s="1"/>
      <c r="E28" s="1" t="s">
        <v>377</v>
      </c>
      <c r="F28" s="1">
        <v>3</v>
      </c>
      <c r="G28" s="1"/>
      <c r="H28" s="1" t="s">
        <v>377</v>
      </c>
      <c r="I28" s="1">
        <v>2</v>
      </c>
      <c r="J28" s="1"/>
      <c r="K28" s="1"/>
      <c r="L28" s="1" t="s">
        <v>166</v>
      </c>
      <c r="M28" s="1">
        <v>3</v>
      </c>
      <c r="N28" s="1" t="s">
        <v>166</v>
      </c>
      <c r="O28" s="1"/>
      <c r="P28" s="1">
        <v>1</v>
      </c>
    </row>
    <row r="29" spans="1:16" x14ac:dyDescent="0.25">
      <c r="A29" s="4"/>
      <c r="B29" t="s">
        <v>100</v>
      </c>
      <c r="C29" s="1"/>
      <c r="D29" s="1" t="s">
        <v>377</v>
      </c>
      <c r="E29" s="1"/>
      <c r="F29" s="1">
        <v>2</v>
      </c>
      <c r="G29" s="1"/>
      <c r="H29" s="1" t="s">
        <v>377</v>
      </c>
      <c r="I29" s="1">
        <v>2</v>
      </c>
      <c r="J29" s="1"/>
      <c r="K29" s="1" t="s">
        <v>166</v>
      </c>
      <c r="L29" s="1"/>
      <c r="M29" s="1">
        <v>2</v>
      </c>
      <c r="N29" s="1"/>
      <c r="O29" s="1" t="s">
        <v>166</v>
      </c>
      <c r="P29" s="1">
        <v>2</v>
      </c>
    </row>
    <row r="30" spans="1:16" x14ac:dyDescent="0.25">
      <c r="A30" s="4">
        <v>45413</v>
      </c>
      <c r="B30" t="s">
        <v>101</v>
      </c>
      <c r="C30" s="1" t="s">
        <v>377</v>
      </c>
      <c r="D30" s="1"/>
      <c r="E30" s="1"/>
      <c r="F30" s="1">
        <v>1</v>
      </c>
      <c r="G30" s="1"/>
      <c r="H30" s="1" t="s">
        <v>377</v>
      </c>
      <c r="I30" s="1">
        <v>2</v>
      </c>
      <c r="J30" s="1" t="s">
        <v>166</v>
      </c>
      <c r="K30" s="1"/>
      <c r="L30" s="1"/>
      <c r="M30" s="1">
        <v>1</v>
      </c>
      <c r="N30" s="1" t="s">
        <v>166</v>
      </c>
      <c r="O30" s="1"/>
      <c r="P30" s="1">
        <v>1</v>
      </c>
    </row>
    <row r="31" spans="1:16" x14ac:dyDescent="0.25">
      <c r="A31" s="4"/>
      <c r="B31" t="s">
        <v>102</v>
      </c>
      <c r="C31" s="1" t="s">
        <v>377</v>
      </c>
      <c r="D31" s="1"/>
      <c r="E31" s="1"/>
      <c r="F31" s="1">
        <v>1</v>
      </c>
      <c r="G31" s="1"/>
      <c r="H31" s="1" t="s">
        <v>377</v>
      </c>
      <c r="I31" s="1">
        <v>2</v>
      </c>
      <c r="J31" s="1"/>
      <c r="K31" s="1" t="s">
        <v>166</v>
      </c>
      <c r="L31" s="1"/>
      <c r="M31" s="1">
        <v>2</v>
      </c>
      <c r="N31" s="1" t="s">
        <v>166</v>
      </c>
      <c r="O31" s="1"/>
      <c r="P31" s="1">
        <v>1</v>
      </c>
    </row>
    <row r="32" spans="1:16" x14ac:dyDescent="0.25">
      <c r="A32" s="4"/>
      <c r="B32" t="s">
        <v>103</v>
      </c>
      <c r="C32" s="1"/>
      <c r="D32" s="1"/>
      <c r="E32" s="1" t="s">
        <v>377</v>
      </c>
      <c r="F32" s="1">
        <v>3</v>
      </c>
      <c r="G32" s="1"/>
      <c r="H32" s="1" t="s">
        <v>377</v>
      </c>
      <c r="I32" s="1">
        <v>2</v>
      </c>
      <c r="J32" s="1"/>
      <c r="K32" s="1" t="s">
        <v>166</v>
      </c>
      <c r="L32" s="1"/>
      <c r="M32" s="1">
        <v>2</v>
      </c>
      <c r="N32" s="1"/>
      <c r="O32" s="1" t="s">
        <v>166</v>
      </c>
      <c r="P32" s="1">
        <v>2</v>
      </c>
    </row>
    <row r="33" spans="1:16" x14ac:dyDescent="0.25">
      <c r="A33" s="4"/>
      <c r="B33" t="s">
        <v>104</v>
      </c>
      <c r="C33" s="1"/>
      <c r="D33" s="1"/>
      <c r="E33" s="1" t="s">
        <v>377</v>
      </c>
      <c r="F33" s="1">
        <v>3</v>
      </c>
      <c r="G33" s="1"/>
      <c r="H33" s="1" t="s">
        <v>377</v>
      </c>
      <c r="I33" s="1">
        <v>2</v>
      </c>
      <c r="J33" s="1"/>
      <c r="K33" s="1"/>
      <c r="L33" s="1" t="s">
        <v>166</v>
      </c>
      <c r="M33" s="1">
        <v>3</v>
      </c>
      <c r="N33" s="1"/>
      <c r="O33" s="1" t="s">
        <v>166</v>
      </c>
      <c r="P33" s="1">
        <v>2</v>
      </c>
    </row>
    <row r="34" spans="1:16" x14ac:dyDescent="0.25">
      <c r="A34" s="4"/>
      <c r="B34" t="s">
        <v>105</v>
      </c>
      <c r="C34" s="1" t="s">
        <v>377</v>
      </c>
      <c r="D34" s="1"/>
      <c r="E34" s="1"/>
      <c r="F34" s="1">
        <v>1</v>
      </c>
      <c r="G34" s="1"/>
      <c r="H34" s="1" t="s">
        <v>377</v>
      </c>
      <c r="I34" s="1">
        <v>2</v>
      </c>
      <c r="J34" s="1" t="s">
        <v>166</v>
      </c>
      <c r="K34" s="1"/>
      <c r="L34" s="1"/>
      <c r="M34" s="1">
        <v>1</v>
      </c>
      <c r="N34" s="1"/>
      <c r="O34" s="1" t="s">
        <v>166</v>
      </c>
      <c r="P34" s="1">
        <v>2</v>
      </c>
    </row>
    <row r="35" spans="1:16" x14ac:dyDescent="0.25">
      <c r="A35" s="4"/>
      <c r="B35" t="s">
        <v>106</v>
      </c>
      <c r="C35" s="1"/>
      <c r="D35" s="1" t="s">
        <v>377</v>
      </c>
      <c r="E35" s="1"/>
      <c r="F35" s="1">
        <v>2</v>
      </c>
      <c r="G35" s="1"/>
      <c r="H35" s="1" t="s">
        <v>377</v>
      </c>
      <c r="I35" s="1">
        <v>2</v>
      </c>
      <c r="J35" s="1"/>
      <c r="K35" s="1" t="s">
        <v>166</v>
      </c>
      <c r="L35" s="1"/>
      <c r="M35" s="1">
        <v>2</v>
      </c>
      <c r="N35" s="1"/>
      <c r="O35" s="1" t="s">
        <v>166</v>
      </c>
      <c r="P35" s="1">
        <v>2</v>
      </c>
    </row>
    <row r="36" spans="1:16" x14ac:dyDescent="0.25">
      <c r="A36" s="4"/>
      <c r="B36" t="s">
        <v>107</v>
      </c>
      <c r="C36" s="1"/>
      <c r="D36" s="1"/>
      <c r="E36" s="1" t="s">
        <v>377</v>
      </c>
      <c r="F36" s="1">
        <v>3</v>
      </c>
      <c r="G36" s="1"/>
      <c r="H36" s="1" t="s">
        <v>377</v>
      </c>
      <c r="I36" s="1">
        <v>2</v>
      </c>
      <c r="J36" s="1"/>
      <c r="K36" s="1"/>
      <c r="L36" s="1" t="s">
        <v>166</v>
      </c>
      <c r="M36" s="1">
        <v>3</v>
      </c>
      <c r="N36" s="1"/>
      <c r="O36" s="1" t="s">
        <v>166</v>
      </c>
      <c r="P36" s="1">
        <v>2</v>
      </c>
    </row>
    <row r="37" spans="1:16" x14ac:dyDescent="0.25">
      <c r="A37" s="4">
        <v>45414</v>
      </c>
      <c r="B37" t="s">
        <v>108</v>
      </c>
      <c r="C37" s="1"/>
      <c r="D37" s="1"/>
      <c r="E37" s="1" t="s">
        <v>377</v>
      </c>
      <c r="F37" s="1">
        <v>3</v>
      </c>
      <c r="G37" s="1"/>
      <c r="H37" s="1" t="s">
        <v>377</v>
      </c>
      <c r="I37" s="1">
        <v>2</v>
      </c>
      <c r="J37" s="1"/>
      <c r="K37" s="1"/>
      <c r="L37" s="1" t="s">
        <v>166</v>
      </c>
      <c r="M37" s="1">
        <v>3</v>
      </c>
      <c r="N37" s="1"/>
      <c r="O37" s="1" t="s">
        <v>166</v>
      </c>
      <c r="P37" s="1">
        <v>2</v>
      </c>
    </row>
    <row r="38" spans="1:16" x14ac:dyDescent="0.25">
      <c r="A38" s="4"/>
      <c r="B38" t="s">
        <v>109</v>
      </c>
      <c r="C38" s="1" t="s">
        <v>377</v>
      </c>
      <c r="D38" s="1"/>
      <c r="E38" s="1"/>
      <c r="F38" s="1">
        <v>1</v>
      </c>
      <c r="G38" s="1"/>
      <c r="H38" s="1" t="s">
        <v>377</v>
      </c>
      <c r="I38" s="1">
        <v>2</v>
      </c>
      <c r="J38" s="1" t="s">
        <v>166</v>
      </c>
      <c r="K38" s="1"/>
      <c r="L38" s="1"/>
      <c r="M38" s="1">
        <v>1</v>
      </c>
      <c r="N38" s="1"/>
      <c r="O38" s="1" t="s">
        <v>166</v>
      </c>
      <c r="P38" s="1">
        <v>2</v>
      </c>
    </row>
    <row r="39" spans="1:16" x14ac:dyDescent="0.25">
      <c r="A39" s="4"/>
      <c r="B39" t="s">
        <v>110</v>
      </c>
      <c r="C39" s="1" t="s">
        <v>377</v>
      </c>
      <c r="D39" s="1"/>
      <c r="E39" s="1"/>
      <c r="F39" s="1">
        <v>1</v>
      </c>
      <c r="G39" s="1"/>
      <c r="H39" s="1" t="s">
        <v>377</v>
      </c>
      <c r="I39" s="1">
        <v>2</v>
      </c>
      <c r="J39" s="1"/>
      <c r="K39" s="1" t="s">
        <v>166</v>
      </c>
      <c r="L39" s="1"/>
      <c r="M39" s="1">
        <v>2</v>
      </c>
      <c r="N39" s="1"/>
      <c r="O39" s="1" t="s">
        <v>166</v>
      </c>
      <c r="P39" s="1">
        <v>2</v>
      </c>
    </row>
    <row r="40" spans="1:16" x14ac:dyDescent="0.25">
      <c r="A40" s="4"/>
      <c r="B40" t="s">
        <v>111</v>
      </c>
      <c r="C40" s="1"/>
      <c r="D40" s="1"/>
      <c r="E40" s="1" t="s">
        <v>377</v>
      </c>
      <c r="F40" s="1">
        <v>3</v>
      </c>
      <c r="G40" s="1"/>
      <c r="H40" s="1" t="s">
        <v>377</v>
      </c>
      <c r="I40" s="1">
        <v>2</v>
      </c>
      <c r="J40" s="1"/>
      <c r="K40" s="1"/>
      <c r="L40" s="1" t="s">
        <v>166</v>
      </c>
      <c r="M40" s="1">
        <v>3</v>
      </c>
      <c r="N40" s="1"/>
      <c r="O40" s="1" t="s">
        <v>166</v>
      </c>
      <c r="P40" s="1">
        <v>2</v>
      </c>
    </row>
    <row r="41" spans="1:16" x14ac:dyDescent="0.25">
      <c r="A41" s="4">
        <v>45415</v>
      </c>
      <c r="B41" t="s">
        <v>112</v>
      </c>
      <c r="C41" s="1"/>
      <c r="D41" s="1" t="s">
        <v>377</v>
      </c>
      <c r="E41" s="1"/>
      <c r="F41" s="1">
        <v>2</v>
      </c>
      <c r="G41" s="1" t="s">
        <v>377</v>
      </c>
      <c r="H41" s="1"/>
      <c r="I41" s="1">
        <v>1</v>
      </c>
      <c r="J41" s="1"/>
      <c r="K41" s="1" t="s">
        <v>166</v>
      </c>
      <c r="L41" s="1"/>
      <c r="M41" s="1">
        <v>2</v>
      </c>
      <c r="N41" s="1" t="s">
        <v>166</v>
      </c>
      <c r="O41" s="1"/>
      <c r="P41" s="1">
        <v>1</v>
      </c>
    </row>
    <row r="42" spans="1:16" x14ac:dyDescent="0.25">
      <c r="A42" s="4"/>
      <c r="B42" t="s">
        <v>113</v>
      </c>
      <c r="C42" s="1"/>
      <c r="D42" s="1" t="s">
        <v>377</v>
      </c>
      <c r="E42" s="1"/>
      <c r="F42" s="1">
        <v>2</v>
      </c>
      <c r="G42" s="1" t="s">
        <v>377</v>
      </c>
      <c r="H42" s="1"/>
      <c r="I42" s="1">
        <v>1</v>
      </c>
      <c r="J42" s="1"/>
      <c r="K42" s="1" t="s">
        <v>166</v>
      </c>
      <c r="L42" s="1"/>
      <c r="M42" s="1">
        <v>2</v>
      </c>
      <c r="N42" s="1" t="s">
        <v>166</v>
      </c>
      <c r="O42" s="1"/>
      <c r="P42" s="1">
        <v>1</v>
      </c>
    </row>
    <row r="43" spans="1:16" x14ac:dyDescent="0.25">
      <c r="A43" s="4">
        <v>45417</v>
      </c>
      <c r="B43" t="s">
        <v>114</v>
      </c>
      <c r="C43" s="1"/>
      <c r="D43" s="1"/>
      <c r="E43" s="1" t="s">
        <v>377</v>
      </c>
      <c r="F43" s="1">
        <v>3</v>
      </c>
      <c r="G43" s="1"/>
      <c r="H43" s="1" t="s">
        <v>377</v>
      </c>
      <c r="I43" s="1">
        <v>2</v>
      </c>
      <c r="J43" s="1"/>
      <c r="K43" s="1" t="s">
        <v>166</v>
      </c>
      <c r="L43" s="1"/>
      <c r="M43" s="1">
        <v>2</v>
      </c>
      <c r="N43" s="1" t="s">
        <v>166</v>
      </c>
      <c r="O43" s="1"/>
      <c r="P43" s="1">
        <v>1</v>
      </c>
    </row>
    <row r="44" spans="1:16" x14ac:dyDescent="0.25">
      <c r="A44" s="4"/>
      <c r="B44" t="s">
        <v>115</v>
      </c>
      <c r="C44" s="1"/>
      <c r="D44" s="1"/>
      <c r="E44" s="1" t="s">
        <v>377</v>
      </c>
      <c r="F44" s="1">
        <v>3</v>
      </c>
      <c r="G44" s="1"/>
      <c r="H44" s="1" t="s">
        <v>377</v>
      </c>
      <c r="I44" s="1">
        <v>2</v>
      </c>
      <c r="J44" s="1"/>
      <c r="K44" s="1"/>
      <c r="L44" s="1" t="s">
        <v>166</v>
      </c>
      <c r="M44" s="1">
        <v>3</v>
      </c>
      <c r="N44" s="1"/>
      <c r="O44" s="1" t="s">
        <v>166</v>
      </c>
      <c r="P44" s="1">
        <v>2</v>
      </c>
    </row>
    <row r="45" spans="1:16" x14ac:dyDescent="0.25">
      <c r="A45" s="4"/>
      <c r="B45" t="s">
        <v>116</v>
      </c>
      <c r="C45" s="1" t="s">
        <v>377</v>
      </c>
      <c r="D45" s="1"/>
      <c r="E45" s="1"/>
      <c r="F45" s="1">
        <v>1</v>
      </c>
      <c r="G45" s="1"/>
      <c r="H45" s="1" t="s">
        <v>377</v>
      </c>
      <c r="I45" s="1">
        <v>2</v>
      </c>
      <c r="J45" s="1"/>
      <c r="K45" s="1" t="s">
        <v>166</v>
      </c>
      <c r="L45" s="1"/>
      <c r="M45" s="1">
        <v>2</v>
      </c>
      <c r="N45" s="1"/>
      <c r="O45" s="1" t="s">
        <v>166</v>
      </c>
      <c r="P45" s="1">
        <v>2</v>
      </c>
    </row>
    <row r="46" spans="1:16" x14ac:dyDescent="0.25">
      <c r="A46" s="4"/>
      <c r="B46" t="s">
        <v>117</v>
      </c>
      <c r="C46" s="1"/>
      <c r="D46" s="1"/>
      <c r="E46" s="1" t="s">
        <v>377</v>
      </c>
      <c r="F46" s="1">
        <v>3</v>
      </c>
      <c r="G46" s="1"/>
      <c r="H46" s="1" t="s">
        <v>377</v>
      </c>
      <c r="I46" s="1">
        <v>2</v>
      </c>
      <c r="J46" s="1"/>
      <c r="K46" s="1"/>
      <c r="L46" s="1" t="s">
        <v>166</v>
      </c>
      <c r="M46" s="1">
        <v>3</v>
      </c>
      <c r="N46" s="1"/>
      <c r="O46" s="1" t="s">
        <v>166</v>
      </c>
      <c r="P46" s="1">
        <v>2</v>
      </c>
    </row>
    <row r="47" spans="1:16" x14ac:dyDescent="0.25">
      <c r="A47" s="4">
        <v>45418</v>
      </c>
      <c r="B47" t="s">
        <v>118</v>
      </c>
      <c r="C47" s="1" t="s">
        <v>377</v>
      </c>
      <c r="D47" s="1"/>
      <c r="E47" s="1"/>
      <c r="F47" s="1">
        <v>1</v>
      </c>
      <c r="G47" s="1" t="s">
        <v>377</v>
      </c>
      <c r="H47" s="1"/>
      <c r="I47" s="1">
        <v>1</v>
      </c>
      <c r="J47" s="1"/>
      <c r="K47" s="1" t="s">
        <v>166</v>
      </c>
      <c r="L47" s="1"/>
      <c r="M47" s="1">
        <v>2</v>
      </c>
      <c r="N47" s="1" t="s">
        <v>166</v>
      </c>
      <c r="O47" s="1"/>
      <c r="P47" s="1">
        <v>1</v>
      </c>
    </row>
    <row r="48" spans="1:16" x14ac:dyDescent="0.25">
      <c r="A48" s="4"/>
      <c r="B48" t="s">
        <v>119</v>
      </c>
      <c r="C48" s="1"/>
      <c r="D48" s="1"/>
      <c r="E48" s="1" t="s">
        <v>377</v>
      </c>
      <c r="F48" s="1">
        <v>3</v>
      </c>
      <c r="G48" s="1"/>
      <c r="H48" s="1" t="s">
        <v>377</v>
      </c>
      <c r="I48" s="1">
        <v>2</v>
      </c>
      <c r="J48" s="1"/>
      <c r="K48" s="1"/>
      <c r="L48" s="1" t="s">
        <v>166</v>
      </c>
      <c r="M48" s="1">
        <v>3</v>
      </c>
      <c r="N48" s="1"/>
      <c r="O48" s="1" t="s">
        <v>166</v>
      </c>
      <c r="P48" s="1">
        <v>2</v>
      </c>
    </row>
    <row r="49" spans="1:16" x14ac:dyDescent="0.25">
      <c r="A49" s="4"/>
      <c r="B49" t="s">
        <v>120</v>
      </c>
      <c r="C49" s="1"/>
      <c r="D49" s="1" t="s">
        <v>377</v>
      </c>
      <c r="E49" s="1"/>
      <c r="F49" s="1">
        <v>2</v>
      </c>
      <c r="G49" s="1" t="s">
        <v>377</v>
      </c>
      <c r="H49" s="1"/>
      <c r="I49" s="1">
        <v>1</v>
      </c>
      <c r="J49" s="1"/>
      <c r="K49" s="1" t="s">
        <v>166</v>
      </c>
      <c r="L49" s="1"/>
      <c r="M49" s="1">
        <v>2</v>
      </c>
      <c r="N49" s="1" t="s">
        <v>166</v>
      </c>
      <c r="O49" s="1"/>
      <c r="P49" s="1">
        <v>1</v>
      </c>
    </row>
    <row r="50" spans="1:16" x14ac:dyDescent="0.25">
      <c r="A50" s="4"/>
      <c r="B50" t="s">
        <v>121</v>
      </c>
      <c r="C50" s="1"/>
      <c r="D50" s="1"/>
      <c r="E50" s="1" t="s">
        <v>377</v>
      </c>
      <c r="F50" s="1">
        <v>3</v>
      </c>
      <c r="G50" s="1"/>
      <c r="H50" s="1" t="s">
        <v>377</v>
      </c>
      <c r="I50" s="1">
        <v>2</v>
      </c>
      <c r="J50" s="1"/>
      <c r="K50" s="1"/>
      <c r="L50" s="1" t="s">
        <v>166</v>
      </c>
      <c r="M50" s="1">
        <v>3</v>
      </c>
      <c r="N50" s="1"/>
      <c r="O50" s="1" t="s">
        <v>166</v>
      </c>
      <c r="P50" s="1">
        <v>2</v>
      </c>
    </row>
    <row r="51" spans="1:16" x14ac:dyDescent="0.25">
      <c r="A51" s="4"/>
      <c r="B51" t="s">
        <v>122</v>
      </c>
      <c r="C51" s="1"/>
      <c r="D51" s="1"/>
      <c r="E51" s="1" t="s">
        <v>377</v>
      </c>
      <c r="F51" s="1">
        <v>3</v>
      </c>
      <c r="G51" s="1"/>
      <c r="H51" s="1" t="s">
        <v>377</v>
      </c>
      <c r="I51" s="1">
        <v>2</v>
      </c>
      <c r="J51" s="1"/>
      <c r="K51" s="1"/>
      <c r="L51" s="1" t="s">
        <v>166</v>
      </c>
      <c r="M51" s="1">
        <v>3</v>
      </c>
      <c r="N51" s="1"/>
      <c r="O51" s="1" t="s">
        <v>166</v>
      </c>
      <c r="P51" s="1">
        <v>2</v>
      </c>
    </row>
    <row r="52" spans="1:16" x14ac:dyDescent="0.25">
      <c r="A52" s="4">
        <v>45419</v>
      </c>
      <c r="B52" t="s">
        <v>123</v>
      </c>
      <c r="C52" s="1" t="s">
        <v>377</v>
      </c>
      <c r="D52" s="1"/>
      <c r="E52" s="1"/>
      <c r="F52" s="1">
        <v>1</v>
      </c>
      <c r="G52" s="1"/>
      <c r="H52" s="1" t="s">
        <v>377</v>
      </c>
      <c r="I52" s="1">
        <v>2</v>
      </c>
      <c r="J52" s="1"/>
      <c r="K52" s="1"/>
      <c r="L52" s="1" t="s">
        <v>166</v>
      </c>
      <c r="M52" s="1">
        <v>3</v>
      </c>
      <c r="N52" s="1" t="s">
        <v>166</v>
      </c>
      <c r="O52" s="1"/>
      <c r="P52" s="1">
        <v>1</v>
      </c>
    </row>
    <row r="53" spans="1:16" x14ac:dyDescent="0.25">
      <c r="A53" s="4"/>
      <c r="B53" t="s">
        <v>124</v>
      </c>
      <c r="C53" s="1"/>
      <c r="D53" s="1" t="s">
        <v>377</v>
      </c>
      <c r="E53" s="1"/>
      <c r="F53" s="1">
        <v>2</v>
      </c>
      <c r="G53" s="1" t="s">
        <v>377</v>
      </c>
      <c r="H53" s="1"/>
      <c r="I53" s="1">
        <v>1</v>
      </c>
      <c r="J53" s="1" t="s">
        <v>166</v>
      </c>
      <c r="K53" s="1"/>
      <c r="L53" s="1"/>
      <c r="M53" s="1">
        <v>1</v>
      </c>
      <c r="N53" s="1"/>
      <c r="O53" s="1" t="s">
        <v>166</v>
      </c>
      <c r="P53" s="1">
        <v>2</v>
      </c>
    </row>
    <row r="54" spans="1:16" x14ac:dyDescent="0.25">
      <c r="A54" s="4"/>
      <c r="B54" t="s">
        <v>125</v>
      </c>
      <c r="C54" s="1"/>
      <c r="D54" s="1" t="s">
        <v>377</v>
      </c>
      <c r="E54" s="1"/>
      <c r="F54" s="1">
        <v>2</v>
      </c>
      <c r="G54" s="1" t="s">
        <v>377</v>
      </c>
      <c r="H54" s="1"/>
      <c r="I54" s="1">
        <v>1</v>
      </c>
      <c r="J54" s="1"/>
      <c r="K54" s="1" t="s">
        <v>166</v>
      </c>
      <c r="L54" s="1"/>
      <c r="M54" s="1">
        <v>2</v>
      </c>
      <c r="N54" s="1"/>
      <c r="O54" s="1" t="s">
        <v>166</v>
      </c>
      <c r="P54" s="1">
        <v>2</v>
      </c>
    </row>
    <row r="55" spans="1:16" x14ac:dyDescent="0.25">
      <c r="A55" s="4"/>
      <c r="B55" t="s">
        <v>126</v>
      </c>
      <c r="C55" s="1"/>
      <c r="D55" s="1"/>
      <c r="E55" s="1" t="s">
        <v>377</v>
      </c>
      <c r="F55" s="1">
        <v>3</v>
      </c>
      <c r="G55" s="1"/>
      <c r="H55" s="1" t="s">
        <v>377</v>
      </c>
      <c r="I55" s="1">
        <v>2</v>
      </c>
      <c r="J55" s="1"/>
      <c r="K55" s="1"/>
      <c r="L55" s="1" t="s">
        <v>166</v>
      </c>
      <c r="M55" s="1">
        <v>3</v>
      </c>
      <c r="N55" s="1"/>
      <c r="O55" s="1" t="s">
        <v>166</v>
      </c>
      <c r="P55" s="1">
        <v>2</v>
      </c>
    </row>
    <row r="56" spans="1:16" x14ac:dyDescent="0.25">
      <c r="A56" s="4">
        <v>45421</v>
      </c>
      <c r="B56" t="s">
        <v>127</v>
      </c>
      <c r="C56" s="1" t="s">
        <v>377</v>
      </c>
      <c r="D56" s="1"/>
      <c r="E56" s="1"/>
      <c r="F56" s="1">
        <v>1</v>
      </c>
      <c r="G56" s="1"/>
      <c r="H56" s="1" t="s">
        <v>377</v>
      </c>
      <c r="I56" s="1">
        <v>2</v>
      </c>
      <c r="J56" s="1" t="s">
        <v>166</v>
      </c>
      <c r="K56" s="1"/>
      <c r="L56" s="1"/>
      <c r="M56" s="1">
        <v>1</v>
      </c>
      <c r="N56" s="1"/>
      <c r="O56" s="1" t="s">
        <v>166</v>
      </c>
      <c r="P56" s="1">
        <v>2</v>
      </c>
    </row>
    <row r="57" spans="1:16" x14ac:dyDescent="0.25">
      <c r="A57" s="4"/>
      <c r="B57" t="s">
        <v>128</v>
      </c>
      <c r="C57" s="1"/>
      <c r="D57" s="1"/>
      <c r="E57" s="1" t="s">
        <v>377</v>
      </c>
      <c r="F57" s="1">
        <v>3</v>
      </c>
      <c r="G57" s="1"/>
      <c r="H57" s="1" t="s">
        <v>377</v>
      </c>
      <c r="I57" s="1">
        <v>2</v>
      </c>
      <c r="J57" s="1"/>
      <c r="K57" s="1" t="s">
        <v>166</v>
      </c>
      <c r="L57" s="1"/>
      <c r="M57" s="1">
        <v>2</v>
      </c>
      <c r="N57" s="1" t="s">
        <v>166</v>
      </c>
      <c r="O57" s="1"/>
      <c r="P57" s="1">
        <v>1</v>
      </c>
    </row>
    <row r="58" spans="1:16" x14ac:dyDescent="0.25">
      <c r="A58" s="4"/>
      <c r="B58" t="s">
        <v>129</v>
      </c>
      <c r="C58" s="1" t="s">
        <v>377</v>
      </c>
      <c r="D58" s="1"/>
      <c r="E58" s="1"/>
      <c r="F58" s="1">
        <v>1</v>
      </c>
      <c r="G58" s="1"/>
      <c r="H58" s="1" t="s">
        <v>377</v>
      </c>
      <c r="I58" s="1">
        <v>2</v>
      </c>
      <c r="J58" s="1" t="s">
        <v>166</v>
      </c>
      <c r="K58" s="1"/>
      <c r="L58" s="1"/>
      <c r="M58" s="1">
        <v>1</v>
      </c>
      <c r="N58" s="1"/>
      <c r="O58" s="1" t="s">
        <v>166</v>
      </c>
      <c r="P58" s="1">
        <v>2</v>
      </c>
    </row>
    <row r="59" spans="1:16" x14ac:dyDescent="0.25">
      <c r="A59" s="4"/>
      <c r="B59" t="s">
        <v>130</v>
      </c>
      <c r="C59" s="1"/>
      <c r="D59" s="1" t="s">
        <v>377</v>
      </c>
      <c r="E59" s="1"/>
      <c r="F59" s="1">
        <v>2</v>
      </c>
      <c r="G59" s="1" t="s">
        <v>377</v>
      </c>
      <c r="H59" s="1"/>
      <c r="I59" s="1">
        <v>1</v>
      </c>
      <c r="J59" s="1" t="s">
        <v>166</v>
      </c>
      <c r="K59" s="1"/>
      <c r="L59" s="1"/>
      <c r="M59" s="1">
        <v>1</v>
      </c>
      <c r="N59" s="1"/>
      <c r="O59" s="1" t="s">
        <v>166</v>
      </c>
      <c r="P59" s="1">
        <v>2</v>
      </c>
    </row>
    <row r="60" spans="1:16" x14ac:dyDescent="0.25">
      <c r="A60" s="4"/>
      <c r="B60" t="s">
        <v>131</v>
      </c>
      <c r="C60" s="1"/>
      <c r="D60" s="1"/>
      <c r="E60" s="1" t="s">
        <v>377</v>
      </c>
      <c r="F60" s="1">
        <v>3</v>
      </c>
      <c r="G60" s="1"/>
      <c r="H60" s="1" t="s">
        <v>377</v>
      </c>
      <c r="I60" s="1">
        <v>2</v>
      </c>
      <c r="J60" s="1" t="s">
        <v>166</v>
      </c>
      <c r="K60" s="1"/>
      <c r="L60" s="1"/>
      <c r="M60" s="1">
        <v>1</v>
      </c>
      <c r="N60" s="1"/>
      <c r="O60" s="1" t="s">
        <v>166</v>
      </c>
      <c r="P60" s="1">
        <v>2</v>
      </c>
    </row>
    <row r="61" spans="1:16" x14ac:dyDescent="0.25">
      <c r="A61" s="4"/>
      <c r="B61" t="s">
        <v>132</v>
      </c>
      <c r="C61" s="1"/>
      <c r="D61" s="1"/>
      <c r="E61" s="1" t="s">
        <v>377</v>
      </c>
      <c r="F61" s="1">
        <v>3</v>
      </c>
      <c r="G61" s="1"/>
      <c r="H61" s="1" t="s">
        <v>377</v>
      </c>
      <c r="I61" s="1">
        <v>2</v>
      </c>
      <c r="J61" s="1"/>
      <c r="K61" s="1"/>
      <c r="L61" s="1" t="s">
        <v>166</v>
      </c>
      <c r="M61" s="1">
        <v>3</v>
      </c>
      <c r="N61" s="1"/>
      <c r="O61" s="1" t="s">
        <v>166</v>
      </c>
      <c r="P61" s="1">
        <v>2</v>
      </c>
    </row>
    <row r="62" spans="1:16" x14ac:dyDescent="0.25">
      <c r="A62" s="4">
        <v>45422</v>
      </c>
      <c r="B62" t="s">
        <v>133</v>
      </c>
      <c r="C62" s="1" t="s">
        <v>377</v>
      </c>
      <c r="D62" s="1"/>
      <c r="E62" s="1"/>
      <c r="F62" s="1">
        <v>1</v>
      </c>
      <c r="G62" s="1"/>
      <c r="H62" s="1" t="s">
        <v>377</v>
      </c>
      <c r="I62" s="1">
        <v>2</v>
      </c>
      <c r="J62" s="1" t="s">
        <v>166</v>
      </c>
      <c r="K62" s="1"/>
      <c r="L62" s="1"/>
      <c r="M62" s="1">
        <v>1</v>
      </c>
      <c r="N62" s="1" t="s">
        <v>166</v>
      </c>
      <c r="O62" s="1"/>
      <c r="P62" s="1">
        <v>1</v>
      </c>
    </row>
    <row r="63" spans="1:16" x14ac:dyDescent="0.25">
      <c r="A63" s="4"/>
      <c r="B63" t="s">
        <v>134</v>
      </c>
      <c r="C63" s="1"/>
      <c r="D63" s="1"/>
      <c r="E63" s="1" t="s">
        <v>377</v>
      </c>
      <c r="F63" s="1">
        <v>3</v>
      </c>
      <c r="G63" s="1"/>
      <c r="H63" s="1" t="s">
        <v>377</v>
      </c>
      <c r="I63" s="1">
        <v>2</v>
      </c>
      <c r="J63" s="1"/>
      <c r="K63" s="1"/>
      <c r="L63" s="1" t="s">
        <v>166</v>
      </c>
      <c r="M63" s="1">
        <v>3</v>
      </c>
      <c r="N63" s="1"/>
      <c r="O63" s="1" t="s">
        <v>166</v>
      </c>
      <c r="P63" s="1">
        <v>2</v>
      </c>
    </row>
    <row r="64" spans="1:16" x14ac:dyDescent="0.25">
      <c r="A64" s="4"/>
      <c r="B64" t="s">
        <v>135</v>
      </c>
      <c r="C64" s="1"/>
      <c r="D64" s="1"/>
      <c r="E64" s="1" t="s">
        <v>377</v>
      </c>
      <c r="F64" s="1">
        <v>3</v>
      </c>
      <c r="G64" s="1" t="s">
        <v>377</v>
      </c>
      <c r="H64" s="1"/>
      <c r="I64" s="1">
        <v>1</v>
      </c>
      <c r="J64" s="1" t="s">
        <v>166</v>
      </c>
      <c r="K64" s="1"/>
      <c r="L64" s="1"/>
      <c r="M64" s="1">
        <v>1</v>
      </c>
      <c r="N64" s="1"/>
      <c r="O64" s="1" t="s">
        <v>166</v>
      </c>
      <c r="P64" s="1">
        <v>2</v>
      </c>
    </row>
    <row r="65" spans="1:16" x14ac:dyDescent="0.25">
      <c r="A65" s="4"/>
      <c r="B65" t="s">
        <v>136</v>
      </c>
      <c r="C65" s="1"/>
      <c r="D65" s="1" t="s">
        <v>377</v>
      </c>
      <c r="E65" s="1"/>
      <c r="F65" s="1">
        <v>2</v>
      </c>
      <c r="G65" s="1"/>
      <c r="H65" s="1" t="s">
        <v>377</v>
      </c>
      <c r="I65" s="1">
        <v>2</v>
      </c>
      <c r="J65" s="1" t="s">
        <v>166</v>
      </c>
      <c r="K65" s="1"/>
      <c r="L65" s="1"/>
      <c r="M65" s="1">
        <v>1</v>
      </c>
      <c r="N65" s="1" t="s">
        <v>166</v>
      </c>
      <c r="O65" s="1"/>
      <c r="P65" s="1">
        <v>1</v>
      </c>
    </row>
    <row r="66" spans="1:16" x14ac:dyDescent="0.25">
      <c r="A66" s="4"/>
      <c r="B66" t="s">
        <v>137</v>
      </c>
      <c r="C66" s="1" t="s">
        <v>377</v>
      </c>
      <c r="D66" s="1"/>
      <c r="E66" s="1"/>
      <c r="F66" s="1">
        <v>1</v>
      </c>
      <c r="G66" s="1"/>
      <c r="H66" s="1" t="s">
        <v>377</v>
      </c>
      <c r="I66" s="1">
        <v>2</v>
      </c>
      <c r="J66" s="1"/>
      <c r="K66" s="1"/>
      <c r="L66" s="1" t="s">
        <v>166</v>
      </c>
      <c r="M66" s="1">
        <v>3</v>
      </c>
      <c r="N66" s="1"/>
      <c r="O66" s="1" t="s">
        <v>166</v>
      </c>
      <c r="P66" s="1">
        <v>2</v>
      </c>
    </row>
    <row r="67" spans="1:16" x14ac:dyDescent="0.25">
      <c r="A67" s="4"/>
      <c r="B67" t="s">
        <v>138</v>
      </c>
      <c r="C67" s="1"/>
      <c r="D67" s="1" t="s">
        <v>377</v>
      </c>
      <c r="E67" s="1"/>
      <c r="F67" s="1">
        <v>2</v>
      </c>
      <c r="G67" s="1" t="s">
        <v>377</v>
      </c>
      <c r="H67" s="1"/>
      <c r="I67" s="1">
        <v>1</v>
      </c>
      <c r="J67" s="1" t="s">
        <v>166</v>
      </c>
      <c r="K67" s="1"/>
      <c r="L67" s="1"/>
      <c r="M67" s="1">
        <v>1</v>
      </c>
      <c r="N67" s="1" t="s">
        <v>166</v>
      </c>
      <c r="O67" s="1"/>
      <c r="P67" s="1">
        <v>1</v>
      </c>
    </row>
    <row r="68" spans="1:16" x14ac:dyDescent="0.25">
      <c r="A68" s="4">
        <v>45423</v>
      </c>
      <c r="B68" t="s">
        <v>139</v>
      </c>
      <c r="C68" s="1" t="s">
        <v>377</v>
      </c>
      <c r="D68" s="1"/>
      <c r="E68" s="1"/>
      <c r="F68" s="1">
        <v>1</v>
      </c>
      <c r="G68" s="1"/>
      <c r="H68" s="1" t="s">
        <v>377</v>
      </c>
      <c r="I68" s="1">
        <v>2</v>
      </c>
      <c r="J68" s="1" t="s">
        <v>166</v>
      </c>
      <c r="K68" s="1"/>
      <c r="L68" s="1"/>
      <c r="M68" s="1">
        <v>1</v>
      </c>
      <c r="N68" s="1"/>
      <c r="O68" s="1" t="s">
        <v>166</v>
      </c>
      <c r="P68" s="1">
        <v>2</v>
      </c>
    </row>
    <row r="69" spans="1:16" x14ac:dyDescent="0.25">
      <c r="A69" s="4"/>
      <c r="B69" t="s">
        <v>140</v>
      </c>
      <c r="C69" s="1"/>
      <c r="D69" s="1"/>
      <c r="E69" s="1" t="s">
        <v>377</v>
      </c>
      <c r="F69" s="1">
        <v>3</v>
      </c>
      <c r="G69" s="1"/>
      <c r="H69" s="1" t="s">
        <v>377</v>
      </c>
      <c r="I69" s="1">
        <v>2</v>
      </c>
      <c r="J69" s="1"/>
      <c r="K69" s="1"/>
      <c r="L69" s="1" t="s">
        <v>166</v>
      </c>
      <c r="M69" s="1">
        <v>3</v>
      </c>
      <c r="N69" s="1"/>
      <c r="O69" s="1" t="s">
        <v>166</v>
      </c>
      <c r="P69" s="1">
        <v>2</v>
      </c>
    </row>
    <row r="70" spans="1:16" x14ac:dyDescent="0.25">
      <c r="A70" s="4"/>
      <c r="B70" t="s">
        <v>141</v>
      </c>
      <c r="C70" s="1"/>
      <c r="D70" s="1" t="s">
        <v>377</v>
      </c>
      <c r="E70" s="1"/>
      <c r="F70" s="1">
        <v>2</v>
      </c>
      <c r="G70" s="1"/>
      <c r="H70" s="1" t="s">
        <v>377</v>
      </c>
      <c r="I70" s="1">
        <v>2</v>
      </c>
      <c r="J70" s="1"/>
      <c r="K70" s="1" t="s">
        <v>166</v>
      </c>
      <c r="L70" s="1"/>
      <c r="M70" s="1">
        <v>2</v>
      </c>
      <c r="N70" s="1"/>
      <c r="O70" s="1" t="s">
        <v>166</v>
      </c>
      <c r="P70" s="1">
        <v>2</v>
      </c>
    </row>
    <row r="71" spans="1:16" x14ac:dyDescent="0.25">
      <c r="A71" s="4"/>
      <c r="B71" t="s">
        <v>142</v>
      </c>
      <c r="C71" s="1"/>
      <c r="D71" s="1"/>
      <c r="E71" s="1" t="s">
        <v>377</v>
      </c>
      <c r="F71" s="1">
        <v>3</v>
      </c>
      <c r="G71" s="1"/>
      <c r="H71" s="1" t="s">
        <v>377</v>
      </c>
      <c r="I71" s="1">
        <v>2</v>
      </c>
      <c r="J71" s="1"/>
      <c r="K71" s="1"/>
      <c r="L71" s="1" t="s">
        <v>166</v>
      </c>
      <c r="M71" s="1">
        <v>3</v>
      </c>
      <c r="N71" s="1"/>
      <c r="O71" s="1" t="s">
        <v>166</v>
      </c>
      <c r="P71" s="1">
        <v>2</v>
      </c>
    </row>
    <row r="72" spans="1:16" x14ac:dyDescent="0.25">
      <c r="A72" s="4"/>
      <c r="B72" t="s">
        <v>143</v>
      </c>
      <c r="C72" s="1"/>
      <c r="D72" s="1"/>
      <c r="E72" s="1" t="s">
        <v>377</v>
      </c>
      <c r="F72" s="1">
        <v>3</v>
      </c>
      <c r="G72" s="1"/>
      <c r="H72" s="1" t="s">
        <v>377</v>
      </c>
      <c r="I72" s="1">
        <v>2</v>
      </c>
      <c r="J72" s="1" t="s">
        <v>166</v>
      </c>
      <c r="K72" s="1"/>
      <c r="L72" s="1"/>
      <c r="M72" s="1">
        <v>1</v>
      </c>
      <c r="N72" s="1"/>
      <c r="O72" s="1" t="s">
        <v>166</v>
      </c>
      <c r="P72" s="1">
        <v>2</v>
      </c>
    </row>
    <row r="73" spans="1:16" x14ac:dyDescent="0.25">
      <c r="A73" s="4">
        <v>45424</v>
      </c>
      <c r="B73" t="s">
        <v>144</v>
      </c>
      <c r="C73" s="1"/>
      <c r="D73" s="1" t="s">
        <v>377</v>
      </c>
      <c r="E73" s="1"/>
      <c r="F73" s="1">
        <v>2</v>
      </c>
      <c r="G73" s="1" t="s">
        <v>377</v>
      </c>
      <c r="H73" s="1"/>
      <c r="I73" s="1">
        <v>1</v>
      </c>
      <c r="J73" s="1" t="s">
        <v>166</v>
      </c>
      <c r="K73" s="1"/>
      <c r="L73" s="1"/>
      <c r="M73" s="1">
        <v>1</v>
      </c>
      <c r="N73" s="1" t="s">
        <v>166</v>
      </c>
      <c r="O73" s="1"/>
      <c r="P73" s="1">
        <v>1</v>
      </c>
    </row>
    <row r="74" spans="1:16" x14ac:dyDescent="0.25">
      <c r="A74" s="4"/>
      <c r="B74" t="s">
        <v>145</v>
      </c>
      <c r="C74" s="1"/>
      <c r="D74" s="1"/>
      <c r="E74" s="1" t="s">
        <v>377</v>
      </c>
      <c r="F74" s="1">
        <v>3</v>
      </c>
      <c r="G74" s="1"/>
      <c r="H74" s="1" t="s">
        <v>377</v>
      </c>
      <c r="I74" s="1">
        <v>2</v>
      </c>
      <c r="J74" s="1"/>
      <c r="K74" s="1"/>
      <c r="L74" s="1" t="s">
        <v>166</v>
      </c>
      <c r="M74" s="1">
        <v>3</v>
      </c>
      <c r="N74" s="1"/>
      <c r="O74" s="1" t="s">
        <v>166</v>
      </c>
      <c r="P74" s="1">
        <v>2</v>
      </c>
    </row>
    <row r="75" spans="1:16" x14ac:dyDescent="0.25">
      <c r="A75" s="4">
        <v>45426</v>
      </c>
      <c r="B75" t="s">
        <v>146</v>
      </c>
      <c r="C75" s="1" t="s">
        <v>377</v>
      </c>
      <c r="D75" s="1"/>
      <c r="E75" s="1"/>
      <c r="F75" s="1">
        <v>1</v>
      </c>
      <c r="G75" s="1"/>
      <c r="H75" s="1" t="s">
        <v>377</v>
      </c>
      <c r="I75" s="1">
        <v>2</v>
      </c>
      <c r="J75" s="1" t="s">
        <v>166</v>
      </c>
      <c r="K75" s="1"/>
      <c r="L75" s="1"/>
      <c r="M75" s="1">
        <v>1</v>
      </c>
      <c r="N75" s="1"/>
      <c r="O75" s="1" t="s">
        <v>166</v>
      </c>
      <c r="P75" s="1">
        <v>2</v>
      </c>
    </row>
    <row r="76" spans="1:16" x14ac:dyDescent="0.25">
      <c r="A76" s="4"/>
      <c r="B76" t="s">
        <v>147</v>
      </c>
      <c r="C76" s="1"/>
      <c r="D76" s="1"/>
      <c r="E76" s="1" t="s">
        <v>377</v>
      </c>
      <c r="F76" s="1">
        <v>3</v>
      </c>
      <c r="G76" s="1"/>
      <c r="H76" s="1" t="s">
        <v>377</v>
      </c>
      <c r="I76" s="1">
        <v>2</v>
      </c>
      <c r="J76" s="1"/>
      <c r="K76" s="1" t="s">
        <v>166</v>
      </c>
      <c r="L76" s="1"/>
      <c r="M76" s="1">
        <v>2</v>
      </c>
      <c r="N76" s="1"/>
      <c r="O76" s="1" t="s">
        <v>166</v>
      </c>
      <c r="P76" s="1">
        <v>2</v>
      </c>
    </row>
    <row r="77" spans="1:16" x14ac:dyDescent="0.25">
      <c r="A77" s="4">
        <v>45427</v>
      </c>
      <c r="B77" t="s">
        <v>148</v>
      </c>
      <c r="C77" s="1"/>
      <c r="D77" s="1"/>
      <c r="E77" s="1" t="s">
        <v>377</v>
      </c>
      <c r="F77" s="1">
        <v>3</v>
      </c>
      <c r="G77" s="1"/>
      <c r="H77" s="1" t="s">
        <v>377</v>
      </c>
      <c r="I77" s="1">
        <v>2</v>
      </c>
      <c r="J77" s="1"/>
      <c r="K77" s="1" t="s">
        <v>166</v>
      </c>
      <c r="L77" s="1"/>
      <c r="M77" s="1">
        <v>2</v>
      </c>
      <c r="N77" s="1"/>
      <c r="O77" s="1" t="s">
        <v>166</v>
      </c>
      <c r="P77" s="1">
        <v>2</v>
      </c>
    </row>
    <row r="78" spans="1:16" x14ac:dyDescent="0.25">
      <c r="A78" s="4"/>
      <c r="B78" t="s">
        <v>149</v>
      </c>
      <c r="C78" s="1"/>
      <c r="D78" s="1" t="s">
        <v>377</v>
      </c>
      <c r="E78" s="1"/>
      <c r="F78" s="1">
        <v>2</v>
      </c>
      <c r="G78" s="1" t="s">
        <v>377</v>
      </c>
      <c r="H78" s="1"/>
      <c r="I78" s="1">
        <v>1</v>
      </c>
      <c r="J78" s="1"/>
      <c r="K78" s="1" t="s">
        <v>166</v>
      </c>
      <c r="L78" s="1"/>
      <c r="M78" s="1">
        <v>2</v>
      </c>
      <c r="N78" s="1"/>
      <c r="O78" s="1" t="s">
        <v>166</v>
      </c>
      <c r="P78" s="1">
        <v>2</v>
      </c>
    </row>
    <row r="79" spans="1:16" x14ac:dyDescent="0.25">
      <c r="A79" s="4"/>
      <c r="B79" t="s">
        <v>150</v>
      </c>
      <c r="C79" s="1"/>
      <c r="D79" s="1"/>
      <c r="E79" s="1" t="s">
        <v>377</v>
      </c>
      <c r="F79" s="1">
        <v>3</v>
      </c>
      <c r="G79" s="1"/>
      <c r="H79" s="1" t="s">
        <v>377</v>
      </c>
      <c r="I79" s="1">
        <v>2</v>
      </c>
      <c r="J79" s="1"/>
      <c r="K79" s="1"/>
      <c r="L79" s="1" t="s">
        <v>166</v>
      </c>
      <c r="M79" s="1">
        <v>3</v>
      </c>
      <c r="N79" s="1"/>
      <c r="O79" s="1" t="s">
        <v>166</v>
      </c>
      <c r="P79" s="1">
        <v>2</v>
      </c>
    </row>
    <row r="80" spans="1:16" x14ac:dyDescent="0.25">
      <c r="A80" s="4">
        <v>45430</v>
      </c>
      <c r="B80" t="s">
        <v>151</v>
      </c>
      <c r="C80" s="1"/>
      <c r="D80" s="1" t="s">
        <v>377</v>
      </c>
      <c r="E80" s="1"/>
      <c r="F80" s="1">
        <v>2</v>
      </c>
      <c r="G80" s="1" t="s">
        <v>377</v>
      </c>
      <c r="H80" s="1"/>
      <c r="I80" s="1">
        <v>1</v>
      </c>
      <c r="J80" s="1"/>
      <c r="K80" s="1" t="s">
        <v>166</v>
      </c>
      <c r="L80" s="1"/>
      <c r="M80" s="1">
        <v>2</v>
      </c>
      <c r="N80" s="1"/>
      <c r="O80" s="1" t="s">
        <v>166</v>
      </c>
      <c r="P80" s="1">
        <v>2</v>
      </c>
    </row>
    <row r="81" spans="1:16" x14ac:dyDescent="0.25">
      <c r="A81" s="4"/>
      <c r="B81" t="s">
        <v>152</v>
      </c>
      <c r="C81" s="1"/>
      <c r="D81" s="1" t="s">
        <v>377</v>
      </c>
      <c r="E81" s="1"/>
      <c r="F81" s="1">
        <v>2</v>
      </c>
      <c r="G81" s="1" t="s">
        <v>377</v>
      </c>
      <c r="H81" s="1"/>
      <c r="I81" s="1">
        <v>1</v>
      </c>
      <c r="J81" s="1"/>
      <c r="K81" s="1" t="s">
        <v>166</v>
      </c>
      <c r="L81" s="1"/>
      <c r="M81" s="1">
        <v>2</v>
      </c>
      <c r="N81" s="1"/>
      <c r="O81" s="1" t="s">
        <v>166</v>
      </c>
      <c r="P81" s="1">
        <v>2</v>
      </c>
    </row>
    <row r="82" spans="1:16" x14ac:dyDescent="0.25">
      <c r="A82" s="4"/>
      <c r="B82" t="s">
        <v>153</v>
      </c>
      <c r="C82" s="1"/>
      <c r="D82" s="1" t="s">
        <v>377</v>
      </c>
      <c r="E82" s="1"/>
      <c r="F82" s="1">
        <v>2</v>
      </c>
      <c r="G82" s="1" t="s">
        <v>377</v>
      </c>
      <c r="H82" s="1"/>
      <c r="I82" s="1">
        <v>1</v>
      </c>
      <c r="J82" s="1"/>
      <c r="K82" s="1"/>
      <c r="L82" s="1" t="s">
        <v>166</v>
      </c>
      <c r="M82" s="1">
        <v>3</v>
      </c>
      <c r="N82" s="1" t="s">
        <v>166</v>
      </c>
      <c r="O82" s="1"/>
      <c r="P82" s="1">
        <v>1</v>
      </c>
    </row>
    <row r="83" spans="1:16" x14ac:dyDescent="0.25">
      <c r="A83" s="4">
        <v>45431</v>
      </c>
      <c r="B83" t="s">
        <v>154</v>
      </c>
      <c r="C83" s="1" t="s">
        <v>377</v>
      </c>
      <c r="D83" s="1"/>
      <c r="E83" s="1"/>
      <c r="F83" s="1">
        <v>1</v>
      </c>
      <c r="G83" s="1"/>
      <c r="H83" s="1" t="s">
        <v>377</v>
      </c>
      <c r="I83" s="1">
        <v>2</v>
      </c>
      <c r="J83" s="1" t="s">
        <v>166</v>
      </c>
      <c r="K83" s="1"/>
      <c r="L83" s="1"/>
      <c r="M83" s="1">
        <v>1</v>
      </c>
      <c r="N83" s="1"/>
      <c r="O83" s="1" t="s">
        <v>166</v>
      </c>
      <c r="P83" s="1">
        <v>2</v>
      </c>
    </row>
    <row r="84" spans="1:16" x14ac:dyDescent="0.25">
      <c r="A84" s="4"/>
      <c r="B84" t="s">
        <v>155</v>
      </c>
      <c r="C84" s="1"/>
      <c r="D84" s="1"/>
      <c r="E84" s="1" t="s">
        <v>377</v>
      </c>
      <c r="F84" s="1">
        <v>3</v>
      </c>
      <c r="G84" s="1"/>
      <c r="H84" s="1" t="s">
        <v>377</v>
      </c>
      <c r="I84" s="1">
        <v>2</v>
      </c>
      <c r="J84" s="1" t="s">
        <v>166</v>
      </c>
      <c r="K84" s="1"/>
      <c r="L84" s="1"/>
      <c r="M84" s="1">
        <v>1</v>
      </c>
      <c r="N84" s="1"/>
      <c r="O84" s="1" t="s">
        <v>166</v>
      </c>
      <c r="P84" s="1">
        <v>2</v>
      </c>
    </row>
    <row r="85" spans="1:16" x14ac:dyDescent="0.25">
      <c r="A85" s="4"/>
      <c r="B85" t="s">
        <v>156</v>
      </c>
      <c r="C85" s="1"/>
      <c r="D85" s="1"/>
      <c r="E85" s="1" t="s">
        <v>377</v>
      </c>
      <c r="F85" s="1">
        <v>3</v>
      </c>
      <c r="G85" s="1"/>
      <c r="H85" s="1" t="s">
        <v>377</v>
      </c>
      <c r="I85" s="1">
        <v>2</v>
      </c>
      <c r="J85" s="1"/>
      <c r="K85" s="1"/>
      <c r="L85" s="1" t="s">
        <v>166</v>
      </c>
      <c r="M85" s="1">
        <v>3</v>
      </c>
      <c r="N85" s="1"/>
      <c r="O85" s="1" t="s">
        <v>166</v>
      </c>
      <c r="P85" s="1">
        <v>2</v>
      </c>
    </row>
    <row r="86" spans="1:16" x14ac:dyDescent="0.25">
      <c r="A86" s="4"/>
      <c r="B86" t="s">
        <v>157</v>
      </c>
      <c r="C86" s="1" t="s">
        <v>377</v>
      </c>
      <c r="D86" s="1"/>
      <c r="E86" s="1"/>
      <c r="F86" s="1">
        <v>1</v>
      </c>
      <c r="G86" s="1"/>
      <c r="H86" s="1" t="s">
        <v>377</v>
      </c>
      <c r="I86" s="1">
        <v>2</v>
      </c>
      <c r="J86" s="1" t="s">
        <v>166</v>
      </c>
      <c r="K86" s="1"/>
      <c r="L86" s="1"/>
      <c r="M86" s="1">
        <v>1</v>
      </c>
      <c r="N86" s="1"/>
      <c r="O86" s="1" t="s">
        <v>166</v>
      </c>
      <c r="P86" s="1">
        <v>2</v>
      </c>
    </row>
    <row r="87" spans="1:16" x14ac:dyDescent="0.25">
      <c r="A87" s="4"/>
      <c r="B87" t="s">
        <v>158</v>
      </c>
      <c r="C87" s="1"/>
      <c r="D87" s="1"/>
      <c r="E87" s="1" t="s">
        <v>377</v>
      </c>
      <c r="F87" s="1">
        <v>3</v>
      </c>
      <c r="G87" s="1"/>
      <c r="H87" s="1" t="s">
        <v>377</v>
      </c>
      <c r="I87" s="1">
        <v>2</v>
      </c>
      <c r="J87" s="1"/>
      <c r="K87" s="1"/>
      <c r="L87" s="1" t="s">
        <v>166</v>
      </c>
      <c r="M87" s="1">
        <v>3</v>
      </c>
      <c r="N87" s="1"/>
      <c r="O87" s="1" t="s">
        <v>166</v>
      </c>
      <c r="P87" s="1">
        <v>2</v>
      </c>
    </row>
    <row r="88" spans="1:16" x14ac:dyDescent="0.25">
      <c r="A88" s="4"/>
      <c r="B88" t="s">
        <v>159</v>
      </c>
      <c r="C88" s="1"/>
      <c r="D88" s="1"/>
      <c r="E88" s="1" t="s">
        <v>377</v>
      </c>
      <c r="F88" s="1">
        <v>3</v>
      </c>
      <c r="G88" s="1"/>
      <c r="H88" s="1" t="s">
        <v>377</v>
      </c>
      <c r="I88" s="1">
        <v>2</v>
      </c>
      <c r="J88" s="1"/>
      <c r="K88" s="1" t="s">
        <v>166</v>
      </c>
      <c r="L88" s="1"/>
      <c r="M88" s="1">
        <v>2</v>
      </c>
      <c r="N88" s="1" t="s">
        <v>166</v>
      </c>
      <c r="O88" s="1"/>
      <c r="P88" s="1">
        <v>1</v>
      </c>
    </row>
    <row r="89" spans="1:16" x14ac:dyDescent="0.25">
      <c r="A89" s="4"/>
      <c r="B89" t="s">
        <v>160</v>
      </c>
      <c r="C89" s="1"/>
      <c r="D89" s="1" t="s">
        <v>377</v>
      </c>
      <c r="E89" s="1"/>
      <c r="F89" s="1">
        <v>2</v>
      </c>
      <c r="G89" s="1" t="s">
        <v>377</v>
      </c>
      <c r="H89" s="1"/>
      <c r="I89" s="1">
        <v>1</v>
      </c>
      <c r="J89" s="1"/>
      <c r="K89" s="1" t="s">
        <v>166</v>
      </c>
      <c r="L89" s="1"/>
      <c r="M89" s="1">
        <v>2</v>
      </c>
      <c r="N89" s="1" t="s">
        <v>166</v>
      </c>
      <c r="O89" s="1"/>
      <c r="P89" s="1">
        <v>1</v>
      </c>
    </row>
    <row r="90" spans="1:16" x14ac:dyDescent="0.25">
      <c r="C90">
        <f>SUBTOTAL(103,Tabla7[POS])</f>
        <v>22</v>
      </c>
      <c r="D90">
        <f>SUBTOTAL(103,Tabla7[NEU])</f>
        <v>25</v>
      </c>
      <c r="E90">
        <f>SUBTOTAL(103,Tabla7[NEG])</f>
        <v>38</v>
      </c>
      <c r="G90">
        <f>SUBTOTAL(103,Tabla7[Objetiva])</f>
        <v>21</v>
      </c>
      <c r="H90">
        <f>SUBTOTAL(103,Tabla7[Subjetiva])</f>
        <v>64</v>
      </c>
      <c r="J90" s="1">
        <f>SUBTOTAL(103,Tabla7[POS2])</f>
        <v>22</v>
      </c>
      <c r="K90" s="1">
        <f>SUBTOTAL(103,Tabla7[NEU2])</f>
        <v>39</v>
      </c>
      <c r="L90" s="1">
        <f>SUBTOTAL(103,Tabla7[NEG2])</f>
        <v>24</v>
      </c>
      <c r="M90" s="1"/>
      <c r="N90" s="1">
        <f>SUBTOTAL(103,Tabla7[Objetiva2])</f>
        <v>28</v>
      </c>
      <c r="O90" s="1">
        <f>SUBTOTAL(103,Tabla7[Subjetiva2])</f>
        <v>57</v>
      </c>
      <c r="P90" s="1"/>
    </row>
  </sheetData>
  <mergeCells count="23">
    <mergeCell ref="A83:A89"/>
    <mergeCell ref="C3:E3"/>
    <mergeCell ref="F3:G3"/>
    <mergeCell ref="H3:J3"/>
    <mergeCell ref="K3:L3"/>
    <mergeCell ref="A62:A67"/>
    <mergeCell ref="A68:A72"/>
    <mergeCell ref="A73:A74"/>
    <mergeCell ref="A75:A76"/>
    <mergeCell ref="A77:A79"/>
    <mergeCell ref="A80:A82"/>
    <mergeCell ref="A37:A40"/>
    <mergeCell ref="A41:A42"/>
    <mergeCell ref="A43:A46"/>
    <mergeCell ref="A47:A51"/>
    <mergeCell ref="A52:A55"/>
    <mergeCell ref="A56:A61"/>
    <mergeCell ref="A5:A8"/>
    <mergeCell ref="A9:A10"/>
    <mergeCell ref="A11:A16"/>
    <mergeCell ref="A17:A21"/>
    <mergeCell ref="A22:A29"/>
    <mergeCell ref="A30:A36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F396-01A6-4AB3-A89A-198CD16F15B5}">
  <dimension ref="A3:P215"/>
  <sheetViews>
    <sheetView topLeftCell="B192" workbookViewId="0">
      <selection activeCell="R25" sqref="R25"/>
    </sheetView>
  </sheetViews>
  <sheetFormatPr baseColWidth="10" defaultRowHeight="15" x14ac:dyDescent="0.25"/>
  <cols>
    <col min="2" max="2" width="121.28515625" customWidth="1"/>
    <col min="3" max="3" width="7.28515625" customWidth="1"/>
    <col min="4" max="4" width="7.5703125" customWidth="1"/>
    <col min="5" max="5" width="7.42578125" customWidth="1"/>
    <col min="6" max="6" width="15" customWidth="1"/>
    <col min="8" max="8" width="12.140625" customWidth="1"/>
    <col min="9" max="9" width="14.140625" customWidth="1"/>
    <col min="10" max="10" width="8.42578125" customWidth="1"/>
    <col min="11" max="12" width="8.7109375" customWidth="1"/>
    <col min="13" max="13" width="15.5703125" customWidth="1"/>
    <col min="14" max="14" width="12.28515625" customWidth="1"/>
    <col min="15" max="15" width="12.7109375" customWidth="1"/>
    <col min="16" max="16" width="15.28515625" customWidth="1"/>
  </cols>
  <sheetData>
    <row r="3" spans="1:16" x14ac:dyDescent="0.25">
      <c r="C3" s="6"/>
      <c r="D3" s="6"/>
      <c r="E3" s="6"/>
      <c r="F3" s="6"/>
      <c r="G3" s="6"/>
      <c r="H3" s="6"/>
      <c r="I3" s="6"/>
      <c r="J3" s="6"/>
      <c r="K3" s="6"/>
      <c r="L3" s="6"/>
    </row>
    <row r="4" spans="1:16" x14ac:dyDescent="0.25">
      <c r="B4" t="s">
        <v>75</v>
      </c>
      <c r="C4" t="s">
        <v>70</v>
      </c>
      <c r="D4" t="s">
        <v>71</v>
      </c>
      <c r="E4" t="s">
        <v>72</v>
      </c>
      <c r="F4" t="s">
        <v>69</v>
      </c>
      <c r="G4" t="s">
        <v>73</v>
      </c>
      <c r="H4" t="s">
        <v>74</v>
      </c>
      <c r="I4" t="s">
        <v>378</v>
      </c>
      <c r="J4" t="s">
        <v>161</v>
      </c>
      <c r="K4" t="s">
        <v>162</v>
      </c>
      <c r="L4" t="s">
        <v>163</v>
      </c>
      <c r="M4" t="s">
        <v>379</v>
      </c>
      <c r="N4" t="s">
        <v>164</v>
      </c>
      <c r="O4" t="s">
        <v>165</v>
      </c>
      <c r="P4" t="s">
        <v>380</v>
      </c>
    </row>
    <row r="5" spans="1:16" x14ac:dyDescent="0.25">
      <c r="A5" s="4">
        <v>45383</v>
      </c>
      <c r="B5" t="s">
        <v>167</v>
      </c>
      <c r="C5" s="1"/>
      <c r="D5" s="1"/>
      <c r="E5" s="1" t="s">
        <v>166</v>
      </c>
      <c r="F5" s="1">
        <v>3</v>
      </c>
      <c r="G5" s="1" t="s">
        <v>166</v>
      </c>
      <c r="H5" s="1"/>
      <c r="I5" s="1">
        <v>1</v>
      </c>
      <c r="J5" s="1"/>
      <c r="K5" s="1"/>
      <c r="L5" s="1" t="s">
        <v>166</v>
      </c>
      <c r="M5" s="1">
        <v>3</v>
      </c>
      <c r="N5" s="1" t="s">
        <v>166</v>
      </c>
      <c r="O5" s="1"/>
      <c r="P5" s="1">
        <v>1</v>
      </c>
    </row>
    <row r="6" spans="1:16" x14ac:dyDescent="0.25">
      <c r="A6" s="4"/>
      <c r="B6" t="s">
        <v>168</v>
      </c>
      <c r="C6" s="1"/>
      <c r="D6" s="1"/>
      <c r="E6" s="1" t="s">
        <v>166</v>
      </c>
      <c r="F6" s="1">
        <v>3</v>
      </c>
      <c r="G6" s="1"/>
      <c r="H6" s="1" t="s">
        <v>166</v>
      </c>
      <c r="I6" s="1">
        <v>2</v>
      </c>
      <c r="J6" s="1"/>
      <c r="K6" s="1"/>
      <c r="L6" s="1" t="s">
        <v>166</v>
      </c>
      <c r="M6" s="1">
        <v>3</v>
      </c>
      <c r="N6" s="1"/>
      <c r="O6" s="1" t="s">
        <v>166</v>
      </c>
      <c r="P6" s="1">
        <v>2</v>
      </c>
    </row>
    <row r="7" spans="1:16" x14ac:dyDescent="0.25">
      <c r="A7" s="4"/>
      <c r="B7" t="s">
        <v>169</v>
      </c>
      <c r="C7" s="1"/>
      <c r="D7" s="1" t="s">
        <v>166</v>
      </c>
      <c r="E7" s="1"/>
      <c r="F7" s="1">
        <v>2</v>
      </c>
      <c r="G7" s="1" t="s">
        <v>166</v>
      </c>
      <c r="H7" s="1"/>
      <c r="I7" s="1">
        <v>1</v>
      </c>
      <c r="J7" s="1"/>
      <c r="K7" s="1" t="s">
        <v>166</v>
      </c>
      <c r="L7" s="1"/>
      <c r="M7" s="1">
        <v>2</v>
      </c>
      <c r="N7" s="1"/>
      <c r="O7" s="1" t="s">
        <v>166</v>
      </c>
      <c r="P7" s="1">
        <v>2</v>
      </c>
    </row>
    <row r="8" spans="1:16" x14ac:dyDescent="0.25">
      <c r="A8" s="4">
        <v>45384</v>
      </c>
      <c r="B8" t="s">
        <v>170</v>
      </c>
      <c r="C8" s="1"/>
      <c r="D8" s="1" t="s">
        <v>166</v>
      </c>
      <c r="E8" s="1"/>
      <c r="F8" s="1">
        <v>2</v>
      </c>
      <c r="G8" s="1" t="s">
        <v>166</v>
      </c>
      <c r="H8" s="1"/>
      <c r="I8" s="1">
        <v>1</v>
      </c>
      <c r="J8" s="1"/>
      <c r="K8" s="1" t="s">
        <v>166</v>
      </c>
      <c r="L8" s="1"/>
      <c r="M8" s="1">
        <v>2</v>
      </c>
      <c r="N8" s="1" t="s">
        <v>166</v>
      </c>
      <c r="O8" s="1"/>
      <c r="P8" s="1">
        <v>1</v>
      </c>
    </row>
    <row r="9" spans="1:16" x14ac:dyDescent="0.25">
      <c r="A9" s="4"/>
      <c r="B9" t="s">
        <v>171</v>
      </c>
      <c r="C9" s="1"/>
      <c r="D9" s="1" t="s">
        <v>166</v>
      </c>
      <c r="E9" s="1"/>
      <c r="F9" s="1">
        <v>2</v>
      </c>
      <c r="G9" s="1" t="s">
        <v>166</v>
      </c>
      <c r="H9" s="1"/>
      <c r="I9" s="1">
        <v>1</v>
      </c>
      <c r="J9" s="1"/>
      <c r="K9" s="1" t="s">
        <v>166</v>
      </c>
      <c r="L9" s="1"/>
      <c r="M9" s="1">
        <v>2</v>
      </c>
      <c r="N9" s="1" t="s">
        <v>166</v>
      </c>
      <c r="O9" s="1"/>
      <c r="P9" s="1">
        <v>1</v>
      </c>
    </row>
    <row r="10" spans="1:16" x14ac:dyDescent="0.25">
      <c r="A10" s="4"/>
      <c r="B10" t="s">
        <v>172</v>
      </c>
      <c r="C10" s="1"/>
      <c r="D10" s="1"/>
      <c r="E10" s="1" t="s">
        <v>166</v>
      </c>
      <c r="F10" s="1">
        <v>3</v>
      </c>
      <c r="G10" s="1"/>
      <c r="H10" s="1" t="s">
        <v>166</v>
      </c>
      <c r="I10" s="1">
        <v>2</v>
      </c>
      <c r="J10" s="1"/>
      <c r="K10" s="1"/>
      <c r="L10" s="1" t="s">
        <v>166</v>
      </c>
      <c r="M10" s="1">
        <v>3</v>
      </c>
      <c r="N10" s="1"/>
      <c r="O10" s="1" t="s">
        <v>166</v>
      </c>
      <c r="P10" s="1">
        <v>2</v>
      </c>
    </row>
    <row r="11" spans="1:16" x14ac:dyDescent="0.25">
      <c r="A11" s="4"/>
      <c r="B11" t="s">
        <v>173</v>
      </c>
      <c r="C11" s="1"/>
      <c r="D11" s="1"/>
      <c r="E11" s="1" t="s">
        <v>166</v>
      </c>
      <c r="F11" s="1">
        <v>3</v>
      </c>
      <c r="G11" s="1" t="s">
        <v>166</v>
      </c>
      <c r="H11" s="1"/>
      <c r="I11" s="1">
        <v>1</v>
      </c>
      <c r="J11" s="1"/>
      <c r="K11" s="1"/>
      <c r="L11" s="1" t="s">
        <v>166</v>
      </c>
      <c r="M11" s="1">
        <v>3</v>
      </c>
      <c r="N11" s="1"/>
      <c r="O11" s="1" t="s">
        <v>166</v>
      </c>
      <c r="P11" s="1">
        <v>2</v>
      </c>
    </row>
    <row r="12" spans="1:16" x14ac:dyDescent="0.25">
      <c r="A12" s="4"/>
      <c r="B12" t="s">
        <v>174</v>
      </c>
      <c r="C12" s="1"/>
      <c r="D12" s="1"/>
      <c r="E12" s="1" t="s">
        <v>166</v>
      </c>
      <c r="F12" s="1">
        <v>3</v>
      </c>
      <c r="G12" s="1" t="s">
        <v>166</v>
      </c>
      <c r="H12" s="1"/>
      <c r="I12" s="1">
        <v>1</v>
      </c>
      <c r="J12" s="1"/>
      <c r="K12" s="1" t="s">
        <v>166</v>
      </c>
      <c r="L12" s="1"/>
      <c r="M12" s="1">
        <v>2</v>
      </c>
      <c r="N12" s="1" t="s">
        <v>166</v>
      </c>
      <c r="O12" s="1"/>
      <c r="P12" s="1">
        <v>1</v>
      </c>
    </row>
    <row r="13" spans="1:16" x14ac:dyDescent="0.25">
      <c r="A13" s="4">
        <v>45385</v>
      </c>
      <c r="B13" t="s">
        <v>175</v>
      </c>
      <c r="C13" s="1" t="s">
        <v>166</v>
      </c>
      <c r="D13" s="1"/>
      <c r="E13" s="1"/>
      <c r="F13" s="1">
        <v>1</v>
      </c>
      <c r="G13" s="1"/>
      <c r="H13" s="1" t="s">
        <v>166</v>
      </c>
      <c r="I13" s="1">
        <v>2</v>
      </c>
      <c r="J13" s="1" t="s">
        <v>166</v>
      </c>
      <c r="K13" s="1"/>
      <c r="L13" s="1"/>
      <c r="M13" s="1">
        <v>1</v>
      </c>
      <c r="N13" s="1"/>
      <c r="O13" s="1" t="s">
        <v>166</v>
      </c>
      <c r="P13" s="1">
        <v>2</v>
      </c>
    </row>
    <row r="14" spans="1:16" x14ac:dyDescent="0.25">
      <c r="A14" s="4"/>
      <c r="B14" t="s">
        <v>176</v>
      </c>
      <c r="C14" s="1" t="s">
        <v>166</v>
      </c>
      <c r="D14" s="1"/>
      <c r="E14" s="1"/>
      <c r="F14" s="1">
        <v>1</v>
      </c>
      <c r="G14" s="1" t="s">
        <v>166</v>
      </c>
      <c r="H14" s="1"/>
      <c r="I14" s="1">
        <v>1</v>
      </c>
      <c r="J14" s="1" t="s">
        <v>166</v>
      </c>
      <c r="K14" s="1"/>
      <c r="L14" s="1"/>
      <c r="M14" s="1">
        <v>1</v>
      </c>
      <c r="N14" s="1" t="s">
        <v>166</v>
      </c>
      <c r="O14" s="1"/>
      <c r="P14" s="1">
        <v>1</v>
      </c>
    </row>
    <row r="15" spans="1:16" x14ac:dyDescent="0.25">
      <c r="A15" s="4"/>
      <c r="B15" t="s">
        <v>177</v>
      </c>
      <c r="C15" s="1"/>
      <c r="D15" s="1" t="s">
        <v>166</v>
      </c>
      <c r="E15" s="1"/>
      <c r="F15" s="1">
        <v>2</v>
      </c>
      <c r="G15" s="1" t="s">
        <v>166</v>
      </c>
      <c r="H15" s="1"/>
      <c r="I15" s="1">
        <v>1</v>
      </c>
      <c r="J15" s="1"/>
      <c r="K15" s="1" t="s">
        <v>166</v>
      </c>
      <c r="L15" s="1"/>
      <c r="M15" s="1">
        <v>2</v>
      </c>
      <c r="N15" s="1"/>
      <c r="O15" s="1" t="s">
        <v>166</v>
      </c>
      <c r="P15" s="1">
        <v>2</v>
      </c>
    </row>
    <row r="16" spans="1:16" x14ac:dyDescent="0.25">
      <c r="A16" s="4"/>
      <c r="B16" t="s">
        <v>178</v>
      </c>
      <c r="C16" s="1"/>
      <c r="D16" s="1"/>
      <c r="E16" s="1" t="s">
        <v>166</v>
      </c>
      <c r="F16" s="1">
        <v>3</v>
      </c>
      <c r="G16" s="1" t="s">
        <v>166</v>
      </c>
      <c r="H16" s="1"/>
      <c r="I16" s="1">
        <v>1</v>
      </c>
      <c r="J16" s="1"/>
      <c r="K16" s="1" t="s">
        <v>166</v>
      </c>
      <c r="L16" s="1"/>
      <c r="M16" s="1">
        <v>2</v>
      </c>
      <c r="N16" s="1" t="s">
        <v>166</v>
      </c>
      <c r="O16" s="1"/>
      <c r="P16" s="1">
        <v>1</v>
      </c>
    </row>
    <row r="17" spans="1:16" x14ac:dyDescent="0.25">
      <c r="A17" s="4"/>
      <c r="B17" t="s">
        <v>179</v>
      </c>
      <c r="C17" s="1" t="s">
        <v>166</v>
      </c>
      <c r="D17" s="1"/>
      <c r="E17" s="1"/>
      <c r="F17" s="1">
        <v>1</v>
      </c>
      <c r="G17" s="1"/>
      <c r="H17" s="1" t="s">
        <v>166</v>
      </c>
      <c r="I17" s="1">
        <v>2</v>
      </c>
      <c r="J17" s="1" t="s">
        <v>166</v>
      </c>
      <c r="K17" s="1"/>
      <c r="L17" s="1"/>
      <c r="M17" s="1">
        <v>1</v>
      </c>
      <c r="N17" s="1" t="s">
        <v>166</v>
      </c>
      <c r="O17" s="1"/>
      <c r="P17" s="1">
        <v>1</v>
      </c>
    </row>
    <row r="18" spans="1:16" x14ac:dyDescent="0.25">
      <c r="A18" s="4"/>
      <c r="B18" t="s">
        <v>180</v>
      </c>
      <c r="C18" s="1"/>
      <c r="D18" s="1" t="s">
        <v>166</v>
      </c>
      <c r="E18" s="1"/>
      <c r="F18" s="1">
        <v>2</v>
      </c>
      <c r="G18" s="1" t="s">
        <v>166</v>
      </c>
      <c r="H18" s="1"/>
      <c r="I18" s="1">
        <v>1</v>
      </c>
      <c r="J18" s="1"/>
      <c r="K18" s="1" t="s">
        <v>166</v>
      </c>
      <c r="L18" s="1"/>
      <c r="M18" s="1">
        <v>2</v>
      </c>
      <c r="N18" s="1"/>
      <c r="O18" s="1" t="s">
        <v>166</v>
      </c>
      <c r="P18" s="1">
        <v>2</v>
      </c>
    </row>
    <row r="19" spans="1:16" x14ac:dyDescent="0.25">
      <c r="A19" s="4"/>
      <c r="B19" t="s">
        <v>181</v>
      </c>
      <c r="C19" s="1"/>
      <c r="D19" s="1" t="s">
        <v>166</v>
      </c>
      <c r="E19" s="1"/>
      <c r="F19" s="1">
        <v>2</v>
      </c>
      <c r="G19" s="1" t="s">
        <v>166</v>
      </c>
      <c r="H19" s="1"/>
      <c r="I19" s="1">
        <v>1</v>
      </c>
      <c r="J19" s="1"/>
      <c r="K19" s="1" t="s">
        <v>166</v>
      </c>
      <c r="L19" s="1"/>
      <c r="M19" s="1">
        <v>2</v>
      </c>
      <c r="N19" s="1"/>
      <c r="O19" s="1" t="s">
        <v>166</v>
      </c>
      <c r="P19" s="1">
        <v>2</v>
      </c>
    </row>
    <row r="20" spans="1:16" x14ac:dyDescent="0.25">
      <c r="A20" s="4">
        <v>45386</v>
      </c>
      <c r="B20" t="s">
        <v>182</v>
      </c>
      <c r="C20" s="1"/>
      <c r="D20" s="1"/>
      <c r="E20" s="1" t="s">
        <v>166</v>
      </c>
      <c r="F20" s="1">
        <v>3</v>
      </c>
      <c r="G20" s="1" t="s">
        <v>166</v>
      </c>
      <c r="H20" s="1"/>
      <c r="I20" s="1">
        <v>1</v>
      </c>
      <c r="J20" s="1"/>
      <c r="K20" s="1"/>
      <c r="L20" s="1" t="s">
        <v>166</v>
      </c>
      <c r="M20" s="1">
        <v>3</v>
      </c>
      <c r="N20" s="1" t="s">
        <v>166</v>
      </c>
      <c r="O20" s="1"/>
      <c r="P20" s="1">
        <v>1</v>
      </c>
    </row>
    <row r="21" spans="1:16" x14ac:dyDescent="0.25">
      <c r="A21" s="4"/>
      <c r="B21" t="s">
        <v>183</v>
      </c>
      <c r="C21" s="1"/>
      <c r="D21" s="1" t="s">
        <v>166</v>
      </c>
      <c r="E21" s="1"/>
      <c r="F21" s="1">
        <v>2</v>
      </c>
      <c r="G21" s="1"/>
      <c r="H21" s="1" t="s">
        <v>166</v>
      </c>
      <c r="I21" s="1">
        <v>2</v>
      </c>
      <c r="J21" s="1" t="s">
        <v>166</v>
      </c>
      <c r="K21" s="1"/>
      <c r="L21" s="1"/>
      <c r="M21" s="1">
        <v>1</v>
      </c>
      <c r="N21" s="1"/>
      <c r="O21" s="1" t="s">
        <v>166</v>
      </c>
      <c r="P21" s="1">
        <v>2</v>
      </c>
    </row>
    <row r="22" spans="1:16" x14ac:dyDescent="0.25">
      <c r="A22" s="4"/>
      <c r="B22" t="s">
        <v>184</v>
      </c>
      <c r="C22" s="1" t="s">
        <v>166</v>
      </c>
      <c r="D22" s="1"/>
      <c r="E22" s="1"/>
      <c r="F22" s="1">
        <v>1</v>
      </c>
      <c r="G22" s="1"/>
      <c r="H22" s="1" t="s">
        <v>166</v>
      </c>
      <c r="I22" s="1">
        <v>2</v>
      </c>
      <c r="J22" s="1" t="s">
        <v>166</v>
      </c>
      <c r="K22" s="1"/>
      <c r="L22" s="1"/>
      <c r="M22" s="1">
        <v>1</v>
      </c>
      <c r="N22" s="1"/>
      <c r="O22" s="1" t="s">
        <v>166</v>
      </c>
      <c r="P22" s="1">
        <v>2</v>
      </c>
    </row>
    <row r="23" spans="1:16" x14ac:dyDescent="0.25">
      <c r="A23" s="4">
        <v>45387</v>
      </c>
      <c r="B23" t="s">
        <v>185</v>
      </c>
      <c r="C23" s="1"/>
      <c r="D23" s="1"/>
      <c r="E23" s="1" t="s">
        <v>166</v>
      </c>
      <c r="F23" s="1">
        <v>3</v>
      </c>
      <c r="G23" s="1"/>
      <c r="H23" s="1" t="s">
        <v>166</v>
      </c>
      <c r="I23" s="1">
        <v>2</v>
      </c>
      <c r="J23" s="1" t="s">
        <v>166</v>
      </c>
      <c r="K23" s="1"/>
      <c r="L23" s="1"/>
      <c r="M23" s="1">
        <v>1</v>
      </c>
      <c r="N23" s="1"/>
      <c r="O23" s="1" t="s">
        <v>166</v>
      </c>
      <c r="P23" s="1">
        <v>2</v>
      </c>
    </row>
    <row r="24" spans="1:16" x14ac:dyDescent="0.25">
      <c r="A24" s="4"/>
      <c r="B24" t="s">
        <v>186</v>
      </c>
      <c r="C24" s="1"/>
      <c r="D24" s="1" t="s">
        <v>166</v>
      </c>
      <c r="E24" s="1"/>
      <c r="F24" s="1">
        <v>2</v>
      </c>
      <c r="G24" s="1" t="s">
        <v>166</v>
      </c>
      <c r="H24" s="1"/>
      <c r="I24" s="1">
        <v>1</v>
      </c>
      <c r="J24" s="1"/>
      <c r="K24" s="1" t="s">
        <v>166</v>
      </c>
      <c r="L24" s="1"/>
      <c r="M24" s="1">
        <v>2</v>
      </c>
      <c r="N24" s="1"/>
      <c r="O24" s="1" t="s">
        <v>166</v>
      </c>
      <c r="P24" s="1">
        <v>2</v>
      </c>
    </row>
    <row r="25" spans="1:16" x14ac:dyDescent="0.25">
      <c r="A25" s="4"/>
      <c r="B25" t="s">
        <v>187</v>
      </c>
      <c r="C25" s="1"/>
      <c r="D25" s="1"/>
      <c r="E25" s="1" t="s">
        <v>166</v>
      </c>
      <c r="F25" s="1">
        <v>3</v>
      </c>
      <c r="G25" s="1"/>
      <c r="H25" s="1" t="s">
        <v>166</v>
      </c>
      <c r="I25" s="1">
        <v>2</v>
      </c>
      <c r="J25" s="1"/>
      <c r="K25" s="1"/>
      <c r="L25" s="1" t="s">
        <v>166</v>
      </c>
      <c r="M25" s="1">
        <v>3</v>
      </c>
      <c r="N25" s="1"/>
      <c r="O25" s="1" t="s">
        <v>166</v>
      </c>
      <c r="P25" s="1">
        <v>2</v>
      </c>
    </row>
    <row r="26" spans="1:16" x14ac:dyDescent="0.25">
      <c r="A26" s="2">
        <v>45389</v>
      </c>
      <c r="B26" t="s">
        <v>188</v>
      </c>
      <c r="C26" s="1"/>
      <c r="D26" s="1" t="s">
        <v>166</v>
      </c>
      <c r="E26" s="1"/>
      <c r="F26" s="1">
        <v>2</v>
      </c>
      <c r="G26" s="1" t="s">
        <v>166</v>
      </c>
      <c r="H26" s="1"/>
      <c r="I26" s="1">
        <v>1</v>
      </c>
      <c r="J26" s="1"/>
      <c r="K26" s="1" t="s">
        <v>166</v>
      </c>
      <c r="L26" s="1"/>
      <c r="M26" s="1">
        <v>2</v>
      </c>
      <c r="N26" s="1"/>
      <c r="O26" s="1" t="s">
        <v>166</v>
      </c>
      <c r="P26" s="1">
        <v>2</v>
      </c>
    </row>
    <row r="27" spans="1:16" x14ac:dyDescent="0.25">
      <c r="A27" s="4">
        <v>45391</v>
      </c>
      <c r="B27" t="s">
        <v>189</v>
      </c>
      <c r="C27" s="1"/>
      <c r="D27" s="1" t="s">
        <v>166</v>
      </c>
      <c r="E27" s="1"/>
      <c r="F27" s="1">
        <v>2</v>
      </c>
      <c r="G27" s="1" t="s">
        <v>166</v>
      </c>
      <c r="H27" s="1"/>
      <c r="I27" s="1">
        <v>1</v>
      </c>
      <c r="J27" s="1"/>
      <c r="K27" s="1" t="s">
        <v>166</v>
      </c>
      <c r="L27" s="1"/>
      <c r="M27" s="1">
        <v>2</v>
      </c>
      <c r="N27" s="1" t="s">
        <v>166</v>
      </c>
      <c r="O27" s="1"/>
      <c r="P27" s="1">
        <v>1</v>
      </c>
    </row>
    <row r="28" spans="1:16" x14ac:dyDescent="0.25">
      <c r="A28" s="4"/>
      <c r="B28" t="s">
        <v>190</v>
      </c>
      <c r="C28" s="1" t="s">
        <v>166</v>
      </c>
      <c r="D28" s="1"/>
      <c r="E28" s="1"/>
      <c r="F28" s="1">
        <v>1</v>
      </c>
      <c r="G28" s="1" t="s">
        <v>166</v>
      </c>
      <c r="H28" s="1"/>
      <c r="I28" s="1">
        <v>1</v>
      </c>
      <c r="J28" s="1"/>
      <c r="K28" s="1" t="s">
        <v>166</v>
      </c>
      <c r="L28" s="1"/>
      <c r="M28" s="1">
        <v>2</v>
      </c>
      <c r="N28" s="1" t="s">
        <v>166</v>
      </c>
      <c r="O28" s="1"/>
      <c r="P28" s="1">
        <v>1</v>
      </c>
    </row>
    <row r="29" spans="1:16" x14ac:dyDescent="0.25">
      <c r="A29" s="4"/>
      <c r="B29" t="s">
        <v>191</v>
      </c>
      <c r="C29" s="1"/>
      <c r="D29" s="1"/>
      <c r="E29" s="1" t="s">
        <v>166</v>
      </c>
      <c r="F29" s="1">
        <v>3</v>
      </c>
      <c r="G29" s="1" t="s">
        <v>166</v>
      </c>
      <c r="H29" s="1"/>
      <c r="I29" s="1">
        <v>1</v>
      </c>
      <c r="J29" s="1"/>
      <c r="K29" s="1"/>
      <c r="L29" s="1" t="s">
        <v>166</v>
      </c>
      <c r="M29" s="1">
        <v>3</v>
      </c>
      <c r="N29" s="1" t="s">
        <v>166</v>
      </c>
      <c r="O29" s="1"/>
      <c r="P29" s="1">
        <v>1</v>
      </c>
    </row>
    <row r="30" spans="1:16" x14ac:dyDescent="0.25">
      <c r="A30" s="4"/>
      <c r="B30" t="s">
        <v>192</v>
      </c>
      <c r="C30" s="1"/>
      <c r="D30" s="1" t="s">
        <v>166</v>
      </c>
      <c r="E30" s="1"/>
      <c r="F30" s="1">
        <v>2</v>
      </c>
      <c r="G30" s="1" t="s">
        <v>166</v>
      </c>
      <c r="H30" s="1"/>
      <c r="I30" s="1">
        <v>1</v>
      </c>
      <c r="J30" s="1"/>
      <c r="K30" s="1" t="s">
        <v>166</v>
      </c>
      <c r="L30" s="1"/>
      <c r="M30" s="1">
        <v>2</v>
      </c>
      <c r="N30" s="1" t="s">
        <v>166</v>
      </c>
      <c r="O30" s="1"/>
      <c r="P30" s="1">
        <v>1</v>
      </c>
    </row>
    <row r="31" spans="1:16" x14ac:dyDescent="0.25">
      <c r="A31" s="4"/>
      <c r="B31" t="s">
        <v>193</v>
      </c>
      <c r="C31" s="1"/>
      <c r="D31" s="1"/>
      <c r="E31" s="1" t="s">
        <v>166</v>
      </c>
      <c r="F31" s="1">
        <v>3</v>
      </c>
      <c r="G31" s="1" t="s">
        <v>166</v>
      </c>
      <c r="H31" s="1"/>
      <c r="I31" s="1">
        <v>1</v>
      </c>
      <c r="J31" s="1" t="s">
        <v>166</v>
      </c>
      <c r="K31" s="1"/>
      <c r="L31" s="1"/>
      <c r="M31" s="1">
        <v>1</v>
      </c>
      <c r="N31" s="1" t="s">
        <v>166</v>
      </c>
      <c r="O31" s="1"/>
      <c r="P31" s="1">
        <v>1</v>
      </c>
    </row>
    <row r="32" spans="1:16" x14ac:dyDescent="0.25">
      <c r="A32" s="4"/>
      <c r="B32" t="s">
        <v>194</v>
      </c>
      <c r="C32" s="1"/>
      <c r="D32" s="1" t="s">
        <v>166</v>
      </c>
      <c r="E32" s="1"/>
      <c r="F32" s="1">
        <v>2</v>
      </c>
      <c r="G32" s="1" t="s">
        <v>166</v>
      </c>
      <c r="H32" s="1"/>
      <c r="I32" s="1">
        <v>1</v>
      </c>
      <c r="J32" s="1"/>
      <c r="K32" s="1" t="s">
        <v>166</v>
      </c>
      <c r="L32" s="1"/>
      <c r="M32" s="1">
        <v>2</v>
      </c>
      <c r="N32" s="1"/>
      <c r="O32" s="1" t="s">
        <v>166</v>
      </c>
      <c r="P32" s="1">
        <v>2</v>
      </c>
    </row>
    <row r="33" spans="1:16" x14ac:dyDescent="0.25">
      <c r="A33" s="4">
        <v>45392</v>
      </c>
      <c r="B33" t="s">
        <v>195</v>
      </c>
      <c r="C33" s="1"/>
      <c r="D33" s="1" t="s">
        <v>166</v>
      </c>
      <c r="E33" s="1"/>
      <c r="F33" s="1">
        <v>2</v>
      </c>
      <c r="G33" s="1" t="s">
        <v>166</v>
      </c>
      <c r="H33" s="1"/>
      <c r="I33" s="1">
        <v>1</v>
      </c>
      <c r="J33" s="1" t="s">
        <v>166</v>
      </c>
      <c r="K33" s="1"/>
      <c r="L33" s="1"/>
      <c r="M33" s="1">
        <v>1</v>
      </c>
      <c r="N33" s="1" t="s">
        <v>166</v>
      </c>
      <c r="O33" s="1"/>
      <c r="P33" s="1">
        <v>1</v>
      </c>
    </row>
    <row r="34" spans="1:16" x14ac:dyDescent="0.25">
      <c r="A34" s="4"/>
      <c r="B34" t="s">
        <v>196</v>
      </c>
      <c r="C34" s="1" t="s">
        <v>166</v>
      </c>
      <c r="D34" s="1"/>
      <c r="E34" s="1"/>
      <c r="F34" s="1">
        <v>1</v>
      </c>
      <c r="G34" s="1"/>
      <c r="H34" s="1" t="s">
        <v>166</v>
      </c>
      <c r="I34" s="1">
        <v>2</v>
      </c>
      <c r="J34" s="1" t="s">
        <v>166</v>
      </c>
      <c r="K34" s="1"/>
      <c r="L34" s="1"/>
      <c r="M34" s="1">
        <v>1</v>
      </c>
      <c r="N34" s="1" t="s">
        <v>166</v>
      </c>
      <c r="O34" s="1"/>
      <c r="P34" s="1">
        <v>1</v>
      </c>
    </row>
    <row r="35" spans="1:16" x14ac:dyDescent="0.25">
      <c r="A35" s="4"/>
      <c r="B35" t="s">
        <v>197</v>
      </c>
      <c r="C35" s="1"/>
      <c r="D35" s="1" t="s">
        <v>166</v>
      </c>
      <c r="E35" s="1"/>
      <c r="F35" s="1">
        <v>2</v>
      </c>
      <c r="G35" s="1" t="s">
        <v>166</v>
      </c>
      <c r="H35" s="1"/>
      <c r="I35" s="1">
        <v>1</v>
      </c>
      <c r="J35" s="1"/>
      <c r="K35" s="1" t="s">
        <v>166</v>
      </c>
      <c r="L35" s="1"/>
      <c r="M35" s="1">
        <v>2</v>
      </c>
      <c r="N35" s="1"/>
      <c r="O35" s="1" t="s">
        <v>166</v>
      </c>
      <c r="P35" s="1">
        <v>2</v>
      </c>
    </row>
    <row r="36" spans="1:16" x14ac:dyDescent="0.25">
      <c r="A36" s="4"/>
      <c r="B36" t="s">
        <v>198</v>
      </c>
      <c r="C36" s="1"/>
      <c r="D36" s="1" t="s">
        <v>166</v>
      </c>
      <c r="E36" s="1"/>
      <c r="F36" s="1">
        <v>2</v>
      </c>
      <c r="G36" s="1"/>
      <c r="H36" s="1" t="s">
        <v>166</v>
      </c>
      <c r="I36" s="1">
        <v>2</v>
      </c>
      <c r="J36" s="1" t="s">
        <v>166</v>
      </c>
      <c r="K36" s="1"/>
      <c r="L36" s="1"/>
      <c r="M36" s="1">
        <v>1</v>
      </c>
      <c r="N36" s="1" t="s">
        <v>166</v>
      </c>
      <c r="O36" s="1"/>
      <c r="P36" s="1">
        <v>1</v>
      </c>
    </row>
    <row r="37" spans="1:16" x14ac:dyDescent="0.25">
      <c r="A37" s="4"/>
      <c r="B37" t="s">
        <v>199</v>
      </c>
      <c r="C37" s="1"/>
      <c r="D37" s="1"/>
      <c r="E37" s="1" t="s">
        <v>166</v>
      </c>
      <c r="F37" s="1">
        <v>3</v>
      </c>
      <c r="G37" s="1"/>
      <c r="H37" s="1" t="s">
        <v>166</v>
      </c>
      <c r="I37" s="1">
        <v>2</v>
      </c>
      <c r="J37" s="1"/>
      <c r="K37" s="1"/>
      <c r="L37" s="1" t="s">
        <v>166</v>
      </c>
      <c r="M37" s="1">
        <v>3</v>
      </c>
      <c r="N37" s="1" t="s">
        <v>166</v>
      </c>
      <c r="O37" s="1"/>
      <c r="P37" s="1">
        <v>1</v>
      </c>
    </row>
    <row r="38" spans="1:16" x14ac:dyDescent="0.25">
      <c r="A38" s="4"/>
      <c r="B38" t="s">
        <v>200</v>
      </c>
      <c r="C38" s="1"/>
      <c r="D38" s="1" t="s">
        <v>166</v>
      </c>
      <c r="E38" s="1"/>
      <c r="F38" s="1">
        <v>2</v>
      </c>
      <c r="G38" s="1"/>
      <c r="H38" s="1" t="s">
        <v>166</v>
      </c>
      <c r="I38" s="1">
        <v>2</v>
      </c>
      <c r="J38" s="1"/>
      <c r="K38" s="1" t="s">
        <v>166</v>
      </c>
      <c r="L38" s="1"/>
      <c r="M38" s="1">
        <v>2</v>
      </c>
      <c r="N38" s="1" t="s">
        <v>166</v>
      </c>
      <c r="O38" s="1"/>
      <c r="P38" s="1">
        <v>1</v>
      </c>
    </row>
    <row r="39" spans="1:16" x14ac:dyDescent="0.25">
      <c r="A39" s="4">
        <v>45393</v>
      </c>
      <c r="B39" t="s">
        <v>201</v>
      </c>
      <c r="C39" s="1"/>
      <c r="D39" s="1"/>
      <c r="E39" s="1" t="s">
        <v>166</v>
      </c>
      <c r="F39" s="1">
        <v>3</v>
      </c>
      <c r="G39" s="1"/>
      <c r="H39" s="1" t="s">
        <v>166</v>
      </c>
      <c r="I39" s="1">
        <v>2</v>
      </c>
      <c r="J39" s="1"/>
      <c r="K39" s="1" t="s">
        <v>166</v>
      </c>
      <c r="L39" s="1"/>
      <c r="M39" s="1">
        <v>2</v>
      </c>
      <c r="N39" s="1" t="s">
        <v>166</v>
      </c>
      <c r="O39" s="1"/>
      <c r="P39" s="1">
        <v>1</v>
      </c>
    </row>
    <row r="40" spans="1:16" x14ac:dyDescent="0.25">
      <c r="A40" s="4"/>
      <c r="B40" t="s">
        <v>202</v>
      </c>
      <c r="C40" s="1"/>
      <c r="D40" s="1"/>
      <c r="E40" s="1" t="s">
        <v>166</v>
      </c>
      <c r="F40" s="1">
        <v>3</v>
      </c>
      <c r="G40" s="1"/>
      <c r="H40" s="1" t="s">
        <v>166</v>
      </c>
      <c r="I40" s="1">
        <v>2</v>
      </c>
      <c r="J40" s="1"/>
      <c r="K40" s="1"/>
      <c r="L40" s="1" t="s">
        <v>166</v>
      </c>
      <c r="M40" s="1">
        <v>3</v>
      </c>
      <c r="N40" s="1"/>
      <c r="O40" s="1" t="s">
        <v>166</v>
      </c>
      <c r="P40" s="1">
        <v>2</v>
      </c>
    </row>
    <row r="41" spans="1:16" x14ac:dyDescent="0.25">
      <c r="A41" s="4"/>
      <c r="B41" t="s">
        <v>203</v>
      </c>
      <c r="C41" s="1"/>
      <c r="D41" s="1" t="s">
        <v>166</v>
      </c>
      <c r="E41" s="1"/>
      <c r="F41" s="1">
        <v>2</v>
      </c>
      <c r="G41" s="1" t="s">
        <v>166</v>
      </c>
      <c r="H41" s="1"/>
      <c r="I41" s="1">
        <v>1</v>
      </c>
      <c r="J41" s="1"/>
      <c r="K41" s="1" t="s">
        <v>166</v>
      </c>
      <c r="L41" s="1"/>
      <c r="M41" s="1">
        <v>2</v>
      </c>
      <c r="N41" s="1"/>
      <c r="O41" s="1" t="s">
        <v>166</v>
      </c>
      <c r="P41" s="1">
        <v>2</v>
      </c>
    </row>
    <row r="42" spans="1:16" x14ac:dyDescent="0.25">
      <c r="A42" s="4"/>
      <c r="B42" t="s">
        <v>204</v>
      </c>
      <c r="C42" s="1" t="s">
        <v>166</v>
      </c>
      <c r="D42" s="1"/>
      <c r="E42" s="1"/>
      <c r="F42" s="1">
        <v>1</v>
      </c>
      <c r="G42" s="1"/>
      <c r="H42" s="1" t="s">
        <v>166</v>
      </c>
      <c r="I42" s="1">
        <v>2</v>
      </c>
      <c r="J42" s="1" t="s">
        <v>166</v>
      </c>
      <c r="K42" s="1"/>
      <c r="L42" s="1"/>
      <c r="M42" s="1">
        <v>1</v>
      </c>
      <c r="N42" s="1" t="s">
        <v>166</v>
      </c>
      <c r="O42" s="1"/>
      <c r="P42" s="1">
        <v>1</v>
      </c>
    </row>
    <row r="43" spans="1:16" x14ac:dyDescent="0.25">
      <c r="A43" s="4"/>
      <c r="B43" t="s">
        <v>205</v>
      </c>
      <c r="C43" s="1"/>
      <c r="D43" s="1" t="s">
        <v>166</v>
      </c>
      <c r="E43" s="1"/>
      <c r="F43" s="1">
        <v>2</v>
      </c>
      <c r="G43" s="1"/>
      <c r="H43" s="1" t="s">
        <v>166</v>
      </c>
      <c r="I43" s="1">
        <v>2</v>
      </c>
      <c r="J43" s="1" t="s">
        <v>166</v>
      </c>
      <c r="K43" s="1"/>
      <c r="L43" s="1"/>
      <c r="M43" s="1">
        <v>1</v>
      </c>
      <c r="N43" s="1" t="s">
        <v>166</v>
      </c>
      <c r="O43" s="1"/>
      <c r="P43" s="1">
        <v>1</v>
      </c>
    </row>
    <row r="44" spans="1:16" x14ac:dyDescent="0.25">
      <c r="A44" s="4">
        <v>45394</v>
      </c>
      <c r="B44" t="s">
        <v>206</v>
      </c>
      <c r="C44" s="1" t="s">
        <v>166</v>
      </c>
      <c r="D44" s="1"/>
      <c r="E44" s="1"/>
      <c r="F44" s="1">
        <v>1</v>
      </c>
      <c r="G44" s="1" t="s">
        <v>166</v>
      </c>
      <c r="H44" s="1"/>
      <c r="I44" s="1">
        <v>1</v>
      </c>
      <c r="J44" s="1"/>
      <c r="K44" s="1" t="s">
        <v>166</v>
      </c>
      <c r="L44" s="1"/>
      <c r="M44" s="1">
        <v>2</v>
      </c>
      <c r="N44" s="1" t="s">
        <v>166</v>
      </c>
      <c r="O44" s="1"/>
      <c r="P44" s="1">
        <v>1</v>
      </c>
    </row>
    <row r="45" spans="1:16" x14ac:dyDescent="0.25">
      <c r="A45" s="4"/>
      <c r="B45" t="s">
        <v>207</v>
      </c>
      <c r="C45" s="1"/>
      <c r="D45" s="1" t="s">
        <v>166</v>
      </c>
      <c r="E45" s="1"/>
      <c r="F45" s="1">
        <v>2</v>
      </c>
      <c r="G45" s="1" t="s">
        <v>166</v>
      </c>
      <c r="H45" s="1"/>
      <c r="I45" s="1">
        <v>1</v>
      </c>
      <c r="J45" s="1"/>
      <c r="K45" s="1" t="s">
        <v>166</v>
      </c>
      <c r="L45" s="1"/>
      <c r="M45" s="1">
        <v>2</v>
      </c>
      <c r="N45" s="1" t="s">
        <v>166</v>
      </c>
      <c r="O45" s="1"/>
      <c r="P45" s="1">
        <v>1</v>
      </c>
    </row>
    <row r="46" spans="1:16" x14ac:dyDescent="0.25">
      <c r="A46" s="4"/>
      <c r="B46" t="s">
        <v>208</v>
      </c>
      <c r="C46" s="1"/>
      <c r="D46" s="1"/>
      <c r="E46" s="1" t="s">
        <v>166</v>
      </c>
      <c r="F46" s="1">
        <v>3</v>
      </c>
      <c r="G46" s="1" t="s">
        <v>166</v>
      </c>
      <c r="H46" s="1"/>
      <c r="I46" s="1">
        <v>1</v>
      </c>
      <c r="J46" s="1"/>
      <c r="K46" s="1" t="s">
        <v>166</v>
      </c>
      <c r="L46" s="1"/>
      <c r="M46" s="1">
        <v>2</v>
      </c>
      <c r="N46" s="1" t="s">
        <v>166</v>
      </c>
      <c r="O46" s="1"/>
      <c r="P46" s="1">
        <v>1</v>
      </c>
    </row>
    <row r="47" spans="1:16" x14ac:dyDescent="0.25">
      <c r="A47" s="4">
        <v>45395</v>
      </c>
      <c r="B47" t="s">
        <v>209</v>
      </c>
      <c r="C47" s="1"/>
      <c r="D47" s="1"/>
      <c r="E47" s="1" t="s">
        <v>166</v>
      </c>
      <c r="F47" s="1">
        <v>3</v>
      </c>
      <c r="G47" s="1"/>
      <c r="H47" s="1" t="s">
        <v>166</v>
      </c>
      <c r="I47" s="1">
        <v>2</v>
      </c>
      <c r="J47" s="1"/>
      <c r="K47" s="1" t="s">
        <v>166</v>
      </c>
      <c r="L47" s="1"/>
      <c r="M47" s="1">
        <v>2</v>
      </c>
      <c r="N47" s="1" t="s">
        <v>166</v>
      </c>
      <c r="O47" s="1"/>
      <c r="P47" s="1">
        <v>1</v>
      </c>
    </row>
    <row r="48" spans="1:16" x14ac:dyDescent="0.25">
      <c r="A48" s="4"/>
      <c r="B48" t="s">
        <v>210</v>
      </c>
      <c r="C48" s="1" t="s">
        <v>166</v>
      </c>
      <c r="D48" s="1"/>
      <c r="E48" s="1"/>
      <c r="F48" s="1">
        <v>1</v>
      </c>
      <c r="G48" s="1"/>
      <c r="H48" s="1" t="s">
        <v>166</v>
      </c>
      <c r="I48" s="1">
        <v>2</v>
      </c>
      <c r="J48" s="1" t="s">
        <v>166</v>
      </c>
      <c r="K48" s="1"/>
      <c r="L48" s="1"/>
      <c r="M48" s="1">
        <v>1</v>
      </c>
      <c r="N48" s="1"/>
      <c r="O48" s="1" t="s">
        <v>166</v>
      </c>
      <c r="P48" s="1">
        <v>2</v>
      </c>
    </row>
    <row r="49" spans="1:16" x14ac:dyDescent="0.25">
      <c r="A49" s="4">
        <v>45396</v>
      </c>
      <c r="B49" t="s">
        <v>211</v>
      </c>
      <c r="C49" s="1" t="s">
        <v>166</v>
      </c>
      <c r="D49" s="1"/>
      <c r="E49" s="1"/>
      <c r="F49" s="1">
        <v>1</v>
      </c>
      <c r="G49" s="1"/>
      <c r="H49" s="1" t="s">
        <v>166</v>
      </c>
      <c r="I49" s="1">
        <v>2</v>
      </c>
      <c r="J49" s="1" t="s">
        <v>166</v>
      </c>
      <c r="K49" s="1"/>
      <c r="L49" s="1"/>
      <c r="M49" s="1">
        <v>1</v>
      </c>
      <c r="N49" s="1"/>
      <c r="O49" s="1" t="s">
        <v>166</v>
      </c>
      <c r="P49" s="1">
        <v>2</v>
      </c>
    </row>
    <row r="50" spans="1:16" x14ac:dyDescent="0.25">
      <c r="A50" s="4"/>
      <c r="B50" t="s">
        <v>212</v>
      </c>
      <c r="C50" s="1"/>
      <c r="D50" s="1" t="s">
        <v>166</v>
      </c>
      <c r="E50" s="1"/>
      <c r="F50" s="1">
        <v>2</v>
      </c>
      <c r="G50" s="1" t="s">
        <v>166</v>
      </c>
      <c r="H50" s="1"/>
      <c r="I50" s="1">
        <v>1</v>
      </c>
      <c r="J50" s="1"/>
      <c r="K50" s="1" t="s">
        <v>166</v>
      </c>
      <c r="L50" s="1"/>
      <c r="M50" s="1">
        <v>2</v>
      </c>
      <c r="N50" s="1"/>
      <c r="O50" s="1" t="s">
        <v>166</v>
      </c>
      <c r="P50" s="1">
        <v>2</v>
      </c>
    </row>
    <row r="51" spans="1:16" x14ac:dyDescent="0.25">
      <c r="A51" s="4">
        <v>45397</v>
      </c>
      <c r="B51" t="s">
        <v>213</v>
      </c>
      <c r="C51" s="1"/>
      <c r="D51" s="1" t="s">
        <v>166</v>
      </c>
      <c r="E51" s="1"/>
      <c r="F51" s="1">
        <v>2</v>
      </c>
      <c r="G51" s="1"/>
      <c r="H51" s="1" t="s">
        <v>166</v>
      </c>
      <c r="I51" s="1">
        <v>2</v>
      </c>
      <c r="J51" s="1" t="s">
        <v>166</v>
      </c>
      <c r="K51" s="1"/>
      <c r="L51" s="1"/>
      <c r="M51" s="1">
        <v>1</v>
      </c>
      <c r="N51" s="1"/>
      <c r="O51" s="1" t="s">
        <v>166</v>
      </c>
      <c r="P51" s="1">
        <v>2</v>
      </c>
    </row>
    <row r="52" spans="1:16" x14ac:dyDescent="0.25">
      <c r="A52" s="4"/>
      <c r="B52" t="s">
        <v>214</v>
      </c>
      <c r="C52" s="1" t="s">
        <v>166</v>
      </c>
      <c r="D52" s="1"/>
      <c r="E52" s="1"/>
      <c r="F52" s="1">
        <v>1</v>
      </c>
      <c r="G52" s="1"/>
      <c r="H52" s="1" t="s">
        <v>166</v>
      </c>
      <c r="I52" s="1">
        <v>2</v>
      </c>
      <c r="J52" s="1" t="s">
        <v>166</v>
      </c>
      <c r="K52" s="1"/>
      <c r="L52" s="1"/>
      <c r="M52" s="1">
        <v>1</v>
      </c>
      <c r="N52" s="1"/>
      <c r="O52" s="1" t="s">
        <v>166</v>
      </c>
      <c r="P52" s="1">
        <v>2</v>
      </c>
    </row>
    <row r="53" spans="1:16" x14ac:dyDescent="0.25">
      <c r="A53" s="4"/>
      <c r="B53" t="s">
        <v>215</v>
      </c>
      <c r="C53" s="1"/>
      <c r="D53" s="1" t="s">
        <v>166</v>
      </c>
      <c r="E53" s="1"/>
      <c r="F53" s="1">
        <v>2</v>
      </c>
      <c r="G53" s="1" t="s">
        <v>166</v>
      </c>
      <c r="H53" s="1"/>
      <c r="I53" s="1">
        <v>1</v>
      </c>
      <c r="J53" s="1" t="s">
        <v>166</v>
      </c>
      <c r="K53" s="1"/>
      <c r="L53" s="1"/>
      <c r="M53" s="1">
        <v>1</v>
      </c>
      <c r="N53" s="1" t="s">
        <v>166</v>
      </c>
      <c r="O53" s="1"/>
      <c r="P53" s="1">
        <v>1</v>
      </c>
    </row>
    <row r="54" spans="1:16" x14ac:dyDescent="0.25">
      <c r="A54" s="4"/>
      <c r="B54" t="s">
        <v>216</v>
      </c>
      <c r="C54" s="1"/>
      <c r="D54" s="1" t="s">
        <v>166</v>
      </c>
      <c r="E54" s="1"/>
      <c r="F54" s="1">
        <v>2</v>
      </c>
      <c r="G54" s="1" t="s">
        <v>166</v>
      </c>
      <c r="H54" s="1"/>
      <c r="I54" s="1">
        <v>1</v>
      </c>
      <c r="J54" s="1"/>
      <c r="K54" s="1" t="s">
        <v>166</v>
      </c>
      <c r="L54" s="1"/>
      <c r="M54" s="1">
        <v>2</v>
      </c>
      <c r="N54" s="1"/>
      <c r="O54" s="1" t="s">
        <v>166</v>
      </c>
      <c r="P54" s="1">
        <v>2</v>
      </c>
    </row>
    <row r="55" spans="1:16" x14ac:dyDescent="0.25">
      <c r="A55" s="4"/>
      <c r="B55" t="s">
        <v>217</v>
      </c>
      <c r="C55" s="1"/>
      <c r="D55" s="1" t="s">
        <v>166</v>
      </c>
      <c r="E55" s="1"/>
      <c r="F55" s="1">
        <v>2</v>
      </c>
      <c r="G55" s="1" t="s">
        <v>166</v>
      </c>
      <c r="H55" s="1"/>
      <c r="I55" s="1">
        <v>1</v>
      </c>
      <c r="J55" s="1"/>
      <c r="K55" s="1" t="s">
        <v>166</v>
      </c>
      <c r="L55" s="1"/>
      <c r="M55" s="1">
        <v>2</v>
      </c>
      <c r="N55" s="1"/>
      <c r="O55" s="1" t="s">
        <v>166</v>
      </c>
      <c r="P55" s="1">
        <v>2</v>
      </c>
    </row>
    <row r="56" spans="1:16" x14ac:dyDescent="0.25">
      <c r="A56" s="4"/>
      <c r="B56" t="s">
        <v>218</v>
      </c>
      <c r="C56" s="1"/>
      <c r="D56" s="1" t="s">
        <v>166</v>
      </c>
      <c r="E56" s="1"/>
      <c r="F56" s="1">
        <v>2</v>
      </c>
      <c r="G56" s="1"/>
      <c r="H56" s="1" t="s">
        <v>166</v>
      </c>
      <c r="I56" s="1">
        <v>2</v>
      </c>
      <c r="J56" s="1" t="s">
        <v>166</v>
      </c>
      <c r="K56" s="1"/>
      <c r="L56" s="1"/>
      <c r="M56" s="1">
        <v>1</v>
      </c>
      <c r="N56" s="1" t="s">
        <v>166</v>
      </c>
      <c r="O56" s="1"/>
      <c r="P56" s="1">
        <v>1</v>
      </c>
    </row>
    <row r="57" spans="1:16" x14ac:dyDescent="0.25">
      <c r="A57" s="4"/>
      <c r="B57" t="s">
        <v>219</v>
      </c>
      <c r="C57" s="1"/>
      <c r="D57" s="1"/>
      <c r="E57" s="1" t="s">
        <v>166</v>
      </c>
      <c r="F57" s="1">
        <v>3</v>
      </c>
      <c r="G57" s="1"/>
      <c r="H57" s="1" t="s">
        <v>166</v>
      </c>
      <c r="I57" s="1">
        <v>2</v>
      </c>
      <c r="J57" s="1"/>
      <c r="K57" s="1"/>
      <c r="L57" s="1" t="s">
        <v>166</v>
      </c>
      <c r="M57" s="1">
        <v>3</v>
      </c>
      <c r="N57" s="1" t="s">
        <v>166</v>
      </c>
      <c r="O57" s="1"/>
      <c r="P57" s="1">
        <v>1</v>
      </c>
    </row>
    <row r="58" spans="1:16" x14ac:dyDescent="0.25">
      <c r="A58" s="4">
        <v>45398</v>
      </c>
      <c r="B58" t="s">
        <v>220</v>
      </c>
      <c r="C58" s="1"/>
      <c r="D58" s="1" t="s">
        <v>166</v>
      </c>
      <c r="E58" s="1"/>
      <c r="F58" s="1">
        <v>2</v>
      </c>
      <c r="G58" s="1" t="s">
        <v>166</v>
      </c>
      <c r="H58" s="1"/>
      <c r="I58" s="1">
        <v>1</v>
      </c>
      <c r="J58" s="1"/>
      <c r="K58" s="1" t="s">
        <v>166</v>
      </c>
      <c r="L58" s="1"/>
      <c r="M58" s="1">
        <v>2</v>
      </c>
      <c r="N58" s="1" t="s">
        <v>166</v>
      </c>
      <c r="O58" s="1"/>
      <c r="P58" s="1">
        <v>1</v>
      </c>
    </row>
    <row r="59" spans="1:16" x14ac:dyDescent="0.25">
      <c r="A59" s="4"/>
      <c r="B59" t="s">
        <v>221</v>
      </c>
      <c r="C59" s="1"/>
      <c r="D59" s="1"/>
      <c r="E59" s="1" t="s">
        <v>166</v>
      </c>
      <c r="F59" s="1">
        <v>3</v>
      </c>
      <c r="G59" s="1"/>
      <c r="H59" s="1" t="s">
        <v>166</v>
      </c>
      <c r="I59" s="1">
        <v>2</v>
      </c>
      <c r="J59" s="1"/>
      <c r="K59" s="1"/>
      <c r="L59" s="1" t="s">
        <v>166</v>
      </c>
      <c r="M59" s="1">
        <v>3</v>
      </c>
      <c r="N59" s="1"/>
      <c r="O59" s="1" t="s">
        <v>166</v>
      </c>
      <c r="P59" s="1">
        <v>2</v>
      </c>
    </row>
    <row r="60" spans="1:16" x14ac:dyDescent="0.25">
      <c r="A60" s="4"/>
      <c r="B60" t="s">
        <v>222</v>
      </c>
      <c r="C60" s="1" t="s">
        <v>166</v>
      </c>
      <c r="D60" s="1"/>
      <c r="E60" s="1"/>
      <c r="F60" s="1">
        <v>1</v>
      </c>
      <c r="G60" s="1"/>
      <c r="H60" s="1" t="s">
        <v>166</v>
      </c>
      <c r="I60" s="1">
        <v>2</v>
      </c>
      <c r="J60" s="1"/>
      <c r="K60" s="1" t="s">
        <v>166</v>
      </c>
      <c r="L60" s="1"/>
      <c r="M60" s="1">
        <v>2</v>
      </c>
      <c r="N60" s="1" t="s">
        <v>166</v>
      </c>
      <c r="O60" s="1"/>
      <c r="P60" s="1">
        <v>1</v>
      </c>
    </row>
    <row r="61" spans="1:16" x14ac:dyDescent="0.25">
      <c r="A61" s="4"/>
      <c r="B61" t="s">
        <v>223</v>
      </c>
      <c r="C61" s="1"/>
      <c r="D61" s="1" t="s">
        <v>166</v>
      </c>
      <c r="E61" s="1"/>
      <c r="F61" s="1">
        <v>2</v>
      </c>
      <c r="G61" s="1" t="s">
        <v>166</v>
      </c>
      <c r="H61" s="1"/>
      <c r="I61" s="1">
        <v>1</v>
      </c>
      <c r="J61" s="1"/>
      <c r="K61" s="1" t="s">
        <v>166</v>
      </c>
      <c r="L61" s="1"/>
      <c r="M61" s="1">
        <v>2</v>
      </c>
      <c r="N61" s="1" t="s">
        <v>166</v>
      </c>
      <c r="O61" s="1"/>
      <c r="P61" s="1">
        <v>1</v>
      </c>
    </row>
    <row r="62" spans="1:16" x14ac:dyDescent="0.25">
      <c r="A62" s="4"/>
      <c r="B62" t="s">
        <v>224</v>
      </c>
      <c r="C62" s="1"/>
      <c r="D62" s="1" t="s">
        <v>166</v>
      </c>
      <c r="E62" s="1"/>
      <c r="F62" s="1">
        <v>2</v>
      </c>
      <c r="G62" s="1" t="s">
        <v>166</v>
      </c>
      <c r="H62" s="1"/>
      <c r="I62" s="1">
        <v>1</v>
      </c>
      <c r="J62" s="1"/>
      <c r="K62" s="1"/>
      <c r="L62" s="1" t="s">
        <v>166</v>
      </c>
      <c r="M62" s="1">
        <v>3</v>
      </c>
      <c r="N62" s="1" t="s">
        <v>166</v>
      </c>
      <c r="O62" s="1"/>
      <c r="P62" s="1">
        <v>1</v>
      </c>
    </row>
    <row r="63" spans="1:16" x14ac:dyDescent="0.25">
      <c r="A63" s="4"/>
      <c r="B63" t="s">
        <v>225</v>
      </c>
      <c r="C63" s="1"/>
      <c r="D63" s="1" t="s">
        <v>166</v>
      </c>
      <c r="E63" s="1"/>
      <c r="F63" s="1">
        <v>2</v>
      </c>
      <c r="G63" s="1" t="s">
        <v>166</v>
      </c>
      <c r="H63" s="1"/>
      <c r="I63" s="1">
        <v>1</v>
      </c>
      <c r="J63" s="1"/>
      <c r="K63" s="1" t="s">
        <v>166</v>
      </c>
      <c r="L63" s="1"/>
      <c r="M63" s="1">
        <v>2</v>
      </c>
      <c r="N63" s="1"/>
      <c r="O63" s="1" t="s">
        <v>166</v>
      </c>
      <c r="P63" s="1">
        <v>2</v>
      </c>
    </row>
    <row r="64" spans="1:16" x14ac:dyDescent="0.25">
      <c r="A64" s="4"/>
      <c r="B64" t="s">
        <v>226</v>
      </c>
      <c r="C64" s="1" t="s">
        <v>166</v>
      </c>
      <c r="D64" s="1"/>
      <c r="E64" s="1"/>
      <c r="F64" s="1">
        <v>1</v>
      </c>
      <c r="G64" s="1" t="s">
        <v>166</v>
      </c>
      <c r="H64" s="1"/>
      <c r="I64" s="1">
        <v>1</v>
      </c>
      <c r="J64" s="1"/>
      <c r="K64" s="1"/>
      <c r="L64" s="1" t="s">
        <v>166</v>
      </c>
      <c r="M64" s="1">
        <v>3</v>
      </c>
      <c r="N64" s="1" t="s">
        <v>166</v>
      </c>
      <c r="O64" s="1"/>
      <c r="P64" s="1">
        <v>1</v>
      </c>
    </row>
    <row r="65" spans="1:16" x14ac:dyDescent="0.25">
      <c r="A65" s="4"/>
      <c r="B65" t="s">
        <v>227</v>
      </c>
      <c r="C65" s="1"/>
      <c r="D65" s="1"/>
      <c r="E65" s="1" t="s">
        <v>166</v>
      </c>
      <c r="F65" s="1">
        <v>3</v>
      </c>
      <c r="G65" s="1"/>
      <c r="H65" s="1" t="s">
        <v>166</v>
      </c>
      <c r="I65" s="1">
        <v>2</v>
      </c>
      <c r="J65" s="1"/>
      <c r="K65" s="1" t="s">
        <v>166</v>
      </c>
      <c r="L65" s="1"/>
      <c r="M65" s="1">
        <v>2</v>
      </c>
      <c r="N65" s="1"/>
      <c r="O65" s="1" t="s">
        <v>166</v>
      </c>
      <c r="P65" s="1">
        <v>2</v>
      </c>
    </row>
    <row r="66" spans="1:16" x14ac:dyDescent="0.25">
      <c r="A66" s="4"/>
      <c r="B66" t="s">
        <v>228</v>
      </c>
      <c r="C66" s="1"/>
      <c r="D66" s="1" t="s">
        <v>166</v>
      </c>
      <c r="E66" s="1"/>
      <c r="F66" s="1">
        <v>2</v>
      </c>
      <c r="G66" s="1" t="s">
        <v>166</v>
      </c>
      <c r="H66" s="1"/>
      <c r="I66" s="1">
        <v>1</v>
      </c>
      <c r="J66" s="1"/>
      <c r="K66" s="1" t="s">
        <v>166</v>
      </c>
      <c r="L66" s="1"/>
      <c r="M66" s="1">
        <v>2</v>
      </c>
      <c r="N66" s="1" t="s">
        <v>166</v>
      </c>
      <c r="O66" s="1"/>
      <c r="P66" s="1">
        <v>1</v>
      </c>
    </row>
    <row r="67" spans="1:16" x14ac:dyDescent="0.25">
      <c r="A67" s="4">
        <v>45399</v>
      </c>
      <c r="B67" t="s">
        <v>229</v>
      </c>
      <c r="C67" s="1"/>
      <c r="D67" s="1" t="s">
        <v>166</v>
      </c>
      <c r="E67" s="1"/>
      <c r="F67" s="1">
        <v>2</v>
      </c>
      <c r="G67" s="1" t="s">
        <v>166</v>
      </c>
      <c r="H67" s="1"/>
      <c r="I67" s="1">
        <v>1</v>
      </c>
      <c r="J67" s="1"/>
      <c r="K67" s="1" t="s">
        <v>166</v>
      </c>
      <c r="L67" s="1"/>
      <c r="M67" s="1">
        <v>2</v>
      </c>
      <c r="N67" s="1" t="s">
        <v>166</v>
      </c>
      <c r="O67" s="1"/>
      <c r="P67" s="1">
        <v>1</v>
      </c>
    </row>
    <row r="68" spans="1:16" x14ac:dyDescent="0.25">
      <c r="A68" s="4"/>
      <c r="B68" t="s">
        <v>230</v>
      </c>
      <c r="C68" s="1"/>
      <c r="D68" s="1"/>
      <c r="E68" s="1" t="s">
        <v>166</v>
      </c>
      <c r="F68" s="1">
        <v>3</v>
      </c>
      <c r="G68" s="1"/>
      <c r="H68" s="1" t="s">
        <v>166</v>
      </c>
      <c r="I68" s="1">
        <v>2</v>
      </c>
      <c r="J68" s="1"/>
      <c r="K68" s="1"/>
      <c r="L68" s="1" t="s">
        <v>166</v>
      </c>
      <c r="M68" s="1">
        <v>3</v>
      </c>
      <c r="N68" s="1" t="s">
        <v>166</v>
      </c>
      <c r="O68" s="1"/>
      <c r="P68" s="1">
        <v>1</v>
      </c>
    </row>
    <row r="69" spans="1:16" x14ac:dyDescent="0.25">
      <c r="A69" s="4"/>
      <c r="B69" t="s">
        <v>231</v>
      </c>
      <c r="C69" s="1" t="s">
        <v>166</v>
      </c>
      <c r="D69" s="1"/>
      <c r="E69" s="1"/>
      <c r="F69" s="1">
        <v>1</v>
      </c>
      <c r="G69" s="1" t="s">
        <v>166</v>
      </c>
      <c r="H69" s="1"/>
      <c r="I69" s="1">
        <v>1</v>
      </c>
      <c r="J69" s="1"/>
      <c r="K69" s="1" t="s">
        <v>166</v>
      </c>
      <c r="L69" s="1"/>
      <c r="M69" s="1">
        <v>2</v>
      </c>
      <c r="N69" s="1"/>
      <c r="O69" s="1" t="s">
        <v>166</v>
      </c>
      <c r="P69" s="1">
        <v>2</v>
      </c>
    </row>
    <row r="70" spans="1:16" x14ac:dyDescent="0.25">
      <c r="A70" s="4"/>
      <c r="B70" t="s">
        <v>232</v>
      </c>
      <c r="C70" s="1"/>
      <c r="D70" s="1" t="s">
        <v>166</v>
      </c>
      <c r="E70" s="1"/>
      <c r="F70" s="1">
        <v>2</v>
      </c>
      <c r="G70" s="1" t="s">
        <v>166</v>
      </c>
      <c r="H70" s="1"/>
      <c r="I70" s="1">
        <v>1</v>
      </c>
      <c r="J70" s="1"/>
      <c r="K70" s="1" t="s">
        <v>166</v>
      </c>
      <c r="L70" s="1"/>
      <c r="M70" s="1">
        <v>2</v>
      </c>
      <c r="N70" s="1" t="s">
        <v>166</v>
      </c>
      <c r="O70" s="1"/>
      <c r="P70" s="1">
        <v>1</v>
      </c>
    </row>
    <row r="71" spans="1:16" x14ac:dyDescent="0.25">
      <c r="A71" s="4">
        <v>45400</v>
      </c>
      <c r="B71" t="s">
        <v>233</v>
      </c>
      <c r="C71" s="1"/>
      <c r="D71" s="1" t="s">
        <v>166</v>
      </c>
      <c r="E71" s="1"/>
      <c r="F71" s="1">
        <v>2</v>
      </c>
      <c r="G71" s="1" t="s">
        <v>166</v>
      </c>
      <c r="H71" s="1"/>
      <c r="I71" s="1">
        <v>1</v>
      </c>
      <c r="J71" s="1"/>
      <c r="K71" s="1" t="s">
        <v>166</v>
      </c>
      <c r="L71" s="1"/>
      <c r="M71" s="1">
        <v>2</v>
      </c>
      <c r="N71" s="1" t="s">
        <v>166</v>
      </c>
      <c r="O71" s="1"/>
      <c r="P71" s="1">
        <v>1</v>
      </c>
    </row>
    <row r="72" spans="1:16" x14ac:dyDescent="0.25">
      <c r="A72" s="4"/>
      <c r="B72" t="s">
        <v>234</v>
      </c>
      <c r="C72" s="1" t="s">
        <v>166</v>
      </c>
      <c r="D72" s="1"/>
      <c r="E72" s="1"/>
      <c r="F72" s="1">
        <v>1</v>
      </c>
      <c r="G72" s="1"/>
      <c r="H72" s="1" t="s">
        <v>166</v>
      </c>
      <c r="I72" s="1">
        <v>2</v>
      </c>
      <c r="J72" s="1" t="s">
        <v>166</v>
      </c>
      <c r="K72" s="1"/>
      <c r="L72" s="1"/>
      <c r="M72" s="1">
        <v>1</v>
      </c>
      <c r="N72" s="1" t="s">
        <v>166</v>
      </c>
      <c r="O72" s="1"/>
      <c r="P72" s="1">
        <v>1</v>
      </c>
    </row>
    <row r="73" spans="1:16" x14ac:dyDescent="0.25">
      <c r="A73" s="4"/>
      <c r="B73" t="s">
        <v>235</v>
      </c>
      <c r="C73" s="1"/>
      <c r="D73" s="1" t="s">
        <v>166</v>
      </c>
      <c r="E73" s="1"/>
      <c r="F73" s="1">
        <v>2</v>
      </c>
      <c r="G73" s="1" t="s">
        <v>166</v>
      </c>
      <c r="H73" s="1"/>
      <c r="I73" s="1">
        <v>1</v>
      </c>
      <c r="J73" s="1"/>
      <c r="K73" s="1" t="s">
        <v>166</v>
      </c>
      <c r="L73" s="1"/>
      <c r="M73" s="1">
        <v>2</v>
      </c>
      <c r="N73" s="1" t="s">
        <v>166</v>
      </c>
      <c r="O73" s="1"/>
      <c r="P73" s="1">
        <v>1</v>
      </c>
    </row>
    <row r="74" spans="1:16" x14ac:dyDescent="0.25">
      <c r="A74" s="4"/>
      <c r="B74" t="s">
        <v>236</v>
      </c>
      <c r="C74" s="1"/>
      <c r="D74" s="1" t="s">
        <v>166</v>
      </c>
      <c r="E74" s="1"/>
      <c r="F74" s="1">
        <v>2</v>
      </c>
      <c r="G74" s="1" t="s">
        <v>166</v>
      </c>
      <c r="H74" s="1"/>
      <c r="I74" s="1">
        <v>1</v>
      </c>
      <c r="J74" s="1"/>
      <c r="K74" s="1" t="s">
        <v>166</v>
      </c>
      <c r="L74" s="1"/>
      <c r="M74" s="1">
        <v>2</v>
      </c>
      <c r="N74" s="1"/>
      <c r="O74" s="1" t="s">
        <v>166</v>
      </c>
      <c r="P74" s="1">
        <v>2</v>
      </c>
    </row>
    <row r="75" spans="1:16" x14ac:dyDescent="0.25">
      <c r="A75" s="4"/>
      <c r="B75" t="s">
        <v>237</v>
      </c>
      <c r="C75" s="1"/>
      <c r="D75" s="1" t="s">
        <v>166</v>
      </c>
      <c r="E75" s="1"/>
      <c r="F75" s="1">
        <v>2</v>
      </c>
      <c r="G75" s="1"/>
      <c r="H75" s="1" t="s">
        <v>166</v>
      </c>
      <c r="I75" s="1">
        <v>2</v>
      </c>
      <c r="J75" s="1"/>
      <c r="K75" s="1" t="s">
        <v>166</v>
      </c>
      <c r="L75" s="1"/>
      <c r="M75" s="1">
        <v>2</v>
      </c>
      <c r="N75" s="1"/>
      <c r="O75" s="1" t="s">
        <v>166</v>
      </c>
      <c r="P75" s="1">
        <v>2</v>
      </c>
    </row>
    <row r="76" spans="1:16" x14ac:dyDescent="0.25">
      <c r="A76" s="4"/>
      <c r="B76" t="s">
        <v>238</v>
      </c>
      <c r="C76" s="1"/>
      <c r="D76" s="1"/>
      <c r="E76" s="1" t="s">
        <v>166</v>
      </c>
      <c r="F76" s="1">
        <v>3</v>
      </c>
      <c r="G76" s="1"/>
      <c r="H76" s="1" t="s">
        <v>166</v>
      </c>
      <c r="I76" s="1">
        <v>2</v>
      </c>
      <c r="J76" s="1"/>
      <c r="K76" s="1" t="s">
        <v>166</v>
      </c>
      <c r="L76" s="1"/>
      <c r="M76" s="1">
        <v>2</v>
      </c>
      <c r="N76" s="1"/>
      <c r="O76" s="1" t="s">
        <v>166</v>
      </c>
      <c r="P76" s="1">
        <v>2</v>
      </c>
    </row>
    <row r="77" spans="1:16" x14ac:dyDescent="0.25">
      <c r="A77" s="4"/>
      <c r="B77" t="s">
        <v>239</v>
      </c>
      <c r="C77" s="1"/>
      <c r="D77" s="1"/>
      <c r="E77" s="1" t="s">
        <v>166</v>
      </c>
      <c r="F77" s="1">
        <v>3</v>
      </c>
      <c r="G77" s="1"/>
      <c r="H77" s="1" t="s">
        <v>166</v>
      </c>
      <c r="I77" s="1">
        <v>2</v>
      </c>
      <c r="J77" s="1"/>
      <c r="K77" s="1" t="s">
        <v>166</v>
      </c>
      <c r="L77" s="1"/>
      <c r="M77" s="1">
        <v>2</v>
      </c>
      <c r="N77" s="1" t="s">
        <v>166</v>
      </c>
      <c r="O77" s="1"/>
      <c r="P77" s="1">
        <v>1</v>
      </c>
    </row>
    <row r="78" spans="1:16" x14ac:dyDescent="0.25">
      <c r="A78" s="4"/>
      <c r="B78" t="s">
        <v>240</v>
      </c>
      <c r="C78" s="1"/>
      <c r="D78" s="1" t="s">
        <v>166</v>
      </c>
      <c r="E78" s="1"/>
      <c r="F78" s="1">
        <v>2</v>
      </c>
      <c r="G78" s="1"/>
      <c r="H78" s="1" t="s">
        <v>166</v>
      </c>
      <c r="I78" s="1">
        <v>2</v>
      </c>
      <c r="J78" s="1"/>
      <c r="K78" s="1" t="s">
        <v>166</v>
      </c>
      <c r="L78" s="1"/>
      <c r="M78" s="1">
        <v>2</v>
      </c>
      <c r="N78" s="1"/>
      <c r="O78" s="1" t="s">
        <v>166</v>
      </c>
      <c r="P78" s="1">
        <v>2</v>
      </c>
    </row>
    <row r="79" spans="1:16" x14ac:dyDescent="0.25">
      <c r="A79" s="4"/>
      <c r="B79" t="s">
        <v>241</v>
      </c>
      <c r="C79" s="1"/>
      <c r="D79" s="1" t="s">
        <v>166</v>
      </c>
      <c r="E79" s="1"/>
      <c r="F79" s="1">
        <v>2</v>
      </c>
      <c r="G79" s="1" t="s">
        <v>166</v>
      </c>
      <c r="H79" s="1"/>
      <c r="I79" s="1">
        <v>1</v>
      </c>
      <c r="J79" s="1" t="s">
        <v>166</v>
      </c>
      <c r="K79" s="1"/>
      <c r="L79" s="1"/>
      <c r="M79" s="1">
        <v>1</v>
      </c>
      <c r="N79" s="1" t="s">
        <v>166</v>
      </c>
      <c r="O79" s="1"/>
      <c r="P79" s="1">
        <v>1</v>
      </c>
    </row>
    <row r="80" spans="1:16" x14ac:dyDescent="0.25">
      <c r="A80" s="4"/>
      <c r="B80" t="s">
        <v>242</v>
      </c>
      <c r="C80" s="1" t="s">
        <v>166</v>
      </c>
      <c r="D80" s="1"/>
      <c r="E80" s="1"/>
      <c r="F80" s="1">
        <v>1</v>
      </c>
      <c r="G80" s="1"/>
      <c r="H80" s="1" t="s">
        <v>166</v>
      </c>
      <c r="I80" s="1">
        <v>2</v>
      </c>
      <c r="J80" s="1"/>
      <c r="K80" s="1" t="s">
        <v>166</v>
      </c>
      <c r="L80" s="1"/>
      <c r="M80" s="1">
        <v>2</v>
      </c>
      <c r="N80" s="1"/>
      <c r="O80" s="1" t="s">
        <v>166</v>
      </c>
      <c r="P80" s="1">
        <v>2</v>
      </c>
    </row>
    <row r="81" spans="1:16" x14ac:dyDescent="0.25">
      <c r="A81" s="4">
        <v>45401</v>
      </c>
      <c r="B81" t="s">
        <v>243</v>
      </c>
      <c r="C81" s="1"/>
      <c r="D81" s="1"/>
      <c r="E81" s="1" t="s">
        <v>166</v>
      </c>
      <c r="F81" s="1">
        <v>3</v>
      </c>
      <c r="G81" s="1"/>
      <c r="H81" s="1" t="s">
        <v>166</v>
      </c>
      <c r="I81" s="1">
        <v>2</v>
      </c>
      <c r="J81" s="1"/>
      <c r="K81" s="1" t="s">
        <v>166</v>
      </c>
      <c r="L81" s="1"/>
      <c r="M81" s="1">
        <v>2</v>
      </c>
      <c r="N81" s="1" t="s">
        <v>166</v>
      </c>
      <c r="O81" s="1"/>
      <c r="P81" s="1">
        <v>1</v>
      </c>
    </row>
    <row r="82" spans="1:16" x14ac:dyDescent="0.25">
      <c r="A82" s="4"/>
      <c r="B82" t="s">
        <v>244</v>
      </c>
      <c r="C82" s="1" t="s">
        <v>166</v>
      </c>
      <c r="D82" s="1"/>
      <c r="E82" s="1"/>
      <c r="F82" s="1">
        <v>1</v>
      </c>
      <c r="G82" s="1"/>
      <c r="H82" s="1" t="s">
        <v>166</v>
      </c>
      <c r="I82" s="1">
        <v>2</v>
      </c>
      <c r="J82" s="1" t="s">
        <v>166</v>
      </c>
      <c r="K82" s="1"/>
      <c r="L82" s="1"/>
      <c r="M82" s="1">
        <v>1</v>
      </c>
      <c r="N82" s="1" t="s">
        <v>166</v>
      </c>
      <c r="O82" s="1"/>
      <c r="P82" s="1">
        <v>1</v>
      </c>
    </row>
    <row r="83" spans="1:16" x14ac:dyDescent="0.25">
      <c r="A83" s="4"/>
      <c r="B83" t="s">
        <v>245</v>
      </c>
      <c r="C83" s="1"/>
      <c r="D83" s="1" t="s">
        <v>166</v>
      </c>
      <c r="E83" s="1"/>
      <c r="F83" s="1">
        <v>2</v>
      </c>
      <c r="G83" s="1" t="s">
        <v>166</v>
      </c>
      <c r="H83" s="1"/>
      <c r="I83" s="1">
        <v>1</v>
      </c>
      <c r="J83" s="1"/>
      <c r="K83" s="1" t="s">
        <v>166</v>
      </c>
      <c r="L83" s="1"/>
      <c r="M83" s="1">
        <v>2</v>
      </c>
      <c r="N83" s="1"/>
      <c r="O83" s="1" t="s">
        <v>166</v>
      </c>
      <c r="P83" s="1">
        <v>2</v>
      </c>
    </row>
    <row r="84" spans="1:16" x14ac:dyDescent="0.25">
      <c r="A84" s="4"/>
      <c r="B84" t="s">
        <v>246</v>
      </c>
      <c r="C84" s="1"/>
      <c r="D84" s="1"/>
      <c r="E84" s="1" t="s">
        <v>166</v>
      </c>
      <c r="F84" s="1">
        <v>3</v>
      </c>
      <c r="G84" s="1"/>
      <c r="H84" s="1" t="s">
        <v>166</v>
      </c>
      <c r="I84" s="1">
        <v>2</v>
      </c>
      <c r="J84" s="1"/>
      <c r="K84" s="1"/>
      <c r="L84" s="1" t="s">
        <v>166</v>
      </c>
      <c r="M84" s="1">
        <v>3</v>
      </c>
      <c r="N84" s="1"/>
      <c r="O84" s="1" t="s">
        <v>166</v>
      </c>
      <c r="P84" s="1">
        <v>2</v>
      </c>
    </row>
    <row r="85" spans="1:16" x14ac:dyDescent="0.25">
      <c r="A85" s="4">
        <v>45402</v>
      </c>
      <c r="B85" t="s">
        <v>247</v>
      </c>
      <c r="C85" s="1"/>
      <c r="D85" s="1" t="s">
        <v>166</v>
      </c>
      <c r="E85" s="1"/>
      <c r="F85" s="1">
        <v>2</v>
      </c>
      <c r="G85" s="1" t="s">
        <v>166</v>
      </c>
      <c r="H85" s="1"/>
      <c r="I85" s="1">
        <v>1</v>
      </c>
      <c r="J85" s="1"/>
      <c r="K85" s="1" t="s">
        <v>166</v>
      </c>
      <c r="L85" s="1"/>
      <c r="M85" s="1">
        <v>2</v>
      </c>
      <c r="N85" s="1" t="s">
        <v>166</v>
      </c>
      <c r="O85" s="1"/>
      <c r="P85" s="1">
        <v>1</v>
      </c>
    </row>
    <row r="86" spans="1:16" x14ac:dyDescent="0.25">
      <c r="A86" s="4"/>
      <c r="B86" t="s">
        <v>248</v>
      </c>
      <c r="C86" s="1"/>
      <c r="D86" s="1" t="s">
        <v>166</v>
      </c>
      <c r="E86" s="1"/>
      <c r="F86" s="1">
        <v>2</v>
      </c>
      <c r="G86" s="1" t="s">
        <v>166</v>
      </c>
      <c r="H86" s="1"/>
      <c r="I86" s="1">
        <v>1</v>
      </c>
      <c r="J86" s="1"/>
      <c r="K86" s="1" t="s">
        <v>166</v>
      </c>
      <c r="L86" s="1"/>
      <c r="M86" s="1">
        <v>2</v>
      </c>
      <c r="N86" s="1"/>
      <c r="O86" s="1" t="s">
        <v>166</v>
      </c>
      <c r="P86" s="1">
        <v>2</v>
      </c>
    </row>
    <row r="87" spans="1:16" x14ac:dyDescent="0.25">
      <c r="A87" s="4">
        <v>45403</v>
      </c>
      <c r="B87" t="s">
        <v>249</v>
      </c>
      <c r="C87" s="1"/>
      <c r="D87" s="1"/>
      <c r="E87" s="1" t="s">
        <v>166</v>
      </c>
      <c r="F87" s="1">
        <v>3</v>
      </c>
      <c r="G87" s="1" t="s">
        <v>166</v>
      </c>
      <c r="H87" s="1"/>
      <c r="I87" s="1">
        <v>1</v>
      </c>
      <c r="J87" s="1"/>
      <c r="K87" s="1"/>
      <c r="L87" s="1" t="s">
        <v>166</v>
      </c>
      <c r="M87" s="1">
        <v>3</v>
      </c>
      <c r="N87" s="1" t="s">
        <v>166</v>
      </c>
      <c r="O87" s="1"/>
      <c r="P87" s="1">
        <v>1</v>
      </c>
    </row>
    <row r="88" spans="1:16" x14ac:dyDescent="0.25">
      <c r="A88" s="4"/>
      <c r="B88" t="s">
        <v>250</v>
      </c>
      <c r="C88" s="1"/>
      <c r="D88" s="1" t="s">
        <v>166</v>
      </c>
      <c r="E88" s="1"/>
      <c r="F88" s="1">
        <v>2</v>
      </c>
      <c r="G88" s="1"/>
      <c r="H88" s="1" t="s">
        <v>166</v>
      </c>
      <c r="I88" s="1">
        <v>2</v>
      </c>
      <c r="J88" s="1"/>
      <c r="K88" s="1" t="s">
        <v>166</v>
      </c>
      <c r="L88" s="1"/>
      <c r="M88" s="1">
        <v>2</v>
      </c>
      <c r="N88" s="1" t="s">
        <v>166</v>
      </c>
      <c r="O88" s="1"/>
      <c r="P88" s="1">
        <v>1</v>
      </c>
    </row>
    <row r="89" spans="1:16" x14ac:dyDescent="0.25">
      <c r="A89" s="4"/>
      <c r="B89" t="s">
        <v>251</v>
      </c>
      <c r="C89" s="1" t="s">
        <v>166</v>
      </c>
      <c r="D89" s="1"/>
      <c r="E89" s="1"/>
      <c r="F89" s="1">
        <v>1</v>
      </c>
      <c r="G89" s="1"/>
      <c r="H89" s="1" t="s">
        <v>166</v>
      </c>
      <c r="I89" s="1">
        <v>2</v>
      </c>
      <c r="J89" s="1"/>
      <c r="K89" s="1"/>
      <c r="L89" s="1" t="s">
        <v>166</v>
      </c>
      <c r="M89" s="1">
        <v>3</v>
      </c>
      <c r="N89" s="1" t="s">
        <v>166</v>
      </c>
      <c r="O89" s="1"/>
      <c r="P89" s="1">
        <v>1</v>
      </c>
    </row>
    <row r="90" spans="1:16" x14ac:dyDescent="0.25">
      <c r="A90" s="4"/>
      <c r="B90" t="s">
        <v>252</v>
      </c>
      <c r="C90" s="1" t="s">
        <v>166</v>
      </c>
      <c r="D90" s="1"/>
      <c r="E90" s="1"/>
      <c r="F90" s="1">
        <v>1</v>
      </c>
      <c r="G90" s="1" t="s">
        <v>166</v>
      </c>
      <c r="H90" s="1"/>
      <c r="I90" s="1">
        <v>1</v>
      </c>
      <c r="J90" s="1"/>
      <c r="K90" s="1" t="s">
        <v>166</v>
      </c>
      <c r="L90" s="1"/>
      <c r="M90" s="1">
        <v>2</v>
      </c>
      <c r="N90" s="1" t="s">
        <v>166</v>
      </c>
      <c r="O90" s="1"/>
      <c r="P90" s="1">
        <v>1</v>
      </c>
    </row>
    <row r="91" spans="1:16" x14ac:dyDescent="0.25">
      <c r="A91" s="4">
        <v>45404</v>
      </c>
      <c r="B91" t="s">
        <v>253</v>
      </c>
      <c r="C91" s="1"/>
      <c r="D91" s="1" t="s">
        <v>166</v>
      </c>
      <c r="E91" s="1"/>
      <c r="F91" s="1">
        <v>2</v>
      </c>
      <c r="G91" s="1" t="s">
        <v>166</v>
      </c>
      <c r="H91" s="1"/>
      <c r="I91" s="1">
        <v>1</v>
      </c>
      <c r="J91" s="1"/>
      <c r="K91" s="1" t="s">
        <v>166</v>
      </c>
      <c r="L91" s="1"/>
      <c r="M91" s="1">
        <v>2</v>
      </c>
      <c r="N91" s="1" t="s">
        <v>166</v>
      </c>
      <c r="O91" s="1"/>
      <c r="P91" s="1">
        <v>1</v>
      </c>
    </row>
    <row r="92" spans="1:16" x14ac:dyDescent="0.25">
      <c r="A92" s="4"/>
      <c r="B92" t="s">
        <v>254</v>
      </c>
      <c r="C92" s="1"/>
      <c r="D92" s="1" t="s">
        <v>166</v>
      </c>
      <c r="E92" s="1"/>
      <c r="F92" s="1">
        <v>2</v>
      </c>
      <c r="G92" s="1" t="s">
        <v>166</v>
      </c>
      <c r="H92" s="1"/>
      <c r="I92" s="1">
        <v>1</v>
      </c>
      <c r="J92" s="1"/>
      <c r="K92" s="1" t="s">
        <v>166</v>
      </c>
      <c r="L92" s="1"/>
      <c r="M92" s="1">
        <v>2</v>
      </c>
      <c r="N92" s="1"/>
      <c r="O92" s="1" t="s">
        <v>166</v>
      </c>
      <c r="P92" s="1">
        <v>2</v>
      </c>
    </row>
    <row r="93" spans="1:16" x14ac:dyDescent="0.25">
      <c r="A93" s="4"/>
      <c r="B93" t="s">
        <v>255</v>
      </c>
      <c r="C93" s="1"/>
      <c r="D93" s="1"/>
      <c r="E93" s="1" t="s">
        <v>166</v>
      </c>
      <c r="F93" s="1">
        <v>3</v>
      </c>
      <c r="G93" s="1"/>
      <c r="H93" s="1" t="s">
        <v>166</v>
      </c>
      <c r="I93" s="1">
        <v>2</v>
      </c>
      <c r="J93" s="1"/>
      <c r="K93" s="1"/>
      <c r="L93" s="1" t="s">
        <v>166</v>
      </c>
      <c r="M93" s="1">
        <v>3</v>
      </c>
      <c r="N93" s="1"/>
      <c r="O93" s="1" t="s">
        <v>166</v>
      </c>
      <c r="P93" s="1">
        <v>2</v>
      </c>
    </row>
    <row r="94" spans="1:16" x14ac:dyDescent="0.25">
      <c r="A94" s="4">
        <v>45405</v>
      </c>
      <c r="B94" t="s">
        <v>256</v>
      </c>
      <c r="C94" s="1"/>
      <c r="D94" s="1"/>
      <c r="E94" s="1" t="s">
        <v>166</v>
      </c>
      <c r="F94" s="1">
        <v>3</v>
      </c>
      <c r="G94" s="1"/>
      <c r="H94" s="1" t="s">
        <v>166</v>
      </c>
      <c r="I94" s="1">
        <v>2</v>
      </c>
      <c r="J94" s="1"/>
      <c r="K94" s="1"/>
      <c r="L94" s="1" t="s">
        <v>166</v>
      </c>
      <c r="M94" s="1">
        <v>3</v>
      </c>
      <c r="N94" s="1"/>
      <c r="O94" s="1" t="s">
        <v>166</v>
      </c>
      <c r="P94" s="1">
        <v>2</v>
      </c>
    </row>
    <row r="95" spans="1:16" x14ac:dyDescent="0.25">
      <c r="A95" s="4"/>
      <c r="B95" t="s">
        <v>257</v>
      </c>
      <c r="C95" s="1" t="s">
        <v>166</v>
      </c>
      <c r="D95" s="1"/>
      <c r="E95" s="1"/>
      <c r="F95" s="1">
        <v>1</v>
      </c>
      <c r="G95" s="1" t="s">
        <v>166</v>
      </c>
      <c r="H95" s="1"/>
      <c r="I95" s="1">
        <v>1</v>
      </c>
      <c r="J95" s="1"/>
      <c r="K95" s="1" t="s">
        <v>166</v>
      </c>
      <c r="L95" s="1"/>
      <c r="M95" s="1">
        <v>2</v>
      </c>
      <c r="N95" s="1" t="s">
        <v>166</v>
      </c>
      <c r="O95" s="1"/>
      <c r="P95" s="1">
        <v>1</v>
      </c>
    </row>
    <row r="96" spans="1:16" x14ac:dyDescent="0.25">
      <c r="A96" s="4"/>
      <c r="B96" t="s">
        <v>258</v>
      </c>
      <c r="C96" s="1" t="s">
        <v>166</v>
      </c>
      <c r="D96" s="1"/>
      <c r="E96" s="1"/>
      <c r="F96" s="1">
        <v>1</v>
      </c>
      <c r="G96" s="1"/>
      <c r="H96" s="1" t="s">
        <v>166</v>
      </c>
      <c r="I96" s="1">
        <v>2</v>
      </c>
      <c r="J96" s="1"/>
      <c r="K96" s="1" t="s">
        <v>166</v>
      </c>
      <c r="L96" s="1"/>
      <c r="M96" s="1">
        <v>2</v>
      </c>
      <c r="N96" s="1"/>
      <c r="O96" s="1" t="s">
        <v>166</v>
      </c>
      <c r="P96" s="1">
        <v>2</v>
      </c>
    </row>
    <row r="97" spans="1:16" x14ac:dyDescent="0.25">
      <c r="A97" s="4"/>
      <c r="B97" t="s">
        <v>259</v>
      </c>
      <c r="C97" s="1" t="s">
        <v>166</v>
      </c>
      <c r="D97" s="1"/>
      <c r="E97" s="1"/>
      <c r="F97" s="1">
        <v>1</v>
      </c>
      <c r="G97" s="1"/>
      <c r="H97" s="1" t="s">
        <v>166</v>
      </c>
      <c r="I97" s="1">
        <v>2</v>
      </c>
      <c r="J97" s="1"/>
      <c r="K97" s="1" t="s">
        <v>166</v>
      </c>
      <c r="L97" s="1"/>
      <c r="M97" s="1">
        <v>2</v>
      </c>
      <c r="N97" s="1" t="s">
        <v>166</v>
      </c>
      <c r="O97" s="1"/>
      <c r="P97" s="1">
        <v>1</v>
      </c>
    </row>
    <row r="98" spans="1:16" x14ac:dyDescent="0.25">
      <c r="A98" s="4"/>
      <c r="B98" t="s">
        <v>260</v>
      </c>
      <c r="C98" s="1"/>
      <c r="D98" s="1"/>
      <c r="E98" s="1" t="s">
        <v>166</v>
      </c>
      <c r="F98" s="1">
        <v>3</v>
      </c>
      <c r="G98" s="1" t="s">
        <v>166</v>
      </c>
      <c r="H98" s="1"/>
      <c r="I98" s="1">
        <v>1</v>
      </c>
      <c r="J98" s="1"/>
      <c r="K98" s="1"/>
      <c r="L98" s="1" t="s">
        <v>166</v>
      </c>
      <c r="M98" s="1">
        <v>3</v>
      </c>
      <c r="N98" s="1"/>
      <c r="O98" s="1" t="s">
        <v>166</v>
      </c>
      <c r="P98" s="1">
        <v>2</v>
      </c>
    </row>
    <row r="99" spans="1:16" x14ac:dyDescent="0.25">
      <c r="A99" s="4"/>
      <c r="B99" t="s">
        <v>261</v>
      </c>
      <c r="C99" s="1"/>
      <c r="D99" s="1" t="s">
        <v>166</v>
      </c>
      <c r="E99" s="1"/>
      <c r="F99" s="1">
        <v>2</v>
      </c>
      <c r="G99" s="1" t="s">
        <v>166</v>
      </c>
      <c r="H99" s="1"/>
      <c r="I99" s="1">
        <v>1</v>
      </c>
      <c r="J99" s="1"/>
      <c r="K99" s="1" t="s">
        <v>166</v>
      </c>
      <c r="L99" s="1"/>
      <c r="M99" s="1">
        <v>2</v>
      </c>
      <c r="N99" s="1" t="s">
        <v>166</v>
      </c>
      <c r="O99" s="1"/>
      <c r="P99" s="1">
        <v>1</v>
      </c>
    </row>
    <row r="100" spans="1:16" x14ac:dyDescent="0.25">
      <c r="A100" s="4"/>
      <c r="B100" t="s">
        <v>262</v>
      </c>
      <c r="C100" s="1"/>
      <c r="D100" s="1" t="s">
        <v>166</v>
      </c>
      <c r="E100" s="1"/>
      <c r="F100" s="1">
        <v>2</v>
      </c>
      <c r="G100" s="1"/>
      <c r="H100" s="1" t="s">
        <v>166</v>
      </c>
      <c r="I100" s="1">
        <v>2</v>
      </c>
      <c r="J100" s="1"/>
      <c r="K100" s="1" t="s">
        <v>166</v>
      </c>
      <c r="L100" s="1"/>
      <c r="M100" s="1">
        <v>2</v>
      </c>
      <c r="N100" s="1" t="s">
        <v>166</v>
      </c>
      <c r="O100" s="1"/>
      <c r="P100" s="1">
        <v>1</v>
      </c>
    </row>
    <row r="101" spans="1:16" x14ac:dyDescent="0.25">
      <c r="A101" s="4"/>
      <c r="B101" t="s">
        <v>263</v>
      </c>
      <c r="C101" s="1"/>
      <c r="D101" s="1" t="s">
        <v>166</v>
      </c>
      <c r="E101" s="1"/>
      <c r="F101" s="1">
        <v>2</v>
      </c>
      <c r="G101" s="1"/>
      <c r="H101" s="1" t="s">
        <v>166</v>
      </c>
      <c r="I101" s="1">
        <v>2</v>
      </c>
      <c r="J101" s="1" t="s">
        <v>166</v>
      </c>
      <c r="K101" s="1"/>
      <c r="L101" s="1"/>
      <c r="M101" s="1">
        <v>1</v>
      </c>
      <c r="N101" s="1"/>
      <c r="O101" s="1" t="s">
        <v>166</v>
      </c>
      <c r="P101" s="1">
        <v>2</v>
      </c>
    </row>
    <row r="102" spans="1:16" x14ac:dyDescent="0.25">
      <c r="A102" s="4"/>
      <c r="B102" t="s">
        <v>264</v>
      </c>
      <c r="C102" s="1"/>
      <c r="D102" s="1" t="s">
        <v>166</v>
      </c>
      <c r="E102" s="1"/>
      <c r="F102" s="1">
        <v>2</v>
      </c>
      <c r="G102" s="1" t="s">
        <v>166</v>
      </c>
      <c r="H102" s="1"/>
      <c r="I102" s="1">
        <v>1</v>
      </c>
      <c r="J102" s="1"/>
      <c r="K102" s="1" t="s">
        <v>166</v>
      </c>
      <c r="L102" s="1"/>
      <c r="M102" s="1">
        <v>2</v>
      </c>
      <c r="N102" s="1" t="s">
        <v>166</v>
      </c>
      <c r="O102" s="1"/>
      <c r="P102" s="1">
        <v>1</v>
      </c>
    </row>
    <row r="103" spans="1:16" x14ac:dyDescent="0.25">
      <c r="A103" s="4">
        <v>45406</v>
      </c>
      <c r="B103" t="s">
        <v>265</v>
      </c>
      <c r="C103" s="1" t="s">
        <v>166</v>
      </c>
      <c r="D103" s="1"/>
      <c r="E103" s="1"/>
      <c r="F103" s="1">
        <v>1</v>
      </c>
      <c r="G103" s="1"/>
      <c r="H103" s="1" t="s">
        <v>166</v>
      </c>
      <c r="I103" s="1">
        <v>2</v>
      </c>
      <c r="J103" s="1"/>
      <c r="K103" s="1" t="s">
        <v>166</v>
      </c>
      <c r="L103" s="1"/>
      <c r="M103" s="1">
        <v>2</v>
      </c>
      <c r="N103" s="1"/>
      <c r="O103" s="1" t="s">
        <v>166</v>
      </c>
      <c r="P103" s="1">
        <v>2</v>
      </c>
    </row>
    <row r="104" spans="1:16" x14ac:dyDescent="0.25">
      <c r="A104" s="4"/>
      <c r="B104" t="s">
        <v>266</v>
      </c>
      <c r="C104" s="1" t="s">
        <v>166</v>
      </c>
      <c r="D104" s="1"/>
      <c r="E104" s="1"/>
      <c r="F104" s="1">
        <v>1</v>
      </c>
      <c r="G104" s="1"/>
      <c r="H104" s="1" t="s">
        <v>166</v>
      </c>
      <c r="I104" s="1">
        <v>2</v>
      </c>
      <c r="J104" s="1"/>
      <c r="K104" s="1" t="s">
        <v>166</v>
      </c>
      <c r="L104" s="1"/>
      <c r="M104" s="1">
        <v>2</v>
      </c>
      <c r="N104" s="1" t="s">
        <v>166</v>
      </c>
      <c r="O104" s="1"/>
      <c r="P104" s="1">
        <v>1</v>
      </c>
    </row>
    <row r="105" spans="1:16" x14ac:dyDescent="0.25">
      <c r="A105" s="4"/>
      <c r="B105" t="s">
        <v>267</v>
      </c>
      <c r="C105" s="1"/>
      <c r="D105" s="1" t="s">
        <v>166</v>
      </c>
      <c r="E105" s="1"/>
      <c r="F105" s="1">
        <v>2</v>
      </c>
      <c r="G105" s="1"/>
      <c r="H105" s="1" t="s">
        <v>166</v>
      </c>
      <c r="I105" s="1">
        <v>2</v>
      </c>
      <c r="J105" s="1"/>
      <c r="K105" s="1" t="s">
        <v>166</v>
      </c>
      <c r="L105" s="1"/>
      <c r="M105" s="1">
        <v>2</v>
      </c>
      <c r="N105" s="1"/>
      <c r="O105" s="1" t="s">
        <v>166</v>
      </c>
      <c r="P105" s="1">
        <v>2</v>
      </c>
    </row>
    <row r="106" spans="1:16" x14ac:dyDescent="0.25">
      <c r="A106" s="4"/>
      <c r="B106" t="s">
        <v>268</v>
      </c>
      <c r="C106" s="1"/>
      <c r="D106" s="1"/>
      <c r="E106" s="1" t="s">
        <v>166</v>
      </c>
      <c r="F106" s="1">
        <v>3</v>
      </c>
      <c r="G106" s="1" t="s">
        <v>166</v>
      </c>
      <c r="H106" s="1"/>
      <c r="I106" s="1">
        <v>1</v>
      </c>
      <c r="J106" s="1"/>
      <c r="K106" s="1"/>
      <c r="L106" s="1" t="s">
        <v>166</v>
      </c>
      <c r="M106" s="1">
        <v>3</v>
      </c>
      <c r="N106" s="1"/>
      <c r="O106" s="1" t="s">
        <v>166</v>
      </c>
      <c r="P106" s="1">
        <v>2</v>
      </c>
    </row>
    <row r="107" spans="1:16" x14ac:dyDescent="0.25">
      <c r="A107" s="4"/>
      <c r="B107" t="s">
        <v>269</v>
      </c>
      <c r="C107" s="1"/>
      <c r="D107" s="1" t="s">
        <v>166</v>
      </c>
      <c r="E107" s="1"/>
      <c r="F107" s="1">
        <v>2</v>
      </c>
      <c r="G107" s="1" t="s">
        <v>166</v>
      </c>
      <c r="H107" s="1"/>
      <c r="I107" s="1">
        <v>1</v>
      </c>
      <c r="J107" s="1"/>
      <c r="K107" s="1" t="s">
        <v>166</v>
      </c>
      <c r="L107" s="1"/>
      <c r="M107" s="1">
        <v>2</v>
      </c>
      <c r="N107" s="1"/>
      <c r="O107" s="1" t="s">
        <v>166</v>
      </c>
      <c r="P107" s="1">
        <v>2</v>
      </c>
    </row>
    <row r="108" spans="1:16" x14ac:dyDescent="0.25">
      <c r="A108" s="4"/>
      <c r="B108" t="s">
        <v>270</v>
      </c>
      <c r="C108" s="1"/>
      <c r="D108" s="1" t="s">
        <v>166</v>
      </c>
      <c r="E108" s="1"/>
      <c r="F108" s="1">
        <v>2</v>
      </c>
      <c r="G108" s="1" t="s">
        <v>166</v>
      </c>
      <c r="H108" s="1"/>
      <c r="I108" s="1">
        <v>1</v>
      </c>
      <c r="J108" s="1" t="s">
        <v>166</v>
      </c>
      <c r="K108" s="1"/>
      <c r="L108" s="1"/>
      <c r="M108" s="1">
        <v>1</v>
      </c>
      <c r="N108" s="1" t="s">
        <v>166</v>
      </c>
      <c r="O108" s="1"/>
      <c r="P108" s="1">
        <v>1</v>
      </c>
    </row>
    <row r="109" spans="1:16" x14ac:dyDescent="0.25">
      <c r="A109" s="4">
        <v>45407</v>
      </c>
      <c r="B109" t="s">
        <v>271</v>
      </c>
      <c r="C109" s="1"/>
      <c r="D109" s="1" t="s">
        <v>166</v>
      </c>
      <c r="E109" s="1"/>
      <c r="F109" s="1">
        <v>2</v>
      </c>
      <c r="G109" s="1" t="s">
        <v>166</v>
      </c>
      <c r="H109" s="1"/>
      <c r="I109" s="1">
        <v>1</v>
      </c>
      <c r="J109" s="1"/>
      <c r="K109" s="1" t="s">
        <v>166</v>
      </c>
      <c r="L109" s="1"/>
      <c r="M109" s="1">
        <v>2</v>
      </c>
      <c r="N109" s="1" t="s">
        <v>166</v>
      </c>
      <c r="O109" s="1"/>
      <c r="P109" s="1">
        <v>1</v>
      </c>
    </row>
    <row r="110" spans="1:16" x14ac:dyDescent="0.25">
      <c r="A110" s="4"/>
      <c r="B110" t="s">
        <v>272</v>
      </c>
      <c r="C110" s="1"/>
      <c r="D110" s="1"/>
      <c r="E110" s="1" t="s">
        <v>166</v>
      </c>
      <c r="F110" s="1">
        <v>3</v>
      </c>
      <c r="G110" s="1"/>
      <c r="H110" s="1" t="s">
        <v>166</v>
      </c>
      <c r="I110" s="1">
        <v>2</v>
      </c>
      <c r="J110" s="1"/>
      <c r="K110" s="1"/>
      <c r="L110" s="1" t="s">
        <v>166</v>
      </c>
      <c r="M110" s="1">
        <v>3</v>
      </c>
      <c r="N110" s="1"/>
      <c r="O110" s="1" t="s">
        <v>166</v>
      </c>
      <c r="P110" s="1">
        <v>2</v>
      </c>
    </row>
    <row r="111" spans="1:16" x14ac:dyDescent="0.25">
      <c r="A111" s="4"/>
      <c r="B111" t="s">
        <v>273</v>
      </c>
      <c r="C111" s="1"/>
      <c r="D111" s="1" t="s">
        <v>166</v>
      </c>
      <c r="E111" s="1"/>
      <c r="F111" s="1">
        <v>2</v>
      </c>
      <c r="G111" s="1"/>
      <c r="H111" s="1" t="s">
        <v>166</v>
      </c>
      <c r="I111" s="1">
        <v>2</v>
      </c>
      <c r="J111" s="1"/>
      <c r="K111" s="1" t="s">
        <v>166</v>
      </c>
      <c r="L111" s="1"/>
      <c r="M111" s="1">
        <v>2</v>
      </c>
      <c r="N111" s="1"/>
      <c r="O111" s="1" t="s">
        <v>166</v>
      </c>
      <c r="P111" s="1">
        <v>2</v>
      </c>
    </row>
    <row r="112" spans="1:16" x14ac:dyDescent="0.25">
      <c r="A112" s="4"/>
      <c r="B112" t="s">
        <v>274</v>
      </c>
      <c r="C112" s="1"/>
      <c r="D112" s="1" t="s">
        <v>166</v>
      </c>
      <c r="E112" s="1"/>
      <c r="F112" s="1">
        <v>2</v>
      </c>
      <c r="G112" s="1"/>
      <c r="H112" s="1" t="s">
        <v>166</v>
      </c>
      <c r="I112" s="1">
        <v>2</v>
      </c>
      <c r="J112" s="1"/>
      <c r="K112" s="1" t="s">
        <v>166</v>
      </c>
      <c r="L112" s="1"/>
      <c r="M112" s="1">
        <v>2</v>
      </c>
      <c r="N112" s="1" t="s">
        <v>166</v>
      </c>
      <c r="O112" s="1"/>
      <c r="P112" s="1">
        <v>1</v>
      </c>
    </row>
    <row r="113" spans="1:16" x14ac:dyDescent="0.25">
      <c r="A113" s="4"/>
      <c r="B113" t="s">
        <v>275</v>
      </c>
      <c r="C113" s="1"/>
      <c r="D113" s="1" t="s">
        <v>166</v>
      </c>
      <c r="E113" s="1"/>
      <c r="F113" s="1">
        <v>2</v>
      </c>
      <c r="G113" s="1" t="s">
        <v>166</v>
      </c>
      <c r="H113" s="1"/>
      <c r="I113" s="1">
        <v>1</v>
      </c>
      <c r="J113" s="1"/>
      <c r="K113" s="1" t="s">
        <v>166</v>
      </c>
      <c r="L113" s="1"/>
      <c r="M113" s="1">
        <v>2</v>
      </c>
      <c r="N113" s="1"/>
      <c r="O113" s="1" t="s">
        <v>166</v>
      </c>
      <c r="P113" s="1">
        <v>2</v>
      </c>
    </row>
    <row r="114" spans="1:16" x14ac:dyDescent="0.25">
      <c r="A114" s="4">
        <v>45408</v>
      </c>
      <c r="B114" t="s">
        <v>276</v>
      </c>
      <c r="C114" s="1"/>
      <c r="D114" s="1" t="s">
        <v>166</v>
      </c>
      <c r="E114" s="1"/>
      <c r="F114" s="1">
        <v>2</v>
      </c>
      <c r="G114" s="1" t="s">
        <v>166</v>
      </c>
      <c r="H114" s="1"/>
      <c r="I114" s="1">
        <v>1</v>
      </c>
      <c r="J114" s="1"/>
      <c r="K114" s="1" t="s">
        <v>166</v>
      </c>
      <c r="L114" s="1"/>
      <c r="M114" s="1">
        <v>2</v>
      </c>
      <c r="N114" s="1"/>
      <c r="O114" s="1" t="s">
        <v>166</v>
      </c>
      <c r="P114" s="1">
        <v>2</v>
      </c>
    </row>
    <row r="115" spans="1:16" x14ac:dyDescent="0.25">
      <c r="A115" s="4"/>
      <c r="B115" t="s">
        <v>277</v>
      </c>
      <c r="C115" s="1" t="s">
        <v>166</v>
      </c>
      <c r="D115" s="1"/>
      <c r="E115" s="1"/>
      <c r="F115" s="1">
        <v>1</v>
      </c>
      <c r="G115" s="1" t="s">
        <v>166</v>
      </c>
      <c r="H115" s="1"/>
      <c r="I115" s="1">
        <v>1</v>
      </c>
      <c r="J115" s="1" t="s">
        <v>166</v>
      </c>
      <c r="K115" s="1"/>
      <c r="L115" s="1"/>
      <c r="M115" s="1">
        <v>1</v>
      </c>
      <c r="N115" s="1" t="s">
        <v>166</v>
      </c>
      <c r="O115" s="1"/>
      <c r="P115" s="1">
        <v>1</v>
      </c>
    </row>
    <row r="116" spans="1:16" x14ac:dyDescent="0.25">
      <c r="A116" s="4"/>
      <c r="B116" t="s">
        <v>278</v>
      </c>
      <c r="C116" s="1" t="s">
        <v>166</v>
      </c>
      <c r="D116" s="1"/>
      <c r="E116" s="1"/>
      <c r="F116" s="1">
        <v>1</v>
      </c>
      <c r="G116" s="1"/>
      <c r="H116" s="1" t="s">
        <v>166</v>
      </c>
      <c r="I116" s="1">
        <v>2</v>
      </c>
      <c r="J116" s="1" t="s">
        <v>166</v>
      </c>
      <c r="K116" s="1"/>
      <c r="L116" s="1"/>
      <c r="M116" s="1">
        <v>1</v>
      </c>
      <c r="N116" s="1"/>
      <c r="O116" s="1" t="s">
        <v>166</v>
      </c>
      <c r="P116" s="1">
        <v>2</v>
      </c>
    </row>
    <row r="117" spans="1:16" x14ac:dyDescent="0.25">
      <c r="A117" s="4"/>
      <c r="B117" t="s">
        <v>279</v>
      </c>
      <c r="C117" s="1" t="s">
        <v>166</v>
      </c>
      <c r="D117" s="1"/>
      <c r="E117" s="1"/>
      <c r="F117" s="1">
        <v>1</v>
      </c>
      <c r="G117" s="1"/>
      <c r="H117" s="1" t="s">
        <v>166</v>
      </c>
      <c r="I117" s="1">
        <v>2</v>
      </c>
      <c r="J117" s="1" t="s">
        <v>166</v>
      </c>
      <c r="K117" s="1"/>
      <c r="L117" s="1"/>
      <c r="M117" s="1">
        <v>1</v>
      </c>
      <c r="N117" s="1" t="s">
        <v>166</v>
      </c>
      <c r="O117" s="1"/>
      <c r="P117" s="1">
        <v>1</v>
      </c>
    </row>
    <row r="118" spans="1:16" x14ac:dyDescent="0.25">
      <c r="A118" s="4"/>
      <c r="B118" t="s">
        <v>280</v>
      </c>
      <c r="C118" s="1"/>
      <c r="D118" s="1" t="s">
        <v>166</v>
      </c>
      <c r="E118" s="1"/>
      <c r="F118" s="1">
        <v>2</v>
      </c>
      <c r="G118" s="1" t="s">
        <v>166</v>
      </c>
      <c r="H118" s="1"/>
      <c r="I118" s="1">
        <v>1</v>
      </c>
      <c r="J118" s="1"/>
      <c r="K118" s="1" t="s">
        <v>166</v>
      </c>
      <c r="L118" s="1"/>
      <c r="M118" s="1">
        <v>2</v>
      </c>
      <c r="N118" s="1"/>
      <c r="O118" s="1" t="s">
        <v>166</v>
      </c>
      <c r="P118" s="1">
        <v>2</v>
      </c>
    </row>
    <row r="119" spans="1:16" x14ac:dyDescent="0.25">
      <c r="A119" s="4"/>
      <c r="B119" t="s">
        <v>281</v>
      </c>
      <c r="C119" s="1" t="s">
        <v>166</v>
      </c>
      <c r="D119" s="1"/>
      <c r="E119" s="1"/>
      <c r="F119" s="1">
        <v>1</v>
      </c>
      <c r="G119" s="1"/>
      <c r="H119" s="1" t="s">
        <v>166</v>
      </c>
      <c r="I119" s="1">
        <v>2</v>
      </c>
      <c r="J119" s="1" t="s">
        <v>166</v>
      </c>
      <c r="K119" s="1"/>
      <c r="L119" s="1"/>
      <c r="M119" s="1">
        <v>1</v>
      </c>
      <c r="N119" s="1" t="s">
        <v>166</v>
      </c>
      <c r="O119" s="1"/>
      <c r="P119" s="1">
        <v>1</v>
      </c>
    </row>
    <row r="120" spans="1:16" x14ac:dyDescent="0.25">
      <c r="A120" s="4">
        <v>45409</v>
      </c>
      <c r="B120" t="s">
        <v>282</v>
      </c>
      <c r="C120" s="1"/>
      <c r="D120" s="1" t="s">
        <v>166</v>
      </c>
      <c r="E120" s="1"/>
      <c r="F120" s="1">
        <v>2</v>
      </c>
      <c r="G120" s="1" t="s">
        <v>166</v>
      </c>
      <c r="H120" s="1"/>
      <c r="I120" s="1">
        <v>1</v>
      </c>
      <c r="J120" s="1"/>
      <c r="K120" s="1" t="s">
        <v>166</v>
      </c>
      <c r="L120" s="1"/>
      <c r="M120" s="1">
        <v>2</v>
      </c>
      <c r="N120" s="1" t="s">
        <v>166</v>
      </c>
      <c r="O120" s="1"/>
      <c r="P120" s="1">
        <v>1</v>
      </c>
    </row>
    <row r="121" spans="1:16" x14ac:dyDescent="0.25">
      <c r="A121" s="4"/>
      <c r="B121" t="s">
        <v>283</v>
      </c>
      <c r="C121" s="1"/>
      <c r="D121" s="1" t="s">
        <v>166</v>
      </c>
      <c r="E121" s="1"/>
      <c r="F121" s="1">
        <v>2</v>
      </c>
      <c r="G121" s="1" t="s">
        <v>166</v>
      </c>
      <c r="H121" s="1"/>
      <c r="I121" s="1">
        <v>1</v>
      </c>
      <c r="J121" s="1"/>
      <c r="K121" s="1" t="s">
        <v>166</v>
      </c>
      <c r="L121" s="1"/>
      <c r="M121" s="1">
        <v>2</v>
      </c>
      <c r="N121" s="1"/>
      <c r="O121" s="1" t="s">
        <v>166</v>
      </c>
      <c r="P121" s="1">
        <v>2</v>
      </c>
    </row>
    <row r="122" spans="1:16" x14ac:dyDescent="0.25">
      <c r="A122" s="4"/>
      <c r="B122" t="s">
        <v>284</v>
      </c>
      <c r="C122" s="1"/>
      <c r="D122" s="1" t="s">
        <v>166</v>
      </c>
      <c r="E122" s="1"/>
      <c r="F122" s="1">
        <v>2</v>
      </c>
      <c r="G122" s="1" t="s">
        <v>166</v>
      </c>
      <c r="H122" s="1"/>
      <c r="I122" s="1">
        <v>1</v>
      </c>
      <c r="J122" s="1"/>
      <c r="K122" s="1" t="s">
        <v>166</v>
      </c>
      <c r="L122" s="1"/>
      <c r="M122" s="1">
        <v>2</v>
      </c>
      <c r="N122" s="1" t="s">
        <v>166</v>
      </c>
      <c r="O122" s="1"/>
      <c r="P122" s="1">
        <v>1</v>
      </c>
    </row>
    <row r="123" spans="1:16" x14ac:dyDescent="0.25">
      <c r="A123" s="4">
        <v>45410</v>
      </c>
      <c r="B123" t="s">
        <v>285</v>
      </c>
      <c r="C123" s="1"/>
      <c r="D123" s="1"/>
      <c r="E123" s="1" t="s">
        <v>166</v>
      </c>
      <c r="F123" s="1">
        <v>3</v>
      </c>
      <c r="G123" s="1"/>
      <c r="H123" s="1" t="s">
        <v>166</v>
      </c>
      <c r="I123" s="1">
        <v>2</v>
      </c>
      <c r="J123" s="1"/>
      <c r="K123" s="1"/>
      <c r="L123" s="1" t="s">
        <v>166</v>
      </c>
      <c r="M123" s="1">
        <v>3</v>
      </c>
      <c r="N123" s="1"/>
      <c r="O123" s="1" t="s">
        <v>166</v>
      </c>
      <c r="P123" s="1">
        <v>2</v>
      </c>
    </row>
    <row r="124" spans="1:16" x14ac:dyDescent="0.25">
      <c r="A124" s="4"/>
      <c r="B124" t="s">
        <v>286</v>
      </c>
      <c r="C124" s="1"/>
      <c r="D124" s="1"/>
      <c r="E124" s="1" t="s">
        <v>166</v>
      </c>
      <c r="F124" s="1">
        <v>3</v>
      </c>
      <c r="G124" s="1"/>
      <c r="H124" s="1" t="s">
        <v>166</v>
      </c>
      <c r="I124" s="1">
        <v>2</v>
      </c>
      <c r="J124" s="1"/>
      <c r="K124" s="1"/>
      <c r="L124" s="1" t="s">
        <v>166</v>
      </c>
      <c r="M124" s="1">
        <v>3</v>
      </c>
      <c r="N124" s="1"/>
      <c r="O124" s="1" t="s">
        <v>166</v>
      </c>
      <c r="P124" s="1">
        <v>2</v>
      </c>
    </row>
    <row r="125" spans="1:16" x14ac:dyDescent="0.25">
      <c r="A125" s="4">
        <v>45411</v>
      </c>
      <c r="B125" t="s">
        <v>287</v>
      </c>
      <c r="C125" s="1"/>
      <c r="D125" s="1" t="s">
        <v>166</v>
      </c>
      <c r="E125" s="1"/>
      <c r="F125" s="1">
        <v>2</v>
      </c>
      <c r="G125" s="1"/>
      <c r="H125" s="1" t="s">
        <v>166</v>
      </c>
      <c r="I125" s="1">
        <v>2</v>
      </c>
      <c r="J125" s="1"/>
      <c r="K125" s="1" t="s">
        <v>166</v>
      </c>
      <c r="L125" s="1"/>
      <c r="M125" s="1">
        <v>2</v>
      </c>
      <c r="N125" s="1"/>
      <c r="O125" s="1" t="s">
        <v>166</v>
      </c>
      <c r="P125" s="1">
        <v>2</v>
      </c>
    </row>
    <row r="126" spans="1:16" x14ac:dyDescent="0.25">
      <c r="A126" s="4"/>
      <c r="B126" t="s">
        <v>288</v>
      </c>
      <c r="C126" s="1"/>
      <c r="D126" s="1" t="s">
        <v>166</v>
      </c>
      <c r="E126" s="1"/>
      <c r="F126" s="1">
        <v>2</v>
      </c>
      <c r="G126" s="1"/>
      <c r="H126" s="1" t="s">
        <v>166</v>
      </c>
      <c r="I126" s="1">
        <v>2</v>
      </c>
      <c r="J126" s="1"/>
      <c r="K126" s="1" t="s">
        <v>166</v>
      </c>
      <c r="L126" s="1"/>
      <c r="M126" s="1">
        <v>2</v>
      </c>
      <c r="N126" s="1"/>
      <c r="O126" s="1" t="s">
        <v>166</v>
      </c>
      <c r="P126" s="1">
        <v>2</v>
      </c>
    </row>
    <row r="127" spans="1:16" x14ac:dyDescent="0.25">
      <c r="A127" s="4">
        <v>45412</v>
      </c>
      <c r="B127" t="s">
        <v>289</v>
      </c>
      <c r="C127" s="1"/>
      <c r="D127" s="1" t="s">
        <v>166</v>
      </c>
      <c r="E127" s="1"/>
      <c r="F127" s="1">
        <v>2</v>
      </c>
      <c r="G127" s="1"/>
      <c r="H127" s="1" t="s">
        <v>166</v>
      </c>
      <c r="I127" s="1">
        <v>2</v>
      </c>
      <c r="J127" s="1"/>
      <c r="K127" s="1" t="s">
        <v>166</v>
      </c>
      <c r="L127" s="1"/>
      <c r="M127" s="1">
        <v>2</v>
      </c>
      <c r="N127" s="1"/>
      <c r="O127" s="1" t="s">
        <v>166</v>
      </c>
      <c r="P127" s="1">
        <v>2</v>
      </c>
    </row>
    <row r="128" spans="1:16" x14ac:dyDescent="0.25">
      <c r="A128" s="4"/>
      <c r="B128" t="s">
        <v>290</v>
      </c>
      <c r="C128" s="1"/>
      <c r="D128" s="1"/>
      <c r="E128" s="1" t="s">
        <v>166</v>
      </c>
      <c r="F128" s="1">
        <v>3</v>
      </c>
      <c r="G128" s="1" t="s">
        <v>166</v>
      </c>
      <c r="H128" s="1"/>
      <c r="I128" s="1">
        <v>1</v>
      </c>
      <c r="J128" s="1"/>
      <c r="K128" s="1" t="s">
        <v>166</v>
      </c>
      <c r="L128" s="1"/>
      <c r="M128" s="1">
        <v>2</v>
      </c>
      <c r="N128" s="1" t="s">
        <v>166</v>
      </c>
      <c r="O128" s="1"/>
      <c r="P128" s="1">
        <v>1</v>
      </c>
    </row>
    <row r="129" spans="1:16" x14ac:dyDescent="0.25">
      <c r="A129" s="4"/>
      <c r="B129" t="s">
        <v>291</v>
      </c>
      <c r="C129" s="1"/>
      <c r="D129" s="1"/>
      <c r="E129" s="1" t="s">
        <v>166</v>
      </c>
      <c r="F129" s="1">
        <v>3</v>
      </c>
      <c r="G129" s="1" t="s">
        <v>166</v>
      </c>
      <c r="H129" s="1"/>
      <c r="I129" s="1">
        <v>1</v>
      </c>
      <c r="J129" s="1"/>
      <c r="K129" s="1" t="s">
        <v>166</v>
      </c>
      <c r="L129" s="1"/>
      <c r="M129" s="1">
        <v>2</v>
      </c>
      <c r="N129" s="1"/>
      <c r="O129" s="1" t="s">
        <v>166</v>
      </c>
      <c r="P129" s="1">
        <v>2</v>
      </c>
    </row>
    <row r="130" spans="1:16" x14ac:dyDescent="0.25">
      <c r="A130" s="4"/>
      <c r="B130" t="s">
        <v>292</v>
      </c>
      <c r="C130" s="1"/>
      <c r="D130" s="1" t="s">
        <v>166</v>
      </c>
      <c r="E130" s="1"/>
      <c r="F130" s="1">
        <v>2</v>
      </c>
      <c r="G130" s="1"/>
      <c r="H130" s="1" t="s">
        <v>166</v>
      </c>
      <c r="I130" s="1">
        <v>2</v>
      </c>
      <c r="J130" s="1"/>
      <c r="K130" s="1" t="s">
        <v>166</v>
      </c>
      <c r="L130" s="1"/>
      <c r="M130" s="1">
        <v>2</v>
      </c>
      <c r="N130" s="1"/>
      <c r="O130" s="1" t="s">
        <v>166</v>
      </c>
      <c r="P130" s="1">
        <v>2</v>
      </c>
    </row>
    <row r="131" spans="1:16" x14ac:dyDescent="0.25">
      <c r="A131" s="4">
        <v>45413</v>
      </c>
      <c r="B131" t="s">
        <v>293</v>
      </c>
      <c r="C131" s="1"/>
      <c r="D131" s="1" t="s">
        <v>166</v>
      </c>
      <c r="E131" s="1"/>
      <c r="F131" s="1">
        <v>2</v>
      </c>
      <c r="G131" s="1"/>
      <c r="H131" s="1" t="s">
        <v>166</v>
      </c>
      <c r="I131" s="1">
        <v>2</v>
      </c>
      <c r="J131" s="1"/>
      <c r="K131" s="1" t="s">
        <v>166</v>
      </c>
      <c r="L131" s="1"/>
      <c r="M131" s="1">
        <v>2</v>
      </c>
      <c r="N131" s="1"/>
      <c r="O131" s="1" t="s">
        <v>166</v>
      </c>
      <c r="P131" s="1">
        <v>2</v>
      </c>
    </row>
    <row r="132" spans="1:16" x14ac:dyDescent="0.25">
      <c r="A132" s="4"/>
      <c r="B132" t="s">
        <v>294</v>
      </c>
      <c r="C132" s="1"/>
      <c r="D132" s="1" t="s">
        <v>166</v>
      </c>
      <c r="E132" s="1"/>
      <c r="F132" s="1">
        <v>2</v>
      </c>
      <c r="G132" s="1"/>
      <c r="H132" s="1" t="s">
        <v>166</v>
      </c>
      <c r="I132" s="1">
        <v>2</v>
      </c>
      <c r="J132" s="1"/>
      <c r="K132" s="1" t="s">
        <v>166</v>
      </c>
      <c r="L132" s="1"/>
      <c r="M132" s="1">
        <v>2</v>
      </c>
      <c r="N132" s="1"/>
      <c r="O132" s="1" t="s">
        <v>166</v>
      </c>
      <c r="P132" s="1">
        <v>2</v>
      </c>
    </row>
    <row r="133" spans="1:16" x14ac:dyDescent="0.25">
      <c r="A133" s="4"/>
      <c r="B133" t="s">
        <v>295</v>
      </c>
      <c r="C133" s="1"/>
      <c r="D133" s="1"/>
      <c r="E133" s="1" t="s">
        <v>166</v>
      </c>
      <c r="F133" s="1">
        <v>3</v>
      </c>
      <c r="G133" s="1"/>
      <c r="H133" s="1" t="s">
        <v>166</v>
      </c>
      <c r="I133" s="1">
        <v>2</v>
      </c>
      <c r="J133" s="1"/>
      <c r="K133" s="1" t="s">
        <v>166</v>
      </c>
      <c r="L133" s="1"/>
      <c r="M133" s="1">
        <v>2</v>
      </c>
      <c r="N133" s="1"/>
      <c r="O133" s="1" t="s">
        <v>166</v>
      </c>
      <c r="P133" s="1">
        <v>2</v>
      </c>
    </row>
    <row r="134" spans="1:16" x14ac:dyDescent="0.25">
      <c r="A134" s="4">
        <v>45414</v>
      </c>
      <c r="B134" t="s">
        <v>296</v>
      </c>
      <c r="C134" s="1" t="s">
        <v>166</v>
      </c>
      <c r="D134" s="1"/>
      <c r="E134" s="1"/>
      <c r="F134" s="1">
        <v>1</v>
      </c>
      <c r="G134" s="1"/>
      <c r="H134" s="1" t="s">
        <v>166</v>
      </c>
      <c r="I134" s="1">
        <v>2</v>
      </c>
      <c r="J134" s="1" t="s">
        <v>166</v>
      </c>
      <c r="K134" s="1"/>
      <c r="L134" s="1"/>
      <c r="M134" s="1">
        <v>1</v>
      </c>
      <c r="N134" s="1"/>
      <c r="O134" s="1" t="s">
        <v>166</v>
      </c>
      <c r="P134" s="1">
        <v>2</v>
      </c>
    </row>
    <row r="135" spans="1:16" x14ac:dyDescent="0.25">
      <c r="A135" s="4"/>
      <c r="B135" t="s">
        <v>297</v>
      </c>
      <c r="C135" s="1"/>
      <c r="D135" s="1" t="s">
        <v>166</v>
      </c>
      <c r="E135" s="1"/>
      <c r="F135" s="1">
        <v>2</v>
      </c>
      <c r="G135" s="1"/>
      <c r="H135" s="1" t="s">
        <v>166</v>
      </c>
      <c r="I135" s="1">
        <v>2</v>
      </c>
      <c r="J135" s="1" t="s">
        <v>166</v>
      </c>
      <c r="K135" s="1"/>
      <c r="L135" s="1"/>
      <c r="M135" s="1">
        <v>1</v>
      </c>
      <c r="N135" s="1" t="s">
        <v>166</v>
      </c>
      <c r="O135" s="1"/>
      <c r="P135" s="1">
        <v>1</v>
      </c>
    </row>
    <row r="136" spans="1:16" x14ac:dyDescent="0.25">
      <c r="A136" s="4"/>
      <c r="B136" t="s">
        <v>298</v>
      </c>
      <c r="C136" s="1"/>
      <c r="D136" s="1"/>
      <c r="E136" s="1" t="s">
        <v>166</v>
      </c>
      <c r="F136" s="1">
        <v>3</v>
      </c>
      <c r="G136" s="1"/>
      <c r="H136" s="1" t="s">
        <v>166</v>
      </c>
      <c r="I136" s="1">
        <v>2</v>
      </c>
      <c r="J136" s="1"/>
      <c r="K136" s="1"/>
      <c r="L136" s="1" t="s">
        <v>166</v>
      </c>
      <c r="M136" s="1">
        <v>3</v>
      </c>
      <c r="N136" s="1"/>
      <c r="O136" s="1" t="s">
        <v>166</v>
      </c>
      <c r="P136" s="1">
        <v>2</v>
      </c>
    </row>
    <row r="137" spans="1:16" x14ac:dyDescent="0.25">
      <c r="A137" s="4"/>
      <c r="B137" t="s">
        <v>299</v>
      </c>
      <c r="C137" s="1" t="s">
        <v>166</v>
      </c>
      <c r="D137" s="1"/>
      <c r="E137" s="1"/>
      <c r="F137" s="1">
        <v>1</v>
      </c>
      <c r="G137" s="1"/>
      <c r="H137" s="1" t="s">
        <v>166</v>
      </c>
      <c r="I137" s="1">
        <v>2</v>
      </c>
      <c r="J137" s="1" t="s">
        <v>166</v>
      </c>
      <c r="K137" s="1"/>
      <c r="L137" s="1"/>
      <c r="M137" s="1">
        <v>1</v>
      </c>
      <c r="N137" s="1" t="s">
        <v>166</v>
      </c>
      <c r="O137" s="1"/>
      <c r="P137" s="1">
        <v>1</v>
      </c>
    </row>
    <row r="138" spans="1:16" x14ac:dyDescent="0.25">
      <c r="A138" s="4"/>
      <c r="B138" t="s">
        <v>300</v>
      </c>
      <c r="C138" s="1"/>
      <c r="D138" s="1"/>
      <c r="E138" s="1" t="s">
        <v>166</v>
      </c>
      <c r="F138" s="1">
        <v>3</v>
      </c>
      <c r="G138" s="1"/>
      <c r="H138" s="1" t="s">
        <v>166</v>
      </c>
      <c r="I138" s="1">
        <v>2</v>
      </c>
      <c r="J138" s="1"/>
      <c r="K138" s="1"/>
      <c r="L138" s="1" t="s">
        <v>166</v>
      </c>
      <c r="M138" s="1">
        <v>3</v>
      </c>
      <c r="N138" s="1"/>
      <c r="O138" s="1" t="s">
        <v>166</v>
      </c>
      <c r="P138" s="1">
        <v>2</v>
      </c>
    </row>
    <row r="139" spans="1:16" x14ac:dyDescent="0.25">
      <c r="A139" s="4">
        <v>45415</v>
      </c>
      <c r="B139" t="s">
        <v>301</v>
      </c>
      <c r="C139" s="1"/>
      <c r="D139" s="1" t="s">
        <v>166</v>
      </c>
      <c r="E139" s="1"/>
      <c r="F139" s="1">
        <v>2</v>
      </c>
      <c r="G139" s="1" t="s">
        <v>166</v>
      </c>
      <c r="H139" s="1"/>
      <c r="I139" s="1">
        <v>1</v>
      </c>
      <c r="J139" s="1"/>
      <c r="K139" s="1" t="s">
        <v>166</v>
      </c>
      <c r="L139" s="1"/>
      <c r="M139" s="1">
        <v>2</v>
      </c>
      <c r="N139" s="1" t="s">
        <v>166</v>
      </c>
      <c r="O139" s="1"/>
      <c r="P139" s="1">
        <v>1</v>
      </c>
    </row>
    <row r="140" spans="1:16" x14ac:dyDescent="0.25">
      <c r="A140" s="4"/>
      <c r="B140" t="s">
        <v>302</v>
      </c>
      <c r="C140" s="1"/>
      <c r="D140" s="1" t="s">
        <v>166</v>
      </c>
      <c r="E140" s="1"/>
      <c r="F140" s="1">
        <v>2</v>
      </c>
      <c r="G140" s="1" t="s">
        <v>166</v>
      </c>
      <c r="H140" s="1"/>
      <c r="I140" s="1">
        <v>1</v>
      </c>
      <c r="J140" s="1" t="s">
        <v>166</v>
      </c>
      <c r="K140" s="1"/>
      <c r="L140" s="1"/>
      <c r="M140" s="1">
        <v>1</v>
      </c>
      <c r="N140" s="1" t="s">
        <v>166</v>
      </c>
      <c r="O140" s="1"/>
      <c r="P140" s="1">
        <v>1</v>
      </c>
    </row>
    <row r="141" spans="1:16" x14ac:dyDescent="0.25">
      <c r="A141" s="4"/>
      <c r="B141" t="s">
        <v>303</v>
      </c>
      <c r="C141" s="1" t="s">
        <v>166</v>
      </c>
      <c r="D141" s="1"/>
      <c r="E141" s="1"/>
      <c r="F141" s="1">
        <v>1</v>
      </c>
      <c r="G141" s="1"/>
      <c r="H141" s="1" t="s">
        <v>166</v>
      </c>
      <c r="I141" s="1">
        <v>2</v>
      </c>
      <c r="J141" s="1"/>
      <c r="K141" s="1" t="s">
        <v>166</v>
      </c>
      <c r="L141" s="1"/>
      <c r="M141" s="1">
        <v>2</v>
      </c>
      <c r="N141" s="1"/>
      <c r="O141" s="1" t="s">
        <v>166</v>
      </c>
      <c r="P141" s="1">
        <v>2</v>
      </c>
    </row>
    <row r="142" spans="1:16" x14ac:dyDescent="0.25">
      <c r="A142" s="4"/>
      <c r="B142" t="s">
        <v>304</v>
      </c>
      <c r="C142" s="1"/>
      <c r="D142" s="1" t="s">
        <v>166</v>
      </c>
      <c r="E142" s="1"/>
      <c r="F142" s="1">
        <v>2</v>
      </c>
      <c r="G142" s="1" t="s">
        <v>166</v>
      </c>
      <c r="H142" s="1"/>
      <c r="I142" s="1">
        <v>1</v>
      </c>
      <c r="J142" s="1"/>
      <c r="K142" s="1" t="s">
        <v>166</v>
      </c>
      <c r="L142" s="1"/>
      <c r="M142" s="1">
        <v>2</v>
      </c>
      <c r="N142" s="1"/>
      <c r="O142" s="1" t="s">
        <v>166</v>
      </c>
      <c r="P142" s="1">
        <v>2</v>
      </c>
    </row>
    <row r="143" spans="1:16" x14ac:dyDescent="0.25">
      <c r="A143" s="4"/>
      <c r="B143" t="s">
        <v>305</v>
      </c>
      <c r="C143" s="1"/>
      <c r="D143" s="1" t="s">
        <v>166</v>
      </c>
      <c r="E143" s="1"/>
      <c r="F143" s="1">
        <v>2</v>
      </c>
      <c r="G143" s="1"/>
      <c r="H143" s="1" t="s">
        <v>166</v>
      </c>
      <c r="I143" s="1">
        <v>2</v>
      </c>
      <c r="J143" s="1"/>
      <c r="K143" s="1" t="s">
        <v>166</v>
      </c>
      <c r="L143" s="1"/>
      <c r="M143" s="1">
        <v>2</v>
      </c>
      <c r="N143" s="1"/>
      <c r="O143" s="1" t="s">
        <v>166</v>
      </c>
      <c r="P143" s="1">
        <v>2</v>
      </c>
    </row>
    <row r="144" spans="1:16" x14ac:dyDescent="0.25">
      <c r="A144" s="4">
        <v>45416</v>
      </c>
      <c r="B144" t="s">
        <v>306</v>
      </c>
      <c r="C144" s="1"/>
      <c r="D144" s="1" t="s">
        <v>166</v>
      </c>
      <c r="E144" s="1"/>
      <c r="F144" s="1">
        <v>2</v>
      </c>
      <c r="G144" s="1" t="s">
        <v>166</v>
      </c>
      <c r="H144" s="1"/>
      <c r="I144" s="1">
        <v>1</v>
      </c>
      <c r="J144" s="1"/>
      <c r="K144" s="1" t="s">
        <v>166</v>
      </c>
      <c r="L144" s="1"/>
      <c r="M144" s="1">
        <v>2</v>
      </c>
      <c r="N144" s="1"/>
      <c r="O144" s="1" t="s">
        <v>166</v>
      </c>
      <c r="P144" s="1">
        <v>2</v>
      </c>
    </row>
    <row r="145" spans="1:16" x14ac:dyDescent="0.25">
      <c r="A145" s="4"/>
      <c r="B145" t="s">
        <v>307</v>
      </c>
      <c r="C145" s="1"/>
      <c r="D145" s="1"/>
      <c r="E145" s="1" t="s">
        <v>166</v>
      </c>
      <c r="F145" s="1">
        <v>3</v>
      </c>
      <c r="G145" s="1"/>
      <c r="H145" s="1" t="s">
        <v>166</v>
      </c>
      <c r="I145" s="1">
        <v>2</v>
      </c>
      <c r="J145" s="1"/>
      <c r="K145" s="1"/>
      <c r="L145" s="1" t="s">
        <v>166</v>
      </c>
      <c r="M145" s="1">
        <v>3</v>
      </c>
      <c r="N145" s="1"/>
      <c r="O145" s="1" t="s">
        <v>166</v>
      </c>
      <c r="P145" s="1">
        <v>2</v>
      </c>
    </row>
    <row r="146" spans="1:16" x14ac:dyDescent="0.25">
      <c r="A146" s="4"/>
      <c r="B146" t="s">
        <v>308</v>
      </c>
      <c r="C146" s="1"/>
      <c r="D146" s="1" t="s">
        <v>166</v>
      </c>
      <c r="E146" s="1"/>
      <c r="F146" s="1">
        <v>2</v>
      </c>
      <c r="G146" s="1"/>
      <c r="H146" s="1" t="s">
        <v>166</v>
      </c>
      <c r="I146" s="1">
        <v>2</v>
      </c>
      <c r="J146" s="1"/>
      <c r="K146" s="1" t="s">
        <v>166</v>
      </c>
      <c r="L146" s="1"/>
      <c r="M146" s="1">
        <v>2</v>
      </c>
      <c r="N146" s="1"/>
      <c r="O146" s="1" t="s">
        <v>166</v>
      </c>
      <c r="P146" s="1">
        <v>2</v>
      </c>
    </row>
    <row r="147" spans="1:16" x14ac:dyDescent="0.25">
      <c r="A147" s="4"/>
      <c r="B147" t="s">
        <v>309</v>
      </c>
      <c r="C147" s="1" t="s">
        <v>166</v>
      </c>
      <c r="D147" s="1"/>
      <c r="E147" s="1"/>
      <c r="F147" s="1">
        <v>1</v>
      </c>
      <c r="G147" s="1"/>
      <c r="H147" s="1" t="s">
        <v>166</v>
      </c>
      <c r="I147" s="1">
        <v>2</v>
      </c>
      <c r="J147" s="1" t="s">
        <v>166</v>
      </c>
      <c r="K147" s="1"/>
      <c r="L147" s="1"/>
      <c r="M147" s="1">
        <v>1</v>
      </c>
      <c r="N147" s="1"/>
      <c r="O147" s="1" t="s">
        <v>166</v>
      </c>
      <c r="P147" s="1">
        <v>2</v>
      </c>
    </row>
    <row r="148" spans="1:16" x14ac:dyDescent="0.25">
      <c r="A148" s="4">
        <v>45418</v>
      </c>
      <c r="B148" t="s">
        <v>310</v>
      </c>
      <c r="C148" s="1" t="s">
        <v>166</v>
      </c>
      <c r="D148" s="1"/>
      <c r="E148" s="1"/>
      <c r="F148" s="1">
        <v>1</v>
      </c>
      <c r="G148" s="1"/>
      <c r="H148" s="1" t="s">
        <v>166</v>
      </c>
      <c r="I148" s="1">
        <v>2</v>
      </c>
      <c r="J148" s="1"/>
      <c r="K148" s="1" t="s">
        <v>166</v>
      </c>
      <c r="L148" s="1"/>
      <c r="M148" s="1">
        <v>2</v>
      </c>
      <c r="N148" s="1"/>
      <c r="O148" s="1" t="s">
        <v>166</v>
      </c>
      <c r="P148" s="1">
        <v>2</v>
      </c>
    </row>
    <row r="149" spans="1:16" x14ac:dyDescent="0.25">
      <c r="A149" s="4"/>
      <c r="B149" t="s">
        <v>311</v>
      </c>
      <c r="C149" s="1" t="s">
        <v>166</v>
      </c>
      <c r="D149" s="1"/>
      <c r="E149" s="1"/>
      <c r="F149" s="1">
        <v>1</v>
      </c>
      <c r="G149" s="1"/>
      <c r="H149" s="1" t="s">
        <v>166</v>
      </c>
      <c r="I149" s="1">
        <v>2</v>
      </c>
      <c r="J149" s="1"/>
      <c r="K149" s="1" t="s">
        <v>166</v>
      </c>
      <c r="L149" s="1"/>
      <c r="M149" s="1">
        <v>2</v>
      </c>
      <c r="N149" s="1" t="s">
        <v>166</v>
      </c>
      <c r="O149" s="1"/>
      <c r="P149" s="1">
        <v>1</v>
      </c>
    </row>
    <row r="150" spans="1:16" x14ac:dyDescent="0.25">
      <c r="A150" s="4"/>
      <c r="B150" t="s">
        <v>312</v>
      </c>
      <c r="C150" s="1"/>
      <c r="D150" s="1" t="s">
        <v>166</v>
      </c>
      <c r="E150" s="1"/>
      <c r="F150" s="1">
        <v>2</v>
      </c>
      <c r="G150" s="1" t="s">
        <v>166</v>
      </c>
      <c r="H150" s="1"/>
      <c r="I150" s="1">
        <v>1</v>
      </c>
      <c r="J150" s="1" t="s">
        <v>166</v>
      </c>
      <c r="K150" s="1"/>
      <c r="L150" s="1"/>
      <c r="M150" s="1">
        <v>1</v>
      </c>
      <c r="N150" s="1" t="s">
        <v>166</v>
      </c>
      <c r="O150" s="1"/>
      <c r="P150" s="1">
        <v>1</v>
      </c>
    </row>
    <row r="151" spans="1:16" x14ac:dyDescent="0.25">
      <c r="A151" s="4"/>
      <c r="B151" t="s">
        <v>313</v>
      </c>
      <c r="C151" s="1" t="s">
        <v>166</v>
      </c>
      <c r="D151" s="1"/>
      <c r="E151" s="1"/>
      <c r="F151" s="1">
        <v>1</v>
      </c>
      <c r="G151" s="1"/>
      <c r="H151" s="1" t="s">
        <v>166</v>
      </c>
      <c r="I151" s="1">
        <v>2</v>
      </c>
      <c r="J151" s="1"/>
      <c r="K151" s="1" t="s">
        <v>166</v>
      </c>
      <c r="L151" s="1"/>
      <c r="M151" s="1">
        <v>2</v>
      </c>
      <c r="N151" s="1"/>
      <c r="O151" s="1" t="s">
        <v>166</v>
      </c>
      <c r="P151" s="1">
        <v>2</v>
      </c>
    </row>
    <row r="152" spans="1:16" x14ac:dyDescent="0.25">
      <c r="A152" s="4">
        <v>45419</v>
      </c>
      <c r="B152" t="s">
        <v>314</v>
      </c>
      <c r="C152" s="1"/>
      <c r="D152" s="1" t="s">
        <v>166</v>
      </c>
      <c r="E152" s="1"/>
      <c r="F152" s="1">
        <v>2</v>
      </c>
      <c r="G152" s="1" t="s">
        <v>166</v>
      </c>
      <c r="H152" s="1"/>
      <c r="I152" s="1">
        <v>1</v>
      </c>
      <c r="J152" s="1"/>
      <c r="K152" s="1" t="s">
        <v>166</v>
      </c>
      <c r="L152" s="1"/>
      <c r="M152" s="1">
        <v>2</v>
      </c>
      <c r="N152" s="1"/>
      <c r="O152" s="1" t="s">
        <v>166</v>
      </c>
      <c r="P152" s="1">
        <v>2</v>
      </c>
    </row>
    <row r="153" spans="1:16" x14ac:dyDescent="0.25">
      <c r="A153" s="4"/>
      <c r="B153" t="s">
        <v>315</v>
      </c>
      <c r="C153" s="1"/>
      <c r="D153" s="1"/>
      <c r="E153" s="1" t="s">
        <v>166</v>
      </c>
      <c r="F153" s="1">
        <v>3</v>
      </c>
      <c r="G153" s="1"/>
      <c r="H153" s="1" t="s">
        <v>166</v>
      </c>
      <c r="I153" s="1">
        <v>2</v>
      </c>
      <c r="J153" s="1"/>
      <c r="K153" s="1" t="s">
        <v>166</v>
      </c>
      <c r="L153" s="1"/>
      <c r="M153" s="1">
        <v>2</v>
      </c>
      <c r="N153" s="1"/>
      <c r="O153" s="1" t="s">
        <v>166</v>
      </c>
      <c r="P153" s="1">
        <v>2</v>
      </c>
    </row>
    <row r="154" spans="1:16" x14ac:dyDescent="0.25">
      <c r="A154" s="4"/>
      <c r="B154" t="s">
        <v>316</v>
      </c>
      <c r="C154" s="1"/>
      <c r="D154" s="1" t="s">
        <v>166</v>
      </c>
      <c r="E154" s="1"/>
      <c r="F154" s="1">
        <v>2</v>
      </c>
      <c r="G154" s="1" t="s">
        <v>166</v>
      </c>
      <c r="H154" s="1"/>
      <c r="I154" s="1">
        <v>1</v>
      </c>
      <c r="J154" s="1"/>
      <c r="K154" s="1" t="s">
        <v>166</v>
      </c>
      <c r="L154" s="1"/>
      <c r="M154" s="1">
        <v>2</v>
      </c>
      <c r="N154" s="1" t="s">
        <v>166</v>
      </c>
      <c r="O154" s="1"/>
      <c r="P154" s="1">
        <v>1</v>
      </c>
    </row>
    <row r="155" spans="1:16" x14ac:dyDescent="0.25">
      <c r="A155" s="4"/>
      <c r="B155" t="s">
        <v>317</v>
      </c>
      <c r="C155" s="1" t="s">
        <v>166</v>
      </c>
      <c r="D155" s="1"/>
      <c r="E155" s="1"/>
      <c r="F155" s="1">
        <v>1</v>
      </c>
      <c r="G155" s="1"/>
      <c r="H155" s="1" t="s">
        <v>166</v>
      </c>
      <c r="I155" s="1">
        <v>2</v>
      </c>
      <c r="J155" s="1"/>
      <c r="K155" s="1" t="s">
        <v>166</v>
      </c>
      <c r="L155" s="1"/>
      <c r="M155" s="1">
        <v>2</v>
      </c>
      <c r="N155" s="1"/>
      <c r="O155" s="1" t="s">
        <v>166</v>
      </c>
      <c r="P155" s="1">
        <v>2</v>
      </c>
    </row>
    <row r="156" spans="1:16" x14ac:dyDescent="0.25">
      <c r="A156" s="4"/>
      <c r="B156" t="s">
        <v>318</v>
      </c>
      <c r="C156" s="1"/>
      <c r="D156" s="1" t="s">
        <v>166</v>
      </c>
      <c r="E156" s="1"/>
      <c r="F156" s="1">
        <v>2</v>
      </c>
      <c r="G156" s="1"/>
      <c r="H156" s="1" t="s">
        <v>166</v>
      </c>
      <c r="I156" s="1">
        <v>2</v>
      </c>
      <c r="J156" s="1"/>
      <c r="K156" s="1" t="s">
        <v>166</v>
      </c>
      <c r="L156" s="1"/>
      <c r="M156" s="1">
        <v>2</v>
      </c>
      <c r="N156" s="1"/>
      <c r="O156" s="1" t="s">
        <v>166</v>
      </c>
      <c r="P156" s="1">
        <v>2</v>
      </c>
    </row>
    <row r="157" spans="1:16" x14ac:dyDescent="0.25">
      <c r="A157" s="4"/>
      <c r="B157" t="s">
        <v>319</v>
      </c>
      <c r="C157" s="1" t="s">
        <v>166</v>
      </c>
      <c r="D157" s="1"/>
      <c r="E157" s="1"/>
      <c r="F157" s="1">
        <v>1</v>
      </c>
      <c r="G157" s="1" t="s">
        <v>166</v>
      </c>
      <c r="H157" s="1"/>
      <c r="I157" s="1">
        <v>1</v>
      </c>
      <c r="J157" s="1"/>
      <c r="K157" s="1" t="s">
        <v>166</v>
      </c>
      <c r="L157" s="1"/>
      <c r="M157" s="1">
        <v>2</v>
      </c>
      <c r="N157" s="1" t="s">
        <v>166</v>
      </c>
      <c r="O157" s="1"/>
      <c r="P157" s="1">
        <v>1</v>
      </c>
    </row>
    <row r="158" spans="1:16" x14ac:dyDescent="0.25">
      <c r="A158" s="4"/>
      <c r="B158" t="s">
        <v>320</v>
      </c>
      <c r="C158" s="1" t="s">
        <v>166</v>
      </c>
      <c r="D158" s="1"/>
      <c r="E158" s="1"/>
      <c r="F158" s="1">
        <v>1</v>
      </c>
      <c r="G158" s="1" t="s">
        <v>166</v>
      </c>
      <c r="H158" s="1"/>
      <c r="I158" s="1">
        <v>1</v>
      </c>
      <c r="J158" s="1" t="s">
        <v>166</v>
      </c>
      <c r="K158" s="1"/>
      <c r="L158" s="1"/>
      <c r="M158" s="1">
        <v>1</v>
      </c>
      <c r="N158" s="1" t="s">
        <v>166</v>
      </c>
      <c r="O158" s="1"/>
      <c r="P158" s="1">
        <v>1</v>
      </c>
    </row>
    <row r="159" spans="1:16" x14ac:dyDescent="0.25">
      <c r="A159" s="4"/>
      <c r="B159" t="s">
        <v>321</v>
      </c>
      <c r="C159" s="1"/>
      <c r="D159" s="1" t="s">
        <v>166</v>
      </c>
      <c r="E159" s="1"/>
      <c r="F159" s="1">
        <v>2</v>
      </c>
      <c r="G159" s="1" t="s">
        <v>166</v>
      </c>
      <c r="H159" s="1"/>
      <c r="I159" s="1">
        <v>1</v>
      </c>
      <c r="J159" s="1"/>
      <c r="K159" s="1" t="s">
        <v>166</v>
      </c>
      <c r="L159" s="1"/>
      <c r="M159" s="1">
        <v>2</v>
      </c>
      <c r="N159" s="1"/>
      <c r="O159" s="1" t="s">
        <v>166</v>
      </c>
      <c r="P159" s="1">
        <v>2</v>
      </c>
    </row>
    <row r="160" spans="1:16" x14ac:dyDescent="0.25">
      <c r="A160" s="4"/>
      <c r="B160" t="s">
        <v>322</v>
      </c>
      <c r="C160" s="1"/>
      <c r="D160" s="1" t="s">
        <v>166</v>
      </c>
      <c r="E160" s="1"/>
      <c r="F160" s="1">
        <v>2</v>
      </c>
      <c r="G160" s="1" t="s">
        <v>166</v>
      </c>
      <c r="H160" s="1"/>
      <c r="I160" s="1">
        <v>1</v>
      </c>
      <c r="J160" s="1"/>
      <c r="K160" s="1" t="s">
        <v>166</v>
      </c>
      <c r="L160" s="1"/>
      <c r="M160" s="1">
        <v>2</v>
      </c>
      <c r="N160" s="1"/>
      <c r="O160" s="1" t="s">
        <v>166</v>
      </c>
      <c r="P160" s="1">
        <v>2</v>
      </c>
    </row>
    <row r="161" spans="1:16" x14ac:dyDescent="0.25">
      <c r="A161" s="4">
        <v>45420</v>
      </c>
      <c r="B161" t="s">
        <v>323</v>
      </c>
      <c r="C161" s="1" t="s">
        <v>166</v>
      </c>
      <c r="D161" s="1"/>
      <c r="E161" s="1"/>
      <c r="F161" s="1">
        <v>1</v>
      </c>
      <c r="G161" s="1" t="s">
        <v>166</v>
      </c>
      <c r="H161" s="1"/>
      <c r="I161" s="1">
        <v>1</v>
      </c>
      <c r="J161" s="1" t="s">
        <v>166</v>
      </c>
      <c r="K161" s="1"/>
      <c r="L161" s="1"/>
      <c r="M161" s="1">
        <v>1</v>
      </c>
      <c r="N161" s="1" t="s">
        <v>166</v>
      </c>
      <c r="O161" s="1"/>
      <c r="P161" s="1">
        <v>1</v>
      </c>
    </row>
    <row r="162" spans="1:16" x14ac:dyDescent="0.25">
      <c r="A162" s="4"/>
      <c r="B162" t="s">
        <v>324</v>
      </c>
      <c r="C162" s="1" t="s">
        <v>166</v>
      </c>
      <c r="D162" s="1"/>
      <c r="E162" s="1"/>
      <c r="F162" s="1">
        <v>1</v>
      </c>
      <c r="G162" s="1" t="s">
        <v>166</v>
      </c>
      <c r="H162" s="1"/>
      <c r="I162" s="1">
        <v>1</v>
      </c>
      <c r="J162" s="1"/>
      <c r="K162" s="1" t="s">
        <v>166</v>
      </c>
      <c r="L162" s="1"/>
      <c r="M162" s="1">
        <v>2</v>
      </c>
      <c r="N162" s="1"/>
      <c r="O162" s="1" t="s">
        <v>166</v>
      </c>
      <c r="P162" s="1">
        <v>2</v>
      </c>
    </row>
    <row r="163" spans="1:16" x14ac:dyDescent="0.25">
      <c r="A163" s="4"/>
      <c r="B163" t="s">
        <v>325</v>
      </c>
      <c r="C163" s="1" t="s">
        <v>166</v>
      </c>
      <c r="D163" s="1"/>
      <c r="E163" s="1"/>
      <c r="F163" s="1">
        <v>1</v>
      </c>
      <c r="G163" s="1"/>
      <c r="H163" s="1" t="s">
        <v>166</v>
      </c>
      <c r="I163" s="1">
        <v>2</v>
      </c>
      <c r="J163" s="1" t="s">
        <v>166</v>
      </c>
      <c r="K163" s="1"/>
      <c r="L163" s="1"/>
      <c r="M163" s="1">
        <v>1</v>
      </c>
      <c r="N163" s="1"/>
      <c r="O163" s="1" t="s">
        <v>166</v>
      </c>
      <c r="P163" s="1">
        <v>2</v>
      </c>
    </row>
    <row r="164" spans="1:16" x14ac:dyDescent="0.25">
      <c r="A164" s="4"/>
      <c r="B164" t="s">
        <v>326</v>
      </c>
      <c r="C164" s="1"/>
      <c r="D164" s="1"/>
      <c r="E164" s="1" t="s">
        <v>166</v>
      </c>
      <c r="F164" s="1">
        <v>3</v>
      </c>
      <c r="G164" s="1"/>
      <c r="H164" s="1" t="s">
        <v>166</v>
      </c>
      <c r="I164" s="1">
        <v>2</v>
      </c>
      <c r="J164" s="1"/>
      <c r="K164" s="1" t="s">
        <v>166</v>
      </c>
      <c r="L164" s="1"/>
      <c r="M164" s="1">
        <v>2</v>
      </c>
      <c r="N164" s="1" t="s">
        <v>166</v>
      </c>
      <c r="O164" s="1"/>
      <c r="P164" s="1">
        <v>1</v>
      </c>
    </row>
    <row r="165" spans="1:16" x14ac:dyDescent="0.25">
      <c r="A165" s="4"/>
      <c r="B165" t="s">
        <v>327</v>
      </c>
      <c r="C165" s="1"/>
      <c r="D165" s="1" t="s">
        <v>166</v>
      </c>
      <c r="E165" s="1"/>
      <c r="F165" s="1">
        <v>2</v>
      </c>
      <c r="G165" s="1" t="s">
        <v>166</v>
      </c>
      <c r="H165" s="1"/>
      <c r="I165" s="1">
        <v>1</v>
      </c>
      <c r="J165" s="1"/>
      <c r="K165" s="1" t="s">
        <v>166</v>
      </c>
      <c r="L165" s="1"/>
      <c r="M165" s="1">
        <v>2</v>
      </c>
      <c r="N165" s="1"/>
      <c r="O165" s="1" t="s">
        <v>166</v>
      </c>
      <c r="P165" s="1">
        <v>2</v>
      </c>
    </row>
    <row r="166" spans="1:16" x14ac:dyDescent="0.25">
      <c r="A166" s="4"/>
      <c r="B166" t="s">
        <v>328</v>
      </c>
      <c r="C166" s="1" t="s">
        <v>166</v>
      </c>
      <c r="D166" s="1"/>
      <c r="E166" s="1"/>
      <c r="F166" s="1">
        <v>1</v>
      </c>
      <c r="G166" s="1"/>
      <c r="H166" s="1" t="s">
        <v>166</v>
      </c>
      <c r="I166" s="1">
        <v>2</v>
      </c>
      <c r="J166" s="1"/>
      <c r="K166" s="1" t="s">
        <v>166</v>
      </c>
      <c r="L166" s="1"/>
      <c r="M166" s="1">
        <v>2</v>
      </c>
      <c r="N166" s="1"/>
      <c r="O166" s="1" t="s">
        <v>166</v>
      </c>
      <c r="P166" s="1">
        <v>2</v>
      </c>
    </row>
    <row r="167" spans="1:16" x14ac:dyDescent="0.25">
      <c r="A167" s="4"/>
      <c r="B167" t="s">
        <v>329</v>
      </c>
      <c r="C167" s="1"/>
      <c r="D167" s="1" t="s">
        <v>166</v>
      </c>
      <c r="E167" s="1"/>
      <c r="F167" s="1">
        <v>2</v>
      </c>
      <c r="G167" s="1" t="s">
        <v>166</v>
      </c>
      <c r="H167" s="1"/>
      <c r="I167" s="1">
        <v>1</v>
      </c>
      <c r="J167" s="1" t="s">
        <v>166</v>
      </c>
      <c r="K167" s="1"/>
      <c r="L167" s="1"/>
      <c r="M167" s="1">
        <v>1</v>
      </c>
      <c r="N167" s="1" t="s">
        <v>166</v>
      </c>
      <c r="O167" s="1"/>
      <c r="P167" s="1">
        <v>1</v>
      </c>
    </row>
    <row r="168" spans="1:16" x14ac:dyDescent="0.25">
      <c r="A168" s="4">
        <v>45421</v>
      </c>
      <c r="B168" t="s">
        <v>330</v>
      </c>
      <c r="C168" s="1"/>
      <c r="D168" s="1"/>
      <c r="E168" s="1" t="s">
        <v>166</v>
      </c>
      <c r="F168" s="1">
        <v>3</v>
      </c>
      <c r="G168" s="1"/>
      <c r="H168" s="1" t="s">
        <v>166</v>
      </c>
      <c r="I168" s="1">
        <v>2</v>
      </c>
      <c r="J168" s="1"/>
      <c r="K168" s="1"/>
      <c r="L168" s="1" t="s">
        <v>166</v>
      </c>
      <c r="M168" s="1">
        <v>3</v>
      </c>
      <c r="N168" s="1"/>
      <c r="O168" s="1" t="s">
        <v>166</v>
      </c>
      <c r="P168" s="1">
        <v>2</v>
      </c>
    </row>
    <row r="169" spans="1:16" x14ac:dyDescent="0.25">
      <c r="A169" s="4"/>
      <c r="B169" t="s">
        <v>331</v>
      </c>
      <c r="C169" s="1"/>
      <c r="D169" s="1"/>
      <c r="E169" s="1" t="s">
        <v>166</v>
      </c>
      <c r="F169" s="1">
        <v>3</v>
      </c>
      <c r="G169" s="1" t="s">
        <v>166</v>
      </c>
      <c r="H169" s="1"/>
      <c r="I169" s="1">
        <v>1</v>
      </c>
      <c r="J169" s="1"/>
      <c r="K169" s="1" t="s">
        <v>166</v>
      </c>
      <c r="L169" s="1"/>
      <c r="M169" s="1">
        <v>2</v>
      </c>
      <c r="N169" s="1" t="s">
        <v>166</v>
      </c>
      <c r="O169" s="1"/>
      <c r="P169" s="1">
        <v>1</v>
      </c>
    </row>
    <row r="170" spans="1:16" x14ac:dyDescent="0.25">
      <c r="A170" s="4"/>
      <c r="B170" t="s">
        <v>332</v>
      </c>
      <c r="C170" s="1"/>
      <c r="D170" s="1" t="s">
        <v>166</v>
      </c>
      <c r="E170" s="1"/>
      <c r="F170" s="1">
        <v>2</v>
      </c>
      <c r="G170" s="1" t="s">
        <v>166</v>
      </c>
      <c r="H170" s="1"/>
      <c r="I170" s="1">
        <v>1</v>
      </c>
      <c r="J170" s="1"/>
      <c r="K170" s="1" t="s">
        <v>166</v>
      </c>
      <c r="L170" s="1"/>
      <c r="M170" s="1">
        <v>2</v>
      </c>
      <c r="N170" s="1" t="s">
        <v>166</v>
      </c>
      <c r="O170" s="1"/>
      <c r="P170" s="1">
        <v>1</v>
      </c>
    </row>
    <row r="171" spans="1:16" x14ac:dyDescent="0.25">
      <c r="A171" s="4"/>
      <c r="B171" t="s">
        <v>333</v>
      </c>
      <c r="C171" s="1"/>
      <c r="D171" s="1" t="s">
        <v>166</v>
      </c>
      <c r="E171" s="1"/>
      <c r="F171" s="1">
        <v>2</v>
      </c>
      <c r="G171" s="1"/>
      <c r="H171" s="1" t="s">
        <v>166</v>
      </c>
      <c r="I171" s="1">
        <v>2</v>
      </c>
      <c r="J171" s="1" t="s">
        <v>166</v>
      </c>
      <c r="K171" s="1"/>
      <c r="L171" s="1"/>
      <c r="M171" s="1">
        <v>1</v>
      </c>
      <c r="N171" s="1"/>
      <c r="O171" s="1" t="s">
        <v>166</v>
      </c>
      <c r="P171" s="1">
        <v>2</v>
      </c>
    </row>
    <row r="172" spans="1:16" x14ac:dyDescent="0.25">
      <c r="A172" s="4"/>
      <c r="B172" t="s">
        <v>334</v>
      </c>
      <c r="C172" s="1"/>
      <c r="D172" s="1" t="s">
        <v>166</v>
      </c>
      <c r="E172" s="1"/>
      <c r="F172" s="1">
        <v>2</v>
      </c>
      <c r="G172" s="1"/>
      <c r="H172" s="1" t="s">
        <v>166</v>
      </c>
      <c r="I172" s="1">
        <v>2</v>
      </c>
      <c r="J172" s="1" t="s">
        <v>166</v>
      </c>
      <c r="K172" s="1"/>
      <c r="L172" s="1"/>
      <c r="M172" s="1">
        <v>1</v>
      </c>
      <c r="N172" s="1"/>
      <c r="O172" s="1" t="s">
        <v>166</v>
      </c>
      <c r="P172" s="1">
        <v>2</v>
      </c>
    </row>
    <row r="173" spans="1:16" x14ac:dyDescent="0.25">
      <c r="A173" s="4"/>
      <c r="B173" t="s">
        <v>335</v>
      </c>
      <c r="C173" s="1"/>
      <c r="D173" s="1" t="s">
        <v>166</v>
      </c>
      <c r="E173" s="1"/>
      <c r="F173" s="1">
        <v>2</v>
      </c>
      <c r="G173" s="1" t="s">
        <v>166</v>
      </c>
      <c r="H173" s="1"/>
      <c r="I173" s="1">
        <v>1</v>
      </c>
      <c r="J173" s="1"/>
      <c r="K173" s="1" t="s">
        <v>166</v>
      </c>
      <c r="L173" s="1"/>
      <c r="M173" s="1">
        <v>2</v>
      </c>
      <c r="N173" s="1"/>
      <c r="O173" s="1" t="s">
        <v>166</v>
      </c>
      <c r="P173" s="1">
        <v>2</v>
      </c>
    </row>
    <row r="174" spans="1:16" x14ac:dyDescent="0.25">
      <c r="A174" s="4"/>
      <c r="B174" t="s">
        <v>336</v>
      </c>
      <c r="C174" s="1"/>
      <c r="D174" s="1" t="s">
        <v>166</v>
      </c>
      <c r="E174" s="1"/>
      <c r="F174" s="1">
        <v>2</v>
      </c>
      <c r="G174" s="1" t="s">
        <v>166</v>
      </c>
      <c r="H174" s="1"/>
      <c r="I174" s="1">
        <v>1</v>
      </c>
      <c r="J174" s="1"/>
      <c r="K174" s="1" t="s">
        <v>166</v>
      </c>
      <c r="L174" s="1"/>
      <c r="M174" s="1">
        <v>2</v>
      </c>
      <c r="N174" s="1" t="s">
        <v>166</v>
      </c>
      <c r="O174" s="1"/>
      <c r="P174" s="1">
        <v>1</v>
      </c>
    </row>
    <row r="175" spans="1:16" x14ac:dyDescent="0.25">
      <c r="A175" s="4"/>
      <c r="B175" t="s">
        <v>337</v>
      </c>
      <c r="C175" s="1"/>
      <c r="D175" s="1" t="s">
        <v>166</v>
      </c>
      <c r="E175" s="1"/>
      <c r="F175" s="1">
        <v>2</v>
      </c>
      <c r="G175" s="1"/>
      <c r="H175" s="1" t="s">
        <v>166</v>
      </c>
      <c r="I175" s="1">
        <v>2</v>
      </c>
      <c r="J175" s="1"/>
      <c r="K175" s="1" t="s">
        <v>166</v>
      </c>
      <c r="L175" s="1"/>
      <c r="M175" s="1">
        <v>2</v>
      </c>
      <c r="N175" s="1"/>
      <c r="O175" s="1" t="s">
        <v>166</v>
      </c>
      <c r="P175" s="1">
        <v>2</v>
      </c>
    </row>
    <row r="176" spans="1:16" x14ac:dyDescent="0.25">
      <c r="A176" s="4"/>
      <c r="B176" t="s">
        <v>338</v>
      </c>
      <c r="C176" s="1"/>
      <c r="D176" s="1" t="s">
        <v>166</v>
      </c>
      <c r="E176" s="1"/>
      <c r="F176" s="1">
        <v>2</v>
      </c>
      <c r="G176" s="1"/>
      <c r="H176" s="1" t="s">
        <v>166</v>
      </c>
      <c r="I176" s="1">
        <v>2</v>
      </c>
      <c r="J176" s="1"/>
      <c r="K176" s="1" t="s">
        <v>166</v>
      </c>
      <c r="L176" s="1"/>
      <c r="M176" s="1">
        <v>2</v>
      </c>
      <c r="N176" s="1"/>
      <c r="O176" s="1" t="s">
        <v>166</v>
      </c>
      <c r="P176" s="1">
        <v>2</v>
      </c>
    </row>
    <row r="177" spans="1:16" x14ac:dyDescent="0.25">
      <c r="A177" s="4">
        <v>45422</v>
      </c>
      <c r="B177" t="s">
        <v>339</v>
      </c>
      <c r="C177" s="1"/>
      <c r="D177" s="1"/>
      <c r="E177" s="1" t="s">
        <v>166</v>
      </c>
      <c r="F177" s="1">
        <v>3</v>
      </c>
      <c r="G177" s="1"/>
      <c r="H177" s="1" t="s">
        <v>166</v>
      </c>
      <c r="I177" s="1">
        <v>2</v>
      </c>
      <c r="J177" s="1" t="s">
        <v>166</v>
      </c>
      <c r="K177" s="1"/>
      <c r="L177" s="1"/>
      <c r="M177" s="1">
        <v>1</v>
      </c>
      <c r="N177" s="1"/>
      <c r="O177" s="1" t="s">
        <v>166</v>
      </c>
      <c r="P177" s="1">
        <v>2</v>
      </c>
    </row>
    <row r="178" spans="1:16" x14ac:dyDescent="0.25">
      <c r="A178" s="4"/>
      <c r="B178" t="s">
        <v>340</v>
      </c>
      <c r="C178" s="1"/>
      <c r="D178" s="1"/>
      <c r="E178" s="1" t="s">
        <v>166</v>
      </c>
      <c r="F178" s="1">
        <v>3</v>
      </c>
      <c r="G178" s="1" t="s">
        <v>166</v>
      </c>
      <c r="H178" s="1"/>
      <c r="I178" s="1">
        <v>1</v>
      </c>
      <c r="J178" s="1"/>
      <c r="K178" s="1" t="s">
        <v>166</v>
      </c>
      <c r="L178" s="1"/>
      <c r="M178" s="1">
        <v>2</v>
      </c>
      <c r="N178" s="1"/>
      <c r="O178" s="1" t="s">
        <v>166</v>
      </c>
      <c r="P178" s="1">
        <v>2</v>
      </c>
    </row>
    <row r="179" spans="1:16" x14ac:dyDescent="0.25">
      <c r="A179" s="4"/>
      <c r="B179" t="s">
        <v>341</v>
      </c>
      <c r="C179" s="1"/>
      <c r="D179" s="1" t="s">
        <v>166</v>
      </c>
      <c r="E179" s="1"/>
      <c r="F179" s="1">
        <v>2</v>
      </c>
      <c r="G179" s="1" t="s">
        <v>166</v>
      </c>
      <c r="H179" s="1"/>
      <c r="I179" s="1">
        <v>1</v>
      </c>
      <c r="J179" s="1"/>
      <c r="K179" s="1" t="s">
        <v>166</v>
      </c>
      <c r="L179" s="1"/>
      <c r="M179" s="1">
        <v>2</v>
      </c>
      <c r="N179" s="1" t="s">
        <v>166</v>
      </c>
      <c r="O179" s="1"/>
      <c r="P179" s="1">
        <v>1</v>
      </c>
    </row>
    <row r="180" spans="1:16" x14ac:dyDescent="0.25">
      <c r="A180" s="4"/>
      <c r="B180" t="s">
        <v>342</v>
      </c>
      <c r="C180" s="1"/>
      <c r="D180" s="1" t="s">
        <v>166</v>
      </c>
      <c r="E180" s="1"/>
      <c r="F180" s="1">
        <v>2</v>
      </c>
      <c r="G180" s="1"/>
      <c r="H180" s="1" t="s">
        <v>166</v>
      </c>
      <c r="I180" s="1">
        <v>2</v>
      </c>
      <c r="J180" s="1"/>
      <c r="K180" s="1" t="s">
        <v>166</v>
      </c>
      <c r="L180" s="1"/>
      <c r="M180" s="1">
        <v>2</v>
      </c>
      <c r="N180" s="1"/>
      <c r="O180" s="1" t="s">
        <v>166</v>
      </c>
      <c r="P180" s="1">
        <v>2</v>
      </c>
    </row>
    <row r="181" spans="1:16" x14ac:dyDescent="0.25">
      <c r="A181" s="4"/>
      <c r="B181" t="s">
        <v>343</v>
      </c>
      <c r="C181" s="1" t="s">
        <v>166</v>
      </c>
      <c r="D181" s="1"/>
      <c r="E181" s="1"/>
      <c r="F181" s="1">
        <v>1</v>
      </c>
      <c r="G181" s="1" t="s">
        <v>166</v>
      </c>
      <c r="H181" s="1"/>
      <c r="I181" s="1">
        <v>1</v>
      </c>
      <c r="J181" s="1" t="s">
        <v>166</v>
      </c>
      <c r="K181" s="1"/>
      <c r="L181" s="1"/>
      <c r="M181" s="1">
        <v>1</v>
      </c>
      <c r="N181" s="1" t="s">
        <v>166</v>
      </c>
      <c r="O181" s="1"/>
      <c r="P181" s="1">
        <v>1</v>
      </c>
    </row>
    <row r="182" spans="1:16" x14ac:dyDescent="0.25">
      <c r="A182" s="4">
        <v>45423</v>
      </c>
      <c r="B182" t="s">
        <v>344</v>
      </c>
      <c r="C182" s="1" t="s">
        <v>166</v>
      </c>
      <c r="D182" s="1"/>
      <c r="E182" s="1"/>
      <c r="F182" s="1">
        <v>1</v>
      </c>
      <c r="G182" s="1"/>
      <c r="H182" s="1" t="s">
        <v>166</v>
      </c>
      <c r="I182" s="1">
        <v>2</v>
      </c>
      <c r="J182" s="1" t="s">
        <v>166</v>
      </c>
      <c r="K182" s="1"/>
      <c r="L182" s="1"/>
      <c r="M182" s="1">
        <v>1</v>
      </c>
      <c r="N182" s="1"/>
      <c r="O182" s="1" t="s">
        <v>166</v>
      </c>
      <c r="P182" s="1">
        <v>2</v>
      </c>
    </row>
    <row r="183" spans="1:16" x14ac:dyDescent="0.25">
      <c r="A183" s="4"/>
      <c r="B183" t="s">
        <v>345</v>
      </c>
      <c r="C183" s="1"/>
      <c r="D183" s="1" t="s">
        <v>166</v>
      </c>
      <c r="E183" s="1"/>
      <c r="F183" s="1">
        <v>2</v>
      </c>
      <c r="G183" s="1" t="s">
        <v>166</v>
      </c>
      <c r="H183" s="1"/>
      <c r="I183" s="1">
        <v>1</v>
      </c>
      <c r="J183" s="1"/>
      <c r="K183" s="1" t="s">
        <v>166</v>
      </c>
      <c r="L183" s="1"/>
      <c r="M183" s="1">
        <v>2</v>
      </c>
      <c r="N183" s="1" t="s">
        <v>166</v>
      </c>
      <c r="O183" s="1"/>
      <c r="P183" s="1">
        <v>1</v>
      </c>
    </row>
    <row r="184" spans="1:16" x14ac:dyDescent="0.25">
      <c r="A184" s="4"/>
      <c r="B184" t="s">
        <v>346</v>
      </c>
      <c r="C184" s="1" t="s">
        <v>166</v>
      </c>
      <c r="D184" s="1"/>
      <c r="E184" s="1"/>
      <c r="F184" s="1">
        <v>1</v>
      </c>
      <c r="G184" s="1"/>
      <c r="H184" s="1" t="s">
        <v>166</v>
      </c>
      <c r="I184" s="1">
        <v>2</v>
      </c>
      <c r="J184" s="1" t="s">
        <v>166</v>
      </c>
      <c r="K184" s="1"/>
      <c r="L184" s="1"/>
      <c r="M184" s="1">
        <v>1</v>
      </c>
      <c r="N184" s="1"/>
      <c r="O184" s="1" t="s">
        <v>166</v>
      </c>
      <c r="P184" s="1">
        <v>2</v>
      </c>
    </row>
    <row r="185" spans="1:16" x14ac:dyDescent="0.25">
      <c r="A185" s="4">
        <v>45424</v>
      </c>
      <c r="B185" t="s">
        <v>347</v>
      </c>
      <c r="C185" s="1"/>
      <c r="D185" s="1" t="s">
        <v>166</v>
      </c>
      <c r="E185" s="1"/>
      <c r="F185" s="1">
        <v>2</v>
      </c>
      <c r="G185" s="1" t="s">
        <v>166</v>
      </c>
      <c r="H185" s="1"/>
      <c r="I185" s="1">
        <v>1</v>
      </c>
      <c r="J185" s="1"/>
      <c r="K185" s="1" t="s">
        <v>166</v>
      </c>
      <c r="L185" s="1"/>
      <c r="M185" s="1">
        <v>2</v>
      </c>
      <c r="N185" s="1"/>
      <c r="O185" s="1" t="s">
        <v>166</v>
      </c>
      <c r="P185" s="1">
        <v>2</v>
      </c>
    </row>
    <row r="186" spans="1:16" x14ac:dyDescent="0.25">
      <c r="A186" s="4"/>
      <c r="B186" t="s">
        <v>348</v>
      </c>
      <c r="C186" s="1" t="s">
        <v>166</v>
      </c>
      <c r="D186" s="1"/>
      <c r="E186" s="1"/>
      <c r="F186" s="1">
        <v>1</v>
      </c>
      <c r="G186" s="1"/>
      <c r="H186" s="1" t="s">
        <v>166</v>
      </c>
      <c r="I186" s="1">
        <v>2</v>
      </c>
      <c r="J186" s="1" t="s">
        <v>166</v>
      </c>
      <c r="K186" s="1"/>
      <c r="L186" s="1"/>
      <c r="M186" s="1">
        <v>1</v>
      </c>
      <c r="N186" s="1"/>
      <c r="O186" s="1" t="s">
        <v>166</v>
      </c>
      <c r="P186" s="1">
        <v>2</v>
      </c>
    </row>
    <row r="187" spans="1:16" x14ac:dyDescent="0.25">
      <c r="A187" s="4"/>
      <c r="B187" t="s">
        <v>349</v>
      </c>
      <c r="C187" s="1"/>
      <c r="D187" s="1"/>
      <c r="E187" s="1" t="s">
        <v>166</v>
      </c>
      <c r="F187" s="1">
        <v>3</v>
      </c>
      <c r="G187" s="1"/>
      <c r="H187" s="1" t="s">
        <v>166</v>
      </c>
      <c r="I187" s="1">
        <v>2</v>
      </c>
      <c r="J187" s="1"/>
      <c r="K187" s="1"/>
      <c r="L187" s="1" t="s">
        <v>166</v>
      </c>
      <c r="M187" s="1">
        <v>3</v>
      </c>
      <c r="N187" s="1" t="s">
        <v>166</v>
      </c>
      <c r="O187" s="1"/>
      <c r="P187" s="1">
        <v>1</v>
      </c>
    </row>
    <row r="188" spans="1:16" x14ac:dyDescent="0.25">
      <c r="A188" s="4"/>
      <c r="B188" t="s">
        <v>350</v>
      </c>
      <c r="C188" s="1"/>
      <c r="D188" s="1" t="s">
        <v>166</v>
      </c>
      <c r="E188" s="1"/>
      <c r="F188" s="1">
        <v>2</v>
      </c>
      <c r="G188" s="1" t="s">
        <v>166</v>
      </c>
      <c r="H188" s="1"/>
      <c r="I188" s="1">
        <v>1</v>
      </c>
      <c r="J188" s="1"/>
      <c r="K188" s="1" t="s">
        <v>166</v>
      </c>
      <c r="L188" s="1"/>
      <c r="M188" s="1">
        <v>2</v>
      </c>
      <c r="N188" s="1" t="s">
        <v>166</v>
      </c>
      <c r="O188" s="1"/>
      <c r="P188" s="1">
        <v>1</v>
      </c>
    </row>
    <row r="189" spans="1:16" x14ac:dyDescent="0.25">
      <c r="A189" s="4"/>
      <c r="B189" t="s">
        <v>351</v>
      </c>
      <c r="C189" s="1" t="s">
        <v>166</v>
      </c>
      <c r="D189" s="1"/>
      <c r="E189" s="1"/>
      <c r="F189" s="1">
        <v>1</v>
      </c>
      <c r="G189" s="1" t="s">
        <v>166</v>
      </c>
      <c r="H189" s="1"/>
      <c r="I189" s="1">
        <v>1</v>
      </c>
      <c r="J189" s="1" t="s">
        <v>166</v>
      </c>
      <c r="K189" s="1"/>
      <c r="L189" s="1"/>
      <c r="M189" s="1">
        <v>1</v>
      </c>
      <c r="N189" s="1" t="s">
        <v>166</v>
      </c>
      <c r="O189" s="1"/>
      <c r="P189" s="1">
        <v>1</v>
      </c>
    </row>
    <row r="190" spans="1:16" x14ac:dyDescent="0.25">
      <c r="A190" s="4">
        <v>45425</v>
      </c>
      <c r="B190" t="s">
        <v>352</v>
      </c>
      <c r="C190" s="1"/>
      <c r="D190" s="1"/>
      <c r="E190" s="1" t="s">
        <v>166</v>
      </c>
      <c r="F190" s="1">
        <v>3</v>
      </c>
      <c r="G190" s="1"/>
      <c r="H190" s="1" t="s">
        <v>166</v>
      </c>
      <c r="I190" s="1">
        <v>2</v>
      </c>
      <c r="J190" s="1"/>
      <c r="K190" s="1"/>
      <c r="L190" s="1" t="s">
        <v>166</v>
      </c>
      <c r="M190" s="1">
        <v>3</v>
      </c>
      <c r="N190" s="1"/>
      <c r="O190" s="1" t="s">
        <v>166</v>
      </c>
      <c r="P190" s="1">
        <v>2</v>
      </c>
    </row>
    <row r="191" spans="1:16" x14ac:dyDescent="0.25">
      <c r="A191" s="4"/>
      <c r="B191" t="s">
        <v>353</v>
      </c>
      <c r="C191" s="1"/>
      <c r="D191" s="1"/>
      <c r="E191" s="1" t="s">
        <v>166</v>
      </c>
      <c r="F191" s="1">
        <v>3</v>
      </c>
      <c r="G191" s="1" t="s">
        <v>166</v>
      </c>
      <c r="H191" s="1"/>
      <c r="I191" s="1">
        <v>1</v>
      </c>
      <c r="J191" s="1"/>
      <c r="K191" s="1"/>
      <c r="L191" s="1" t="s">
        <v>166</v>
      </c>
      <c r="M191" s="1">
        <v>3</v>
      </c>
      <c r="N191" s="1" t="s">
        <v>166</v>
      </c>
      <c r="O191" s="1"/>
      <c r="P191" s="1">
        <v>1</v>
      </c>
    </row>
    <row r="192" spans="1:16" x14ac:dyDescent="0.25">
      <c r="A192" s="4"/>
      <c r="B192" t="s">
        <v>354</v>
      </c>
      <c r="C192" s="1"/>
      <c r="D192" s="1" t="s">
        <v>166</v>
      </c>
      <c r="E192" s="1"/>
      <c r="F192" s="1">
        <v>2</v>
      </c>
      <c r="G192" s="1" t="s">
        <v>166</v>
      </c>
      <c r="H192" s="1"/>
      <c r="I192" s="1">
        <v>1</v>
      </c>
      <c r="J192" s="1"/>
      <c r="K192" s="1" t="s">
        <v>166</v>
      </c>
      <c r="L192" s="1"/>
      <c r="M192" s="1">
        <v>2</v>
      </c>
      <c r="N192" s="1"/>
      <c r="O192" s="1" t="s">
        <v>166</v>
      </c>
      <c r="P192" s="1">
        <v>2</v>
      </c>
    </row>
    <row r="193" spans="1:16" x14ac:dyDescent="0.25">
      <c r="A193" s="4"/>
      <c r="B193" t="s">
        <v>355</v>
      </c>
      <c r="C193" s="1" t="s">
        <v>166</v>
      </c>
      <c r="D193" s="1"/>
      <c r="E193" s="1"/>
      <c r="F193" s="1">
        <v>1</v>
      </c>
      <c r="G193" s="1"/>
      <c r="H193" s="1" t="s">
        <v>166</v>
      </c>
      <c r="I193" s="1">
        <v>2</v>
      </c>
      <c r="J193" s="1"/>
      <c r="K193" s="1" t="s">
        <v>166</v>
      </c>
      <c r="L193" s="1"/>
      <c r="M193" s="1">
        <v>2</v>
      </c>
      <c r="N193" s="1"/>
      <c r="O193" s="1" t="s">
        <v>166</v>
      </c>
      <c r="P193" s="1">
        <v>2</v>
      </c>
    </row>
    <row r="194" spans="1:16" x14ac:dyDescent="0.25">
      <c r="A194" s="4"/>
      <c r="B194" t="s">
        <v>356</v>
      </c>
      <c r="C194" s="1"/>
      <c r="D194" s="1" t="s">
        <v>166</v>
      </c>
      <c r="E194" s="1"/>
      <c r="F194" s="1">
        <v>2</v>
      </c>
      <c r="G194" s="1" t="s">
        <v>166</v>
      </c>
      <c r="H194" s="1"/>
      <c r="I194" s="1">
        <v>1</v>
      </c>
      <c r="J194" s="1"/>
      <c r="K194" s="1" t="s">
        <v>166</v>
      </c>
      <c r="L194" s="1"/>
      <c r="M194" s="1">
        <v>2</v>
      </c>
      <c r="N194" s="1" t="s">
        <v>166</v>
      </c>
      <c r="O194" s="1"/>
      <c r="P194" s="1">
        <v>1</v>
      </c>
    </row>
    <row r="195" spans="1:16" x14ac:dyDescent="0.25">
      <c r="A195" s="4"/>
      <c r="B195" t="s">
        <v>357</v>
      </c>
      <c r="C195" s="1"/>
      <c r="D195" s="1" t="s">
        <v>166</v>
      </c>
      <c r="E195" s="1"/>
      <c r="F195" s="1">
        <v>2</v>
      </c>
      <c r="G195" s="1" t="s">
        <v>166</v>
      </c>
      <c r="H195" s="1"/>
      <c r="I195" s="1">
        <v>1</v>
      </c>
      <c r="J195" s="1"/>
      <c r="K195" s="1" t="s">
        <v>166</v>
      </c>
      <c r="L195" s="1"/>
      <c r="M195" s="1">
        <v>2</v>
      </c>
      <c r="N195" s="1" t="s">
        <v>166</v>
      </c>
      <c r="O195" s="1"/>
      <c r="P195" s="1">
        <v>1</v>
      </c>
    </row>
    <row r="196" spans="1:16" x14ac:dyDescent="0.25">
      <c r="A196" s="4"/>
      <c r="B196" t="s">
        <v>358</v>
      </c>
      <c r="C196" s="1"/>
      <c r="D196" s="1"/>
      <c r="E196" s="1" t="s">
        <v>166</v>
      </c>
      <c r="F196" s="1">
        <v>3</v>
      </c>
      <c r="G196" s="1" t="s">
        <v>166</v>
      </c>
      <c r="H196" s="1"/>
      <c r="I196" s="1">
        <v>1</v>
      </c>
      <c r="J196" s="1"/>
      <c r="K196" s="1" t="s">
        <v>166</v>
      </c>
      <c r="L196" s="1"/>
      <c r="M196" s="1">
        <v>2</v>
      </c>
      <c r="N196" s="1" t="s">
        <v>166</v>
      </c>
      <c r="O196" s="1"/>
      <c r="P196" s="1">
        <v>1</v>
      </c>
    </row>
    <row r="197" spans="1:16" x14ac:dyDescent="0.25">
      <c r="A197" s="4"/>
      <c r="B197" t="s">
        <v>359</v>
      </c>
      <c r="C197" s="1" t="s">
        <v>166</v>
      </c>
      <c r="D197" s="1"/>
      <c r="E197" s="1"/>
      <c r="F197" s="1">
        <v>3</v>
      </c>
      <c r="G197" s="1"/>
      <c r="H197" s="1" t="s">
        <v>166</v>
      </c>
      <c r="I197" s="1">
        <v>2</v>
      </c>
      <c r="J197" s="1"/>
      <c r="K197" s="1" t="s">
        <v>166</v>
      </c>
      <c r="L197" s="1"/>
      <c r="M197" s="1">
        <v>2</v>
      </c>
      <c r="N197" s="1"/>
      <c r="O197" s="1" t="s">
        <v>166</v>
      </c>
      <c r="P197" s="1">
        <v>2</v>
      </c>
    </row>
    <row r="198" spans="1:16" x14ac:dyDescent="0.25">
      <c r="A198" s="4">
        <v>45426</v>
      </c>
      <c r="B198" t="s">
        <v>360</v>
      </c>
      <c r="C198" s="1"/>
      <c r="D198" s="1" t="s">
        <v>166</v>
      </c>
      <c r="E198" s="1"/>
      <c r="F198" s="1">
        <v>1</v>
      </c>
      <c r="G198" s="1"/>
      <c r="H198" s="1" t="s">
        <v>166</v>
      </c>
      <c r="I198" s="1">
        <v>2</v>
      </c>
      <c r="J198" s="1"/>
      <c r="K198" s="1" t="s">
        <v>166</v>
      </c>
      <c r="L198" s="1"/>
      <c r="M198" s="1">
        <v>2</v>
      </c>
      <c r="N198" s="1"/>
      <c r="O198" s="1" t="s">
        <v>166</v>
      </c>
      <c r="P198" s="1">
        <v>2</v>
      </c>
    </row>
    <row r="199" spans="1:16" x14ac:dyDescent="0.25">
      <c r="A199" s="4"/>
      <c r="B199" t="s">
        <v>361</v>
      </c>
      <c r="C199" s="1"/>
      <c r="D199" s="1"/>
      <c r="E199" s="1" t="s">
        <v>166</v>
      </c>
      <c r="F199" s="1">
        <v>3</v>
      </c>
      <c r="G199" s="1"/>
      <c r="H199" s="1" t="s">
        <v>166</v>
      </c>
      <c r="I199" s="1">
        <v>2</v>
      </c>
      <c r="J199" s="1"/>
      <c r="K199" s="1" t="s">
        <v>166</v>
      </c>
      <c r="L199" s="1"/>
      <c r="M199" s="1">
        <v>2</v>
      </c>
      <c r="N199" s="1"/>
      <c r="O199" s="1" t="s">
        <v>166</v>
      </c>
      <c r="P199" s="1">
        <v>2</v>
      </c>
    </row>
    <row r="200" spans="1:16" x14ac:dyDescent="0.25">
      <c r="A200" s="4"/>
      <c r="B200" t="s">
        <v>362</v>
      </c>
      <c r="C200" s="1" t="s">
        <v>166</v>
      </c>
      <c r="D200" s="1"/>
      <c r="E200" s="1"/>
      <c r="F200" s="1">
        <v>1</v>
      </c>
      <c r="G200" s="1"/>
      <c r="H200" s="1" t="s">
        <v>166</v>
      </c>
      <c r="I200" s="1">
        <v>2</v>
      </c>
      <c r="J200" s="1"/>
      <c r="K200" s="1" t="s">
        <v>166</v>
      </c>
      <c r="L200" s="1"/>
      <c r="M200" s="1">
        <v>2</v>
      </c>
      <c r="N200" s="1"/>
      <c r="O200" s="1" t="s">
        <v>166</v>
      </c>
      <c r="P200" s="1">
        <v>2</v>
      </c>
    </row>
    <row r="201" spans="1:16" x14ac:dyDescent="0.25">
      <c r="A201" s="4"/>
      <c r="B201" t="s">
        <v>363</v>
      </c>
      <c r="C201" s="1" t="s">
        <v>166</v>
      </c>
      <c r="D201" s="1"/>
      <c r="E201" s="1"/>
      <c r="F201" s="1">
        <v>1</v>
      </c>
      <c r="G201" s="1"/>
      <c r="H201" s="1" t="s">
        <v>166</v>
      </c>
      <c r="I201" s="1">
        <v>2</v>
      </c>
      <c r="J201" s="1" t="s">
        <v>166</v>
      </c>
      <c r="K201" s="1"/>
      <c r="L201" s="1"/>
      <c r="M201" s="1">
        <v>1</v>
      </c>
      <c r="N201" s="1"/>
      <c r="O201" s="1" t="s">
        <v>166</v>
      </c>
      <c r="P201" s="1">
        <v>2</v>
      </c>
    </row>
    <row r="202" spans="1:16" x14ac:dyDescent="0.25">
      <c r="A202" s="4"/>
      <c r="B202" t="s">
        <v>364</v>
      </c>
      <c r="C202" s="1" t="s">
        <v>166</v>
      </c>
      <c r="D202" s="1"/>
      <c r="E202" s="1"/>
      <c r="F202" s="1">
        <v>1</v>
      </c>
      <c r="G202" s="1"/>
      <c r="H202" s="1" t="s">
        <v>166</v>
      </c>
      <c r="I202" s="1">
        <v>2</v>
      </c>
      <c r="J202" s="1" t="s">
        <v>166</v>
      </c>
      <c r="K202" s="1"/>
      <c r="L202" s="1"/>
      <c r="M202" s="1">
        <v>1</v>
      </c>
      <c r="N202" s="1" t="s">
        <v>166</v>
      </c>
      <c r="O202" s="1"/>
      <c r="P202" s="1">
        <v>1</v>
      </c>
    </row>
    <row r="203" spans="1:16" x14ac:dyDescent="0.25">
      <c r="A203" s="4"/>
      <c r="B203" t="s">
        <v>365</v>
      </c>
      <c r="C203" s="1"/>
      <c r="D203" s="1"/>
      <c r="E203" s="1" t="s">
        <v>166</v>
      </c>
      <c r="F203" s="1">
        <v>3</v>
      </c>
      <c r="G203" s="1"/>
      <c r="H203" s="1" t="s">
        <v>166</v>
      </c>
      <c r="I203" s="1">
        <v>2</v>
      </c>
      <c r="J203" s="1"/>
      <c r="K203" s="1"/>
      <c r="L203" s="1" t="s">
        <v>166</v>
      </c>
      <c r="M203" s="1">
        <v>3</v>
      </c>
      <c r="N203" s="1" t="s">
        <v>166</v>
      </c>
      <c r="O203" s="1"/>
      <c r="P203" s="1">
        <v>1</v>
      </c>
    </row>
    <row r="204" spans="1:16" x14ac:dyDescent="0.25">
      <c r="A204" s="4"/>
      <c r="B204" t="s">
        <v>366</v>
      </c>
      <c r="C204" s="1"/>
      <c r="D204" s="1"/>
      <c r="E204" s="1" t="s">
        <v>166</v>
      </c>
      <c r="F204" s="1">
        <v>3</v>
      </c>
      <c r="G204" s="1"/>
      <c r="H204" s="1" t="s">
        <v>166</v>
      </c>
      <c r="I204" s="1">
        <v>2</v>
      </c>
      <c r="J204" s="1"/>
      <c r="K204" s="1"/>
      <c r="L204" s="1" t="s">
        <v>166</v>
      </c>
      <c r="M204" s="1">
        <v>3</v>
      </c>
      <c r="N204" s="1"/>
      <c r="O204" s="1" t="s">
        <v>166</v>
      </c>
      <c r="P204" s="1">
        <v>2</v>
      </c>
    </row>
    <row r="205" spans="1:16" x14ac:dyDescent="0.25">
      <c r="A205" s="4"/>
      <c r="B205" t="s">
        <v>367</v>
      </c>
      <c r="C205" s="1"/>
      <c r="D205" s="1"/>
      <c r="E205" s="1" t="s">
        <v>166</v>
      </c>
      <c r="F205" s="1">
        <v>3</v>
      </c>
      <c r="G205" s="1"/>
      <c r="H205" s="1" t="s">
        <v>166</v>
      </c>
      <c r="I205" s="1">
        <v>2</v>
      </c>
      <c r="J205" s="1"/>
      <c r="K205" s="1" t="s">
        <v>166</v>
      </c>
      <c r="L205" s="1"/>
      <c r="M205" s="1">
        <v>2</v>
      </c>
      <c r="N205" s="1"/>
      <c r="O205" s="1" t="s">
        <v>166</v>
      </c>
      <c r="P205" s="1">
        <v>2</v>
      </c>
    </row>
    <row r="206" spans="1:16" x14ac:dyDescent="0.25">
      <c r="A206" s="4"/>
      <c r="B206" t="s">
        <v>368</v>
      </c>
      <c r="C206" s="1" t="s">
        <v>166</v>
      </c>
      <c r="D206" s="1"/>
      <c r="E206" s="1"/>
      <c r="F206" s="1">
        <v>1</v>
      </c>
      <c r="G206" s="1"/>
      <c r="H206" s="1" t="s">
        <v>166</v>
      </c>
      <c r="I206" s="1">
        <v>2</v>
      </c>
      <c r="J206" s="1" t="s">
        <v>166</v>
      </c>
      <c r="K206" s="1"/>
      <c r="L206" s="1"/>
      <c r="M206" s="1">
        <v>1</v>
      </c>
      <c r="N206" s="1"/>
      <c r="O206" s="1" t="s">
        <v>166</v>
      </c>
      <c r="P206" s="1">
        <v>2</v>
      </c>
    </row>
    <row r="207" spans="1:16" x14ac:dyDescent="0.25">
      <c r="A207" s="4"/>
      <c r="B207" t="s">
        <v>369</v>
      </c>
      <c r="C207" s="1"/>
      <c r="D207" s="1" t="s">
        <v>166</v>
      </c>
      <c r="E207" s="1"/>
      <c r="F207" s="1">
        <v>2</v>
      </c>
      <c r="G207" s="1" t="s">
        <v>166</v>
      </c>
      <c r="H207" s="1"/>
      <c r="I207" s="1">
        <v>1</v>
      </c>
      <c r="J207" s="1"/>
      <c r="K207" s="1" t="s">
        <v>166</v>
      </c>
      <c r="L207" s="1"/>
      <c r="M207" s="1">
        <v>2</v>
      </c>
      <c r="N207" s="1"/>
      <c r="O207" s="1" t="s">
        <v>166</v>
      </c>
      <c r="P207" s="1">
        <v>2</v>
      </c>
    </row>
    <row r="208" spans="1:16" x14ac:dyDescent="0.25">
      <c r="A208" s="4">
        <v>45427</v>
      </c>
      <c r="B208" t="s">
        <v>370</v>
      </c>
      <c r="C208" s="1" t="s">
        <v>166</v>
      </c>
      <c r="D208" s="1"/>
      <c r="E208" s="1"/>
      <c r="F208" s="1">
        <v>1</v>
      </c>
      <c r="G208" s="1"/>
      <c r="H208" s="1" t="s">
        <v>166</v>
      </c>
      <c r="I208" s="1">
        <v>2</v>
      </c>
      <c r="J208" s="1"/>
      <c r="K208" s="1"/>
      <c r="L208" s="1" t="s">
        <v>166</v>
      </c>
      <c r="M208" s="1">
        <v>3</v>
      </c>
      <c r="N208" s="1"/>
      <c r="O208" s="1" t="s">
        <v>166</v>
      </c>
      <c r="P208" s="1">
        <v>2</v>
      </c>
    </row>
    <row r="209" spans="1:16" x14ac:dyDescent="0.25">
      <c r="A209" s="4"/>
      <c r="B209" t="s">
        <v>371</v>
      </c>
      <c r="C209" s="1" t="s">
        <v>166</v>
      </c>
      <c r="D209" s="1"/>
      <c r="E209" s="1"/>
      <c r="F209" s="1">
        <v>1</v>
      </c>
      <c r="G209" s="1"/>
      <c r="H209" s="1" t="s">
        <v>166</v>
      </c>
      <c r="I209" s="1">
        <v>2</v>
      </c>
      <c r="J209" s="1"/>
      <c r="K209" s="1" t="s">
        <v>166</v>
      </c>
      <c r="L209" s="1"/>
      <c r="M209" s="1">
        <v>2</v>
      </c>
      <c r="N209" s="1"/>
      <c r="O209" s="1" t="s">
        <v>166</v>
      </c>
      <c r="P209" s="1">
        <v>2</v>
      </c>
    </row>
    <row r="210" spans="1:16" x14ac:dyDescent="0.25">
      <c r="A210" s="4"/>
      <c r="B210" t="s">
        <v>372</v>
      </c>
      <c r="C210" s="1"/>
      <c r="D210" s="1" t="s">
        <v>166</v>
      </c>
      <c r="E210" s="1"/>
      <c r="F210" s="1">
        <v>2</v>
      </c>
      <c r="G210" s="1" t="s">
        <v>166</v>
      </c>
      <c r="H210" s="1"/>
      <c r="I210" s="1">
        <v>1</v>
      </c>
      <c r="J210" s="1"/>
      <c r="K210" s="1" t="s">
        <v>166</v>
      </c>
      <c r="L210" s="1"/>
      <c r="M210" s="1">
        <v>2</v>
      </c>
      <c r="N210" s="1" t="s">
        <v>166</v>
      </c>
      <c r="O210" s="1"/>
      <c r="P210" s="1">
        <v>1</v>
      </c>
    </row>
    <row r="211" spans="1:16" x14ac:dyDescent="0.25">
      <c r="A211" s="4"/>
      <c r="B211" t="s">
        <v>373</v>
      </c>
      <c r="C211" s="1"/>
      <c r="D211" s="1" t="s">
        <v>166</v>
      </c>
      <c r="E211" s="1"/>
      <c r="F211" s="1">
        <v>2</v>
      </c>
      <c r="G211" s="1"/>
      <c r="H211" s="1" t="s">
        <v>166</v>
      </c>
      <c r="I211" s="1">
        <v>2</v>
      </c>
      <c r="J211" s="1"/>
      <c r="K211" s="1" t="s">
        <v>166</v>
      </c>
      <c r="L211" s="1"/>
      <c r="M211" s="1">
        <v>2</v>
      </c>
      <c r="N211" s="1"/>
      <c r="O211" s="1" t="s">
        <v>166</v>
      </c>
      <c r="P211" s="1">
        <v>2</v>
      </c>
    </row>
    <row r="212" spans="1:16" x14ac:dyDescent="0.25">
      <c r="A212" s="4"/>
      <c r="B212" t="s">
        <v>374</v>
      </c>
      <c r="C212" s="1"/>
      <c r="D212" s="1" t="s">
        <v>166</v>
      </c>
      <c r="E212" s="1"/>
      <c r="F212" s="1">
        <v>2</v>
      </c>
      <c r="G212" s="1" t="s">
        <v>166</v>
      </c>
      <c r="H212" s="1"/>
      <c r="I212" s="1">
        <v>1</v>
      </c>
      <c r="J212" s="1"/>
      <c r="K212" s="1" t="s">
        <v>166</v>
      </c>
      <c r="L212" s="1"/>
      <c r="M212" s="1">
        <v>2</v>
      </c>
      <c r="N212" s="1"/>
      <c r="O212" s="1" t="s">
        <v>166</v>
      </c>
      <c r="P212" s="1">
        <v>2</v>
      </c>
    </row>
    <row r="213" spans="1:16" x14ac:dyDescent="0.25">
      <c r="A213" s="4"/>
      <c r="B213" t="s">
        <v>375</v>
      </c>
      <c r="C213" s="1"/>
      <c r="D213" s="1"/>
      <c r="E213" s="1" t="s">
        <v>166</v>
      </c>
      <c r="F213" s="1">
        <v>3</v>
      </c>
      <c r="G213" s="1"/>
      <c r="H213" s="1" t="s">
        <v>166</v>
      </c>
      <c r="I213" s="1">
        <v>2</v>
      </c>
      <c r="J213" s="1" t="s">
        <v>166</v>
      </c>
      <c r="K213" s="1"/>
      <c r="L213" s="1"/>
      <c r="M213" s="1">
        <v>1</v>
      </c>
      <c r="N213" s="1"/>
      <c r="O213" s="1" t="s">
        <v>166</v>
      </c>
      <c r="P213" s="1">
        <v>2</v>
      </c>
    </row>
    <row r="214" spans="1:16" x14ac:dyDescent="0.25">
      <c r="A214" s="4"/>
      <c r="B214" t="s">
        <v>376</v>
      </c>
      <c r="C214" s="1"/>
      <c r="D214" s="1"/>
      <c r="E214" s="1" t="s">
        <v>166</v>
      </c>
      <c r="F214" s="1">
        <v>3</v>
      </c>
      <c r="G214" s="1"/>
      <c r="H214" s="1" t="s">
        <v>166</v>
      </c>
      <c r="I214" s="1">
        <v>2</v>
      </c>
      <c r="J214" s="1"/>
      <c r="K214" s="1"/>
      <c r="L214" s="1" t="s">
        <v>166</v>
      </c>
      <c r="M214" s="1">
        <v>3</v>
      </c>
      <c r="N214" s="1" t="s">
        <v>166</v>
      </c>
      <c r="O214" s="1"/>
      <c r="P214" s="1">
        <v>1</v>
      </c>
    </row>
    <row r="215" spans="1:16" x14ac:dyDescent="0.25">
      <c r="C215" s="1">
        <f>SUBTOTAL(103,Tabla72[POS])</f>
        <v>55</v>
      </c>
      <c r="D215" s="1">
        <f>SUBTOTAL(103,Tabla72[NEU])</f>
        <v>101</v>
      </c>
      <c r="E215" s="1">
        <f>SUBTOTAL(103,Tabla72[NEG])</f>
        <v>54</v>
      </c>
      <c r="F215" s="1"/>
      <c r="G215" s="1">
        <f>SUBTOTAL(103,Tabla72[Objetiva])</f>
        <v>101</v>
      </c>
      <c r="H215" s="1">
        <f>SUBTOTAL(103,Tabla72[Subjetiva])</f>
        <v>109</v>
      </c>
      <c r="I215" s="1"/>
      <c r="J215" s="1">
        <f>SUBTOTAL(103,Tabla72[POS2])</f>
        <v>49</v>
      </c>
      <c r="K215" s="1">
        <f>SUBTOTAL(103,Tabla72[NEU2])</f>
        <v>126</v>
      </c>
      <c r="L215" s="1">
        <f>SUBTOTAL(103,Tabla72[NEG2])</f>
        <v>35</v>
      </c>
      <c r="M215" s="1"/>
      <c r="N215" s="1">
        <f>SUBTOTAL(103,Tabla72[Objetiva2])</f>
        <v>94</v>
      </c>
      <c r="O215" s="1">
        <f>SUBTOTAL(103,Tabla72[Subjetiva2])</f>
        <v>116</v>
      </c>
      <c r="P215" s="1"/>
    </row>
  </sheetData>
  <mergeCells count="45">
    <mergeCell ref="A190:A197"/>
    <mergeCell ref="A198:A207"/>
    <mergeCell ref="A208:A214"/>
    <mergeCell ref="A152:A160"/>
    <mergeCell ref="A161:A167"/>
    <mergeCell ref="A168:A176"/>
    <mergeCell ref="A177:A181"/>
    <mergeCell ref="A182:A184"/>
    <mergeCell ref="A185:A189"/>
    <mergeCell ref="A148:A151"/>
    <mergeCell ref="A103:A108"/>
    <mergeCell ref="A109:A113"/>
    <mergeCell ref="A114:A119"/>
    <mergeCell ref="A120:A122"/>
    <mergeCell ref="A123:A124"/>
    <mergeCell ref="A125:A126"/>
    <mergeCell ref="A127:A130"/>
    <mergeCell ref="A131:A133"/>
    <mergeCell ref="A134:A138"/>
    <mergeCell ref="A139:A143"/>
    <mergeCell ref="A144:A147"/>
    <mergeCell ref="A94:A102"/>
    <mergeCell ref="A44:A46"/>
    <mergeCell ref="A47:A48"/>
    <mergeCell ref="A49:A50"/>
    <mergeCell ref="A51:A57"/>
    <mergeCell ref="A58:A66"/>
    <mergeCell ref="A67:A70"/>
    <mergeCell ref="A71:A80"/>
    <mergeCell ref="A81:A84"/>
    <mergeCell ref="A85:A86"/>
    <mergeCell ref="A87:A90"/>
    <mergeCell ref="A91:A93"/>
    <mergeCell ref="A39:A43"/>
    <mergeCell ref="C3:E3"/>
    <mergeCell ref="F3:G3"/>
    <mergeCell ref="H3:J3"/>
    <mergeCell ref="K3:L3"/>
    <mergeCell ref="A5:A7"/>
    <mergeCell ref="A8:A12"/>
    <mergeCell ref="A13:A19"/>
    <mergeCell ref="A20:A22"/>
    <mergeCell ref="A23:A25"/>
    <mergeCell ref="A27:A32"/>
    <mergeCell ref="A33:A38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Encabezados Jornada</vt:lpstr>
      <vt:lpstr>Encabezados Universal</vt:lpstr>
      <vt:lpstr>Encabezados Milenio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2024-05-21T04:53:11Z</dcterms:created>
  <dcterms:modified xsi:type="dcterms:W3CDTF">2024-05-24T08:21:00Z</dcterms:modified>
</cp:coreProperties>
</file>