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Averame\code\transacoes\"/>
    </mc:Choice>
  </mc:AlternateContent>
  <xr:revisionPtr revIDLastSave="0" documentId="13_ncr:1_{4EAFF415-7D7F-493C-86B7-B831CA08EE22}" xr6:coauthVersionLast="47" xr6:coauthVersionMax="47" xr10:uidLastSave="{00000000-0000-0000-0000-000000000000}"/>
  <bookViews>
    <workbookView xWindow="1800" yWindow="1185" windowWidth="21600" windowHeight="11295" xr2:uid="{297D6FF7-5FB8-45D5-B400-F8E1D275DB09}"/>
  </bookViews>
  <sheets>
    <sheet name="Offshore" sheetId="1" r:id="rId1"/>
    <sheet name="Onshore - Ações" sheetId="3" r:id="rId2"/>
    <sheet name="Onshore - RF" sheetId="4" r:id="rId3"/>
    <sheet name="Onshore - Fun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2" i="3"/>
</calcChain>
</file>

<file path=xl/sharedStrings.xml><?xml version="1.0" encoding="utf-8"?>
<sst xmlns="http://schemas.openxmlformats.org/spreadsheetml/2006/main" count="234" uniqueCount="66">
  <si>
    <t>FEX - FILIPINA</t>
  </si>
  <si>
    <t>PS EQ INFLATION FIA</t>
  </si>
  <si>
    <t>Resgate Total</t>
  </si>
  <si>
    <t>SQUADRA LB FIC FIA</t>
  </si>
  <si>
    <t>ABSOLUTO PARTNERS P FIC FIA</t>
  </si>
  <si>
    <t>ABSOLUTO PARTNERS I ACCESS FIC FIA</t>
  </si>
  <si>
    <t>CAPSTONE MACRO FF FIC FIM</t>
  </si>
  <si>
    <t>Aplicação</t>
  </si>
  <si>
    <t>FEX - HARPYJA</t>
  </si>
  <si>
    <t>FILIPINA FIM</t>
  </si>
  <si>
    <t>41.978.238/0001-73</t>
  </si>
  <si>
    <t>BTG ATLAS FIDC</t>
  </si>
  <si>
    <t>59.595.605/0001-15</t>
  </si>
  <si>
    <t>FEX - PEPENERO</t>
  </si>
  <si>
    <t>CAPSTONE MACRO P FIC FIM</t>
  </si>
  <si>
    <t>GENOA CAPITAL RADAR P FIC FIM</t>
  </si>
  <si>
    <t>PS ATMOS FIC FIA</t>
  </si>
  <si>
    <t>PS ATMOS D60 FIC FIA</t>
  </si>
  <si>
    <t>PS ABSOLUTE PACE FIC FIA</t>
  </si>
  <si>
    <t>ATMOS P FIC FIA</t>
  </si>
  <si>
    <t>Data Op.</t>
  </si>
  <si>
    <t>Cliente</t>
  </si>
  <si>
    <t>Ativo</t>
  </si>
  <si>
    <t>CNPJ Ativo Investido</t>
  </si>
  <si>
    <t>Ordem</t>
  </si>
  <si>
    <t>Financeiro (BRL)</t>
  </si>
  <si>
    <t>Data Conversão</t>
  </si>
  <si>
    <t>Data Liquidação</t>
  </si>
  <si>
    <t>Moeda</t>
  </si>
  <si>
    <t>ISIN</t>
  </si>
  <si>
    <t>Quantidade</t>
  </si>
  <si>
    <t>Financeiro (USD)</t>
  </si>
  <si>
    <t>Taxa</t>
  </si>
  <si>
    <t>Norton</t>
  </si>
  <si>
    <t>UST 26/12/2025</t>
  </si>
  <si>
    <t>USD</t>
  </si>
  <si>
    <t>US912797NU77</t>
  </si>
  <si>
    <t>C</t>
  </si>
  <si>
    <t>LIBREMAX CORE FUND</t>
  </si>
  <si>
    <t>-</t>
  </si>
  <si>
    <t>RSP ETF</t>
  </si>
  <si>
    <t>IEUR ETF</t>
  </si>
  <si>
    <t>EWJ ETF</t>
  </si>
  <si>
    <t>MCHI ETF</t>
  </si>
  <si>
    <t>Médici</t>
  </si>
  <si>
    <t>BIL ETF</t>
  </si>
  <si>
    <t>RT</t>
  </si>
  <si>
    <t>UST 2.125 15-FEB-2054</t>
  </si>
  <si>
    <t>US912810TY47</t>
  </si>
  <si>
    <t>V</t>
  </si>
  <si>
    <t>UST TIPS 15-APR-2029</t>
  </si>
  <si>
    <t>US912810FH69</t>
  </si>
  <si>
    <t>AMIA CAPITAL MACRO FUND</t>
  </si>
  <si>
    <t>GBP</t>
  </si>
  <si>
    <t>JPMORG.CHASE 23/29 FLR 6,087%</t>
  </si>
  <si>
    <t>UST TIP 15/01/2027 2.375%</t>
  </si>
  <si>
    <t>JPMORG.CHASE 23/34 FLR 5,350%</t>
  </si>
  <si>
    <t>US46647PDR47</t>
  </si>
  <si>
    <t>UST TIP 2.375% 15/10/2028</t>
  </si>
  <si>
    <t>US91282CJH51</t>
  </si>
  <si>
    <t>Preço</t>
  </si>
  <si>
    <t>BOVA11</t>
  </si>
  <si>
    <t>BRXC11</t>
  </si>
  <si>
    <t>DOL FUT</t>
  </si>
  <si>
    <t>PU</t>
  </si>
  <si>
    <t>NTN-B 15/08/2050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</si>
</sst>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lbert Sans"/>
    </font>
    <font>
      <b/>
      <sz val="11"/>
      <color rgb="FF000000"/>
      <name val="Albert Sans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AE9F8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dotted">
        <color rgb="FFBFBFBF"/>
      </top>
      <bottom/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14" fontId="1" fillId="3" borderId="0" xfId="0" applyNumberFormat="1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border outline="0"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fill>
        <patternFill patternType="solid">
          <fgColor indexed="64"/>
          <bgColor rgb="FFDAE9F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border outline="0"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fill>
        <patternFill patternType="solid">
          <fgColor indexed="64"/>
          <bgColor rgb="FFDAE9F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border outline="0"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fill>
        <patternFill patternType="solid">
          <fgColor indexed="64"/>
          <bgColor rgb="FFDAE9F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rgb="FFBFBFB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numFmt numFmtId="164" formatCode="dd/mm/yy"/>
      <alignment horizontal="center" vertical="center" textRotation="0" wrapText="0" indent="0" justifyLastLine="0" shrinkToFit="0" readingOrder="0"/>
      <border diagonalUp="0" diagonalDown="0">
        <left/>
        <right/>
        <top style="dotted">
          <color rgb="FFBFBFBF"/>
        </top>
        <bottom style="dotted">
          <color rgb="FFBFBFBF"/>
        </bottom>
        <vertical/>
        <horizontal/>
      </border>
    </dxf>
    <dxf>
      <border outline="0">
        <bottom style="dotted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lbert Sans"/>
        <scheme val="none"/>
      </font>
      <fill>
        <patternFill patternType="solid">
          <fgColor indexed="64"/>
          <bgColor rgb="FFDAE9F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37000D-2595-4553-8B48-52E688D3838F}" name="Tabela2" displayName="Tabela2" ref="A1:J23" totalsRowShown="0" headerRowDxfId="50" dataDxfId="48" headerRowBorderDxfId="49" tableBorderDxfId="47">
  <autoFilter ref="A1:J23" xr:uid="{1B37000D-2595-4553-8B48-52E688D3838F}"/>
  <tableColumns count="10">
    <tableColumn id="1" xr3:uid="{BC4E4A7D-FAFF-436F-BC30-C579CC53D5F6}" name="Data Op." dataDxfId="46"/>
    <tableColumn id="2" xr3:uid="{968DBB11-6DCD-4814-9712-091AB571AB3E}" name="Cliente" dataDxfId="45"/>
    <tableColumn id="11" xr3:uid="{8A2D4874-B5C3-46C4-9D72-494458D1D07F}" name="Ordem" dataDxfId="44"/>
    <tableColumn id="3" xr3:uid="{3160A2DA-E9DD-41FA-B01D-495A45564384}" name="Ativo" dataDxfId="43"/>
    <tableColumn id="10" xr3:uid="{2A77DBD8-EFEB-46B4-9798-64F1EA77209D}" name="Moeda" dataDxfId="42"/>
    <tableColumn id="4" xr3:uid="{48C9E3CF-A2F6-49FA-8BFB-AAC21EFA57E5}" name="ISIN" dataDxfId="41"/>
    <tableColumn id="6" xr3:uid="{683862A8-E5B3-474E-A1FE-263198B497AB}" name="Quantidade" dataDxfId="40"/>
    <tableColumn id="7" xr3:uid="{5BCE3BF9-2FFF-4723-99E9-00587B515E35}" name="Financeiro (USD)" dataDxfId="39"/>
    <tableColumn id="8" xr3:uid="{E4457BF3-368D-4418-AD73-009E88AC98B3}" name="Taxa" dataDxfId="38"/>
    <tableColumn id="9" xr3:uid="{7F8F0BAE-F654-4B8E-B451-40A04E491DA5}" name="Data Liquidação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BD8D4-60E8-4113-A4FF-1283FE05403A}" name="Tabela14" displayName="Tabela14" ref="A1:H5" totalsRowShown="0" headerRowDxfId="36" dataDxfId="34" headerRowBorderDxfId="35" tableBorderDxfId="33">
  <autoFilter ref="A1:H5" xr:uid="{940BD8D4-60E8-4113-A4FF-1283FE05403A}"/>
  <tableColumns count="8">
    <tableColumn id="1" xr3:uid="{C2B90630-617D-4F9B-B331-DAC082F9C4EE}" name="Data Op." dataDxfId="32"/>
    <tableColumn id="2" xr3:uid="{FC9C7D8E-6D48-449D-8C2A-82B97E2F5C3D}" name="Cliente" dataDxfId="31"/>
    <tableColumn id="6" xr3:uid="{478B9379-4769-47D8-A1D1-6059058D3655}" name="Ordem" dataDxfId="30"/>
    <tableColumn id="3" xr3:uid="{F79A566B-BC48-451D-B8BC-A4685D9FD63B}" name="Ativo" dataDxfId="29"/>
    <tableColumn id="8" xr3:uid="{671D77E5-5254-42D7-92FC-E3F451DE4286}" name="Quantidade" dataDxfId="28"/>
    <tableColumn id="9" xr3:uid="{435549B0-FED3-4F72-9B1E-82E7131596BA}" name="Preço" dataDxfId="27"/>
    <tableColumn id="5" xr3:uid="{A7DA8ED8-4834-4373-9BAB-CEA794A94F14}" name="Financeiro (BRL)" dataDxfId="26"/>
    <tableColumn id="7" xr3:uid="{D4338820-CF04-42A5-8A32-C901508C1062}" name="Data Liquidação" dataDxfId="2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60E394-F9E9-43FA-B040-79414C00D4AF}" name="Tabela145" displayName="Tabela145" ref="A1:I3" totalsRowShown="0" headerRowDxfId="24" dataDxfId="22" headerRowBorderDxfId="23" tableBorderDxfId="21">
  <autoFilter ref="A1:I3" xr:uid="{1360E394-F9E9-43FA-B040-79414C00D4AF}"/>
  <tableColumns count="9">
    <tableColumn id="1" xr3:uid="{64DDDED5-AEF1-49B5-9267-DF192F6C8545}" name="Data Op." dataDxfId="20"/>
    <tableColumn id="10" xr3:uid="{284D7ADD-F473-4C51-A51A-A5057C20B235}" name="Cliente" dataDxfId="19"/>
    <tableColumn id="2" xr3:uid="{E8A49C6C-A19D-48AB-962F-506FAE6B5F8B}" name="Ordem" dataDxfId="18"/>
    <tableColumn id="3" xr3:uid="{70A7271D-7B18-41AC-8CEC-53A6B5787584}" name="Ativo" dataDxfId="17"/>
    <tableColumn id="8" xr3:uid="{8D1DE963-B167-4320-BCF9-9E73578056D8}" name="Quantidade" dataDxfId="16"/>
    <tableColumn id="9" xr3:uid="{9EA5037A-E455-48CF-91DB-4A13F76429AF}" name="PU" dataDxfId="15"/>
    <tableColumn id="6" xr3:uid="{C94B7D8A-227D-4BCB-8CB5-85B11A9EDD7A}" name="Taxa" dataDxfId="14"/>
    <tableColumn id="5" xr3:uid="{2AC05C6C-9DC9-4761-A09C-3C4B947AAF12}" name="Financeiro (BRL)" dataDxfId="13"/>
    <tableColumn id="7" xr3:uid="{68CFD305-FE98-49D1-87DF-D354AE97E17C}" name="Data Liquidação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F82C8-1215-40C1-A39E-4BAB7C201208}" name="Tabela13" displayName="Tabela13" ref="A1:H18" totalsRowShown="0" headerRowDxfId="11" dataDxfId="9" headerRowBorderDxfId="10" tableBorderDxfId="8">
  <autoFilter ref="A1:H18" xr:uid="{2DAF82C8-1215-40C1-A39E-4BAB7C201208}"/>
  <tableColumns count="8">
    <tableColumn id="1" xr3:uid="{71A20FC3-8ED2-423D-8B21-C98269656209}" name="Data Op." dataDxfId="7"/>
    <tableColumn id="9" xr3:uid="{897A493D-9423-4B5E-8D6C-159E9DC2AC75}" name="Cliente" dataDxfId="6"/>
    <tableColumn id="2" xr3:uid="{05C9E6DF-190D-4273-9408-D517BAB43FAE}" name="Ordem" dataDxfId="5"/>
    <tableColumn id="3" xr3:uid="{091DBD03-0DFB-44AD-8C88-10DD6CCC90F8}" name="Ativo" dataDxfId="4"/>
    <tableColumn id="8" xr3:uid="{50ED1946-3FFD-4C5C-AE36-009092A81301}" name="CNPJ Ativo Investido" dataDxfId="3"/>
    <tableColumn id="5" xr3:uid="{B5ADF6C0-FDAE-41DD-B66D-6F8218D3205F}" name="Financeiro (BRL)" dataDxfId="2"/>
    <tableColumn id="6" xr3:uid="{60017231-4340-4467-8D73-954B67666641}" name="Data Conversão" dataDxfId="1"/>
    <tableColumn id="7" xr3:uid="{65925FF0-A742-41FA-89A6-7AC78388776F}" name="Data Liquidaçã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FE0E-22AC-47FF-8E61-65B27DF71926}">
  <dimension ref="A1:J23"/>
  <sheetViews>
    <sheetView tabSelected="1" workbookViewId="0">
      <selection activeCell="D15" sqref="D15"/>
    </sheetView>
  </sheetViews>
  <sheetFormatPr defaultRowHeight="15"/>
  <cols>
    <col min="1" max="1" width="14.28515625" bestFit="1" customWidth="1"/>
    <col min="2" max="2" width="16.28515625" bestFit="1" customWidth="1"/>
    <col min="3" max="3" width="36.28515625" bestFit="1" customWidth="1"/>
    <col min="4" max="4" width="43.140625" customWidth="1"/>
    <col min="5" max="5" width="16.5703125" bestFit="1" customWidth="1"/>
    <col min="6" max="6" width="12.42578125" bestFit="1" customWidth="1"/>
    <col min="7" max="7" width="17.28515625" bestFit="1" customWidth="1"/>
    <col min="8" max="8" width="23.140625" bestFit="1" customWidth="1"/>
    <col min="9" max="9" width="10.42578125" bestFit="1" customWidth="1"/>
    <col min="10" max="10" width="22" bestFit="1" customWidth="1"/>
  </cols>
  <sheetData>
    <row r="1" spans="1:10" ht="15.75" thickBot="1">
      <c r="A1" s="7" t="s">
        <v>20</v>
      </c>
      <c r="B1" s="7" t="s">
        <v>21</v>
      </c>
      <c r="C1" s="7" t="s">
        <v>24</v>
      </c>
      <c r="D1" s="7" t="s">
        <v>22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27</v>
      </c>
    </row>
    <row r="2" spans="1:10">
      <c r="A2" s="8">
        <v>45834</v>
      </c>
      <c r="B2" s="8" t="s">
        <v>33</v>
      </c>
      <c r="C2" s="9" t="s">
        <v>37</v>
      </c>
      <c r="D2" s="9" t="s">
        <v>34</v>
      </c>
      <c r="E2" s="9" t="s">
        <v>35</v>
      </c>
      <c r="F2" s="9" t="s">
        <v>36</v>
      </c>
      <c r="G2" s="10">
        <v>309200</v>
      </c>
      <c r="H2" s="10">
        <v>302920.89</v>
      </c>
      <c r="I2" s="12">
        <v>4.1599999999999998E-2</v>
      </c>
      <c r="J2" s="8">
        <v>45834</v>
      </c>
    </row>
    <row r="3" spans="1:10">
      <c r="A3" s="1">
        <v>45834</v>
      </c>
      <c r="B3" s="1" t="s">
        <v>33</v>
      </c>
      <c r="C3" s="2" t="s">
        <v>37</v>
      </c>
      <c r="D3" s="2" t="s">
        <v>38</v>
      </c>
      <c r="E3" s="9" t="s">
        <v>35</v>
      </c>
      <c r="F3" s="2" t="s">
        <v>39</v>
      </c>
      <c r="G3" s="4" t="s">
        <v>39</v>
      </c>
      <c r="H3" s="4">
        <v>900000</v>
      </c>
      <c r="I3" s="2" t="s">
        <v>39</v>
      </c>
      <c r="J3" s="1">
        <v>45838</v>
      </c>
    </row>
    <row r="4" spans="1:10">
      <c r="A4" s="1">
        <v>45846</v>
      </c>
      <c r="B4" s="1" t="s">
        <v>33</v>
      </c>
      <c r="C4" s="2" t="s">
        <v>37</v>
      </c>
      <c r="D4" s="2" t="s">
        <v>40</v>
      </c>
      <c r="E4" s="9" t="s">
        <v>35</v>
      </c>
      <c r="F4" s="2" t="s">
        <v>39</v>
      </c>
      <c r="G4" s="4">
        <v>2500</v>
      </c>
      <c r="H4" s="4">
        <v>460137.25</v>
      </c>
      <c r="I4" s="2" t="s">
        <v>39</v>
      </c>
      <c r="J4" s="1">
        <v>45847</v>
      </c>
    </row>
    <row r="5" spans="1:10">
      <c r="A5" s="1">
        <v>45846</v>
      </c>
      <c r="B5" s="1" t="s">
        <v>33</v>
      </c>
      <c r="C5" s="2" t="s">
        <v>37</v>
      </c>
      <c r="D5" s="2" t="s">
        <v>41</v>
      </c>
      <c r="E5" s="9" t="s">
        <v>35</v>
      </c>
      <c r="F5" s="2" t="s">
        <v>39</v>
      </c>
      <c r="G5" s="4">
        <v>3400</v>
      </c>
      <c r="H5" s="4">
        <v>225691.99999999997</v>
      </c>
      <c r="I5" s="2" t="s">
        <v>39</v>
      </c>
      <c r="J5" s="1">
        <v>45847</v>
      </c>
    </row>
    <row r="6" spans="1:10">
      <c r="A6" s="1">
        <v>45846</v>
      </c>
      <c r="B6" s="1" t="s">
        <v>33</v>
      </c>
      <c r="C6" s="2" t="s">
        <v>37</v>
      </c>
      <c r="D6" s="2" t="s">
        <v>42</v>
      </c>
      <c r="E6" s="9" t="s">
        <v>35</v>
      </c>
      <c r="F6" s="2" t="s">
        <v>39</v>
      </c>
      <c r="G6" s="4">
        <v>3150</v>
      </c>
      <c r="H6" s="4">
        <v>230296.5</v>
      </c>
      <c r="I6" s="2" t="s">
        <v>39</v>
      </c>
      <c r="J6" s="1">
        <v>45847</v>
      </c>
    </row>
    <row r="7" spans="1:10">
      <c r="A7" s="1">
        <v>45847</v>
      </c>
      <c r="B7" s="1" t="s">
        <v>33</v>
      </c>
      <c r="C7" s="2" t="s">
        <v>37</v>
      </c>
      <c r="D7" s="2" t="s">
        <v>40</v>
      </c>
      <c r="E7" s="9" t="s">
        <v>35</v>
      </c>
      <c r="F7" s="2" t="s">
        <v>39</v>
      </c>
      <c r="G7" s="4">
        <v>2500</v>
      </c>
      <c r="H7" s="4">
        <v>461125</v>
      </c>
      <c r="I7" s="2" t="s">
        <v>39</v>
      </c>
      <c r="J7" s="1">
        <v>45848</v>
      </c>
    </row>
    <row r="8" spans="1:10">
      <c r="A8" s="1">
        <v>45847</v>
      </c>
      <c r="B8" s="1" t="s">
        <v>33</v>
      </c>
      <c r="C8" s="2" t="s">
        <v>37</v>
      </c>
      <c r="D8" s="2" t="s">
        <v>43</v>
      </c>
      <c r="E8" s="9" t="s">
        <v>35</v>
      </c>
      <c r="F8" s="2" t="s">
        <v>39</v>
      </c>
      <c r="G8" s="4">
        <v>6700</v>
      </c>
      <c r="H8" s="4">
        <v>365351</v>
      </c>
      <c r="I8" s="2" t="s">
        <v>39</v>
      </c>
      <c r="J8" s="1">
        <v>45848</v>
      </c>
    </row>
    <row r="9" spans="1:10">
      <c r="A9" s="1">
        <v>45847</v>
      </c>
      <c r="B9" s="1" t="s">
        <v>33</v>
      </c>
      <c r="C9" s="2" t="s">
        <v>37</v>
      </c>
      <c r="D9" s="2" t="s">
        <v>41</v>
      </c>
      <c r="E9" s="9" t="s">
        <v>35</v>
      </c>
      <c r="F9" s="2" t="s">
        <v>39</v>
      </c>
      <c r="G9" s="4">
        <v>3500</v>
      </c>
      <c r="H9" s="4">
        <v>233887.5</v>
      </c>
      <c r="I9" s="2" t="s">
        <v>39</v>
      </c>
      <c r="J9" s="1">
        <v>45848</v>
      </c>
    </row>
    <row r="10" spans="1:10">
      <c r="A10" s="1">
        <v>45847</v>
      </c>
      <c r="B10" s="1" t="s">
        <v>33</v>
      </c>
      <c r="C10" s="2" t="s">
        <v>37</v>
      </c>
      <c r="D10" s="2" t="s">
        <v>42</v>
      </c>
      <c r="E10" s="9" t="s">
        <v>35</v>
      </c>
      <c r="F10" s="2" t="s">
        <v>39</v>
      </c>
      <c r="G10" s="4">
        <v>3150</v>
      </c>
      <c r="H10" s="4">
        <v>230343.75</v>
      </c>
      <c r="I10" s="2" t="s">
        <v>39</v>
      </c>
      <c r="J10" s="1">
        <v>45848</v>
      </c>
    </row>
    <row r="11" spans="1:10">
      <c r="A11" s="1">
        <v>45853</v>
      </c>
      <c r="B11" s="1" t="s">
        <v>44</v>
      </c>
      <c r="C11" s="2" t="s">
        <v>37</v>
      </c>
      <c r="D11" s="2" t="s">
        <v>42</v>
      </c>
      <c r="E11" s="9" t="s">
        <v>35</v>
      </c>
      <c r="F11" s="2" t="s">
        <v>39</v>
      </c>
      <c r="G11" s="4">
        <v>1500</v>
      </c>
      <c r="H11" s="4">
        <v>107505</v>
      </c>
      <c r="I11" s="2" t="s">
        <v>39</v>
      </c>
      <c r="J11" s="1">
        <v>45854</v>
      </c>
    </row>
    <row r="12" spans="1:10">
      <c r="A12" s="1">
        <v>45853</v>
      </c>
      <c r="B12" s="1" t="s">
        <v>44</v>
      </c>
      <c r="C12" s="2" t="s">
        <v>37</v>
      </c>
      <c r="D12" s="2" t="s">
        <v>41</v>
      </c>
      <c r="E12" s="9" t="s">
        <v>35</v>
      </c>
      <c r="F12" s="2" t="s">
        <v>39</v>
      </c>
      <c r="G12" s="4">
        <v>3500</v>
      </c>
      <c r="H12" s="4">
        <v>229565</v>
      </c>
      <c r="I12" s="2" t="s">
        <v>39</v>
      </c>
      <c r="J12" s="1">
        <v>45854</v>
      </c>
    </row>
    <row r="13" spans="1:10">
      <c r="A13" s="5">
        <v>45853</v>
      </c>
      <c r="B13" s="5" t="s">
        <v>44</v>
      </c>
      <c r="C13" s="3" t="s">
        <v>37</v>
      </c>
      <c r="D13" s="3" t="s">
        <v>43</v>
      </c>
      <c r="E13" s="9" t="s">
        <v>35</v>
      </c>
      <c r="F13" s="3" t="s">
        <v>39</v>
      </c>
      <c r="G13" s="6">
        <v>2650</v>
      </c>
      <c r="H13" s="6">
        <v>149036</v>
      </c>
      <c r="I13" s="3" t="s">
        <v>39</v>
      </c>
      <c r="J13" s="5">
        <v>45854</v>
      </c>
    </row>
    <row r="14" spans="1:10">
      <c r="A14" s="5">
        <v>45856</v>
      </c>
      <c r="B14" s="5" t="s">
        <v>0</v>
      </c>
      <c r="C14" s="3" t="s">
        <v>37</v>
      </c>
      <c r="D14" s="3" t="s">
        <v>45</v>
      </c>
      <c r="E14" s="9" t="s">
        <v>35</v>
      </c>
      <c r="F14" s="3" t="s">
        <v>39</v>
      </c>
      <c r="G14" s="6">
        <v>1000</v>
      </c>
      <c r="H14" s="6"/>
      <c r="I14" s="3" t="s">
        <v>39</v>
      </c>
      <c r="J14" s="5">
        <v>45859</v>
      </c>
    </row>
    <row r="15" spans="1:10">
      <c r="A15" s="5">
        <v>45856</v>
      </c>
      <c r="B15" s="5" t="s">
        <v>8</v>
      </c>
      <c r="C15" s="3" t="s">
        <v>37</v>
      </c>
      <c r="D15" s="3" t="s">
        <v>45</v>
      </c>
      <c r="E15" s="9" t="s">
        <v>35</v>
      </c>
      <c r="F15" s="3" t="s">
        <v>39</v>
      </c>
      <c r="G15" s="6">
        <v>1400</v>
      </c>
      <c r="H15" s="6"/>
      <c r="I15" s="3" t="s">
        <v>39</v>
      </c>
      <c r="J15" s="5">
        <v>45859</v>
      </c>
    </row>
    <row r="16" spans="1:10">
      <c r="A16" s="5">
        <v>45860</v>
      </c>
      <c r="B16" s="5" t="s">
        <v>46</v>
      </c>
      <c r="C16" s="3" t="s">
        <v>49</v>
      </c>
      <c r="D16" s="3" t="s">
        <v>47</v>
      </c>
      <c r="E16" s="9" t="s">
        <v>35</v>
      </c>
      <c r="F16" s="3" t="s">
        <v>48</v>
      </c>
      <c r="G16" s="6">
        <v>460000</v>
      </c>
      <c r="H16" s="6">
        <v>439896.82</v>
      </c>
      <c r="I16" s="13">
        <v>2.5950000000000001E-2</v>
      </c>
      <c r="J16" s="5">
        <v>45860</v>
      </c>
    </row>
    <row r="17" spans="1:10">
      <c r="A17" s="5">
        <v>45862</v>
      </c>
      <c r="B17" s="5" t="s">
        <v>33</v>
      </c>
      <c r="C17" s="3" t="s">
        <v>37</v>
      </c>
      <c r="D17" s="3" t="s">
        <v>50</v>
      </c>
      <c r="E17" s="9" t="s">
        <v>35</v>
      </c>
      <c r="F17" s="3" t="s">
        <v>51</v>
      </c>
      <c r="G17" s="6"/>
      <c r="H17" s="14">
        <v>99341.36</v>
      </c>
      <c r="I17" s="13">
        <v>1.2760000000000001E-2</v>
      </c>
      <c r="J17" s="5">
        <v>45863</v>
      </c>
    </row>
    <row r="18" spans="1:10">
      <c r="A18" s="5">
        <v>45863</v>
      </c>
      <c r="B18" s="5" t="s">
        <v>46</v>
      </c>
      <c r="C18" s="3" t="s">
        <v>37</v>
      </c>
      <c r="D18" s="3" t="s">
        <v>52</v>
      </c>
      <c r="E18" s="3" t="s">
        <v>53</v>
      </c>
      <c r="F18" s="3" t="s">
        <v>39</v>
      </c>
      <c r="G18" s="6" t="s">
        <v>39</v>
      </c>
      <c r="H18" s="6">
        <v>1000000</v>
      </c>
      <c r="I18" s="3" t="s">
        <v>39</v>
      </c>
      <c r="J18" s="5">
        <v>45869</v>
      </c>
    </row>
    <row r="19" spans="1:10">
      <c r="A19" s="5">
        <v>45863</v>
      </c>
      <c r="B19" s="1" t="s">
        <v>44</v>
      </c>
      <c r="C19" s="3" t="s">
        <v>37</v>
      </c>
      <c r="D19" s="3" t="s">
        <v>52</v>
      </c>
      <c r="E19" s="3" t="s">
        <v>35</v>
      </c>
      <c r="F19" s="3" t="s">
        <v>39</v>
      </c>
      <c r="G19" s="6" t="s">
        <v>39</v>
      </c>
      <c r="H19" s="6">
        <v>500000</v>
      </c>
      <c r="I19" s="3" t="s">
        <v>39</v>
      </c>
      <c r="J19" s="5">
        <v>45869</v>
      </c>
    </row>
    <row r="20" spans="1:10">
      <c r="A20" s="5">
        <v>45863</v>
      </c>
      <c r="B20" s="5" t="s">
        <v>46</v>
      </c>
      <c r="C20" s="3" t="s">
        <v>49</v>
      </c>
      <c r="D20" s="3" t="s">
        <v>54</v>
      </c>
      <c r="E20" s="3" t="s">
        <v>35</v>
      </c>
      <c r="F20" s="3" t="s">
        <v>39</v>
      </c>
      <c r="G20" s="6">
        <v>424000</v>
      </c>
      <c r="H20" s="6">
        <v>451185.82</v>
      </c>
      <c r="I20" s="3"/>
      <c r="J20" s="5">
        <v>45863</v>
      </c>
    </row>
    <row r="21" spans="1:10">
      <c r="A21" s="5">
        <v>45863</v>
      </c>
      <c r="B21" s="5" t="s">
        <v>46</v>
      </c>
      <c r="C21" s="3" t="s">
        <v>49</v>
      </c>
      <c r="D21" s="3" t="s">
        <v>55</v>
      </c>
      <c r="E21" s="3" t="s">
        <v>35</v>
      </c>
      <c r="F21" s="3" t="s">
        <v>39</v>
      </c>
      <c r="G21" s="6">
        <v>34000</v>
      </c>
      <c r="H21" s="6">
        <v>55581.98</v>
      </c>
      <c r="I21" s="3"/>
      <c r="J21" s="5">
        <v>45863</v>
      </c>
    </row>
    <row r="22" spans="1:10">
      <c r="A22" s="1">
        <v>45868</v>
      </c>
      <c r="B22" s="5" t="s">
        <v>46</v>
      </c>
      <c r="C22" s="3" t="s">
        <v>49</v>
      </c>
      <c r="D22" s="2" t="s">
        <v>56</v>
      </c>
      <c r="E22" s="3" t="s">
        <v>35</v>
      </c>
      <c r="F22" s="2" t="s">
        <v>57</v>
      </c>
      <c r="G22" s="4">
        <v>200000</v>
      </c>
      <c r="H22" s="4">
        <v>206339</v>
      </c>
      <c r="I22" s="2"/>
      <c r="J22" s="1">
        <v>45869</v>
      </c>
    </row>
    <row r="23" spans="1:10">
      <c r="A23" s="1">
        <v>45868</v>
      </c>
      <c r="B23" s="5" t="s">
        <v>46</v>
      </c>
      <c r="C23" s="3" t="s">
        <v>49</v>
      </c>
      <c r="D23" s="3" t="s">
        <v>58</v>
      </c>
      <c r="E23" s="3" t="s">
        <v>35</v>
      </c>
      <c r="F23" s="3" t="s">
        <v>59</v>
      </c>
      <c r="G23" s="6"/>
      <c r="H23" s="6">
        <v>1000000</v>
      </c>
      <c r="I23" s="3"/>
      <c r="J23" s="1">
        <v>45869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9CBD-F187-4CF9-8113-C5A5AD446809}">
  <dimension ref="A1:H16"/>
  <sheetViews>
    <sheetView workbookViewId="0">
      <selection activeCell="D14" sqref="D14"/>
    </sheetView>
  </sheetViews>
  <sheetFormatPr defaultRowHeight="15"/>
  <cols>
    <col min="1" max="1" width="14.28515625" bestFit="1" customWidth="1"/>
    <col min="2" max="2" width="14.85546875" bestFit="1" customWidth="1"/>
    <col min="3" max="3" width="14.85546875" customWidth="1"/>
    <col min="4" max="4" width="10.7109375" bestFit="1" customWidth="1"/>
    <col min="5" max="5" width="17.28515625" bestFit="1" customWidth="1"/>
    <col min="6" max="6" width="11.5703125" bestFit="1" customWidth="1"/>
    <col min="7" max="7" width="23" bestFit="1" customWidth="1"/>
    <col min="8" max="8" width="22" bestFit="1" customWidth="1"/>
  </cols>
  <sheetData>
    <row r="1" spans="1:8" ht="15.75" thickBot="1">
      <c r="A1" s="7" t="s">
        <v>20</v>
      </c>
      <c r="B1" s="7" t="s">
        <v>21</v>
      </c>
      <c r="C1" s="7" t="s">
        <v>24</v>
      </c>
      <c r="D1" s="7" t="s">
        <v>22</v>
      </c>
      <c r="E1" s="7" t="s">
        <v>30</v>
      </c>
      <c r="F1" s="7" t="s">
        <v>60</v>
      </c>
      <c r="G1" s="7" t="s">
        <v>25</v>
      </c>
      <c r="H1" s="7" t="s">
        <v>27</v>
      </c>
    </row>
    <row r="2" spans="1:8">
      <c r="A2" s="8">
        <v>45859</v>
      </c>
      <c r="B2" s="8" t="s">
        <v>0</v>
      </c>
      <c r="C2" s="9" t="s">
        <v>49</v>
      </c>
      <c r="D2" s="9" t="s">
        <v>61</v>
      </c>
      <c r="E2" s="15">
        <v>95000</v>
      </c>
      <c r="F2" s="15">
        <v>131.18170000000001</v>
      </c>
      <c r="G2" s="15">
        <f>Tabela14[[#This Row],[Quantidade]]*Tabela14[[#This Row],[Preço]]</f>
        <v>12462261.5</v>
      </c>
      <c r="H2" s="8">
        <v>45861</v>
      </c>
    </row>
    <row r="3" spans="1:8">
      <c r="A3" s="8">
        <v>45859</v>
      </c>
      <c r="B3" s="1" t="s">
        <v>0</v>
      </c>
      <c r="C3" s="2" t="s">
        <v>49</v>
      </c>
      <c r="D3" s="2" t="s">
        <v>62</v>
      </c>
      <c r="E3" s="16">
        <v>5000</v>
      </c>
      <c r="F3" s="16">
        <v>111.72539999999999</v>
      </c>
      <c r="G3" s="16">
        <v>5798823.4699999997</v>
      </c>
      <c r="H3" s="8">
        <v>45861</v>
      </c>
    </row>
    <row r="4" spans="1:8">
      <c r="A4" s="5">
        <v>45869</v>
      </c>
      <c r="B4" s="1" t="s">
        <v>0</v>
      </c>
      <c r="C4" s="3" t="s">
        <v>49</v>
      </c>
      <c r="D4" s="3" t="s">
        <v>63</v>
      </c>
      <c r="E4" s="15">
        <v>100</v>
      </c>
      <c r="F4" s="15">
        <v>5642.3</v>
      </c>
      <c r="G4" s="14">
        <f>Tabela14[[#This Row],[Quantidade]]*Tabela14[[#This Row],[Preço]]*50</f>
        <v>28211500</v>
      </c>
      <c r="H4" s="5">
        <v>45869</v>
      </c>
    </row>
    <row r="5" spans="1:8">
      <c r="A5" s="5">
        <v>45870</v>
      </c>
      <c r="B5" s="5" t="s">
        <v>0</v>
      </c>
      <c r="C5" s="3" t="s">
        <v>49</v>
      </c>
      <c r="D5" s="3" t="s">
        <v>63</v>
      </c>
      <c r="E5" s="15">
        <v>50</v>
      </c>
      <c r="F5" s="15">
        <v>5627.6</v>
      </c>
      <c r="G5" s="14">
        <f>Tabela14[[#This Row],[Quantidade]]*Tabela14[[#This Row],[Preço]]*50</f>
        <v>14069000</v>
      </c>
      <c r="H5" s="5">
        <v>45870</v>
      </c>
    </row>
    <row r="12" spans="1:8" ht="15.75" thickBot="1">
      <c r="D12" s="7"/>
    </row>
    <row r="13" spans="1:8">
      <c r="D13" s="9"/>
    </row>
    <row r="14" spans="1:8">
      <c r="D14" s="2"/>
    </row>
    <row r="15" spans="1:8">
      <c r="D15" s="3"/>
    </row>
    <row r="16" spans="1:8">
      <c r="D1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A604-A9E0-4016-B093-0DDE9BD901A5}">
  <dimension ref="A1:I3"/>
  <sheetViews>
    <sheetView workbookViewId="0">
      <selection activeCell="D16" sqref="D16"/>
    </sheetView>
  </sheetViews>
  <sheetFormatPr defaultRowHeight="15"/>
  <cols>
    <col min="1" max="1" width="14.28515625" bestFit="1" customWidth="1"/>
    <col min="2" max="3" width="16.28515625" bestFit="1" customWidth="1"/>
    <col min="4" max="4" width="20.140625" bestFit="1" customWidth="1"/>
    <col min="5" max="5" width="17.28515625" bestFit="1" customWidth="1"/>
    <col min="6" max="6" width="8.5703125" bestFit="1" customWidth="1"/>
    <col min="7" max="7" width="10.42578125" bestFit="1" customWidth="1"/>
    <col min="8" max="8" width="23" bestFit="1" customWidth="1"/>
    <col min="9" max="9" width="22" bestFit="1" customWidth="1"/>
  </cols>
  <sheetData>
    <row r="1" spans="1:9" ht="15.75" thickBot="1">
      <c r="A1" s="7" t="s">
        <v>20</v>
      </c>
      <c r="B1" s="19" t="s">
        <v>21</v>
      </c>
      <c r="C1" s="7" t="s">
        <v>24</v>
      </c>
      <c r="D1" s="7" t="s">
        <v>22</v>
      </c>
      <c r="E1" s="7" t="s">
        <v>30</v>
      </c>
      <c r="F1" s="7" t="s">
        <v>64</v>
      </c>
      <c r="G1" s="7" t="s">
        <v>32</v>
      </c>
      <c r="H1" s="7" t="s">
        <v>25</v>
      </c>
      <c r="I1" s="7" t="s">
        <v>27</v>
      </c>
    </row>
    <row r="2" spans="1:9" ht="15.75">
      <c r="A2" s="8">
        <v>45866</v>
      </c>
      <c r="B2" s="18" t="s">
        <v>8</v>
      </c>
      <c r="C2" s="9" t="s">
        <v>49</v>
      </c>
      <c r="D2" s="17" t="s">
        <v>65</v>
      </c>
      <c r="E2" s="15">
        <v>2675</v>
      </c>
      <c r="F2" s="15"/>
      <c r="G2" s="15"/>
      <c r="H2" s="15">
        <v>10831333.24</v>
      </c>
      <c r="I2" s="8">
        <v>45866</v>
      </c>
    </row>
    <row r="3" spans="1:9" ht="15.75">
      <c r="A3" s="8">
        <v>45866</v>
      </c>
      <c r="B3" s="1" t="s">
        <v>0</v>
      </c>
      <c r="C3" s="2" t="s">
        <v>37</v>
      </c>
      <c r="D3" s="17" t="s">
        <v>65</v>
      </c>
      <c r="E3" s="15">
        <v>2675</v>
      </c>
      <c r="F3" s="16"/>
      <c r="G3" s="16"/>
      <c r="H3" s="15">
        <v>10831333.24</v>
      </c>
      <c r="I3" s="8">
        <v>45866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44AA-2864-4374-BACD-B048C3E84C23}">
  <dimension ref="A1:H40"/>
  <sheetViews>
    <sheetView workbookViewId="0">
      <selection activeCell="D49" sqref="D49"/>
    </sheetView>
  </sheetViews>
  <sheetFormatPr defaultRowHeight="15"/>
  <cols>
    <col min="1" max="1" width="14.28515625" bestFit="1" customWidth="1"/>
    <col min="2" max="2" width="14.28515625" customWidth="1"/>
    <col min="3" max="3" width="19" bestFit="1" customWidth="1"/>
    <col min="4" max="4" width="43.28515625" bestFit="1" customWidth="1"/>
    <col min="5" max="5" width="27.42578125" bestFit="1" customWidth="1"/>
    <col min="6" max="6" width="23" bestFit="1" customWidth="1"/>
    <col min="7" max="7" width="22.140625" bestFit="1" customWidth="1"/>
    <col min="8" max="8" width="22" bestFit="1" customWidth="1"/>
  </cols>
  <sheetData>
    <row r="1" spans="1:8" ht="15.75" thickBot="1">
      <c r="A1" s="7" t="s">
        <v>20</v>
      </c>
      <c r="B1" s="7" t="s">
        <v>21</v>
      </c>
      <c r="C1" s="19" t="s">
        <v>24</v>
      </c>
      <c r="D1" s="7" t="s">
        <v>22</v>
      </c>
      <c r="E1" s="7" t="s">
        <v>23</v>
      </c>
      <c r="F1" s="7" t="s">
        <v>25</v>
      </c>
      <c r="G1" s="7" t="s">
        <v>26</v>
      </c>
      <c r="H1" s="7" t="s">
        <v>27</v>
      </c>
    </row>
    <row r="2" spans="1:8">
      <c r="A2" s="8">
        <v>45853</v>
      </c>
      <c r="B2" s="8" t="s">
        <v>0</v>
      </c>
      <c r="C2" s="20" t="s">
        <v>2</v>
      </c>
      <c r="D2" s="9" t="s">
        <v>1</v>
      </c>
      <c r="E2" s="9"/>
      <c r="F2" s="10">
        <v>8343699.3200000003</v>
      </c>
      <c r="G2" s="8">
        <v>45855</v>
      </c>
      <c r="H2" s="8">
        <v>45859</v>
      </c>
    </row>
    <row r="3" spans="1:8">
      <c r="A3" s="1">
        <v>45853</v>
      </c>
      <c r="B3" s="1" t="s">
        <v>0</v>
      </c>
      <c r="C3" s="3" t="s">
        <v>2</v>
      </c>
      <c r="D3" s="2" t="s">
        <v>3</v>
      </c>
      <c r="E3" s="3"/>
      <c r="F3" s="4">
        <v>5798823.4699999997</v>
      </c>
      <c r="G3" s="1">
        <v>45915</v>
      </c>
      <c r="H3" s="1">
        <v>45917</v>
      </c>
    </row>
    <row r="4" spans="1:8">
      <c r="A4" s="1">
        <v>45853</v>
      </c>
      <c r="B4" s="1" t="s">
        <v>0</v>
      </c>
      <c r="C4" s="20" t="s">
        <v>2</v>
      </c>
      <c r="D4" s="2" t="s">
        <v>4</v>
      </c>
      <c r="E4" s="3"/>
      <c r="F4" s="4">
        <v>7288101.1100000003</v>
      </c>
      <c r="G4" s="1">
        <v>45915</v>
      </c>
      <c r="H4" s="1">
        <v>45917</v>
      </c>
    </row>
    <row r="5" spans="1:8">
      <c r="A5" s="5">
        <v>45853</v>
      </c>
      <c r="B5" s="5" t="s">
        <v>0</v>
      </c>
      <c r="C5" s="3" t="s">
        <v>2</v>
      </c>
      <c r="D5" s="3" t="s">
        <v>5</v>
      </c>
      <c r="E5" s="3"/>
      <c r="F5" s="6">
        <v>2113471.85</v>
      </c>
      <c r="G5" s="5">
        <v>45915</v>
      </c>
      <c r="H5" s="5">
        <v>45917</v>
      </c>
    </row>
    <row r="6" spans="1:8">
      <c r="A6" s="5">
        <v>45860</v>
      </c>
      <c r="B6" s="5" t="s">
        <v>0</v>
      </c>
      <c r="C6" s="20" t="s">
        <v>7</v>
      </c>
      <c r="D6" s="3" t="s">
        <v>6</v>
      </c>
      <c r="E6" s="3"/>
      <c r="F6" s="6">
        <v>7000000</v>
      </c>
      <c r="G6" s="5">
        <v>45860</v>
      </c>
      <c r="H6" s="5">
        <v>45860</v>
      </c>
    </row>
    <row r="7" spans="1:8">
      <c r="A7" s="5">
        <v>45860</v>
      </c>
      <c r="B7" s="5" t="s">
        <v>8</v>
      </c>
      <c r="C7" s="3" t="s">
        <v>7</v>
      </c>
      <c r="D7" s="3" t="s">
        <v>9</v>
      </c>
      <c r="E7" s="3"/>
      <c r="F7" s="6">
        <v>7000000</v>
      </c>
      <c r="G7" s="5">
        <v>45860</v>
      </c>
      <c r="H7" s="5">
        <v>45860</v>
      </c>
    </row>
    <row r="8" spans="1:8">
      <c r="A8" s="5">
        <v>45866</v>
      </c>
      <c r="B8" s="5" t="s">
        <v>0</v>
      </c>
      <c r="C8" s="20" t="s">
        <v>2</v>
      </c>
      <c r="D8" s="3" t="s">
        <v>6</v>
      </c>
      <c r="E8" s="11" t="s">
        <v>10</v>
      </c>
      <c r="F8" s="6"/>
      <c r="G8" s="1">
        <v>45957</v>
      </c>
      <c r="H8" s="1">
        <v>45959</v>
      </c>
    </row>
    <row r="9" spans="1:8">
      <c r="A9" s="5">
        <v>45866</v>
      </c>
      <c r="B9" s="5" t="s">
        <v>8</v>
      </c>
      <c r="C9" s="3" t="s">
        <v>7</v>
      </c>
      <c r="D9" s="3" t="s">
        <v>11</v>
      </c>
      <c r="E9" s="3" t="s">
        <v>12</v>
      </c>
      <c r="F9" s="6">
        <v>69735006.969999999</v>
      </c>
      <c r="G9" s="5">
        <v>45866</v>
      </c>
      <c r="H9" s="5">
        <v>45866</v>
      </c>
    </row>
    <row r="10" spans="1:8">
      <c r="A10" s="5">
        <v>45866</v>
      </c>
      <c r="B10" s="1" t="s">
        <v>13</v>
      </c>
      <c r="C10" s="20" t="s">
        <v>2</v>
      </c>
      <c r="D10" s="2" t="s">
        <v>14</v>
      </c>
      <c r="E10" s="3"/>
      <c r="F10" s="4">
        <v>9383819.7899999991</v>
      </c>
      <c r="G10" s="1">
        <v>45957</v>
      </c>
      <c r="H10" s="1">
        <v>45959</v>
      </c>
    </row>
    <row r="11" spans="1:8">
      <c r="A11" s="5">
        <v>45866</v>
      </c>
      <c r="B11" s="1" t="s">
        <v>13</v>
      </c>
      <c r="C11" s="3" t="s">
        <v>2</v>
      </c>
      <c r="D11" s="2" t="s">
        <v>15</v>
      </c>
      <c r="E11" s="3"/>
      <c r="F11" s="4">
        <v>3200929.04</v>
      </c>
      <c r="G11" s="1">
        <v>45896</v>
      </c>
      <c r="H11" s="1">
        <v>45897</v>
      </c>
    </row>
    <row r="12" spans="1:8">
      <c r="A12" s="5">
        <v>45866</v>
      </c>
      <c r="B12" s="1" t="s">
        <v>13</v>
      </c>
      <c r="C12" s="20" t="s">
        <v>2</v>
      </c>
      <c r="D12" s="2" t="s">
        <v>16</v>
      </c>
      <c r="E12" s="3"/>
      <c r="F12" s="4">
        <v>4906748.74</v>
      </c>
      <c r="G12" s="1">
        <v>45896</v>
      </c>
      <c r="H12" s="1">
        <v>45898</v>
      </c>
    </row>
    <row r="13" spans="1:8">
      <c r="A13" s="5">
        <v>45866</v>
      </c>
      <c r="B13" s="1" t="s">
        <v>13</v>
      </c>
      <c r="C13" s="3" t="s">
        <v>2</v>
      </c>
      <c r="D13" s="2" t="s">
        <v>17</v>
      </c>
      <c r="E13" s="3"/>
      <c r="F13" s="4">
        <v>1095211.74</v>
      </c>
      <c r="G13" s="1">
        <v>45926</v>
      </c>
      <c r="H13" s="1">
        <v>45930</v>
      </c>
    </row>
    <row r="14" spans="1:8">
      <c r="A14" s="5">
        <v>45866</v>
      </c>
      <c r="B14" s="1" t="s">
        <v>0</v>
      </c>
      <c r="C14" s="20" t="s">
        <v>2</v>
      </c>
      <c r="D14" s="2" t="s">
        <v>14</v>
      </c>
      <c r="E14" s="3"/>
      <c r="F14" s="4">
        <v>21092092.789999999</v>
      </c>
      <c r="G14" s="1">
        <v>45957</v>
      </c>
      <c r="H14" s="1">
        <v>45959</v>
      </c>
    </row>
    <row r="15" spans="1:8">
      <c r="A15" s="5">
        <v>45866</v>
      </c>
      <c r="B15" s="1" t="s">
        <v>0</v>
      </c>
      <c r="C15" s="3" t="s">
        <v>2</v>
      </c>
      <c r="D15" s="2" t="s">
        <v>18</v>
      </c>
      <c r="E15" s="3"/>
      <c r="F15" s="4">
        <v>5372745.1100000003</v>
      </c>
      <c r="G15" s="1">
        <v>45896</v>
      </c>
      <c r="H15" s="1">
        <v>45898</v>
      </c>
    </row>
    <row r="16" spans="1:8">
      <c r="A16" s="5">
        <v>45866</v>
      </c>
      <c r="B16" s="1" t="s">
        <v>0</v>
      </c>
      <c r="C16" s="20" t="s">
        <v>2</v>
      </c>
      <c r="D16" s="2" t="s">
        <v>19</v>
      </c>
      <c r="E16" s="3"/>
      <c r="F16" s="4">
        <v>7481986.7699999996</v>
      </c>
      <c r="G16" s="1">
        <v>45896</v>
      </c>
      <c r="H16" s="1">
        <v>45898</v>
      </c>
    </row>
    <row r="17" spans="1:8">
      <c r="A17" s="5">
        <v>45866</v>
      </c>
      <c r="B17" s="1" t="s">
        <v>0</v>
      </c>
      <c r="C17" s="3" t="s">
        <v>2</v>
      </c>
      <c r="D17" s="2" t="s">
        <v>17</v>
      </c>
      <c r="E17" s="3"/>
      <c r="F17" s="4">
        <v>5792215.5800000001</v>
      </c>
      <c r="G17" s="1">
        <v>45926</v>
      </c>
      <c r="H17" s="1">
        <v>45930</v>
      </c>
    </row>
    <row r="18" spans="1:8">
      <c r="A18" s="5">
        <v>45866</v>
      </c>
      <c r="B18" s="1" t="s">
        <v>0</v>
      </c>
      <c r="C18" s="21" t="s">
        <v>2</v>
      </c>
      <c r="D18" s="2" t="s">
        <v>16</v>
      </c>
      <c r="E18" s="3"/>
      <c r="F18" s="4">
        <v>2365252.87</v>
      </c>
      <c r="G18" s="1">
        <v>45896</v>
      </c>
      <c r="H18" s="1">
        <v>45898</v>
      </c>
    </row>
    <row r="23" spans="1:8" ht="15.75" thickBot="1">
      <c r="B23" s="19"/>
    </row>
    <row r="24" spans="1:8">
      <c r="B24" s="20"/>
    </row>
    <row r="25" spans="1:8">
      <c r="B25" s="3"/>
    </row>
    <row r="26" spans="1:8">
      <c r="B26" s="20"/>
    </row>
    <row r="27" spans="1:8">
      <c r="B27" s="3"/>
    </row>
    <row r="28" spans="1:8">
      <c r="B28" s="20"/>
    </row>
    <row r="29" spans="1:8">
      <c r="B29" s="3"/>
    </row>
    <row r="30" spans="1:8">
      <c r="B30" s="20"/>
    </row>
    <row r="31" spans="1:8">
      <c r="B31" s="3"/>
    </row>
    <row r="32" spans="1:8">
      <c r="B32" s="20"/>
    </row>
    <row r="33" spans="2:2">
      <c r="B33" s="3"/>
    </row>
    <row r="34" spans="2:2">
      <c r="B34" s="20"/>
    </row>
    <row r="35" spans="2:2">
      <c r="B35" s="3"/>
    </row>
    <row r="36" spans="2:2">
      <c r="B36" s="20"/>
    </row>
    <row r="37" spans="2:2">
      <c r="B37" s="3"/>
    </row>
    <row r="38" spans="2:2">
      <c r="B38" s="20"/>
    </row>
    <row r="39" spans="2:2">
      <c r="B39" s="3"/>
    </row>
    <row r="40" spans="2:2">
      <c r="B40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Offshore</vt:lpstr>
      <vt:lpstr>Onshore - Ações</vt:lpstr>
      <vt:lpstr>Onshore - RF</vt:lpstr>
      <vt:lpstr>Onshore - 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Averame Kramer</dc:creator>
  <cp:lastModifiedBy>Pedro Averame Kramer</cp:lastModifiedBy>
  <dcterms:created xsi:type="dcterms:W3CDTF">2025-08-04T19:23:19Z</dcterms:created>
  <dcterms:modified xsi:type="dcterms:W3CDTF">2025-08-06T15:19:07Z</dcterms:modified>
</cp:coreProperties>
</file>