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 tabRatio="764" activeTab="1"/>
  </bookViews>
  <sheets>
    <sheet name="readme" sheetId="22" r:id="rId1"/>
    <sheet name="2000_20221029" sheetId="27" r:id="rId2"/>
    <sheet name="2000_20221024" sheetId="26" r:id="rId3"/>
    <sheet name="2000_20221019" sheetId="24" r:id="rId4"/>
    <sheet name="2000_20220929" sheetId="23" r:id="rId5"/>
    <sheet name="2000_20220924" sheetId="1" r:id="rId6"/>
    <sheet name="2000_20220601" sheetId="5" r:id="rId7"/>
    <sheet name="속성 테이블 - raw data" sheetId="2" r:id="rId8"/>
    <sheet name="20m_vs_all_대응비교" sheetId="25" r:id="rId9"/>
  </sheets>
  <definedNames>
    <definedName name="_xlnm._FilterDatabase" localSheetId="4" hidden="1">'2000_20220929'!$B$1:$C$1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3" i="23" l="1"/>
  <c r="R93" i="23"/>
  <c r="S92" i="23"/>
  <c r="R92" i="23"/>
  <c r="S91" i="23"/>
  <c r="R91" i="23"/>
  <c r="S90" i="23"/>
  <c r="R90" i="23"/>
  <c r="S89" i="23"/>
  <c r="R89" i="23"/>
  <c r="S88" i="23"/>
  <c r="R88" i="23"/>
  <c r="S87" i="23"/>
  <c r="R87" i="23"/>
  <c r="S86" i="23"/>
  <c r="R86" i="23"/>
  <c r="S85" i="23"/>
  <c r="R85" i="23"/>
  <c r="S84" i="23"/>
  <c r="R84" i="23"/>
  <c r="S83" i="23"/>
  <c r="R83" i="23"/>
  <c r="S82" i="23"/>
  <c r="R82" i="23"/>
  <c r="S81" i="23"/>
  <c r="R81" i="23"/>
  <c r="S80" i="23"/>
  <c r="R80" i="23"/>
  <c r="S79" i="23"/>
  <c r="R79" i="23"/>
  <c r="S78" i="23"/>
  <c r="R78" i="23"/>
  <c r="S77" i="23"/>
  <c r="R77" i="23"/>
  <c r="S76" i="23"/>
  <c r="R76" i="23"/>
  <c r="S75" i="23"/>
  <c r="R75" i="23"/>
  <c r="S74" i="23"/>
  <c r="R74" i="23"/>
  <c r="S73" i="23"/>
  <c r="R73" i="23"/>
  <c r="S72" i="23"/>
  <c r="R72" i="23"/>
  <c r="S71" i="23"/>
  <c r="R71" i="23"/>
  <c r="S70" i="23"/>
  <c r="R70" i="23"/>
  <c r="S69" i="23"/>
  <c r="R69" i="23"/>
  <c r="S68" i="23"/>
  <c r="R68" i="23"/>
  <c r="S67" i="23"/>
  <c r="R67" i="23"/>
  <c r="S66" i="23"/>
  <c r="R66" i="23"/>
  <c r="S65" i="23"/>
  <c r="R65" i="23"/>
  <c r="S64" i="23"/>
  <c r="R64" i="23"/>
  <c r="S63" i="23"/>
  <c r="R63" i="23"/>
  <c r="S62" i="23"/>
  <c r="R62" i="23"/>
  <c r="S61" i="23"/>
  <c r="R61" i="23"/>
  <c r="S60" i="23"/>
  <c r="R60" i="23"/>
  <c r="S59" i="23"/>
  <c r="R59" i="23"/>
  <c r="S58" i="23"/>
  <c r="R58" i="23"/>
  <c r="S57" i="23"/>
  <c r="R57" i="23"/>
  <c r="S56" i="23"/>
  <c r="R56" i="23"/>
  <c r="S55" i="23"/>
  <c r="R55" i="23"/>
  <c r="S54" i="23"/>
  <c r="R54" i="23"/>
  <c r="S53" i="23"/>
  <c r="R53" i="23"/>
  <c r="S52" i="23"/>
  <c r="R52" i="23"/>
  <c r="S51" i="23"/>
  <c r="R51" i="23"/>
  <c r="S50" i="23"/>
  <c r="R50" i="23"/>
  <c r="S49" i="23"/>
  <c r="R49" i="23"/>
  <c r="S48" i="23"/>
  <c r="R48" i="23"/>
  <c r="S47" i="23"/>
  <c r="R47" i="23"/>
  <c r="S46" i="23"/>
  <c r="R46" i="23"/>
  <c r="S45" i="23"/>
  <c r="R45" i="23"/>
  <c r="S44" i="23"/>
  <c r="R44" i="23"/>
  <c r="S43" i="23"/>
  <c r="R43" i="23"/>
  <c r="S42" i="23"/>
  <c r="R42" i="23"/>
  <c r="S41" i="23"/>
  <c r="R41" i="23"/>
  <c r="S40" i="23"/>
  <c r="R40" i="23"/>
  <c r="S39" i="23"/>
  <c r="R39" i="23"/>
  <c r="S38" i="23"/>
  <c r="R38" i="23"/>
  <c r="S37" i="23"/>
  <c r="R37" i="23"/>
  <c r="S36" i="23"/>
  <c r="R36" i="23"/>
  <c r="S35" i="23"/>
  <c r="R35" i="23"/>
  <c r="S34" i="23"/>
  <c r="R34" i="23"/>
  <c r="S33" i="23"/>
  <c r="R33" i="23"/>
  <c r="S32" i="23"/>
  <c r="R32" i="23"/>
  <c r="S31" i="23"/>
  <c r="R31" i="23"/>
  <c r="S30" i="23"/>
  <c r="R30" i="23"/>
  <c r="S29" i="23"/>
  <c r="R29" i="23"/>
  <c r="S28" i="23"/>
  <c r="R28" i="23"/>
  <c r="S27" i="23"/>
  <c r="R27" i="23"/>
  <c r="S26" i="23"/>
  <c r="R26" i="23"/>
  <c r="S25" i="23"/>
  <c r="R25" i="23"/>
  <c r="S24" i="23"/>
  <c r="R24" i="23"/>
  <c r="S23" i="23"/>
  <c r="R23" i="23"/>
  <c r="S22" i="23"/>
  <c r="R22" i="23"/>
  <c r="S21" i="23"/>
  <c r="R21" i="23"/>
  <c r="S20" i="23"/>
  <c r="R20" i="23"/>
  <c r="S19" i="23"/>
  <c r="R19" i="23"/>
  <c r="S18" i="23"/>
  <c r="R18" i="23"/>
  <c r="S17" i="23"/>
  <c r="R17" i="23"/>
  <c r="S16" i="23"/>
  <c r="R16" i="23"/>
  <c r="S15" i="23"/>
  <c r="R15" i="23"/>
  <c r="S14" i="23"/>
  <c r="R14" i="23"/>
  <c r="S13" i="23"/>
  <c r="R13" i="23"/>
  <c r="S12" i="23"/>
  <c r="R12" i="23"/>
  <c r="S11" i="23"/>
  <c r="R11" i="23"/>
  <c r="S10" i="23"/>
  <c r="R10" i="23"/>
  <c r="S9" i="23"/>
  <c r="R9" i="23"/>
  <c r="S8" i="23"/>
  <c r="R8" i="23"/>
  <c r="S7" i="23"/>
  <c r="R7" i="23"/>
  <c r="S6" i="23"/>
  <c r="R6" i="23"/>
  <c r="S5" i="23"/>
  <c r="R5" i="23"/>
  <c r="S4" i="23"/>
  <c r="R4" i="23"/>
  <c r="S3" i="23"/>
  <c r="R3" i="23"/>
  <c r="S2" i="23"/>
  <c r="R2" i="23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R3" i="5"/>
  <c r="S3" i="5"/>
  <c r="R4" i="5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R16" i="5"/>
  <c r="S16" i="5"/>
  <c r="R17" i="5"/>
  <c r="S17" i="5"/>
  <c r="R18" i="5"/>
  <c r="S18" i="5"/>
  <c r="R19" i="5"/>
  <c r="S19" i="5"/>
  <c r="R20" i="5"/>
  <c r="S20" i="5"/>
  <c r="R21" i="5"/>
  <c r="S21" i="5"/>
  <c r="R22" i="5"/>
  <c r="S22" i="5"/>
  <c r="R23" i="5"/>
  <c r="S23" i="5"/>
  <c r="R24" i="5"/>
  <c r="S24" i="5"/>
  <c r="R25" i="5"/>
  <c r="S25" i="5"/>
  <c r="R26" i="5"/>
  <c r="S26" i="5"/>
  <c r="R27" i="5"/>
  <c r="S27" i="5"/>
  <c r="R28" i="5"/>
  <c r="S28" i="5"/>
  <c r="R29" i="5"/>
  <c r="S29" i="5"/>
  <c r="R30" i="5"/>
  <c r="S30" i="5"/>
  <c r="R31" i="5"/>
  <c r="S31" i="5"/>
  <c r="R32" i="5"/>
  <c r="S32" i="5"/>
  <c r="R33" i="5"/>
  <c r="S33" i="5"/>
  <c r="R34" i="5"/>
  <c r="S34" i="5"/>
  <c r="R35" i="5"/>
  <c r="S35" i="5"/>
  <c r="R36" i="5"/>
  <c r="S36" i="5"/>
  <c r="R37" i="5"/>
  <c r="S37" i="5"/>
  <c r="R38" i="5"/>
  <c r="S38" i="5"/>
  <c r="R39" i="5"/>
  <c r="S39" i="5"/>
  <c r="R40" i="5"/>
  <c r="S40" i="5"/>
  <c r="R41" i="5"/>
  <c r="S41" i="5"/>
  <c r="R42" i="5"/>
  <c r="S42" i="5"/>
  <c r="R43" i="5"/>
  <c r="S43" i="5"/>
  <c r="R44" i="5"/>
  <c r="S44" i="5"/>
  <c r="R45" i="5"/>
  <c r="S45" i="5"/>
  <c r="R46" i="5"/>
  <c r="S46" i="5"/>
  <c r="R47" i="5"/>
  <c r="S47" i="5"/>
  <c r="R48" i="5"/>
  <c r="S48" i="5"/>
  <c r="R49" i="5"/>
  <c r="S49" i="5"/>
  <c r="R50" i="5"/>
  <c r="S50" i="5"/>
  <c r="R51" i="5"/>
  <c r="S51" i="5"/>
  <c r="R52" i="5"/>
  <c r="S52" i="5"/>
  <c r="R53" i="5"/>
  <c r="S53" i="5"/>
  <c r="R54" i="5"/>
  <c r="S54" i="5"/>
  <c r="R55" i="5"/>
  <c r="S55" i="5"/>
  <c r="R56" i="5"/>
  <c r="S56" i="5"/>
  <c r="R57" i="5"/>
  <c r="S57" i="5"/>
  <c r="R58" i="5"/>
  <c r="S58" i="5"/>
  <c r="R59" i="5"/>
  <c r="S59" i="5"/>
  <c r="R60" i="5"/>
  <c r="S60" i="5"/>
  <c r="R61" i="5"/>
  <c r="S61" i="5"/>
  <c r="R62" i="5"/>
  <c r="S62" i="5"/>
  <c r="R63" i="5"/>
  <c r="S63" i="5"/>
  <c r="R64" i="5"/>
  <c r="S64" i="5"/>
  <c r="R65" i="5"/>
  <c r="S65" i="5"/>
  <c r="R66" i="5"/>
  <c r="S66" i="5"/>
  <c r="R67" i="5"/>
  <c r="S67" i="5"/>
  <c r="R68" i="5"/>
  <c r="S68" i="5"/>
  <c r="R69" i="5"/>
  <c r="S69" i="5"/>
  <c r="R70" i="5"/>
  <c r="S70" i="5"/>
  <c r="R71" i="5"/>
  <c r="S71" i="5"/>
  <c r="R72" i="5"/>
  <c r="S72" i="5"/>
  <c r="R73" i="5"/>
  <c r="S73" i="5"/>
  <c r="R74" i="5"/>
  <c r="S74" i="5"/>
  <c r="R75" i="5"/>
  <c r="S75" i="5"/>
  <c r="R76" i="5"/>
  <c r="S76" i="5"/>
  <c r="R77" i="5"/>
  <c r="S77" i="5"/>
  <c r="R78" i="5"/>
  <c r="S78" i="5"/>
  <c r="R79" i="5"/>
  <c r="S79" i="5"/>
  <c r="R80" i="5"/>
  <c r="S80" i="5"/>
  <c r="R81" i="5"/>
  <c r="S81" i="5"/>
  <c r="R82" i="5"/>
  <c r="S82" i="5"/>
  <c r="R83" i="5"/>
  <c r="S83" i="5"/>
  <c r="R84" i="5"/>
  <c r="S84" i="5"/>
  <c r="R85" i="5"/>
  <c r="S85" i="5"/>
  <c r="R86" i="5"/>
  <c r="S86" i="5"/>
  <c r="R87" i="5"/>
  <c r="S87" i="5"/>
  <c r="R88" i="5"/>
  <c r="S88" i="5"/>
  <c r="R89" i="5"/>
  <c r="S89" i="5"/>
  <c r="R90" i="5"/>
  <c r="S90" i="5"/>
  <c r="R91" i="5"/>
  <c r="S91" i="5"/>
  <c r="R92" i="5"/>
  <c r="S92" i="5"/>
  <c r="R93" i="5"/>
  <c r="S93" i="5"/>
  <c r="S2" i="5"/>
  <c r="R2" i="5"/>
  <c r="S93" i="27"/>
  <c r="R93" i="27"/>
  <c r="S92" i="27"/>
  <c r="R92" i="27"/>
  <c r="S91" i="27"/>
  <c r="R91" i="27"/>
  <c r="S90" i="27"/>
  <c r="R90" i="27"/>
  <c r="S89" i="27"/>
  <c r="R89" i="27"/>
  <c r="S88" i="27"/>
  <c r="R88" i="27"/>
  <c r="S87" i="27"/>
  <c r="R87" i="27"/>
  <c r="S86" i="27"/>
  <c r="R86" i="27"/>
  <c r="S85" i="27"/>
  <c r="R85" i="27"/>
  <c r="S84" i="27"/>
  <c r="R84" i="27"/>
  <c r="S83" i="27"/>
  <c r="R83" i="27"/>
  <c r="S82" i="27"/>
  <c r="R82" i="27"/>
  <c r="S81" i="27"/>
  <c r="R81" i="27"/>
  <c r="S80" i="27"/>
  <c r="R80" i="27"/>
  <c r="S79" i="27"/>
  <c r="R79" i="27"/>
  <c r="S78" i="27"/>
  <c r="R78" i="27"/>
  <c r="S77" i="27"/>
  <c r="R77" i="27"/>
  <c r="S76" i="27"/>
  <c r="R76" i="27"/>
  <c r="S75" i="27"/>
  <c r="R75" i="27"/>
  <c r="S74" i="27"/>
  <c r="R74" i="27"/>
  <c r="S73" i="27"/>
  <c r="R73" i="27"/>
  <c r="S72" i="27"/>
  <c r="R72" i="27"/>
  <c r="S71" i="27"/>
  <c r="R71" i="27"/>
  <c r="S70" i="27"/>
  <c r="R70" i="27"/>
  <c r="S69" i="27"/>
  <c r="R69" i="27"/>
  <c r="S68" i="27"/>
  <c r="R68" i="27"/>
  <c r="S67" i="27"/>
  <c r="R67" i="27"/>
  <c r="S66" i="27"/>
  <c r="R66" i="27"/>
  <c r="S65" i="27"/>
  <c r="R65" i="27"/>
  <c r="S64" i="27"/>
  <c r="R64" i="27"/>
  <c r="S63" i="27"/>
  <c r="R63" i="27"/>
  <c r="S62" i="27"/>
  <c r="R62" i="27"/>
  <c r="S61" i="27"/>
  <c r="R61" i="27"/>
  <c r="S60" i="27"/>
  <c r="R60" i="27"/>
  <c r="S59" i="27"/>
  <c r="R59" i="27"/>
  <c r="S58" i="27"/>
  <c r="R58" i="27"/>
  <c r="S57" i="27"/>
  <c r="R57" i="27"/>
  <c r="S56" i="27"/>
  <c r="R56" i="27"/>
  <c r="S55" i="27"/>
  <c r="R55" i="27"/>
  <c r="S54" i="27"/>
  <c r="R54" i="27"/>
  <c r="S53" i="27"/>
  <c r="R53" i="27"/>
  <c r="S52" i="27"/>
  <c r="R52" i="27"/>
  <c r="S51" i="27"/>
  <c r="R51" i="27"/>
  <c r="S50" i="27"/>
  <c r="R50" i="27"/>
  <c r="S49" i="27"/>
  <c r="R49" i="27"/>
  <c r="S48" i="27"/>
  <c r="R48" i="27"/>
  <c r="S47" i="27"/>
  <c r="R47" i="27"/>
  <c r="S46" i="27"/>
  <c r="R46" i="27"/>
  <c r="S45" i="27"/>
  <c r="R45" i="27"/>
  <c r="S44" i="27"/>
  <c r="R44" i="27"/>
  <c r="S43" i="27"/>
  <c r="R43" i="27"/>
  <c r="S42" i="27"/>
  <c r="R42" i="27"/>
  <c r="S41" i="27"/>
  <c r="R41" i="27"/>
  <c r="S40" i="27"/>
  <c r="R40" i="27"/>
  <c r="S39" i="27"/>
  <c r="R39" i="27"/>
  <c r="S38" i="27"/>
  <c r="R38" i="27"/>
  <c r="S37" i="27"/>
  <c r="R37" i="27"/>
  <c r="S36" i="27"/>
  <c r="R36" i="27"/>
  <c r="S35" i="27"/>
  <c r="R35" i="27"/>
  <c r="V34" i="27"/>
  <c r="S34" i="27"/>
  <c r="R34" i="27"/>
  <c r="V33" i="27"/>
  <c r="S33" i="27"/>
  <c r="R33" i="27"/>
  <c r="V32" i="27"/>
  <c r="S32" i="27"/>
  <c r="R32" i="27"/>
  <c r="V31" i="27"/>
  <c r="S31" i="27"/>
  <c r="R31" i="27"/>
  <c r="V30" i="27"/>
  <c r="S30" i="27"/>
  <c r="R30" i="27"/>
  <c r="V29" i="27"/>
  <c r="S29" i="27"/>
  <c r="R29" i="27"/>
  <c r="V28" i="27"/>
  <c r="S28" i="27"/>
  <c r="R28" i="27"/>
  <c r="V27" i="27"/>
  <c r="S27" i="27"/>
  <c r="R27" i="27"/>
  <c r="V26" i="27"/>
  <c r="S26" i="27"/>
  <c r="R26" i="27"/>
  <c r="V25" i="27"/>
  <c r="S25" i="27"/>
  <c r="R25" i="27"/>
  <c r="V24" i="27"/>
  <c r="S24" i="27"/>
  <c r="R24" i="27"/>
  <c r="V23" i="27"/>
  <c r="S23" i="27"/>
  <c r="R23" i="27"/>
  <c r="V22" i="27"/>
  <c r="S22" i="27"/>
  <c r="R22" i="27"/>
  <c r="V21" i="27"/>
  <c r="S21" i="27"/>
  <c r="R21" i="27"/>
  <c r="V20" i="27"/>
  <c r="S20" i="27"/>
  <c r="R20" i="27"/>
  <c r="V19" i="27"/>
  <c r="S19" i="27"/>
  <c r="R19" i="27"/>
  <c r="V18" i="27"/>
  <c r="S18" i="27"/>
  <c r="R18" i="27"/>
  <c r="V17" i="27"/>
  <c r="S17" i="27"/>
  <c r="R17" i="27"/>
  <c r="V16" i="27"/>
  <c r="S16" i="27"/>
  <c r="R16" i="27"/>
  <c r="V15" i="27"/>
  <c r="S15" i="27"/>
  <c r="R15" i="27"/>
  <c r="V14" i="27"/>
  <c r="S14" i="27"/>
  <c r="R14" i="27"/>
  <c r="V13" i="27"/>
  <c r="S13" i="27"/>
  <c r="R13" i="27"/>
  <c r="V12" i="27"/>
  <c r="S12" i="27"/>
  <c r="R12" i="27"/>
  <c r="V11" i="27"/>
  <c r="S11" i="27"/>
  <c r="R11" i="27"/>
  <c r="V10" i="27"/>
  <c r="S10" i="27"/>
  <c r="R10" i="27"/>
  <c r="S9" i="27"/>
  <c r="R9" i="27"/>
  <c r="S8" i="27"/>
  <c r="R8" i="27"/>
  <c r="S7" i="27"/>
  <c r="R7" i="27"/>
  <c r="S6" i="27"/>
  <c r="R6" i="27"/>
  <c r="S5" i="27"/>
  <c r="R5" i="27"/>
  <c r="S4" i="27"/>
  <c r="R4" i="27"/>
  <c r="S3" i="27"/>
  <c r="R3" i="27"/>
  <c r="S2" i="27"/>
  <c r="R2" i="27"/>
  <c r="S93" i="26"/>
  <c r="R93" i="26"/>
  <c r="S92" i="26"/>
  <c r="R92" i="26"/>
  <c r="S91" i="26"/>
  <c r="R91" i="26"/>
  <c r="S90" i="26"/>
  <c r="R90" i="26"/>
  <c r="S89" i="26"/>
  <c r="R89" i="26"/>
  <c r="S88" i="26"/>
  <c r="R88" i="26"/>
  <c r="S87" i="26"/>
  <c r="R87" i="26"/>
  <c r="S86" i="26"/>
  <c r="R86" i="26"/>
  <c r="S85" i="26"/>
  <c r="R85" i="26"/>
  <c r="S84" i="26"/>
  <c r="R84" i="26"/>
  <c r="S83" i="26"/>
  <c r="R83" i="26"/>
  <c r="S82" i="26"/>
  <c r="R82" i="26"/>
  <c r="S81" i="26"/>
  <c r="R81" i="26"/>
  <c r="S80" i="26"/>
  <c r="R80" i="26"/>
  <c r="S79" i="26"/>
  <c r="R79" i="26"/>
  <c r="S78" i="26"/>
  <c r="R78" i="26"/>
  <c r="S77" i="26"/>
  <c r="R77" i="26"/>
  <c r="S76" i="26"/>
  <c r="R76" i="26"/>
  <c r="S75" i="26"/>
  <c r="R75" i="26"/>
  <c r="S74" i="26"/>
  <c r="R74" i="26"/>
  <c r="S73" i="26"/>
  <c r="R73" i="26"/>
  <c r="S72" i="26"/>
  <c r="R72" i="26"/>
  <c r="S71" i="26"/>
  <c r="R71" i="26"/>
  <c r="S70" i="26"/>
  <c r="R70" i="26"/>
  <c r="S69" i="26"/>
  <c r="R69" i="26"/>
  <c r="S68" i="26"/>
  <c r="R68" i="26"/>
  <c r="S67" i="26"/>
  <c r="R67" i="26"/>
  <c r="S66" i="26"/>
  <c r="R66" i="26"/>
  <c r="S65" i="26"/>
  <c r="R65" i="26"/>
  <c r="S64" i="26"/>
  <c r="R64" i="26"/>
  <c r="S63" i="26"/>
  <c r="R63" i="26"/>
  <c r="S62" i="26"/>
  <c r="R62" i="26"/>
  <c r="S61" i="26"/>
  <c r="R61" i="26"/>
  <c r="S60" i="26"/>
  <c r="R60" i="26"/>
  <c r="S59" i="26"/>
  <c r="R59" i="26"/>
  <c r="S58" i="26"/>
  <c r="R58" i="26"/>
  <c r="S57" i="26"/>
  <c r="R57" i="26"/>
  <c r="S56" i="26"/>
  <c r="R56" i="26"/>
  <c r="S55" i="26"/>
  <c r="R55" i="26"/>
  <c r="S54" i="26"/>
  <c r="R54" i="26"/>
  <c r="S53" i="26"/>
  <c r="R53" i="26"/>
  <c r="S52" i="26"/>
  <c r="R52" i="26"/>
  <c r="S51" i="26"/>
  <c r="R51" i="26"/>
  <c r="S50" i="26"/>
  <c r="R50" i="26"/>
  <c r="S49" i="26"/>
  <c r="R49" i="26"/>
  <c r="S48" i="26"/>
  <c r="R48" i="26"/>
  <c r="S47" i="26"/>
  <c r="R47" i="26"/>
  <c r="S46" i="26"/>
  <c r="R46" i="26"/>
  <c r="S45" i="26"/>
  <c r="R45" i="26"/>
  <c r="S44" i="26"/>
  <c r="R44" i="26"/>
  <c r="S43" i="26"/>
  <c r="R43" i="26"/>
  <c r="S42" i="26"/>
  <c r="R42" i="26"/>
  <c r="S41" i="26"/>
  <c r="R41" i="26"/>
  <c r="S40" i="26"/>
  <c r="R40" i="26"/>
  <c r="S39" i="26"/>
  <c r="R39" i="26"/>
  <c r="S38" i="26"/>
  <c r="R38" i="26"/>
  <c r="S37" i="26"/>
  <c r="R37" i="26"/>
  <c r="S36" i="26"/>
  <c r="R36" i="26"/>
  <c r="S35" i="26"/>
  <c r="R35" i="26"/>
  <c r="V34" i="26"/>
  <c r="S34" i="26"/>
  <c r="R34" i="26"/>
  <c r="V33" i="26"/>
  <c r="S33" i="26"/>
  <c r="R33" i="26"/>
  <c r="V32" i="26"/>
  <c r="S32" i="26"/>
  <c r="R32" i="26"/>
  <c r="V31" i="26"/>
  <c r="S31" i="26"/>
  <c r="R31" i="26"/>
  <c r="V30" i="26"/>
  <c r="S30" i="26"/>
  <c r="R30" i="26"/>
  <c r="V29" i="26"/>
  <c r="S29" i="26"/>
  <c r="R29" i="26"/>
  <c r="V28" i="26"/>
  <c r="S28" i="26"/>
  <c r="R28" i="26"/>
  <c r="V27" i="26"/>
  <c r="S27" i="26"/>
  <c r="R27" i="26"/>
  <c r="V26" i="26"/>
  <c r="S26" i="26"/>
  <c r="R26" i="26"/>
  <c r="V25" i="26"/>
  <c r="S25" i="26"/>
  <c r="R25" i="26"/>
  <c r="V24" i="26"/>
  <c r="S24" i="26"/>
  <c r="R24" i="26"/>
  <c r="V23" i="26"/>
  <c r="S23" i="26"/>
  <c r="R23" i="26"/>
  <c r="V22" i="26"/>
  <c r="S22" i="26"/>
  <c r="R22" i="26"/>
  <c r="V21" i="26"/>
  <c r="S21" i="26"/>
  <c r="R21" i="26"/>
  <c r="V20" i="26"/>
  <c r="S20" i="26"/>
  <c r="R20" i="26"/>
  <c r="V19" i="26"/>
  <c r="S19" i="26"/>
  <c r="R19" i="26"/>
  <c r="V18" i="26"/>
  <c r="S18" i="26"/>
  <c r="R18" i="26"/>
  <c r="V17" i="26"/>
  <c r="S17" i="26"/>
  <c r="R17" i="26"/>
  <c r="V16" i="26"/>
  <c r="S16" i="26"/>
  <c r="R16" i="26"/>
  <c r="V15" i="26"/>
  <c r="S15" i="26"/>
  <c r="R15" i="26"/>
  <c r="V14" i="26"/>
  <c r="S14" i="26"/>
  <c r="R14" i="26"/>
  <c r="V13" i="26"/>
  <c r="S13" i="26"/>
  <c r="R13" i="26"/>
  <c r="V12" i="26"/>
  <c r="S12" i="26"/>
  <c r="R12" i="26"/>
  <c r="V11" i="26"/>
  <c r="S11" i="26"/>
  <c r="R11" i="26"/>
  <c r="V10" i="26"/>
  <c r="S10" i="26"/>
  <c r="R10" i="26"/>
  <c r="S9" i="26"/>
  <c r="R9" i="26"/>
  <c r="S8" i="26"/>
  <c r="R8" i="26"/>
  <c r="S7" i="26"/>
  <c r="R7" i="26"/>
  <c r="S6" i="26"/>
  <c r="R6" i="26"/>
  <c r="S5" i="26"/>
  <c r="R5" i="26"/>
  <c r="S4" i="26"/>
  <c r="R4" i="26"/>
  <c r="S3" i="26"/>
  <c r="R3" i="26"/>
  <c r="S2" i="26"/>
  <c r="R2" i="26"/>
  <c r="AK3" i="25" l="1"/>
  <c r="AL3" i="25"/>
  <c r="AM3" i="25"/>
  <c r="AN3" i="25"/>
  <c r="AO3" i="25"/>
  <c r="AP3" i="25"/>
  <c r="AQ3" i="25"/>
  <c r="AR3" i="25"/>
  <c r="AS3" i="25"/>
  <c r="AK4" i="25"/>
  <c r="AL4" i="25"/>
  <c r="AM4" i="25"/>
  <c r="AN4" i="25"/>
  <c r="AO4" i="25"/>
  <c r="AP4" i="25"/>
  <c r="AQ4" i="25"/>
  <c r="AR4" i="25"/>
  <c r="AS4" i="25"/>
  <c r="AK5" i="25"/>
  <c r="AL5" i="25"/>
  <c r="AM5" i="25"/>
  <c r="AN5" i="25"/>
  <c r="AO5" i="25"/>
  <c r="AP5" i="25"/>
  <c r="AQ5" i="25"/>
  <c r="AR5" i="25"/>
  <c r="AS5" i="25"/>
  <c r="AK6" i="25"/>
  <c r="AL6" i="25"/>
  <c r="AM6" i="25"/>
  <c r="AN6" i="25"/>
  <c r="AO6" i="25"/>
  <c r="AP6" i="25"/>
  <c r="AQ6" i="25"/>
  <c r="AR6" i="25"/>
  <c r="AS6" i="25"/>
  <c r="AK7" i="25"/>
  <c r="AL7" i="25"/>
  <c r="AM7" i="25"/>
  <c r="AN7" i="25"/>
  <c r="AO7" i="25"/>
  <c r="AP7" i="25"/>
  <c r="AQ7" i="25"/>
  <c r="AR7" i="25"/>
  <c r="AS7" i="25"/>
  <c r="AK8" i="25"/>
  <c r="AL8" i="25"/>
  <c r="AM8" i="25"/>
  <c r="AN8" i="25"/>
  <c r="AO8" i="25"/>
  <c r="AP8" i="25"/>
  <c r="AQ8" i="25"/>
  <c r="AR8" i="25"/>
  <c r="AS8" i="25"/>
  <c r="AK9" i="25"/>
  <c r="AL9" i="25"/>
  <c r="AM9" i="25"/>
  <c r="AN9" i="25"/>
  <c r="AO9" i="25"/>
  <c r="AP9" i="25"/>
  <c r="AQ9" i="25"/>
  <c r="AR9" i="25"/>
  <c r="AS9" i="25"/>
  <c r="AK10" i="25"/>
  <c r="AL10" i="25"/>
  <c r="AM10" i="25"/>
  <c r="AN10" i="25"/>
  <c r="AO10" i="25"/>
  <c r="AP10" i="25"/>
  <c r="AQ10" i="25"/>
  <c r="AR10" i="25"/>
  <c r="AS10" i="25"/>
  <c r="AK11" i="25"/>
  <c r="AL11" i="25"/>
  <c r="AM11" i="25"/>
  <c r="AN11" i="25"/>
  <c r="AO11" i="25"/>
  <c r="AP11" i="25"/>
  <c r="AQ11" i="25"/>
  <c r="AR11" i="25"/>
  <c r="AS11" i="25"/>
  <c r="AK12" i="25"/>
  <c r="AL12" i="25"/>
  <c r="AM12" i="25"/>
  <c r="AN12" i="25"/>
  <c r="AO12" i="25"/>
  <c r="AP12" i="25"/>
  <c r="AQ12" i="25"/>
  <c r="AR12" i="25"/>
  <c r="AS12" i="25"/>
  <c r="AK13" i="25"/>
  <c r="AL13" i="25"/>
  <c r="AM13" i="25"/>
  <c r="AN13" i="25"/>
  <c r="AO13" i="25"/>
  <c r="AP13" i="25"/>
  <c r="AQ13" i="25"/>
  <c r="AR13" i="25"/>
  <c r="AS13" i="25"/>
  <c r="AK14" i="25"/>
  <c r="AL14" i="25"/>
  <c r="AM14" i="25"/>
  <c r="AN14" i="25"/>
  <c r="AO14" i="25"/>
  <c r="AP14" i="25"/>
  <c r="AQ14" i="25"/>
  <c r="AR14" i="25"/>
  <c r="AS14" i="25"/>
  <c r="AK15" i="25"/>
  <c r="AL15" i="25"/>
  <c r="AM15" i="25"/>
  <c r="AN15" i="25"/>
  <c r="AO15" i="25"/>
  <c r="AP15" i="25"/>
  <c r="AQ15" i="25"/>
  <c r="AR15" i="25"/>
  <c r="AS15" i="25"/>
  <c r="AK16" i="25"/>
  <c r="AL16" i="25"/>
  <c r="AM16" i="25"/>
  <c r="AN16" i="25"/>
  <c r="AO16" i="25"/>
  <c r="AP16" i="25"/>
  <c r="AQ16" i="25"/>
  <c r="AR16" i="25"/>
  <c r="AS16" i="25"/>
  <c r="AK17" i="25"/>
  <c r="AL17" i="25"/>
  <c r="AM17" i="25"/>
  <c r="AN17" i="25"/>
  <c r="AO17" i="25"/>
  <c r="AP17" i="25"/>
  <c r="AQ17" i="25"/>
  <c r="AR17" i="25"/>
  <c r="AS17" i="25"/>
  <c r="AK18" i="25"/>
  <c r="AL18" i="25"/>
  <c r="AM18" i="25"/>
  <c r="AN18" i="25"/>
  <c r="AO18" i="25"/>
  <c r="AP18" i="25"/>
  <c r="AQ18" i="25"/>
  <c r="AR18" i="25"/>
  <c r="AS18" i="25"/>
  <c r="AK19" i="25"/>
  <c r="AL19" i="25"/>
  <c r="AM19" i="25"/>
  <c r="AN19" i="25"/>
  <c r="AO19" i="25"/>
  <c r="AP19" i="25"/>
  <c r="AQ19" i="25"/>
  <c r="AR19" i="25"/>
  <c r="AS19" i="25"/>
  <c r="AK20" i="25"/>
  <c r="AL20" i="25"/>
  <c r="AM20" i="25"/>
  <c r="AN20" i="25"/>
  <c r="AO20" i="25"/>
  <c r="AP20" i="25"/>
  <c r="AQ20" i="25"/>
  <c r="AR20" i="25"/>
  <c r="AS20" i="25"/>
  <c r="AK21" i="25"/>
  <c r="AL21" i="25"/>
  <c r="AM21" i="25"/>
  <c r="AN21" i="25"/>
  <c r="AO21" i="25"/>
  <c r="AP21" i="25"/>
  <c r="AQ21" i="25"/>
  <c r="AR21" i="25"/>
  <c r="AS21" i="25"/>
  <c r="AK22" i="25"/>
  <c r="AL22" i="25"/>
  <c r="AM22" i="25"/>
  <c r="AN22" i="25"/>
  <c r="AO22" i="25"/>
  <c r="AP22" i="25"/>
  <c r="AQ22" i="25"/>
  <c r="AR22" i="25"/>
  <c r="AS22" i="25"/>
  <c r="AK23" i="25"/>
  <c r="AL23" i="25"/>
  <c r="AM23" i="25"/>
  <c r="AN23" i="25"/>
  <c r="AO23" i="25"/>
  <c r="AP23" i="25"/>
  <c r="AQ23" i="25"/>
  <c r="AR23" i="25"/>
  <c r="AS23" i="25"/>
  <c r="AK24" i="25"/>
  <c r="AL24" i="25"/>
  <c r="AM24" i="25"/>
  <c r="AN24" i="25"/>
  <c r="AO24" i="25"/>
  <c r="AP24" i="25"/>
  <c r="AQ24" i="25"/>
  <c r="AR24" i="25"/>
  <c r="AS24" i="25"/>
  <c r="AK25" i="25"/>
  <c r="AL25" i="25"/>
  <c r="AM25" i="25"/>
  <c r="AN25" i="25"/>
  <c r="AO25" i="25"/>
  <c r="AP25" i="25"/>
  <c r="AQ25" i="25"/>
  <c r="AR25" i="25"/>
  <c r="AS25" i="25"/>
  <c r="AK26" i="25"/>
  <c r="AL26" i="25"/>
  <c r="AM26" i="25"/>
  <c r="AN26" i="25"/>
  <c r="AO26" i="25"/>
  <c r="AP26" i="25"/>
  <c r="AQ26" i="25"/>
  <c r="AR26" i="25"/>
  <c r="AS26" i="25"/>
  <c r="AK27" i="25"/>
  <c r="AL27" i="25"/>
  <c r="AM27" i="25"/>
  <c r="AN27" i="25"/>
  <c r="AO27" i="25"/>
  <c r="AP27" i="25"/>
  <c r="AQ27" i="25"/>
  <c r="AR27" i="25"/>
  <c r="AS27" i="25"/>
  <c r="AK28" i="25"/>
  <c r="AL28" i="25"/>
  <c r="AM28" i="25"/>
  <c r="AN28" i="25"/>
  <c r="AO28" i="25"/>
  <c r="AP28" i="25"/>
  <c r="AQ28" i="25"/>
  <c r="AR28" i="25"/>
  <c r="AS28" i="25"/>
  <c r="AK29" i="25"/>
  <c r="AL29" i="25"/>
  <c r="AM29" i="25"/>
  <c r="AN29" i="25"/>
  <c r="AO29" i="25"/>
  <c r="AP29" i="25"/>
  <c r="AQ29" i="25"/>
  <c r="AR29" i="25"/>
  <c r="AS29" i="25"/>
  <c r="AK30" i="25"/>
  <c r="AL30" i="25"/>
  <c r="AM30" i="25"/>
  <c r="AN30" i="25"/>
  <c r="AO30" i="25"/>
  <c r="AP30" i="25"/>
  <c r="AQ30" i="25"/>
  <c r="AR30" i="25"/>
  <c r="AS30" i="25"/>
  <c r="AK31" i="25"/>
  <c r="AL31" i="25"/>
  <c r="AM31" i="25"/>
  <c r="AN31" i="25"/>
  <c r="AO31" i="25"/>
  <c r="AP31" i="25"/>
  <c r="AQ31" i="25"/>
  <c r="AR31" i="25"/>
  <c r="AS31" i="25"/>
  <c r="AK32" i="25"/>
  <c r="AL32" i="25"/>
  <c r="AM32" i="25"/>
  <c r="AN32" i="25"/>
  <c r="AO32" i="25"/>
  <c r="AP32" i="25"/>
  <c r="AQ32" i="25"/>
  <c r="AR32" i="25"/>
  <c r="AS32" i="25"/>
  <c r="AK33" i="25"/>
  <c r="AL33" i="25"/>
  <c r="AM33" i="25"/>
  <c r="AN33" i="25"/>
  <c r="AO33" i="25"/>
  <c r="AP33" i="25"/>
  <c r="AQ33" i="25"/>
  <c r="AR33" i="25"/>
  <c r="AS33" i="25"/>
  <c r="AK34" i="25"/>
  <c r="AL34" i="25"/>
  <c r="AM34" i="25"/>
  <c r="AN34" i="25"/>
  <c r="AO34" i="25"/>
  <c r="AP34" i="25"/>
  <c r="AQ34" i="25"/>
  <c r="AR34" i="25"/>
  <c r="AS34" i="25"/>
  <c r="AK35" i="25"/>
  <c r="AL35" i="25"/>
  <c r="AM35" i="25"/>
  <c r="AN35" i="25"/>
  <c r="AO35" i="25"/>
  <c r="AP35" i="25"/>
  <c r="AQ35" i="25"/>
  <c r="AR35" i="25"/>
  <c r="AS35" i="25"/>
  <c r="AK36" i="25"/>
  <c r="AL36" i="25"/>
  <c r="AM36" i="25"/>
  <c r="AN36" i="25"/>
  <c r="AO36" i="25"/>
  <c r="AP36" i="25"/>
  <c r="AQ36" i="25"/>
  <c r="AR36" i="25"/>
  <c r="AS36" i="25"/>
  <c r="AK37" i="25"/>
  <c r="AL37" i="25"/>
  <c r="AM37" i="25"/>
  <c r="AN37" i="25"/>
  <c r="AO37" i="25"/>
  <c r="AP37" i="25"/>
  <c r="AQ37" i="25"/>
  <c r="AR37" i="25"/>
  <c r="AS37" i="25"/>
  <c r="AK38" i="25"/>
  <c r="AL38" i="25"/>
  <c r="AM38" i="25"/>
  <c r="AN38" i="25"/>
  <c r="AO38" i="25"/>
  <c r="AP38" i="25"/>
  <c r="AQ38" i="25"/>
  <c r="AR38" i="25"/>
  <c r="AS38" i="25"/>
  <c r="AK39" i="25"/>
  <c r="AL39" i="25"/>
  <c r="AM39" i="25"/>
  <c r="AN39" i="25"/>
  <c r="AO39" i="25"/>
  <c r="AP39" i="25"/>
  <c r="AQ39" i="25"/>
  <c r="AR39" i="25"/>
  <c r="AS39" i="25"/>
  <c r="AK40" i="25"/>
  <c r="AL40" i="25"/>
  <c r="AM40" i="25"/>
  <c r="AN40" i="25"/>
  <c r="AO40" i="25"/>
  <c r="AP40" i="25"/>
  <c r="AQ40" i="25"/>
  <c r="AR40" i="25"/>
  <c r="AS40" i="25"/>
  <c r="AK41" i="25"/>
  <c r="AL41" i="25"/>
  <c r="AM41" i="25"/>
  <c r="AN41" i="25"/>
  <c r="AO41" i="25"/>
  <c r="AP41" i="25"/>
  <c r="AQ41" i="25"/>
  <c r="AR41" i="25"/>
  <c r="AS41" i="25"/>
  <c r="AK42" i="25"/>
  <c r="AL42" i="25"/>
  <c r="AM42" i="25"/>
  <c r="AN42" i="25"/>
  <c r="AO42" i="25"/>
  <c r="AP42" i="25"/>
  <c r="AQ42" i="25"/>
  <c r="AR42" i="25"/>
  <c r="AS42" i="25"/>
  <c r="AK43" i="25"/>
  <c r="AL43" i="25"/>
  <c r="AM43" i="25"/>
  <c r="AN43" i="25"/>
  <c r="AO43" i="25"/>
  <c r="AP43" i="25"/>
  <c r="AQ43" i="25"/>
  <c r="AR43" i="25"/>
  <c r="AS43" i="25"/>
  <c r="AK44" i="25"/>
  <c r="AL44" i="25"/>
  <c r="AM44" i="25"/>
  <c r="AN44" i="25"/>
  <c r="AO44" i="25"/>
  <c r="AP44" i="25"/>
  <c r="AQ44" i="25"/>
  <c r="AR44" i="25"/>
  <c r="AS44" i="25"/>
  <c r="AK45" i="25"/>
  <c r="AL45" i="25"/>
  <c r="AM45" i="25"/>
  <c r="AN45" i="25"/>
  <c r="AO45" i="25"/>
  <c r="AP45" i="25"/>
  <c r="AQ45" i="25"/>
  <c r="AR45" i="25"/>
  <c r="AS45" i="25"/>
  <c r="AK46" i="25"/>
  <c r="AL46" i="25"/>
  <c r="AM46" i="25"/>
  <c r="AN46" i="25"/>
  <c r="AO46" i="25"/>
  <c r="AP46" i="25"/>
  <c r="AQ46" i="25"/>
  <c r="AR46" i="25"/>
  <c r="AS46" i="25"/>
  <c r="AK47" i="25"/>
  <c r="AL47" i="25"/>
  <c r="AM47" i="25"/>
  <c r="AN47" i="25"/>
  <c r="AO47" i="25"/>
  <c r="AP47" i="25"/>
  <c r="AQ47" i="25"/>
  <c r="AR47" i="25"/>
  <c r="AS47" i="25"/>
  <c r="AK48" i="25"/>
  <c r="AL48" i="25"/>
  <c r="AM48" i="25"/>
  <c r="AN48" i="25"/>
  <c r="AO48" i="25"/>
  <c r="AP48" i="25"/>
  <c r="AQ48" i="25"/>
  <c r="AR48" i="25"/>
  <c r="AS48" i="25"/>
  <c r="AK49" i="25"/>
  <c r="AL49" i="25"/>
  <c r="AM49" i="25"/>
  <c r="AN49" i="25"/>
  <c r="AO49" i="25"/>
  <c r="AP49" i="25"/>
  <c r="AQ49" i="25"/>
  <c r="AR49" i="25"/>
  <c r="AS49" i="25"/>
  <c r="AK50" i="25"/>
  <c r="AL50" i="25"/>
  <c r="AM50" i="25"/>
  <c r="AN50" i="25"/>
  <c r="AO50" i="25"/>
  <c r="AP50" i="25"/>
  <c r="AQ50" i="25"/>
  <c r="AR50" i="25"/>
  <c r="AS50" i="25"/>
  <c r="AK51" i="25"/>
  <c r="AL51" i="25"/>
  <c r="AM51" i="25"/>
  <c r="AN51" i="25"/>
  <c r="AO51" i="25"/>
  <c r="AP51" i="25"/>
  <c r="AQ51" i="25"/>
  <c r="AR51" i="25"/>
  <c r="AS51" i="25"/>
  <c r="AK52" i="25"/>
  <c r="AL52" i="25"/>
  <c r="AM52" i="25"/>
  <c r="AN52" i="25"/>
  <c r="AO52" i="25"/>
  <c r="AP52" i="25"/>
  <c r="AQ52" i="25"/>
  <c r="AR52" i="25"/>
  <c r="AS52" i="25"/>
  <c r="AK53" i="25"/>
  <c r="AL53" i="25"/>
  <c r="AM53" i="25"/>
  <c r="AN53" i="25"/>
  <c r="AO53" i="25"/>
  <c r="AP53" i="25"/>
  <c r="AQ53" i="25"/>
  <c r="AR53" i="25"/>
  <c r="AS53" i="25"/>
  <c r="AK54" i="25"/>
  <c r="AL54" i="25"/>
  <c r="AM54" i="25"/>
  <c r="AN54" i="25"/>
  <c r="AO54" i="25"/>
  <c r="AP54" i="25"/>
  <c r="AQ54" i="25"/>
  <c r="AR54" i="25"/>
  <c r="AS54" i="25"/>
  <c r="AK55" i="25"/>
  <c r="AL55" i="25"/>
  <c r="AM55" i="25"/>
  <c r="AN55" i="25"/>
  <c r="AO55" i="25"/>
  <c r="AP55" i="25"/>
  <c r="AQ55" i="25"/>
  <c r="AR55" i="25"/>
  <c r="AS55" i="25"/>
  <c r="AK56" i="25"/>
  <c r="AL56" i="25"/>
  <c r="AM56" i="25"/>
  <c r="AN56" i="25"/>
  <c r="AO56" i="25"/>
  <c r="AP56" i="25"/>
  <c r="AQ56" i="25"/>
  <c r="AR56" i="25"/>
  <c r="AS56" i="25"/>
  <c r="AK57" i="25"/>
  <c r="AL57" i="25"/>
  <c r="AM57" i="25"/>
  <c r="AN57" i="25"/>
  <c r="AO57" i="25"/>
  <c r="AP57" i="25"/>
  <c r="AQ57" i="25"/>
  <c r="AR57" i="25"/>
  <c r="AS57" i="25"/>
  <c r="AK58" i="25"/>
  <c r="AL58" i="25"/>
  <c r="AM58" i="25"/>
  <c r="AN58" i="25"/>
  <c r="AO58" i="25"/>
  <c r="AP58" i="25"/>
  <c r="AQ58" i="25"/>
  <c r="AR58" i="25"/>
  <c r="AS58" i="25"/>
  <c r="AK59" i="25"/>
  <c r="AL59" i="25"/>
  <c r="AM59" i="25"/>
  <c r="AN59" i="25"/>
  <c r="AO59" i="25"/>
  <c r="AP59" i="25"/>
  <c r="AQ59" i="25"/>
  <c r="AR59" i="25"/>
  <c r="AS59" i="25"/>
  <c r="AK60" i="25"/>
  <c r="AL60" i="25"/>
  <c r="AM60" i="25"/>
  <c r="AN60" i="25"/>
  <c r="AO60" i="25"/>
  <c r="AP60" i="25"/>
  <c r="AQ60" i="25"/>
  <c r="AR60" i="25"/>
  <c r="AS60" i="25"/>
  <c r="AK61" i="25"/>
  <c r="AL61" i="25"/>
  <c r="AM61" i="25"/>
  <c r="AN61" i="25"/>
  <c r="AO61" i="25"/>
  <c r="AP61" i="25"/>
  <c r="AQ61" i="25"/>
  <c r="AR61" i="25"/>
  <c r="AS61" i="25"/>
  <c r="AK62" i="25"/>
  <c r="AL62" i="25"/>
  <c r="AM62" i="25"/>
  <c r="AN62" i="25"/>
  <c r="AO62" i="25"/>
  <c r="AP62" i="25"/>
  <c r="AQ62" i="25"/>
  <c r="AR62" i="25"/>
  <c r="AS62" i="25"/>
  <c r="AK63" i="25"/>
  <c r="AL63" i="25"/>
  <c r="AM63" i="25"/>
  <c r="AN63" i="25"/>
  <c r="AO63" i="25"/>
  <c r="AP63" i="25"/>
  <c r="AQ63" i="25"/>
  <c r="AR63" i="25"/>
  <c r="AS63" i="25"/>
  <c r="AK64" i="25"/>
  <c r="AL64" i="25"/>
  <c r="AM64" i="25"/>
  <c r="AN64" i="25"/>
  <c r="AO64" i="25"/>
  <c r="AP64" i="25"/>
  <c r="AQ64" i="25"/>
  <c r="AR64" i="25"/>
  <c r="AS64" i="25"/>
  <c r="AK65" i="25"/>
  <c r="AL65" i="25"/>
  <c r="AM65" i="25"/>
  <c r="AN65" i="25"/>
  <c r="AO65" i="25"/>
  <c r="AP65" i="25"/>
  <c r="AQ65" i="25"/>
  <c r="AR65" i="25"/>
  <c r="AS65" i="25"/>
  <c r="AK66" i="25"/>
  <c r="AL66" i="25"/>
  <c r="AM66" i="25"/>
  <c r="AN66" i="25"/>
  <c r="AO66" i="25"/>
  <c r="AP66" i="25"/>
  <c r="AQ66" i="25"/>
  <c r="AR66" i="25"/>
  <c r="AS66" i="25"/>
  <c r="AK67" i="25"/>
  <c r="AL67" i="25"/>
  <c r="AM67" i="25"/>
  <c r="AN67" i="25"/>
  <c r="AO67" i="25"/>
  <c r="AP67" i="25"/>
  <c r="AQ67" i="25"/>
  <c r="AR67" i="25"/>
  <c r="AS67" i="25"/>
  <c r="AK68" i="25"/>
  <c r="AL68" i="25"/>
  <c r="AM68" i="25"/>
  <c r="AN68" i="25"/>
  <c r="AO68" i="25"/>
  <c r="AP68" i="25"/>
  <c r="AQ68" i="25"/>
  <c r="AR68" i="25"/>
  <c r="AS68" i="25"/>
  <c r="AK69" i="25"/>
  <c r="AL69" i="25"/>
  <c r="AM69" i="25"/>
  <c r="AN69" i="25"/>
  <c r="AO69" i="25"/>
  <c r="AP69" i="25"/>
  <c r="AQ69" i="25"/>
  <c r="AR69" i="25"/>
  <c r="AS69" i="25"/>
  <c r="AK70" i="25"/>
  <c r="AL70" i="25"/>
  <c r="AM70" i="25"/>
  <c r="AN70" i="25"/>
  <c r="AO70" i="25"/>
  <c r="AP70" i="25"/>
  <c r="AQ70" i="25"/>
  <c r="AR70" i="25"/>
  <c r="AS70" i="25"/>
  <c r="AK71" i="25"/>
  <c r="AL71" i="25"/>
  <c r="AM71" i="25"/>
  <c r="AN71" i="25"/>
  <c r="AO71" i="25"/>
  <c r="AP71" i="25"/>
  <c r="AQ71" i="25"/>
  <c r="AR71" i="25"/>
  <c r="AS71" i="25"/>
  <c r="AK72" i="25"/>
  <c r="AL72" i="25"/>
  <c r="AM72" i="25"/>
  <c r="AN72" i="25"/>
  <c r="AO72" i="25"/>
  <c r="AP72" i="25"/>
  <c r="AQ72" i="25"/>
  <c r="AR72" i="25"/>
  <c r="AS72" i="25"/>
  <c r="AK73" i="25"/>
  <c r="AL73" i="25"/>
  <c r="AM73" i="25"/>
  <c r="AN73" i="25"/>
  <c r="AO73" i="25"/>
  <c r="AP73" i="25"/>
  <c r="AQ73" i="25"/>
  <c r="AR73" i="25"/>
  <c r="AS73" i="25"/>
  <c r="AK74" i="25"/>
  <c r="AL74" i="25"/>
  <c r="AM74" i="25"/>
  <c r="AN74" i="25"/>
  <c r="AO74" i="25"/>
  <c r="AP74" i="25"/>
  <c r="AQ74" i="25"/>
  <c r="AR74" i="25"/>
  <c r="AS74" i="25"/>
  <c r="AK75" i="25"/>
  <c r="AL75" i="25"/>
  <c r="AM75" i="25"/>
  <c r="AN75" i="25"/>
  <c r="AO75" i="25"/>
  <c r="AP75" i="25"/>
  <c r="AQ75" i="25"/>
  <c r="AR75" i="25"/>
  <c r="AS75" i="25"/>
  <c r="AK76" i="25"/>
  <c r="AL76" i="25"/>
  <c r="AM76" i="25"/>
  <c r="AN76" i="25"/>
  <c r="AO76" i="25"/>
  <c r="AP76" i="25"/>
  <c r="AQ76" i="25"/>
  <c r="AR76" i="25"/>
  <c r="AS76" i="25"/>
  <c r="AK77" i="25"/>
  <c r="AL77" i="25"/>
  <c r="AM77" i="25"/>
  <c r="AN77" i="25"/>
  <c r="AO77" i="25"/>
  <c r="AP77" i="25"/>
  <c r="AQ77" i="25"/>
  <c r="AR77" i="25"/>
  <c r="AS77" i="25"/>
  <c r="AK78" i="25"/>
  <c r="AL78" i="25"/>
  <c r="AM78" i="25"/>
  <c r="AN78" i="25"/>
  <c r="AO78" i="25"/>
  <c r="AP78" i="25"/>
  <c r="AQ78" i="25"/>
  <c r="AR78" i="25"/>
  <c r="AS78" i="25"/>
  <c r="AK79" i="25"/>
  <c r="AL79" i="25"/>
  <c r="AM79" i="25"/>
  <c r="AN79" i="25"/>
  <c r="AO79" i="25"/>
  <c r="AP79" i="25"/>
  <c r="AQ79" i="25"/>
  <c r="AR79" i="25"/>
  <c r="AS79" i="25"/>
  <c r="AK80" i="25"/>
  <c r="AL80" i="25"/>
  <c r="AM80" i="25"/>
  <c r="AN80" i="25"/>
  <c r="AO80" i="25"/>
  <c r="AP80" i="25"/>
  <c r="AQ80" i="25"/>
  <c r="AR80" i="25"/>
  <c r="AS80" i="25"/>
  <c r="AK81" i="25"/>
  <c r="AL81" i="25"/>
  <c r="AM81" i="25"/>
  <c r="AN81" i="25"/>
  <c r="AO81" i="25"/>
  <c r="AP81" i="25"/>
  <c r="AQ81" i="25"/>
  <c r="AR81" i="25"/>
  <c r="AS81" i="25"/>
  <c r="AK82" i="25"/>
  <c r="AL82" i="25"/>
  <c r="AM82" i="25"/>
  <c r="AN82" i="25"/>
  <c r="AO82" i="25"/>
  <c r="AP82" i="25"/>
  <c r="AQ82" i="25"/>
  <c r="AR82" i="25"/>
  <c r="AS82" i="25"/>
  <c r="AK83" i="25"/>
  <c r="AL83" i="25"/>
  <c r="AM83" i="25"/>
  <c r="AN83" i="25"/>
  <c r="AO83" i="25"/>
  <c r="AP83" i="25"/>
  <c r="AQ83" i="25"/>
  <c r="AR83" i="25"/>
  <c r="AS83" i="25"/>
  <c r="AK84" i="25"/>
  <c r="AL84" i="25"/>
  <c r="AM84" i="25"/>
  <c r="AN84" i="25"/>
  <c r="AO84" i="25"/>
  <c r="AP84" i="25"/>
  <c r="AQ84" i="25"/>
  <c r="AR84" i="25"/>
  <c r="AS84" i="25"/>
  <c r="AK85" i="25"/>
  <c r="AL85" i="25"/>
  <c r="AM85" i="25"/>
  <c r="AN85" i="25"/>
  <c r="AO85" i="25"/>
  <c r="AP85" i="25"/>
  <c r="AQ85" i="25"/>
  <c r="AR85" i="25"/>
  <c r="AS85" i="25"/>
  <c r="AK86" i="25"/>
  <c r="AL86" i="25"/>
  <c r="AM86" i="25"/>
  <c r="AN86" i="25"/>
  <c r="AO86" i="25"/>
  <c r="AP86" i="25"/>
  <c r="AQ86" i="25"/>
  <c r="AR86" i="25"/>
  <c r="AS86" i="25"/>
  <c r="AK87" i="25"/>
  <c r="AL87" i="25"/>
  <c r="AM87" i="25"/>
  <c r="AN87" i="25"/>
  <c r="AO87" i="25"/>
  <c r="AP87" i="25"/>
  <c r="AQ87" i="25"/>
  <c r="AR87" i="25"/>
  <c r="AS87" i="25"/>
  <c r="AK88" i="25"/>
  <c r="AL88" i="25"/>
  <c r="AM88" i="25"/>
  <c r="AN88" i="25"/>
  <c r="AO88" i="25"/>
  <c r="AP88" i="25"/>
  <c r="AQ88" i="25"/>
  <c r="AR88" i="25"/>
  <c r="AS88" i="25"/>
  <c r="AK89" i="25"/>
  <c r="AL89" i="25"/>
  <c r="AM89" i="25"/>
  <c r="AN89" i="25"/>
  <c r="AO89" i="25"/>
  <c r="AP89" i="25"/>
  <c r="AQ89" i="25"/>
  <c r="AR89" i="25"/>
  <c r="AS89" i="25"/>
  <c r="AK90" i="25"/>
  <c r="AL90" i="25"/>
  <c r="AM90" i="25"/>
  <c r="AN90" i="25"/>
  <c r="AO90" i="25"/>
  <c r="AP90" i="25"/>
  <c r="AQ90" i="25"/>
  <c r="AR90" i="25"/>
  <c r="AS90" i="25"/>
  <c r="AK91" i="25"/>
  <c r="AL91" i="25"/>
  <c r="AM91" i="25"/>
  <c r="AN91" i="25"/>
  <c r="AO91" i="25"/>
  <c r="AP91" i="25"/>
  <c r="AQ91" i="25"/>
  <c r="AR91" i="25"/>
  <c r="AS91" i="25"/>
  <c r="AK92" i="25"/>
  <c r="AL92" i="25"/>
  <c r="AM92" i="25"/>
  <c r="AN92" i="25"/>
  <c r="AO92" i="25"/>
  <c r="AP92" i="25"/>
  <c r="AQ92" i="25"/>
  <c r="AR92" i="25"/>
  <c r="AS92" i="25"/>
  <c r="AK93" i="25"/>
  <c r="AL93" i="25"/>
  <c r="AM93" i="25"/>
  <c r="AN93" i="25"/>
  <c r="AO93" i="25"/>
  <c r="AP93" i="25"/>
  <c r="AQ93" i="25"/>
  <c r="AR93" i="25"/>
  <c r="AS93" i="25"/>
  <c r="AL2" i="25"/>
  <c r="AM2" i="25"/>
  <c r="AN2" i="25"/>
  <c r="AO2" i="25"/>
  <c r="AP2" i="25"/>
  <c r="AQ2" i="25"/>
  <c r="AR2" i="25"/>
  <c r="AS2" i="25"/>
  <c r="AK2" i="25"/>
  <c r="P3" i="2"/>
  <c r="Q3" i="2"/>
  <c r="R3" i="2"/>
  <c r="S3" i="2"/>
  <c r="T3" i="2"/>
  <c r="U3" i="2"/>
  <c r="V3" i="2"/>
  <c r="W3" i="2"/>
  <c r="X3" i="2"/>
  <c r="Y3" i="2"/>
  <c r="Z3" i="2"/>
  <c r="AA3" i="2"/>
  <c r="P4" i="2"/>
  <c r="Q4" i="2"/>
  <c r="R4" i="2"/>
  <c r="S4" i="2"/>
  <c r="T4" i="2"/>
  <c r="U4" i="2"/>
  <c r="V4" i="2"/>
  <c r="W4" i="2"/>
  <c r="X4" i="2"/>
  <c r="Y4" i="2"/>
  <c r="Z4" i="2"/>
  <c r="AA4" i="2"/>
  <c r="P5" i="2"/>
  <c r="Q5" i="2"/>
  <c r="R5" i="2"/>
  <c r="S5" i="2"/>
  <c r="T5" i="2"/>
  <c r="U5" i="2"/>
  <c r="V5" i="2"/>
  <c r="W5" i="2"/>
  <c r="X5" i="2"/>
  <c r="Y5" i="2"/>
  <c r="Z5" i="2"/>
  <c r="AA5" i="2"/>
  <c r="P6" i="2"/>
  <c r="Q6" i="2"/>
  <c r="R6" i="2"/>
  <c r="S6" i="2"/>
  <c r="T6" i="2"/>
  <c r="U6" i="2"/>
  <c r="V6" i="2"/>
  <c r="W6" i="2"/>
  <c r="X6" i="2"/>
  <c r="Y6" i="2"/>
  <c r="Z6" i="2"/>
  <c r="AA6" i="2"/>
  <c r="P7" i="2"/>
  <c r="Q7" i="2"/>
  <c r="R7" i="2"/>
  <c r="S7" i="2"/>
  <c r="T7" i="2"/>
  <c r="U7" i="2"/>
  <c r="V7" i="2"/>
  <c r="W7" i="2"/>
  <c r="X7" i="2"/>
  <c r="Y7" i="2"/>
  <c r="Z7" i="2"/>
  <c r="AA7" i="2"/>
  <c r="P8" i="2"/>
  <c r="Q8" i="2"/>
  <c r="R8" i="2"/>
  <c r="S8" i="2"/>
  <c r="T8" i="2"/>
  <c r="U8" i="2"/>
  <c r="V8" i="2"/>
  <c r="W8" i="2"/>
  <c r="X8" i="2"/>
  <c r="Y8" i="2"/>
  <c r="Z8" i="2"/>
  <c r="AA8" i="2"/>
  <c r="P9" i="2"/>
  <c r="Q9" i="2"/>
  <c r="R9" i="2"/>
  <c r="S9" i="2"/>
  <c r="T9" i="2"/>
  <c r="U9" i="2"/>
  <c r="V9" i="2"/>
  <c r="W9" i="2"/>
  <c r="X9" i="2"/>
  <c r="Y9" i="2"/>
  <c r="Z9" i="2"/>
  <c r="AA9" i="2"/>
  <c r="P10" i="2"/>
  <c r="Q10" i="2"/>
  <c r="R10" i="2"/>
  <c r="S10" i="2"/>
  <c r="T10" i="2"/>
  <c r="U10" i="2"/>
  <c r="V10" i="2"/>
  <c r="W10" i="2"/>
  <c r="X10" i="2"/>
  <c r="Y10" i="2"/>
  <c r="Z10" i="2"/>
  <c r="AA10" i="2"/>
  <c r="P11" i="2"/>
  <c r="Q11" i="2"/>
  <c r="R11" i="2"/>
  <c r="S11" i="2"/>
  <c r="T11" i="2"/>
  <c r="U11" i="2"/>
  <c r="V11" i="2"/>
  <c r="W11" i="2"/>
  <c r="X11" i="2"/>
  <c r="Y11" i="2"/>
  <c r="Z11" i="2"/>
  <c r="AA11" i="2"/>
  <c r="P12" i="2"/>
  <c r="Q12" i="2"/>
  <c r="R12" i="2"/>
  <c r="S12" i="2"/>
  <c r="T12" i="2"/>
  <c r="U12" i="2"/>
  <c r="V12" i="2"/>
  <c r="W12" i="2"/>
  <c r="X12" i="2"/>
  <c r="Y12" i="2"/>
  <c r="Z12" i="2"/>
  <c r="AA12" i="2"/>
  <c r="P13" i="2"/>
  <c r="Q13" i="2"/>
  <c r="R13" i="2"/>
  <c r="S13" i="2"/>
  <c r="T13" i="2"/>
  <c r="U13" i="2"/>
  <c r="V13" i="2"/>
  <c r="W13" i="2"/>
  <c r="X13" i="2"/>
  <c r="Y13" i="2"/>
  <c r="Z13" i="2"/>
  <c r="AA13" i="2"/>
  <c r="P14" i="2"/>
  <c r="Q14" i="2"/>
  <c r="R14" i="2"/>
  <c r="S14" i="2"/>
  <c r="T14" i="2"/>
  <c r="U14" i="2"/>
  <c r="V14" i="2"/>
  <c r="W14" i="2"/>
  <c r="X14" i="2"/>
  <c r="Y14" i="2"/>
  <c r="Z14" i="2"/>
  <c r="AA14" i="2"/>
  <c r="P15" i="2"/>
  <c r="Q15" i="2"/>
  <c r="R15" i="2"/>
  <c r="S15" i="2"/>
  <c r="T15" i="2"/>
  <c r="U15" i="2"/>
  <c r="V15" i="2"/>
  <c r="W15" i="2"/>
  <c r="X15" i="2"/>
  <c r="Y15" i="2"/>
  <c r="Z15" i="2"/>
  <c r="AA15" i="2"/>
  <c r="P16" i="2"/>
  <c r="Q16" i="2"/>
  <c r="R16" i="2"/>
  <c r="S16" i="2"/>
  <c r="T16" i="2"/>
  <c r="U16" i="2"/>
  <c r="V16" i="2"/>
  <c r="W16" i="2"/>
  <c r="X16" i="2"/>
  <c r="Y16" i="2"/>
  <c r="Z16" i="2"/>
  <c r="AA16" i="2"/>
  <c r="P17" i="2"/>
  <c r="Q17" i="2"/>
  <c r="R17" i="2"/>
  <c r="S17" i="2"/>
  <c r="T17" i="2"/>
  <c r="U17" i="2"/>
  <c r="V17" i="2"/>
  <c r="W17" i="2"/>
  <c r="X17" i="2"/>
  <c r="Y17" i="2"/>
  <c r="Z17" i="2"/>
  <c r="AA17" i="2"/>
  <c r="P18" i="2"/>
  <c r="Q18" i="2"/>
  <c r="R18" i="2"/>
  <c r="S18" i="2"/>
  <c r="T18" i="2"/>
  <c r="U18" i="2"/>
  <c r="V18" i="2"/>
  <c r="W18" i="2"/>
  <c r="X18" i="2"/>
  <c r="Y18" i="2"/>
  <c r="Z18" i="2"/>
  <c r="AA18" i="2"/>
  <c r="P19" i="2"/>
  <c r="Q19" i="2"/>
  <c r="R19" i="2"/>
  <c r="S19" i="2"/>
  <c r="T19" i="2"/>
  <c r="U19" i="2"/>
  <c r="V19" i="2"/>
  <c r="W19" i="2"/>
  <c r="X19" i="2"/>
  <c r="Y19" i="2"/>
  <c r="Z19" i="2"/>
  <c r="AA19" i="2"/>
  <c r="P20" i="2"/>
  <c r="Q20" i="2"/>
  <c r="R20" i="2"/>
  <c r="S20" i="2"/>
  <c r="T20" i="2"/>
  <c r="U20" i="2"/>
  <c r="V20" i="2"/>
  <c r="W20" i="2"/>
  <c r="X20" i="2"/>
  <c r="Y20" i="2"/>
  <c r="Z20" i="2"/>
  <c r="AA20" i="2"/>
  <c r="P21" i="2"/>
  <c r="Q21" i="2"/>
  <c r="R21" i="2"/>
  <c r="S21" i="2"/>
  <c r="T21" i="2"/>
  <c r="U21" i="2"/>
  <c r="V21" i="2"/>
  <c r="W21" i="2"/>
  <c r="X21" i="2"/>
  <c r="Y21" i="2"/>
  <c r="Z21" i="2"/>
  <c r="AA21" i="2"/>
  <c r="P22" i="2"/>
  <c r="Q22" i="2"/>
  <c r="R22" i="2"/>
  <c r="S22" i="2"/>
  <c r="T22" i="2"/>
  <c r="U22" i="2"/>
  <c r="V22" i="2"/>
  <c r="W22" i="2"/>
  <c r="X22" i="2"/>
  <c r="Y22" i="2"/>
  <c r="Z22" i="2"/>
  <c r="AA22" i="2"/>
  <c r="P23" i="2"/>
  <c r="Q23" i="2"/>
  <c r="R23" i="2"/>
  <c r="S23" i="2"/>
  <c r="T23" i="2"/>
  <c r="U23" i="2"/>
  <c r="V23" i="2"/>
  <c r="W23" i="2"/>
  <c r="X23" i="2"/>
  <c r="Y23" i="2"/>
  <c r="Z23" i="2"/>
  <c r="AA23" i="2"/>
  <c r="P24" i="2"/>
  <c r="Q24" i="2"/>
  <c r="R24" i="2"/>
  <c r="S24" i="2"/>
  <c r="T24" i="2"/>
  <c r="U24" i="2"/>
  <c r="V24" i="2"/>
  <c r="W24" i="2"/>
  <c r="X24" i="2"/>
  <c r="Y24" i="2"/>
  <c r="Z24" i="2"/>
  <c r="AA24" i="2"/>
  <c r="P25" i="2"/>
  <c r="Q25" i="2"/>
  <c r="R25" i="2"/>
  <c r="S25" i="2"/>
  <c r="T25" i="2"/>
  <c r="U25" i="2"/>
  <c r="V25" i="2"/>
  <c r="W25" i="2"/>
  <c r="X25" i="2"/>
  <c r="Y25" i="2"/>
  <c r="Z25" i="2"/>
  <c r="AA25" i="2"/>
  <c r="P26" i="2"/>
  <c r="Q26" i="2"/>
  <c r="R26" i="2"/>
  <c r="S26" i="2"/>
  <c r="T26" i="2"/>
  <c r="U26" i="2"/>
  <c r="V26" i="2"/>
  <c r="W26" i="2"/>
  <c r="X26" i="2"/>
  <c r="Y26" i="2"/>
  <c r="Z26" i="2"/>
  <c r="AA26" i="2"/>
  <c r="P27" i="2"/>
  <c r="Q27" i="2"/>
  <c r="R27" i="2"/>
  <c r="S27" i="2"/>
  <c r="T27" i="2"/>
  <c r="U27" i="2"/>
  <c r="V27" i="2"/>
  <c r="W27" i="2"/>
  <c r="X27" i="2"/>
  <c r="Y27" i="2"/>
  <c r="Z27" i="2"/>
  <c r="AA27" i="2"/>
  <c r="P28" i="2"/>
  <c r="Q28" i="2"/>
  <c r="R28" i="2"/>
  <c r="S28" i="2"/>
  <c r="T28" i="2"/>
  <c r="U28" i="2"/>
  <c r="V28" i="2"/>
  <c r="W28" i="2"/>
  <c r="X28" i="2"/>
  <c r="Y28" i="2"/>
  <c r="Z28" i="2"/>
  <c r="AA28" i="2"/>
  <c r="P29" i="2"/>
  <c r="Q29" i="2"/>
  <c r="R29" i="2"/>
  <c r="S29" i="2"/>
  <c r="T29" i="2"/>
  <c r="U29" i="2"/>
  <c r="V29" i="2"/>
  <c r="W29" i="2"/>
  <c r="X29" i="2"/>
  <c r="Y29" i="2"/>
  <c r="Z29" i="2"/>
  <c r="AA29" i="2"/>
  <c r="P30" i="2"/>
  <c r="Q30" i="2"/>
  <c r="R30" i="2"/>
  <c r="S30" i="2"/>
  <c r="T30" i="2"/>
  <c r="U30" i="2"/>
  <c r="V30" i="2"/>
  <c r="W30" i="2"/>
  <c r="X30" i="2"/>
  <c r="Y30" i="2"/>
  <c r="Z30" i="2"/>
  <c r="AA30" i="2"/>
  <c r="P31" i="2"/>
  <c r="Q31" i="2"/>
  <c r="R31" i="2"/>
  <c r="S31" i="2"/>
  <c r="T31" i="2"/>
  <c r="U31" i="2"/>
  <c r="V31" i="2"/>
  <c r="W31" i="2"/>
  <c r="X31" i="2"/>
  <c r="Y31" i="2"/>
  <c r="Z31" i="2"/>
  <c r="AA31" i="2"/>
  <c r="P32" i="2"/>
  <c r="Q32" i="2"/>
  <c r="R32" i="2"/>
  <c r="S32" i="2"/>
  <c r="T32" i="2"/>
  <c r="U32" i="2"/>
  <c r="V32" i="2"/>
  <c r="W32" i="2"/>
  <c r="X32" i="2"/>
  <c r="Y32" i="2"/>
  <c r="Z32" i="2"/>
  <c r="AA32" i="2"/>
  <c r="P33" i="2"/>
  <c r="Q33" i="2"/>
  <c r="R33" i="2"/>
  <c r="S33" i="2"/>
  <c r="T33" i="2"/>
  <c r="U33" i="2"/>
  <c r="V33" i="2"/>
  <c r="W33" i="2"/>
  <c r="X33" i="2"/>
  <c r="Y33" i="2"/>
  <c r="Z33" i="2"/>
  <c r="AA33" i="2"/>
  <c r="P34" i="2"/>
  <c r="Q34" i="2"/>
  <c r="R34" i="2"/>
  <c r="S34" i="2"/>
  <c r="T34" i="2"/>
  <c r="U34" i="2"/>
  <c r="V34" i="2"/>
  <c r="W34" i="2"/>
  <c r="X34" i="2"/>
  <c r="Y34" i="2"/>
  <c r="Z34" i="2"/>
  <c r="AA34" i="2"/>
  <c r="P35" i="2"/>
  <c r="Q35" i="2"/>
  <c r="R35" i="2"/>
  <c r="S35" i="2"/>
  <c r="T35" i="2"/>
  <c r="U35" i="2"/>
  <c r="V35" i="2"/>
  <c r="W35" i="2"/>
  <c r="X35" i="2"/>
  <c r="Y35" i="2"/>
  <c r="Z35" i="2"/>
  <c r="AA35" i="2"/>
  <c r="P36" i="2"/>
  <c r="Q36" i="2"/>
  <c r="R36" i="2"/>
  <c r="S36" i="2"/>
  <c r="T36" i="2"/>
  <c r="U36" i="2"/>
  <c r="V36" i="2"/>
  <c r="W36" i="2"/>
  <c r="X36" i="2"/>
  <c r="Y36" i="2"/>
  <c r="Z36" i="2"/>
  <c r="AA36" i="2"/>
  <c r="P37" i="2"/>
  <c r="Q37" i="2"/>
  <c r="R37" i="2"/>
  <c r="S37" i="2"/>
  <c r="T37" i="2"/>
  <c r="U37" i="2"/>
  <c r="V37" i="2"/>
  <c r="W37" i="2"/>
  <c r="X37" i="2"/>
  <c r="Y37" i="2"/>
  <c r="Z37" i="2"/>
  <c r="AA37" i="2"/>
  <c r="P38" i="2"/>
  <c r="Q38" i="2"/>
  <c r="R38" i="2"/>
  <c r="S38" i="2"/>
  <c r="T38" i="2"/>
  <c r="U38" i="2"/>
  <c r="V38" i="2"/>
  <c r="W38" i="2"/>
  <c r="X38" i="2"/>
  <c r="Y38" i="2"/>
  <c r="Z38" i="2"/>
  <c r="AA38" i="2"/>
  <c r="P39" i="2"/>
  <c r="Q39" i="2"/>
  <c r="R39" i="2"/>
  <c r="S39" i="2"/>
  <c r="T39" i="2"/>
  <c r="U39" i="2"/>
  <c r="V39" i="2"/>
  <c r="W39" i="2"/>
  <c r="X39" i="2"/>
  <c r="Y39" i="2"/>
  <c r="Z39" i="2"/>
  <c r="AA39" i="2"/>
  <c r="P40" i="2"/>
  <c r="Q40" i="2"/>
  <c r="R40" i="2"/>
  <c r="S40" i="2"/>
  <c r="T40" i="2"/>
  <c r="U40" i="2"/>
  <c r="V40" i="2"/>
  <c r="W40" i="2"/>
  <c r="X40" i="2"/>
  <c r="Y40" i="2"/>
  <c r="Z40" i="2"/>
  <c r="AA40" i="2"/>
  <c r="P41" i="2"/>
  <c r="Q41" i="2"/>
  <c r="R41" i="2"/>
  <c r="S41" i="2"/>
  <c r="T41" i="2"/>
  <c r="U41" i="2"/>
  <c r="V41" i="2"/>
  <c r="W41" i="2"/>
  <c r="X41" i="2"/>
  <c r="Y41" i="2"/>
  <c r="Z41" i="2"/>
  <c r="AA41" i="2"/>
  <c r="P42" i="2"/>
  <c r="Q42" i="2"/>
  <c r="R42" i="2"/>
  <c r="S42" i="2"/>
  <c r="T42" i="2"/>
  <c r="U42" i="2"/>
  <c r="V42" i="2"/>
  <c r="W42" i="2"/>
  <c r="X42" i="2"/>
  <c r="Y42" i="2"/>
  <c r="Z42" i="2"/>
  <c r="AA42" i="2"/>
  <c r="P43" i="2"/>
  <c r="Q43" i="2"/>
  <c r="R43" i="2"/>
  <c r="S43" i="2"/>
  <c r="T43" i="2"/>
  <c r="U43" i="2"/>
  <c r="V43" i="2"/>
  <c r="W43" i="2"/>
  <c r="X43" i="2"/>
  <c r="Y43" i="2"/>
  <c r="Z43" i="2"/>
  <c r="AA43" i="2"/>
  <c r="P44" i="2"/>
  <c r="Q44" i="2"/>
  <c r="R44" i="2"/>
  <c r="S44" i="2"/>
  <c r="T44" i="2"/>
  <c r="U44" i="2"/>
  <c r="V44" i="2"/>
  <c r="W44" i="2"/>
  <c r="X44" i="2"/>
  <c r="Y44" i="2"/>
  <c r="Z44" i="2"/>
  <c r="AA44" i="2"/>
  <c r="P45" i="2"/>
  <c r="Q45" i="2"/>
  <c r="R45" i="2"/>
  <c r="S45" i="2"/>
  <c r="T45" i="2"/>
  <c r="U45" i="2"/>
  <c r="V45" i="2"/>
  <c r="W45" i="2"/>
  <c r="X45" i="2"/>
  <c r="Y45" i="2"/>
  <c r="Z45" i="2"/>
  <c r="AA45" i="2"/>
  <c r="P46" i="2"/>
  <c r="Q46" i="2"/>
  <c r="R46" i="2"/>
  <c r="S46" i="2"/>
  <c r="T46" i="2"/>
  <c r="U46" i="2"/>
  <c r="V46" i="2"/>
  <c r="W46" i="2"/>
  <c r="X46" i="2"/>
  <c r="Y46" i="2"/>
  <c r="Z46" i="2"/>
  <c r="AA46" i="2"/>
  <c r="P47" i="2"/>
  <c r="Q47" i="2"/>
  <c r="R47" i="2"/>
  <c r="S47" i="2"/>
  <c r="T47" i="2"/>
  <c r="U47" i="2"/>
  <c r="V47" i="2"/>
  <c r="W47" i="2"/>
  <c r="X47" i="2"/>
  <c r="Y47" i="2"/>
  <c r="Z47" i="2"/>
  <c r="AA47" i="2"/>
  <c r="P48" i="2"/>
  <c r="Q48" i="2"/>
  <c r="R48" i="2"/>
  <c r="S48" i="2"/>
  <c r="T48" i="2"/>
  <c r="U48" i="2"/>
  <c r="V48" i="2"/>
  <c r="W48" i="2"/>
  <c r="X48" i="2"/>
  <c r="Y48" i="2"/>
  <c r="Z48" i="2"/>
  <c r="AA48" i="2"/>
  <c r="P49" i="2"/>
  <c r="Q49" i="2"/>
  <c r="R49" i="2"/>
  <c r="S49" i="2"/>
  <c r="T49" i="2"/>
  <c r="U49" i="2"/>
  <c r="V49" i="2"/>
  <c r="W49" i="2"/>
  <c r="X49" i="2"/>
  <c r="Y49" i="2"/>
  <c r="Z49" i="2"/>
  <c r="AA49" i="2"/>
  <c r="P50" i="2"/>
  <c r="Q50" i="2"/>
  <c r="R50" i="2"/>
  <c r="S50" i="2"/>
  <c r="T50" i="2"/>
  <c r="U50" i="2"/>
  <c r="V50" i="2"/>
  <c r="W50" i="2"/>
  <c r="X50" i="2"/>
  <c r="Y50" i="2"/>
  <c r="Z50" i="2"/>
  <c r="AA50" i="2"/>
  <c r="P51" i="2"/>
  <c r="Q51" i="2"/>
  <c r="R51" i="2"/>
  <c r="S51" i="2"/>
  <c r="T51" i="2"/>
  <c r="U51" i="2"/>
  <c r="V51" i="2"/>
  <c r="W51" i="2"/>
  <c r="X51" i="2"/>
  <c r="Y51" i="2"/>
  <c r="Z51" i="2"/>
  <c r="AA51" i="2"/>
  <c r="P52" i="2"/>
  <c r="Q52" i="2"/>
  <c r="R52" i="2"/>
  <c r="S52" i="2"/>
  <c r="T52" i="2"/>
  <c r="U52" i="2"/>
  <c r="V52" i="2"/>
  <c r="W52" i="2"/>
  <c r="X52" i="2"/>
  <c r="Y52" i="2"/>
  <c r="Z52" i="2"/>
  <c r="AA52" i="2"/>
  <c r="P53" i="2"/>
  <c r="Q53" i="2"/>
  <c r="R53" i="2"/>
  <c r="S53" i="2"/>
  <c r="T53" i="2"/>
  <c r="U53" i="2"/>
  <c r="V53" i="2"/>
  <c r="W53" i="2"/>
  <c r="X53" i="2"/>
  <c r="Y53" i="2"/>
  <c r="Z53" i="2"/>
  <c r="AA53" i="2"/>
  <c r="P54" i="2"/>
  <c r="Q54" i="2"/>
  <c r="R54" i="2"/>
  <c r="S54" i="2"/>
  <c r="T54" i="2"/>
  <c r="U54" i="2"/>
  <c r="V54" i="2"/>
  <c r="W54" i="2"/>
  <c r="X54" i="2"/>
  <c r="Y54" i="2"/>
  <c r="Z54" i="2"/>
  <c r="AA54" i="2"/>
  <c r="P55" i="2"/>
  <c r="Q55" i="2"/>
  <c r="R55" i="2"/>
  <c r="S55" i="2"/>
  <c r="T55" i="2"/>
  <c r="U55" i="2"/>
  <c r="V55" i="2"/>
  <c r="W55" i="2"/>
  <c r="X55" i="2"/>
  <c r="Y55" i="2"/>
  <c r="Z55" i="2"/>
  <c r="AA55" i="2"/>
  <c r="P56" i="2"/>
  <c r="Q56" i="2"/>
  <c r="R56" i="2"/>
  <c r="S56" i="2"/>
  <c r="T56" i="2"/>
  <c r="U56" i="2"/>
  <c r="V56" i="2"/>
  <c r="W56" i="2"/>
  <c r="X56" i="2"/>
  <c r="Y56" i="2"/>
  <c r="Z56" i="2"/>
  <c r="AA56" i="2"/>
  <c r="P57" i="2"/>
  <c r="Q57" i="2"/>
  <c r="R57" i="2"/>
  <c r="S57" i="2"/>
  <c r="T57" i="2"/>
  <c r="U57" i="2"/>
  <c r="V57" i="2"/>
  <c r="W57" i="2"/>
  <c r="X57" i="2"/>
  <c r="Y57" i="2"/>
  <c r="Z57" i="2"/>
  <c r="AA57" i="2"/>
  <c r="P58" i="2"/>
  <c r="Q58" i="2"/>
  <c r="R58" i="2"/>
  <c r="S58" i="2"/>
  <c r="T58" i="2"/>
  <c r="U58" i="2"/>
  <c r="V58" i="2"/>
  <c r="W58" i="2"/>
  <c r="X58" i="2"/>
  <c r="Y58" i="2"/>
  <c r="Z58" i="2"/>
  <c r="AA58" i="2"/>
  <c r="P59" i="2"/>
  <c r="Q59" i="2"/>
  <c r="R59" i="2"/>
  <c r="S59" i="2"/>
  <c r="T59" i="2"/>
  <c r="U59" i="2"/>
  <c r="V59" i="2"/>
  <c r="W59" i="2"/>
  <c r="X59" i="2"/>
  <c r="Y59" i="2"/>
  <c r="Z59" i="2"/>
  <c r="AA59" i="2"/>
  <c r="P60" i="2"/>
  <c r="Q60" i="2"/>
  <c r="R60" i="2"/>
  <c r="S60" i="2"/>
  <c r="T60" i="2"/>
  <c r="U60" i="2"/>
  <c r="V60" i="2"/>
  <c r="W60" i="2"/>
  <c r="X60" i="2"/>
  <c r="Y60" i="2"/>
  <c r="Z60" i="2"/>
  <c r="AA60" i="2"/>
  <c r="P61" i="2"/>
  <c r="Q61" i="2"/>
  <c r="R61" i="2"/>
  <c r="S61" i="2"/>
  <c r="T61" i="2"/>
  <c r="U61" i="2"/>
  <c r="V61" i="2"/>
  <c r="W61" i="2"/>
  <c r="X61" i="2"/>
  <c r="Y61" i="2"/>
  <c r="Z61" i="2"/>
  <c r="AA61" i="2"/>
  <c r="P62" i="2"/>
  <c r="Q62" i="2"/>
  <c r="R62" i="2"/>
  <c r="S62" i="2"/>
  <c r="T62" i="2"/>
  <c r="U62" i="2"/>
  <c r="V62" i="2"/>
  <c r="W62" i="2"/>
  <c r="X62" i="2"/>
  <c r="Y62" i="2"/>
  <c r="Z62" i="2"/>
  <c r="AA62" i="2"/>
  <c r="P63" i="2"/>
  <c r="Q63" i="2"/>
  <c r="R63" i="2"/>
  <c r="S63" i="2"/>
  <c r="T63" i="2"/>
  <c r="U63" i="2"/>
  <c r="V63" i="2"/>
  <c r="W63" i="2"/>
  <c r="X63" i="2"/>
  <c r="Y63" i="2"/>
  <c r="Z63" i="2"/>
  <c r="AA63" i="2"/>
  <c r="P64" i="2"/>
  <c r="Q64" i="2"/>
  <c r="R64" i="2"/>
  <c r="S64" i="2"/>
  <c r="T64" i="2"/>
  <c r="U64" i="2"/>
  <c r="V64" i="2"/>
  <c r="W64" i="2"/>
  <c r="X64" i="2"/>
  <c r="Y64" i="2"/>
  <c r="Z64" i="2"/>
  <c r="AA64" i="2"/>
  <c r="P65" i="2"/>
  <c r="Q65" i="2"/>
  <c r="R65" i="2"/>
  <c r="S65" i="2"/>
  <c r="T65" i="2"/>
  <c r="U65" i="2"/>
  <c r="V65" i="2"/>
  <c r="W65" i="2"/>
  <c r="X65" i="2"/>
  <c r="Y65" i="2"/>
  <c r="Z65" i="2"/>
  <c r="AA65" i="2"/>
  <c r="P66" i="2"/>
  <c r="Q66" i="2"/>
  <c r="R66" i="2"/>
  <c r="S66" i="2"/>
  <c r="T66" i="2"/>
  <c r="U66" i="2"/>
  <c r="V66" i="2"/>
  <c r="W66" i="2"/>
  <c r="X66" i="2"/>
  <c r="Y66" i="2"/>
  <c r="Z66" i="2"/>
  <c r="AA66" i="2"/>
  <c r="P67" i="2"/>
  <c r="Q67" i="2"/>
  <c r="R67" i="2"/>
  <c r="S67" i="2"/>
  <c r="T67" i="2"/>
  <c r="U67" i="2"/>
  <c r="V67" i="2"/>
  <c r="W67" i="2"/>
  <c r="X67" i="2"/>
  <c r="Y67" i="2"/>
  <c r="Z67" i="2"/>
  <c r="AA67" i="2"/>
  <c r="P68" i="2"/>
  <c r="Q68" i="2"/>
  <c r="R68" i="2"/>
  <c r="S68" i="2"/>
  <c r="T68" i="2"/>
  <c r="U68" i="2"/>
  <c r="V68" i="2"/>
  <c r="W68" i="2"/>
  <c r="X68" i="2"/>
  <c r="Y68" i="2"/>
  <c r="Z68" i="2"/>
  <c r="AA68" i="2"/>
  <c r="P69" i="2"/>
  <c r="Q69" i="2"/>
  <c r="R69" i="2"/>
  <c r="S69" i="2"/>
  <c r="T69" i="2"/>
  <c r="U69" i="2"/>
  <c r="V69" i="2"/>
  <c r="W69" i="2"/>
  <c r="X69" i="2"/>
  <c r="Y69" i="2"/>
  <c r="Z69" i="2"/>
  <c r="AA69" i="2"/>
  <c r="P70" i="2"/>
  <c r="Q70" i="2"/>
  <c r="R70" i="2"/>
  <c r="S70" i="2"/>
  <c r="T70" i="2"/>
  <c r="U70" i="2"/>
  <c r="V70" i="2"/>
  <c r="W70" i="2"/>
  <c r="X70" i="2"/>
  <c r="Y70" i="2"/>
  <c r="Z70" i="2"/>
  <c r="AA70" i="2"/>
  <c r="P71" i="2"/>
  <c r="Q71" i="2"/>
  <c r="R71" i="2"/>
  <c r="S71" i="2"/>
  <c r="T71" i="2"/>
  <c r="U71" i="2"/>
  <c r="V71" i="2"/>
  <c r="W71" i="2"/>
  <c r="X71" i="2"/>
  <c r="Y71" i="2"/>
  <c r="Z71" i="2"/>
  <c r="AA71" i="2"/>
  <c r="P72" i="2"/>
  <c r="Q72" i="2"/>
  <c r="R72" i="2"/>
  <c r="S72" i="2"/>
  <c r="T72" i="2"/>
  <c r="U72" i="2"/>
  <c r="V72" i="2"/>
  <c r="W72" i="2"/>
  <c r="X72" i="2"/>
  <c r="Y72" i="2"/>
  <c r="Z72" i="2"/>
  <c r="AA72" i="2"/>
  <c r="P73" i="2"/>
  <c r="Q73" i="2"/>
  <c r="R73" i="2"/>
  <c r="S73" i="2"/>
  <c r="T73" i="2"/>
  <c r="U73" i="2"/>
  <c r="V73" i="2"/>
  <c r="W73" i="2"/>
  <c r="X73" i="2"/>
  <c r="Y73" i="2"/>
  <c r="Z73" i="2"/>
  <c r="AA73" i="2"/>
  <c r="P74" i="2"/>
  <c r="Q74" i="2"/>
  <c r="R74" i="2"/>
  <c r="S74" i="2"/>
  <c r="T74" i="2"/>
  <c r="U74" i="2"/>
  <c r="V74" i="2"/>
  <c r="W74" i="2"/>
  <c r="X74" i="2"/>
  <c r="Y74" i="2"/>
  <c r="Z74" i="2"/>
  <c r="AA74" i="2"/>
  <c r="P75" i="2"/>
  <c r="Q75" i="2"/>
  <c r="R75" i="2"/>
  <c r="S75" i="2"/>
  <c r="T75" i="2"/>
  <c r="U75" i="2"/>
  <c r="V75" i="2"/>
  <c r="W75" i="2"/>
  <c r="X75" i="2"/>
  <c r="Y75" i="2"/>
  <c r="Z75" i="2"/>
  <c r="AA75" i="2"/>
  <c r="P76" i="2"/>
  <c r="Q76" i="2"/>
  <c r="R76" i="2"/>
  <c r="S76" i="2"/>
  <c r="T76" i="2"/>
  <c r="U76" i="2"/>
  <c r="V76" i="2"/>
  <c r="W76" i="2"/>
  <c r="X76" i="2"/>
  <c r="Y76" i="2"/>
  <c r="Z76" i="2"/>
  <c r="AA76" i="2"/>
  <c r="P77" i="2"/>
  <c r="Q77" i="2"/>
  <c r="R77" i="2"/>
  <c r="S77" i="2"/>
  <c r="T77" i="2"/>
  <c r="U77" i="2"/>
  <c r="V77" i="2"/>
  <c r="W77" i="2"/>
  <c r="X77" i="2"/>
  <c r="Y77" i="2"/>
  <c r="Z77" i="2"/>
  <c r="AA77" i="2"/>
  <c r="P78" i="2"/>
  <c r="Q78" i="2"/>
  <c r="R78" i="2"/>
  <c r="S78" i="2"/>
  <c r="T78" i="2"/>
  <c r="U78" i="2"/>
  <c r="V78" i="2"/>
  <c r="W78" i="2"/>
  <c r="X78" i="2"/>
  <c r="Y78" i="2"/>
  <c r="Z78" i="2"/>
  <c r="AA78" i="2"/>
  <c r="P79" i="2"/>
  <c r="Q79" i="2"/>
  <c r="R79" i="2"/>
  <c r="S79" i="2"/>
  <c r="T79" i="2"/>
  <c r="U79" i="2"/>
  <c r="V79" i="2"/>
  <c r="W79" i="2"/>
  <c r="X79" i="2"/>
  <c r="Y79" i="2"/>
  <c r="Z79" i="2"/>
  <c r="AA79" i="2"/>
  <c r="P80" i="2"/>
  <c r="Q80" i="2"/>
  <c r="R80" i="2"/>
  <c r="S80" i="2"/>
  <c r="T80" i="2"/>
  <c r="U80" i="2"/>
  <c r="V80" i="2"/>
  <c r="W80" i="2"/>
  <c r="X80" i="2"/>
  <c r="Y80" i="2"/>
  <c r="Z80" i="2"/>
  <c r="AA80" i="2"/>
  <c r="P81" i="2"/>
  <c r="Q81" i="2"/>
  <c r="R81" i="2"/>
  <c r="S81" i="2"/>
  <c r="T81" i="2"/>
  <c r="U81" i="2"/>
  <c r="V81" i="2"/>
  <c r="W81" i="2"/>
  <c r="X81" i="2"/>
  <c r="Y81" i="2"/>
  <c r="Z81" i="2"/>
  <c r="AA81" i="2"/>
  <c r="P82" i="2"/>
  <c r="Q82" i="2"/>
  <c r="R82" i="2"/>
  <c r="S82" i="2"/>
  <c r="T82" i="2"/>
  <c r="U82" i="2"/>
  <c r="V82" i="2"/>
  <c r="W82" i="2"/>
  <c r="X82" i="2"/>
  <c r="Y82" i="2"/>
  <c r="Z82" i="2"/>
  <c r="AA82" i="2"/>
  <c r="P83" i="2"/>
  <c r="Q83" i="2"/>
  <c r="R83" i="2"/>
  <c r="S83" i="2"/>
  <c r="T83" i="2"/>
  <c r="U83" i="2"/>
  <c r="V83" i="2"/>
  <c r="W83" i="2"/>
  <c r="X83" i="2"/>
  <c r="Y83" i="2"/>
  <c r="Z83" i="2"/>
  <c r="AA83" i="2"/>
  <c r="P84" i="2"/>
  <c r="Q84" i="2"/>
  <c r="R84" i="2"/>
  <c r="S84" i="2"/>
  <c r="T84" i="2"/>
  <c r="U84" i="2"/>
  <c r="V84" i="2"/>
  <c r="W84" i="2"/>
  <c r="X84" i="2"/>
  <c r="Y84" i="2"/>
  <c r="Z84" i="2"/>
  <c r="AA84" i="2"/>
  <c r="P85" i="2"/>
  <c r="Q85" i="2"/>
  <c r="R85" i="2"/>
  <c r="S85" i="2"/>
  <c r="T85" i="2"/>
  <c r="U85" i="2"/>
  <c r="V85" i="2"/>
  <c r="W85" i="2"/>
  <c r="X85" i="2"/>
  <c r="Y85" i="2"/>
  <c r="Z85" i="2"/>
  <c r="AA85" i="2"/>
  <c r="P86" i="2"/>
  <c r="Q86" i="2"/>
  <c r="R86" i="2"/>
  <c r="S86" i="2"/>
  <c r="T86" i="2"/>
  <c r="U86" i="2"/>
  <c r="V86" i="2"/>
  <c r="W86" i="2"/>
  <c r="X86" i="2"/>
  <c r="Y86" i="2"/>
  <c r="Z86" i="2"/>
  <c r="AA86" i="2"/>
  <c r="P87" i="2"/>
  <c r="Q87" i="2"/>
  <c r="R87" i="2"/>
  <c r="S87" i="2"/>
  <c r="T87" i="2"/>
  <c r="U87" i="2"/>
  <c r="V87" i="2"/>
  <c r="W87" i="2"/>
  <c r="X87" i="2"/>
  <c r="Y87" i="2"/>
  <c r="Z87" i="2"/>
  <c r="AA87" i="2"/>
  <c r="P88" i="2"/>
  <c r="Q88" i="2"/>
  <c r="R88" i="2"/>
  <c r="S88" i="2"/>
  <c r="T88" i="2"/>
  <c r="U88" i="2"/>
  <c r="V88" i="2"/>
  <c r="W88" i="2"/>
  <c r="X88" i="2"/>
  <c r="Y88" i="2"/>
  <c r="Z88" i="2"/>
  <c r="AA88" i="2"/>
  <c r="P89" i="2"/>
  <c r="Q89" i="2"/>
  <c r="R89" i="2"/>
  <c r="S89" i="2"/>
  <c r="T89" i="2"/>
  <c r="U89" i="2"/>
  <c r="V89" i="2"/>
  <c r="W89" i="2"/>
  <c r="X89" i="2"/>
  <c r="Y89" i="2"/>
  <c r="Z89" i="2"/>
  <c r="AA89" i="2"/>
  <c r="P90" i="2"/>
  <c r="Q90" i="2"/>
  <c r="R90" i="2"/>
  <c r="S90" i="2"/>
  <c r="T90" i="2"/>
  <c r="U90" i="2"/>
  <c r="V90" i="2"/>
  <c r="W90" i="2"/>
  <c r="X90" i="2"/>
  <c r="Y90" i="2"/>
  <c r="Z90" i="2"/>
  <c r="AA90" i="2"/>
  <c r="P91" i="2"/>
  <c r="Q91" i="2"/>
  <c r="R91" i="2"/>
  <c r="S91" i="2"/>
  <c r="T91" i="2"/>
  <c r="U91" i="2"/>
  <c r="V91" i="2"/>
  <c r="W91" i="2"/>
  <c r="X91" i="2"/>
  <c r="Y91" i="2"/>
  <c r="Z91" i="2"/>
  <c r="AA91" i="2"/>
  <c r="P92" i="2"/>
  <c r="Q92" i="2"/>
  <c r="R92" i="2"/>
  <c r="S92" i="2"/>
  <c r="T92" i="2"/>
  <c r="U92" i="2"/>
  <c r="V92" i="2"/>
  <c r="W92" i="2"/>
  <c r="X92" i="2"/>
  <c r="Y92" i="2"/>
  <c r="Z92" i="2"/>
  <c r="AA92" i="2"/>
  <c r="P93" i="2"/>
  <c r="Q93" i="2"/>
  <c r="R93" i="2"/>
  <c r="S93" i="2"/>
  <c r="T93" i="2"/>
  <c r="U93" i="2"/>
  <c r="V93" i="2"/>
  <c r="W93" i="2"/>
  <c r="X93" i="2"/>
  <c r="Y93" i="2"/>
  <c r="Z93" i="2"/>
  <c r="AA93" i="2"/>
  <c r="R2" i="2"/>
  <c r="S2" i="2"/>
  <c r="T2" i="2"/>
  <c r="U2" i="2"/>
  <c r="V2" i="2"/>
  <c r="W2" i="2"/>
  <c r="X2" i="2"/>
  <c r="Y2" i="2"/>
  <c r="Z2" i="2"/>
  <c r="AA2" i="2"/>
  <c r="Q2" i="2"/>
  <c r="P2" i="2"/>
  <c r="S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S46" i="24"/>
  <c r="S47" i="24"/>
  <c r="S48" i="24"/>
  <c r="S49" i="24"/>
  <c r="S50" i="24"/>
  <c r="S51" i="24"/>
  <c r="S52" i="24"/>
  <c r="S53" i="24"/>
  <c r="S54" i="24"/>
  <c r="S55" i="24"/>
  <c r="S56" i="24"/>
  <c r="S57" i="24"/>
  <c r="S58" i="24"/>
  <c r="S59" i="24"/>
  <c r="S60" i="24"/>
  <c r="S61" i="24"/>
  <c r="S62" i="24"/>
  <c r="S63" i="24"/>
  <c r="S64" i="24"/>
  <c r="S65" i="24"/>
  <c r="S66" i="24"/>
  <c r="S67" i="24"/>
  <c r="S68" i="24"/>
  <c r="S69" i="24"/>
  <c r="S70" i="24"/>
  <c r="S71" i="24"/>
  <c r="S72" i="24"/>
  <c r="S73" i="24"/>
  <c r="S74" i="24"/>
  <c r="S75" i="24"/>
  <c r="S76" i="24"/>
  <c r="S77" i="24"/>
  <c r="S78" i="24"/>
  <c r="S79" i="24"/>
  <c r="S80" i="24"/>
  <c r="S81" i="24"/>
  <c r="S82" i="24"/>
  <c r="S83" i="24"/>
  <c r="S84" i="24"/>
  <c r="S85" i="24"/>
  <c r="S86" i="24"/>
  <c r="S87" i="24"/>
  <c r="S88" i="24"/>
  <c r="S89" i="24"/>
  <c r="S90" i="24"/>
  <c r="S91" i="24"/>
  <c r="S92" i="24"/>
  <c r="S93" i="24"/>
  <c r="S2" i="24"/>
  <c r="AU7" i="25" l="1"/>
  <c r="AU2" i="25"/>
  <c r="AU3" i="25"/>
  <c r="AU4" i="25"/>
  <c r="AU5" i="25"/>
  <c r="AU6" i="25"/>
  <c r="R93" i="24"/>
  <c r="R92" i="24"/>
  <c r="R91" i="24"/>
  <c r="R90" i="24"/>
  <c r="R89" i="24"/>
  <c r="R88" i="24"/>
  <c r="R87" i="24"/>
  <c r="R86" i="24"/>
  <c r="R85" i="24"/>
  <c r="R84" i="24"/>
  <c r="R83" i="24"/>
  <c r="R82" i="24"/>
  <c r="R81" i="24"/>
  <c r="R80" i="24"/>
  <c r="R79" i="24"/>
  <c r="R78" i="24"/>
  <c r="R77" i="24"/>
  <c r="R76" i="24"/>
  <c r="R75" i="24"/>
  <c r="R74" i="24"/>
  <c r="R73" i="24"/>
  <c r="R72" i="24"/>
  <c r="R71" i="24"/>
  <c r="R70" i="24"/>
  <c r="R69" i="24"/>
  <c r="R68" i="24"/>
  <c r="R67" i="24"/>
  <c r="R66" i="24"/>
  <c r="R65" i="24"/>
  <c r="R64" i="24"/>
  <c r="R63" i="24"/>
  <c r="R62" i="24"/>
  <c r="R61" i="24"/>
  <c r="R60" i="24"/>
  <c r="R59" i="24"/>
  <c r="R58" i="24"/>
  <c r="R57" i="24"/>
  <c r="R56" i="24"/>
  <c r="R55" i="24"/>
  <c r="R54" i="24"/>
  <c r="R53" i="24"/>
  <c r="R52" i="24"/>
  <c r="R51" i="24"/>
  <c r="R50" i="24"/>
  <c r="R49" i="24"/>
  <c r="R48" i="24"/>
  <c r="R47" i="24"/>
  <c r="R46" i="24"/>
  <c r="R45" i="24"/>
  <c r="R44" i="24"/>
  <c r="R43" i="24"/>
  <c r="R42" i="24"/>
  <c r="R41" i="24"/>
  <c r="R40" i="24"/>
  <c r="R39" i="24"/>
  <c r="R38" i="24"/>
  <c r="R37" i="24"/>
  <c r="R36" i="24"/>
  <c r="R35" i="24"/>
  <c r="V34" i="24"/>
  <c r="R34" i="24"/>
  <c r="V33" i="24"/>
  <c r="R33" i="24"/>
  <c r="V32" i="24"/>
  <c r="R32" i="24"/>
  <c r="V31" i="24"/>
  <c r="R31" i="24"/>
  <c r="V30" i="24"/>
  <c r="R30" i="24"/>
  <c r="V29" i="24"/>
  <c r="R29" i="24"/>
  <c r="V28" i="24"/>
  <c r="R28" i="24"/>
  <c r="V27" i="24"/>
  <c r="R27" i="24"/>
  <c r="V26" i="24"/>
  <c r="R26" i="24"/>
  <c r="V25" i="24"/>
  <c r="R25" i="24"/>
  <c r="V24" i="24"/>
  <c r="R24" i="24"/>
  <c r="V23" i="24"/>
  <c r="R23" i="24"/>
  <c r="V22" i="24"/>
  <c r="R22" i="24"/>
  <c r="V21" i="24"/>
  <c r="R21" i="24"/>
  <c r="V20" i="24"/>
  <c r="R20" i="24"/>
  <c r="V19" i="24"/>
  <c r="R19" i="24"/>
  <c r="V18" i="24"/>
  <c r="R18" i="24"/>
  <c r="V17" i="24"/>
  <c r="R17" i="24"/>
  <c r="V16" i="24"/>
  <c r="R16" i="24"/>
  <c r="V15" i="24"/>
  <c r="R15" i="24"/>
  <c r="V14" i="24"/>
  <c r="R14" i="24"/>
  <c r="V13" i="24"/>
  <c r="R13" i="24"/>
  <c r="V12" i="24"/>
  <c r="R12" i="24"/>
  <c r="V11" i="24"/>
  <c r="R11" i="24"/>
  <c r="V10" i="24"/>
  <c r="R10" i="24"/>
  <c r="R9" i="24"/>
  <c r="R8" i="24"/>
  <c r="R7" i="24"/>
  <c r="R6" i="24"/>
  <c r="R5" i="24"/>
  <c r="R4" i="24"/>
  <c r="R3" i="24"/>
  <c r="R2" i="24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10" i="5" l="1"/>
  <c r="V11" i="5"/>
  <c r="V12" i="5"/>
  <c r="V13" i="5"/>
  <c r="V14" i="5"/>
  <c r="V15" i="5"/>
  <c r="V16" i="5"/>
  <c r="V17" i="5"/>
  <c r="V34" i="5" l="1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33" i="1" l="1"/>
  <c r="V34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11" i="1"/>
  <c r="V12" i="1"/>
  <c r="V13" i="1"/>
  <c r="V14" i="1"/>
  <c r="V15" i="1"/>
  <c r="V16" i="1"/>
  <c r="V17" i="1"/>
  <c r="V18" i="1"/>
  <c r="V19" i="1"/>
  <c r="V10" i="1"/>
</calcChain>
</file>

<file path=xl/comments1.xml><?xml version="1.0" encoding="utf-8"?>
<comments xmlns="http://schemas.openxmlformats.org/spreadsheetml/2006/main">
  <authors>
    <author>김진성</author>
  </authors>
  <commentList>
    <comment ref="B6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C6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  <comment ref="B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C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8.xml><?xml version="1.0" encoding="utf-8"?>
<comments xmlns="http://schemas.openxmlformats.org/spreadsheetml/2006/main">
  <authors>
    <author>김진성</author>
  </authors>
  <commentLis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A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A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</commentList>
</comments>
</file>

<file path=xl/sharedStrings.xml><?xml version="1.0" encoding="utf-8"?>
<sst xmlns="http://schemas.openxmlformats.org/spreadsheetml/2006/main" count="365" uniqueCount="164">
  <si>
    <t>id</t>
  </si>
  <si>
    <t>B2</t>
  </si>
  <si>
    <t>B3</t>
  </si>
  <si>
    <t>B4</t>
  </si>
  <si>
    <t>B5</t>
  </si>
  <si>
    <t>B6</t>
  </si>
  <si>
    <t>B7</t>
  </si>
  <si>
    <t>B8A</t>
  </si>
  <si>
    <t>B11</t>
  </si>
  <si>
    <t>B12</t>
  </si>
  <si>
    <t>NDVI</t>
    <phoneticPr fontId="20" type="noConversion"/>
  </si>
  <si>
    <t>BSI</t>
    <phoneticPr fontId="20" type="noConversion"/>
  </si>
  <si>
    <t>SWHC</t>
    <phoneticPr fontId="18" type="noConversion"/>
  </si>
  <si>
    <t>SOC</t>
    <phoneticPr fontId="18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</si>
  <si>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</si>
  <si>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</si>
  <si>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</si>
  <si>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</si>
  <si>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</si>
  <si>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</si>
  <si>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</si>
  <si>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</si>
  <si>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</si>
  <si>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</si>
  <si>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</si>
  <si>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</si>
  <si>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</si>
  <si>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</si>
  <si>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</si>
  <si>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</si>
  <si>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</si>
  <si>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</si>
  <si>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</si>
  <si>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</si>
  <si>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</si>
  <si>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</si>
  <si>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wkt_geom</t>
  </si>
  <si>
    <t>C</t>
    <phoneticPr fontId="18" type="noConversion"/>
  </si>
  <si>
    <t>S</t>
    <phoneticPr fontId="18" type="noConversion"/>
  </si>
  <si>
    <t>sensing date</t>
    <phoneticPr fontId="18" type="noConversion"/>
  </si>
  <si>
    <t>sampling date</t>
    <phoneticPr fontId="18" type="noConversion"/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</si>
  <si>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</si>
  <si>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</si>
  <si>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</si>
  <si>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</si>
  <si>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</si>
  <si>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</si>
  <si>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</si>
  <si>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</si>
  <si>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</si>
  <si>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</si>
  <si>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</si>
  <si>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</si>
  <si>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</si>
  <si>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</si>
  <si>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</si>
  <si>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</si>
  <si>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</si>
  <si>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</si>
  <si>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</si>
  <si>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</si>
  <si>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</si>
  <si>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</si>
  <si>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</si>
  <si>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</si>
  <si>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</si>
  <si>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</si>
  <si>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</si>
  <si>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</si>
  <si>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</si>
  <si>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</si>
  <si>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</si>
  <si>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</si>
  <si>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</si>
  <si>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Sand (%)</t>
  </si>
  <si>
    <t>Silt (%)</t>
  </si>
  <si>
    <t>Clay (%)</t>
  </si>
  <si>
    <t>readme</t>
    <phoneticPr fontId="18" type="noConversion"/>
  </si>
  <si>
    <t>lat 범위</t>
    <phoneticPr fontId="18" type="noConversion"/>
  </si>
  <si>
    <t>xcoord(long)</t>
    <phoneticPr fontId="18" type="noConversion"/>
  </si>
  <si>
    <t>ycoord(lat)</t>
    <phoneticPr fontId="18" type="noConversion"/>
  </si>
  <si>
    <t>xcoord(long)</t>
    <phoneticPr fontId="18" type="noConversion"/>
  </si>
  <si>
    <t>long 범위</t>
    <phoneticPr fontId="18" type="noConversion"/>
  </si>
  <si>
    <t>메모</t>
    <phoneticPr fontId="18" type="noConversion"/>
  </si>
  <si>
    <t xml:space="preserve"> </t>
    <phoneticPr fontId="18" type="noConversion"/>
  </si>
  <si>
    <t>1019_sr_1</t>
  </si>
  <si>
    <t>1019_sr_2</t>
  </si>
  <si>
    <t>1019_sr_3</t>
  </si>
  <si>
    <t>1019_sr_4</t>
  </si>
  <si>
    <t>1019_sr_5</t>
  </si>
  <si>
    <t>1019_sr_6</t>
  </si>
  <si>
    <t>1019_sr_7</t>
  </si>
  <si>
    <t>1019_sr_8</t>
  </si>
  <si>
    <t>1019_sr_9</t>
  </si>
  <si>
    <t>1019_sr_10</t>
  </si>
  <si>
    <t>1019_sr_11</t>
  </si>
  <si>
    <t>1019_sr_12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</si>
  <si>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</si>
  <si>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</si>
  <si>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</si>
  <si>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</si>
  <si>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</si>
  <si>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</si>
  <si>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</si>
  <si>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</si>
  <si>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</si>
  <si>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</si>
  <si>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</si>
  <si>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</si>
  <si>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</si>
  <si>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</si>
  <si>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</si>
  <si>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</si>
  <si>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</si>
  <si>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</si>
  <si>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</si>
  <si>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</si>
  <si>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</si>
  <si>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</si>
  <si>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</si>
  <si>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</si>
  <si>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</si>
  <si>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</si>
  <si>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</si>
  <si>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</si>
  <si>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</si>
  <si>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</si>
  <si>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</si>
  <si>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</si>
  <si>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</si>
  <si>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</si>
  <si>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</si>
  <si>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</si>
  <si>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</si>
  <si>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</si>
  <si>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</si>
  <si>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</si>
  <si>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</si>
  <si>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</si>
  <si>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</si>
  <si>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</si>
  <si>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</si>
  <si>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</si>
  <si>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</si>
  <si>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</si>
  <si>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</si>
  <si>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</si>
  <si>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</si>
  <si>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</si>
  <si>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</si>
  <si>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</si>
  <si>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</si>
  <si>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</si>
  <si>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</si>
  <si>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</si>
  <si>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</si>
  <si>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summary</t>
    <phoneticPr fontId="18" type="noConversion"/>
  </si>
  <si>
    <t>mean</t>
    <phoneticPr fontId="18" type="noConversion"/>
  </si>
  <si>
    <t>Q1</t>
    <phoneticPr fontId="18" type="noConversion"/>
  </si>
  <si>
    <t>max</t>
    <phoneticPr fontId="18" type="noConversion"/>
  </si>
  <si>
    <t>Q3</t>
    <phoneticPr fontId="18" type="noConversion"/>
  </si>
  <si>
    <t>median</t>
    <phoneticPr fontId="18" type="noConversion"/>
  </si>
  <si>
    <t>min</t>
    <phoneticPr fontId="18" type="noConversion"/>
  </si>
  <si>
    <t>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</si>
</sst>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-&quot;m&quot;-&quot;d;@"/>
    <numFmt numFmtId="177" formatCode="0.00_);[Red]\(0.00\)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top"/>
    </xf>
    <xf numFmtId="0" fontId="0" fillId="34" borderId="10" xfId="0" applyFill="1" applyBorder="1" applyAlignment="1">
      <alignment horizontal="left" vertic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1" fillId="0" borderId="10" xfId="19" applyFill="1" applyBorder="1" applyAlignment="1"/>
    <xf numFmtId="0" fontId="0" fillId="0" borderId="10" xfId="0" applyFill="1" applyBorder="1" applyAlignment="1">
      <alignment horizontal="center" vertical="center"/>
    </xf>
    <xf numFmtId="0" fontId="0" fillId="36" borderId="0" xfId="0" applyFill="1">
      <alignment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4" borderId="0" xfId="0" applyFill="1" applyAlignment="1">
      <alignment horizontal="center" vertical="center"/>
    </xf>
    <xf numFmtId="177" fontId="19" fillId="33" borderId="10" xfId="0" applyNumberFormat="1" applyFont="1" applyFill="1" applyBorder="1" applyAlignment="1">
      <alignment horizontal="right" vertical="top"/>
    </xf>
    <xf numFmtId="177" fontId="0" fillId="0" borderId="10" xfId="0" applyNumberFormat="1" applyBorder="1" applyAlignment="1">
      <alignment horizontal="right"/>
    </xf>
    <xf numFmtId="177" fontId="0" fillId="0" borderId="10" xfId="0" applyNumberFormat="1" applyBorder="1" applyAlignment="1">
      <alignment horizontal="right" vertical="center" wrapText="1"/>
    </xf>
    <xf numFmtId="177" fontId="0" fillId="0" borderId="10" xfId="0" applyNumberFormat="1" applyBorder="1" applyAlignment="1">
      <alignment horizontal="righ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6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B2" sqref="B2"/>
    </sheetView>
  </sheetViews>
  <sheetFormatPr defaultRowHeight="17" x14ac:dyDescent="0.45"/>
  <cols>
    <col min="2" max="3" width="12.33203125" bestFit="1" customWidth="1"/>
  </cols>
  <sheetData>
    <row r="1" spans="1:4" x14ac:dyDescent="0.45">
      <c r="A1" s="16" t="s">
        <v>77</v>
      </c>
    </row>
    <row r="2" spans="1:4" x14ac:dyDescent="0.45">
      <c r="A2" t="s">
        <v>163</v>
      </c>
    </row>
    <row r="5" spans="1:4" x14ac:dyDescent="0.45">
      <c r="A5" t="s">
        <v>83</v>
      </c>
    </row>
    <row r="6" spans="1:4" x14ac:dyDescent="0.45">
      <c r="A6" t="s">
        <v>82</v>
      </c>
      <c r="B6">
        <v>127.3677431</v>
      </c>
      <c r="C6">
        <v>127.53804580000001</v>
      </c>
    </row>
    <row r="7" spans="1:4" x14ac:dyDescent="0.45">
      <c r="A7" t="s">
        <v>78</v>
      </c>
      <c r="B7">
        <v>37.117635380000003</v>
      </c>
      <c r="C7">
        <v>37.274267010000003</v>
      </c>
      <c r="D7" t="s">
        <v>84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4" bestFit="1" customWidth="1"/>
    <col min="27" max="16384" width="8.6640625" style="3"/>
  </cols>
  <sheetData>
    <row r="1" spans="1:26" x14ac:dyDescent="0.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21" t="s">
        <v>13</v>
      </c>
    </row>
    <row r="2" spans="1:26" x14ac:dyDescent="0.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44863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4" t="e">
        <f t="shared" ref="R2:R9" si="0">(M2-I2)/(M2+I2)</f>
        <v>#DIV/0!</v>
      </c>
      <c r="S2" s="4" t="e">
        <f>((P2+I2)-(M2+G2))/((P2+I2)+(M2+G2))</f>
        <v>#DIV/0!</v>
      </c>
      <c r="V2" s="3">
        <v>0.7</v>
      </c>
      <c r="W2" s="14">
        <v>68</v>
      </c>
      <c r="X2" s="14">
        <v>30.5</v>
      </c>
      <c r="Y2" s="14">
        <v>1.6</v>
      </c>
      <c r="Z2" s="22">
        <v>0.71</v>
      </c>
    </row>
    <row r="3" spans="1:26" x14ac:dyDescent="0.45">
      <c r="A3" s="2">
        <v>2</v>
      </c>
      <c r="B3" s="10">
        <v>127.4852446</v>
      </c>
      <c r="C3" s="10">
        <v>37.154517300000002</v>
      </c>
      <c r="D3" s="6">
        <v>44768</v>
      </c>
      <c r="E3" s="6">
        <v>44863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4" t="e">
        <f t="shared" si="0"/>
        <v>#DIV/0!</v>
      </c>
      <c r="S3" s="4" t="e">
        <f t="shared" ref="S3:S66" si="1">((P3+I3)-(M3+G3))/((P3+I3)+(M3+G3))</f>
        <v>#DIV/0!</v>
      </c>
      <c r="V3" s="3">
        <v>0.75</v>
      </c>
      <c r="W3" s="14">
        <v>75.2</v>
      </c>
      <c r="X3" s="14">
        <v>23.6</v>
      </c>
      <c r="Y3" s="14">
        <v>1.2</v>
      </c>
      <c r="Z3" s="22">
        <v>0.86</v>
      </c>
    </row>
    <row r="4" spans="1:26" x14ac:dyDescent="0.45">
      <c r="A4" s="2">
        <v>3</v>
      </c>
      <c r="B4" s="10">
        <v>127.4861837</v>
      </c>
      <c r="C4" s="10">
        <v>37.1552674</v>
      </c>
      <c r="D4" s="6">
        <v>44768</v>
      </c>
      <c r="E4" s="6">
        <v>44863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4" t="e">
        <f t="shared" si="0"/>
        <v>#DIV/0!</v>
      </c>
      <c r="S4" s="4" t="e">
        <f t="shared" si="1"/>
        <v>#DIV/0!</v>
      </c>
      <c r="V4" s="3">
        <v>0.8</v>
      </c>
      <c r="W4" s="14">
        <v>63.8</v>
      </c>
      <c r="X4" s="14">
        <v>33.5</v>
      </c>
      <c r="Y4" s="14">
        <v>2.7</v>
      </c>
      <c r="Z4" s="22">
        <v>0.87</v>
      </c>
    </row>
    <row r="5" spans="1:26" x14ac:dyDescent="0.45">
      <c r="A5" s="2">
        <v>4</v>
      </c>
      <c r="B5" s="10">
        <v>127.4828685</v>
      </c>
      <c r="C5" s="10">
        <v>37.1539711</v>
      </c>
      <c r="D5" s="6">
        <v>44768</v>
      </c>
      <c r="E5" s="6">
        <v>44863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4" t="e">
        <f t="shared" si="0"/>
        <v>#DIV/0!</v>
      </c>
      <c r="S5" s="4" t="e">
        <f t="shared" si="1"/>
        <v>#DIV/0!</v>
      </c>
      <c r="V5" s="3">
        <v>1</v>
      </c>
      <c r="W5" s="14">
        <v>77.8</v>
      </c>
      <c r="X5" s="14">
        <v>17.600000000000001</v>
      </c>
      <c r="Y5" s="14">
        <v>4.7</v>
      </c>
      <c r="Z5" s="22">
        <v>1</v>
      </c>
    </row>
    <row r="6" spans="1:26" x14ac:dyDescent="0.45">
      <c r="A6" s="2">
        <v>5</v>
      </c>
      <c r="B6" s="10">
        <v>127.4812562</v>
      </c>
      <c r="C6" s="10">
        <v>37.157669400000003</v>
      </c>
      <c r="D6" s="6">
        <v>44768</v>
      </c>
      <c r="E6" s="6">
        <v>44863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4" t="e">
        <f t="shared" si="0"/>
        <v>#DIV/0!</v>
      </c>
      <c r="S6" s="4" t="e">
        <f t="shared" si="1"/>
        <v>#DIV/0!</v>
      </c>
      <c r="V6" s="3">
        <v>0.7</v>
      </c>
      <c r="W6" s="14">
        <v>81.099999999999994</v>
      </c>
      <c r="X6" s="14">
        <v>16</v>
      </c>
      <c r="Y6" s="14">
        <v>2.9</v>
      </c>
      <c r="Z6" s="22">
        <v>0.84</v>
      </c>
    </row>
    <row r="7" spans="1:26" x14ac:dyDescent="0.45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44863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4" t="e">
        <f t="shared" si="0"/>
        <v>#DIV/0!</v>
      </c>
      <c r="S7" s="4" t="e">
        <f t="shared" si="1"/>
        <v>#DIV/0!</v>
      </c>
      <c r="V7" s="3">
        <v>0.7</v>
      </c>
      <c r="W7" s="14">
        <v>68</v>
      </c>
      <c r="X7" s="14">
        <v>30.3</v>
      </c>
      <c r="Y7" s="14">
        <v>1.7</v>
      </c>
      <c r="Z7" s="22">
        <v>1.07</v>
      </c>
    </row>
    <row r="8" spans="1:26" x14ac:dyDescent="0.45">
      <c r="A8" s="2">
        <v>7</v>
      </c>
      <c r="B8" s="10">
        <v>127.5011897</v>
      </c>
      <c r="C8" s="10">
        <v>37.150497700000003</v>
      </c>
      <c r="D8" s="6">
        <v>44768</v>
      </c>
      <c r="E8" s="6">
        <v>44863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4" t="e">
        <f t="shared" si="0"/>
        <v>#DIV/0!</v>
      </c>
      <c r="S8" s="4" t="e">
        <f t="shared" si="1"/>
        <v>#DIV/0!</v>
      </c>
      <c r="V8" s="3">
        <v>0.65</v>
      </c>
      <c r="W8" s="14">
        <v>66.2</v>
      </c>
      <c r="X8" s="14">
        <v>32.5</v>
      </c>
      <c r="Y8" s="14">
        <v>1.4</v>
      </c>
      <c r="Z8" s="22">
        <v>0.47</v>
      </c>
    </row>
    <row r="9" spans="1:26" x14ac:dyDescent="0.45">
      <c r="A9" s="2">
        <v>8</v>
      </c>
      <c r="B9" s="10">
        <v>127.5006666</v>
      </c>
      <c r="C9" s="10">
        <v>37.150883899999997</v>
      </c>
      <c r="D9" s="6">
        <v>44768</v>
      </c>
      <c r="E9" s="6">
        <v>44863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4" t="e">
        <f t="shared" si="0"/>
        <v>#DIV/0!</v>
      </c>
      <c r="S9" s="4" t="e">
        <f t="shared" si="1"/>
        <v>#DIV/0!</v>
      </c>
      <c r="V9" s="3">
        <v>0.6</v>
      </c>
      <c r="W9" s="14">
        <v>67.400000000000006</v>
      </c>
      <c r="X9" s="14">
        <v>32.6</v>
      </c>
      <c r="Y9" s="14">
        <v>0</v>
      </c>
      <c r="Z9" s="22">
        <v>0.52</v>
      </c>
    </row>
    <row r="10" spans="1:26" x14ac:dyDescent="0.45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44863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4" t="e">
        <f>(M10-I10)/(M10+I10)</f>
        <v>#DIV/0!</v>
      </c>
      <c r="S10" s="4" t="e">
        <f t="shared" si="1"/>
        <v>#DIV/0!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3" t="s">
        <v>14</v>
      </c>
    </row>
    <row r="11" spans="1:26" x14ac:dyDescent="0.45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44863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4" t="e">
        <f t="shared" ref="R11:R74" si="2">(M11-I11)/(M11+I11)</f>
        <v>#DIV/0!</v>
      </c>
      <c r="S11" s="4" t="e">
        <f t="shared" si="1"/>
        <v>#DIV/0!</v>
      </c>
      <c r="T11" s="3">
        <v>22</v>
      </c>
      <c r="U11" s="3">
        <v>42</v>
      </c>
      <c r="V11" s="3">
        <f t="shared" ref="V11:V34" si="3">T11/U11</f>
        <v>0.52380952380952384</v>
      </c>
      <c r="Z11" s="23" t="s">
        <v>15</v>
      </c>
    </row>
    <row r="12" spans="1:26" x14ac:dyDescent="0.45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44863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4" t="e">
        <f t="shared" si="2"/>
        <v>#DIV/0!</v>
      </c>
      <c r="S12" s="4" t="e">
        <f t="shared" si="1"/>
        <v>#DIV/0!</v>
      </c>
      <c r="T12" s="3">
        <v>38</v>
      </c>
      <c r="U12" s="3">
        <v>46</v>
      </c>
      <c r="V12" s="3">
        <f t="shared" si="3"/>
        <v>0.82608695652173914</v>
      </c>
      <c r="Z12" s="23" t="s">
        <v>16</v>
      </c>
    </row>
    <row r="13" spans="1:26" x14ac:dyDescent="0.45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44863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4" t="e">
        <f t="shared" si="2"/>
        <v>#DIV/0!</v>
      </c>
      <c r="S13" s="4" t="e">
        <f t="shared" si="1"/>
        <v>#DIV/0!</v>
      </c>
      <c r="T13" s="3">
        <v>16</v>
      </c>
      <c r="U13" s="3">
        <v>37</v>
      </c>
      <c r="V13" s="3">
        <f t="shared" si="3"/>
        <v>0.43243243243243246</v>
      </c>
      <c r="Z13" s="23" t="s">
        <v>17</v>
      </c>
    </row>
    <row r="14" spans="1:26" x14ac:dyDescent="0.45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44863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4" t="e">
        <f t="shared" si="2"/>
        <v>#DIV/0!</v>
      </c>
      <c r="S14" s="4" t="e">
        <f t="shared" si="1"/>
        <v>#DIV/0!</v>
      </c>
      <c r="T14" s="3">
        <v>16</v>
      </c>
      <c r="U14" s="3">
        <v>40</v>
      </c>
      <c r="V14" s="3">
        <f t="shared" si="3"/>
        <v>0.4</v>
      </c>
      <c r="Z14" s="23" t="s">
        <v>18</v>
      </c>
    </row>
    <row r="15" spans="1:26" x14ac:dyDescent="0.45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44863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4" t="e">
        <f t="shared" si="2"/>
        <v>#DIV/0!</v>
      </c>
      <c r="S15" s="4" t="e">
        <f t="shared" si="1"/>
        <v>#DIV/0!</v>
      </c>
      <c r="T15" s="3">
        <v>22</v>
      </c>
      <c r="U15" s="3">
        <v>44</v>
      </c>
      <c r="V15" s="3">
        <f t="shared" si="3"/>
        <v>0.5</v>
      </c>
      <c r="Z15" s="23" t="s">
        <v>19</v>
      </c>
    </row>
    <row r="16" spans="1:26" x14ac:dyDescent="0.45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44863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4" t="e">
        <f t="shared" si="2"/>
        <v>#DIV/0!</v>
      </c>
      <c r="S16" s="4" t="e">
        <f t="shared" si="1"/>
        <v>#DIV/0!</v>
      </c>
      <c r="T16" s="3">
        <v>20</v>
      </c>
      <c r="U16" s="3">
        <v>42</v>
      </c>
      <c r="V16" s="3">
        <f t="shared" si="3"/>
        <v>0.47619047619047616</v>
      </c>
      <c r="Z16" s="23" t="s">
        <v>20</v>
      </c>
    </row>
    <row r="17" spans="1:26" x14ac:dyDescent="0.45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44863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4" t="e">
        <f t="shared" si="2"/>
        <v>#DIV/0!</v>
      </c>
      <c r="S17" s="4" t="e">
        <f t="shared" si="1"/>
        <v>#DIV/0!</v>
      </c>
      <c r="T17" s="3">
        <v>12</v>
      </c>
      <c r="U17" s="3">
        <v>36</v>
      </c>
      <c r="V17" s="3">
        <f t="shared" si="3"/>
        <v>0.33333333333333331</v>
      </c>
      <c r="Z17" s="23" t="s">
        <v>21</v>
      </c>
    </row>
    <row r="18" spans="1:26" x14ac:dyDescent="0.45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44863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4" t="e">
        <f t="shared" si="2"/>
        <v>#DIV/0!</v>
      </c>
      <c r="S18" s="4" t="e">
        <f t="shared" si="1"/>
        <v>#DIV/0!</v>
      </c>
      <c r="T18" s="3">
        <v>20</v>
      </c>
      <c r="U18" s="3">
        <v>25</v>
      </c>
      <c r="V18" s="3">
        <f t="shared" si="3"/>
        <v>0.8</v>
      </c>
      <c r="Z18" s="23" t="s">
        <v>22</v>
      </c>
    </row>
    <row r="19" spans="1:26" x14ac:dyDescent="0.45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44863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4" t="e">
        <f t="shared" si="2"/>
        <v>#DIV/0!</v>
      </c>
      <c r="S19" s="4" t="e">
        <f t="shared" si="1"/>
        <v>#DIV/0!</v>
      </c>
      <c r="T19" s="3">
        <v>12</v>
      </c>
      <c r="U19" s="3">
        <v>39</v>
      </c>
      <c r="V19" s="3">
        <f t="shared" si="3"/>
        <v>0.30769230769230771</v>
      </c>
      <c r="Z19" s="23" t="s">
        <v>23</v>
      </c>
    </row>
    <row r="20" spans="1:26" x14ac:dyDescent="0.45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44863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4" t="e">
        <f t="shared" si="2"/>
        <v>#DIV/0!</v>
      </c>
      <c r="S20" s="4" t="e">
        <f t="shared" si="1"/>
        <v>#DIV/0!</v>
      </c>
      <c r="T20" s="3">
        <v>19</v>
      </c>
      <c r="U20" s="3">
        <v>42</v>
      </c>
      <c r="V20" s="3">
        <f t="shared" si="3"/>
        <v>0.45238095238095238</v>
      </c>
      <c r="Z20" s="23" t="s">
        <v>24</v>
      </c>
    </row>
    <row r="21" spans="1:26" x14ac:dyDescent="0.45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44863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4" t="e">
        <f t="shared" si="2"/>
        <v>#DIV/0!</v>
      </c>
      <c r="S21" s="4" t="e">
        <f t="shared" si="1"/>
        <v>#DIV/0!</v>
      </c>
      <c r="T21" s="3">
        <v>22</v>
      </c>
      <c r="U21" s="3">
        <v>26</v>
      </c>
      <c r="V21" s="3">
        <f t="shared" si="3"/>
        <v>0.84615384615384615</v>
      </c>
      <c r="Z21" s="23" t="s">
        <v>25</v>
      </c>
    </row>
    <row r="22" spans="1:26" x14ac:dyDescent="0.45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44863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4" t="e">
        <f t="shared" si="2"/>
        <v>#DIV/0!</v>
      </c>
      <c r="S22" s="4" t="e">
        <f t="shared" si="1"/>
        <v>#DIV/0!</v>
      </c>
      <c r="T22" s="3">
        <v>19</v>
      </c>
      <c r="U22" s="3">
        <v>40</v>
      </c>
      <c r="V22" s="3">
        <f t="shared" si="3"/>
        <v>0.47499999999999998</v>
      </c>
      <c r="Z22" s="23" t="s">
        <v>14</v>
      </c>
    </row>
    <row r="23" spans="1:26" x14ac:dyDescent="0.45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44863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4" t="e">
        <f t="shared" si="2"/>
        <v>#DIV/0!</v>
      </c>
      <c r="S23" s="4" t="e">
        <f t="shared" si="1"/>
        <v>#DIV/0!</v>
      </c>
      <c r="T23" s="3">
        <v>27</v>
      </c>
      <c r="U23" s="3">
        <v>46</v>
      </c>
      <c r="V23" s="3">
        <f t="shared" si="3"/>
        <v>0.58695652173913049</v>
      </c>
      <c r="Z23" s="23" t="s">
        <v>26</v>
      </c>
    </row>
    <row r="24" spans="1:26" x14ac:dyDescent="0.45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44863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4" t="e">
        <f t="shared" si="2"/>
        <v>#DIV/0!</v>
      </c>
      <c r="S24" s="4" t="e">
        <f t="shared" si="1"/>
        <v>#DIV/0!</v>
      </c>
      <c r="T24" s="3">
        <v>25</v>
      </c>
      <c r="U24" s="3">
        <v>35</v>
      </c>
      <c r="V24" s="3">
        <f t="shared" si="3"/>
        <v>0.7142857142857143</v>
      </c>
      <c r="Z24" s="23" t="s">
        <v>27</v>
      </c>
    </row>
    <row r="25" spans="1:26" x14ac:dyDescent="0.45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44863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4" t="e">
        <f t="shared" si="2"/>
        <v>#DIV/0!</v>
      </c>
      <c r="S25" s="4" t="e">
        <f t="shared" si="1"/>
        <v>#DIV/0!</v>
      </c>
      <c r="T25" s="3">
        <v>18</v>
      </c>
      <c r="U25" s="3">
        <v>28</v>
      </c>
      <c r="V25" s="3">
        <f t="shared" si="3"/>
        <v>0.6428571428571429</v>
      </c>
      <c r="Z25" s="23" t="s">
        <v>28</v>
      </c>
    </row>
    <row r="26" spans="1:26" x14ac:dyDescent="0.45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44863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4" t="e">
        <f t="shared" si="2"/>
        <v>#DIV/0!</v>
      </c>
      <c r="S26" s="4" t="e">
        <f t="shared" si="1"/>
        <v>#DIV/0!</v>
      </c>
      <c r="T26" s="3">
        <v>20</v>
      </c>
      <c r="U26" s="3">
        <v>30</v>
      </c>
      <c r="V26" s="3">
        <f t="shared" si="3"/>
        <v>0.66666666666666663</v>
      </c>
      <c r="Z26" s="23" t="s">
        <v>29</v>
      </c>
    </row>
    <row r="27" spans="1:26" x14ac:dyDescent="0.45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44863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4" t="e">
        <f t="shared" si="2"/>
        <v>#DIV/0!</v>
      </c>
      <c r="S27" s="4" t="e">
        <f t="shared" si="1"/>
        <v>#DIV/0!</v>
      </c>
      <c r="T27" s="3">
        <v>15</v>
      </c>
      <c r="U27" s="3">
        <v>30</v>
      </c>
      <c r="V27" s="3">
        <f t="shared" si="3"/>
        <v>0.5</v>
      </c>
      <c r="Z27" s="23" t="s">
        <v>30</v>
      </c>
    </row>
    <row r="28" spans="1:26" x14ac:dyDescent="0.45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44863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4" t="e">
        <f t="shared" si="2"/>
        <v>#DIV/0!</v>
      </c>
      <c r="S28" s="4" t="e">
        <f t="shared" si="1"/>
        <v>#DIV/0!</v>
      </c>
      <c r="T28" s="3">
        <v>27</v>
      </c>
      <c r="U28" s="3">
        <v>46</v>
      </c>
      <c r="V28" s="3">
        <f t="shared" si="3"/>
        <v>0.58695652173913049</v>
      </c>
      <c r="Z28" s="23" t="s">
        <v>25</v>
      </c>
    </row>
    <row r="29" spans="1:26" x14ac:dyDescent="0.45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44863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4" t="e">
        <f t="shared" si="2"/>
        <v>#DIV/0!</v>
      </c>
      <c r="S29" s="4" t="e">
        <f t="shared" si="1"/>
        <v>#DIV/0!</v>
      </c>
      <c r="T29" s="3">
        <v>49</v>
      </c>
      <c r="U29" s="3">
        <v>46</v>
      </c>
      <c r="V29" s="3">
        <f t="shared" si="3"/>
        <v>1.0652173913043479</v>
      </c>
      <c r="Z29" s="23" t="s">
        <v>31</v>
      </c>
    </row>
    <row r="30" spans="1:26" x14ac:dyDescent="0.45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44863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4" t="e">
        <f t="shared" si="2"/>
        <v>#DIV/0!</v>
      </c>
      <c r="S30" s="4" t="e">
        <f t="shared" si="1"/>
        <v>#DIV/0!</v>
      </c>
      <c r="T30" s="3">
        <v>28</v>
      </c>
      <c r="U30" s="3">
        <v>45</v>
      </c>
      <c r="V30" s="3">
        <f t="shared" si="3"/>
        <v>0.62222222222222223</v>
      </c>
      <c r="Z30" s="23" t="s">
        <v>32</v>
      </c>
    </row>
    <row r="31" spans="1:26" x14ac:dyDescent="0.45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44863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4" t="e">
        <f t="shared" si="2"/>
        <v>#DIV/0!</v>
      </c>
      <c r="S31" s="4" t="e">
        <f t="shared" si="1"/>
        <v>#DIV/0!</v>
      </c>
      <c r="T31" s="3">
        <v>25</v>
      </c>
      <c r="U31" s="3">
        <v>45</v>
      </c>
      <c r="V31" s="3">
        <f t="shared" si="3"/>
        <v>0.55555555555555558</v>
      </c>
      <c r="Z31" s="23" t="s">
        <v>33</v>
      </c>
    </row>
    <row r="32" spans="1:26" x14ac:dyDescent="0.45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44863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4" t="e">
        <f t="shared" si="2"/>
        <v>#DIV/0!</v>
      </c>
      <c r="S32" s="4" t="e">
        <f t="shared" si="1"/>
        <v>#DIV/0!</v>
      </c>
      <c r="T32" s="3">
        <v>20</v>
      </c>
      <c r="U32" s="3">
        <v>40</v>
      </c>
      <c r="V32" s="3">
        <f t="shared" si="3"/>
        <v>0.5</v>
      </c>
      <c r="Z32" s="23" t="s">
        <v>17</v>
      </c>
    </row>
    <row r="33" spans="1:26" x14ac:dyDescent="0.45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44863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4" t="e">
        <f t="shared" si="2"/>
        <v>#DIV/0!</v>
      </c>
      <c r="S33" s="4" t="e">
        <f t="shared" si="1"/>
        <v>#DIV/0!</v>
      </c>
      <c r="T33" s="3">
        <v>25</v>
      </c>
      <c r="U33" s="3">
        <v>40</v>
      </c>
      <c r="V33" s="3">
        <f t="shared" si="3"/>
        <v>0.625</v>
      </c>
      <c r="Z33" s="23" t="s">
        <v>34</v>
      </c>
    </row>
    <row r="34" spans="1:26" x14ac:dyDescent="0.45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44863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4" t="e">
        <f t="shared" si="2"/>
        <v>#DIV/0!</v>
      </c>
      <c r="S34" s="4" t="e">
        <f t="shared" si="1"/>
        <v>#DIV/0!</v>
      </c>
      <c r="T34" s="3">
        <v>22</v>
      </c>
      <c r="U34" s="3">
        <v>29</v>
      </c>
      <c r="V34" s="3">
        <f t="shared" si="3"/>
        <v>0.75862068965517238</v>
      </c>
      <c r="Z34" s="23" t="s">
        <v>35</v>
      </c>
    </row>
    <row r="35" spans="1:26" x14ac:dyDescent="0.45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44863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4" t="e">
        <f t="shared" si="2"/>
        <v>#DIV/0!</v>
      </c>
      <c r="S35" s="4" t="e">
        <f t="shared" si="1"/>
        <v>#DIV/0!</v>
      </c>
      <c r="Z35" s="24">
        <v>1</v>
      </c>
    </row>
    <row r="36" spans="1:26" x14ac:dyDescent="0.45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44863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4" t="e">
        <f t="shared" si="2"/>
        <v>#DIV/0!</v>
      </c>
      <c r="S36" s="4" t="e">
        <f t="shared" si="1"/>
        <v>#DIV/0!</v>
      </c>
      <c r="Z36" s="24">
        <v>0.86</v>
      </c>
    </row>
    <row r="37" spans="1:26" x14ac:dyDescent="0.45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44863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4" t="e">
        <f t="shared" si="2"/>
        <v>#DIV/0!</v>
      </c>
      <c r="S37" s="4" t="e">
        <f t="shared" si="1"/>
        <v>#DIV/0!</v>
      </c>
      <c r="Z37" s="24">
        <v>0.85</v>
      </c>
    </row>
    <row r="38" spans="1:26" x14ac:dyDescent="0.45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44863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4" t="e">
        <f t="shared" si="2"/>
        <v>#DIV/0!</v>
      </c>
      <c r="S38" s="4" t="e">
        <f t="shared" si="1"/>
        <v>#DIV/0!</v>
      </c>
      <c r="Z38" s="24">
        <v>1.08</v>
      </c>
    </row>
    <row r="39" spans="1:26" x14ac:dyDescent="0.45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44863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4" t="e">
        <f t="shared" si="2"/>
        <v>#DIV/0!</v>
      </c>
      <c r="S39" s="4" t="e">
        <f t="shared" si="1"/>
        <v>#DIV/0!</v>
      </c>
      <c r="Z39" s="24">
        <v>0.88</v>
      </c>
    </row>
    <row r="40" spans="1:26" x14ac:dyDescent="0.45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44863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4" t="e">
        <f t="shared" si="2"/>
        <v>#DIV/0!</v>
      </c>
      <c r="S40" s="4" t="e">
        <f t="shared" si="1"/>
        <v>#DIV/0!</v>
      </c>
      <c r="Z40" s="24">
        <v>0.69</v>
      </c>
    </row>
    <row r="41" spans="1:26" x14ac:dyDescent="0.45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44863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4" t="e">
        <f t="shared" si="2"/>
        <v>#DIV/0!</v>
      </c>
      <c r="S41" s="4" t="e">
        <f t="shared" si="1"/>
        <v>#DIV/0!</v>
      </c>
      <c r="Z41" s="24">
        <v>0.61</v>
      </c>
    </row>
    <row r="42" spans="1:26" x14ac:dyDescent="0.45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44863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4" t="e">
        <f t="shared" si="2"/>
        <v>#DIV/0!</v>
      </c>
      <c r="S42" s="4" t="e">
        <f t="shared" si="1"/>
        <v>#DIV/0!</v>
      </c>
      <c r="Z42" s="24">
        <v>1.04</v>
      </c>
    </row>
    <row r="43" spans="1:26" x14ac:dyDescent="0.45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44863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4" t="e">
        <f t="shared" si="2"/>
        <v>#DIV/0!</v>
      </c>
      <c r="S43" s="4" t="e">
        <f t="shared" si="1"/>
        <v>#DIV/0!</v>
      </c>
      <c r="Z43" s="24">
        <v>1.04</v>
      </c>
    </row>
    <row r="44" spans="1:26" x14ac:dyDescent="0.45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44863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4" t="e">
        <f t="shared" si="2"/>
        <v>#DIV/0!</v>
      </c>
      <c r="S44" s="4" t="e">
        <f t="shared" si="1"/>
        <v>#DIV/0!</v>
      </c>
      <c r="Z44" s="24">
        <v>0.96</v>
      </c>
    </row>
    <row r="45" spans="1:26" x14ac:dyDescent="0.45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44863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4" t="e">
        <f t="shared" si="2"/>
        <v>#DIV/0!</v>
      </c>
      <c r="S45" s="4" t="e">
        <f t="shared" si="1"/>
        <v>#DIV/0!</v>
      </c>
      <c r="Z45" s="24">
        <v>1.01</v>
      </c>
    </row>
    <row r="46" spans="1:26" x14ac:dyDescent="0.45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44863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4" t="e">
        <f t="shared" si="2"/>
        <v>#DIV/0!</v>
      </c>
      <c r="S46" s="4" t="e">
        <f t="shared" si="1"/>
        <v>#DIV/0!</v>
      </c>
      <c r="Z46" s="24">
        <v>0.91</v>
      </c>
    </row>
    <row r="47" spans="1:26" x14ac:dyDescent="0.45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44863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4" t="e">
        <f t="shared" si="2"/>
        <v>#DIV/0!</v>
      </c>
      <c r="S47" s="4" t="e">
        <f t="shared" si="1"/>
        <v>#DIV/0!</v>
      </c>
      <c r="Z47" s="24">
        <v>0.92</v>
      </c>
    </row>
    <row r="48" spans="1:26" x14ac:dyDescent="0.45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44863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4" t="e">
        <f t="shared" si="2"/>
        <v>#DIV/0!</v>
      </c>
      <c r="S48" s="4" t="e">
        <f t="shared" si="1"/>
        <v>#DIV/0!</v>
      </c>
      <c r="Z48" s="24">
        <v>1.03</v>
      </c>
    </row>
    <row r="49" spans="1:26" x14ac:dyDescent="0.45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44863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4" t="e">
        <f t="shared" si="2"/>
        <v>#DIV/0!</v>
      </c>
      <c r="S49" s="4" t="e">
        <f t="shared" si="1"/>
        <v>#DIV/0!</v>
      </c>
      <c r="Z49" s="24">
        <v>0.99</v>
      </c>
    </row>
    <row r="50" spans="1:26" x14ac:dyDescent="0.45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44863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4" t="e">
        <f t="shared" si="2"/>
        <v>#DIV/0!</v>
      </c>
      <c r="S50" s="4" t="e">
        <f t="shared" si="1"/>
        <v>#DIV/0!</v>
      </c>
      <c r="Z50" s="24">
        <v>0.92</v>
      </c>
    </row>
    <row r="51" spans="1:26" x14ac:dyDescent="0.45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44863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4" t="e">
        <f t="shared" si="2"/>
        <v>#DIV/0!</v>
      </c>
      <c r="S51" s="4" t="e">
        <f t="shared" si="1"/>
        <v>#DIV/0!</v>
      </c>
      <c r="Z51" s="24">
        <v>0.99</v>
      </c>
    </row>
    <row r="52" spans="1:26" x14ac:dyDescent="0.45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44863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4" t="e">
        <f t="shared" si="2"/>
        <v>#DIV/0!</v>
      </c>
      <c r="S52" s="4" t="e">
        <f t="shared" si="1"/>
        <v>#DIV/0!</v>
      </c>
      <c r="Z52" s="24">
        <v>1.02</v>
      </c>
    </row>
    <row r="53" spans="1:26" x14ac:dyDescent="0.45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44863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4" t="e">
        <f t="shared" si="2"/>
        <v>#DIV/0!</v>
      </c>
      <c r="S53" s="4" t="e">
        <f t="shared" si="1"/>
        <v>#DIV/0!</v>
      </c>
      <c r="Z53" s="24">
        <v>1.06</v>
      </c>
    </row>
    <row r="54" spans="1:26" x14ac:dyDescent="0.45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44863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4" t="e">
        <f t="shared" si="2"/>
        <v>#DIV/0!</v>
      </c>
      <c r="S54" s="4" t="e">
        <f t="shared" si="1"/>
        <v>#DIV/0!</v>
      </c>
      <c r="Z54" s="24">
        <v>0.75</v>
      </c>
    </row>
    <row r="55" spans="1:26" x14ac:dyDescent="0.45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44863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4" t="e">
        <f t="shared" si="2"/>
        <v>#DIV/0!</v>
      </c>
      <c r="S55" s="4" t="e">
        <f t="shared" si="1"/>
        <v>#DIV/0!</v>
      </c>
      <c r="Z55" s="24">
        <v>0.83</v>
      </c>
    </row>
    <row r="56" spans="1:26" x14ac:dyDescent="0.45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44863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4" t="e">
        <f t="shared" si="2"/>
        <v>#DIV/0!</v>
      </c>
      <c r="S56" s="4" t="e">
        <f t="shared" si="1"/>
        <v>#DIV/0!</v>
      </c>
      <c r="Z56" s="24">
        <v>0.76</v>
      </c>
    </row>
    <row r="57" spans="1:26" x14ac:dyDescent="0.45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44863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4" t="e">
        <f t="shared" si="2"/>
        <v>#DIV/0!</v>
      </c>
      <c r="S57" s="4" t="e">
        <f t="shared" si="1"/>
        <v>#DIV/0!</v>
      </c>
      <c r="Z57" s="24">
        <v>0.79</v>
      </c>
    </row>
    <row r="58" spans="1:26" x14ac:dyDescent="0.45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44863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4" t="e">
        <f t="shared" si="2"/>
        <v>#DIV/0!</v>
      </c>
      <c r="S58" s="4" t="e">
        <f t="shared" si="1"/>
        <v>#DIV/0!</v>
      </c>
      <c r="Z58" s="24">
        <v>0.7</v>
      </c>
    </row>
    <row r="59" spans="1:26" x14ac:dyDescent="0.45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44863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4" t="e">
        <f t="shared" si="2"/>
        <v>#DIV/0!</v>
      </c>
      <c r="S59" s="4" t="e">
        <f t="shared" si="1"/>
        <v>#DIV/0!</v>
      </c>
      <c r="Z59" s="24">
        <v>1.7</v>
      </c>
    </row>
    <row r="60" spans="1:26" x14ac:dyDescent="0.45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44863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4" t="e">
        <f t="shared" si="2"/>
        <v>#DIV/0!</v>
      </c>
      <c r="S60" s="4" t="e">
        <f t="shared" si="1"/>
        <v>#DIV/0!</v>
      </c>
      <c r="Z60" s="24">
        <v>0.7</v>
      </c>
    </row>
    <row r="61" spans="1:26" x14ac:dyDescent="0.45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44863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4" t="e">
        <f t="shared" si="2"/>
        <v>#DIV/0!</v>
      </c>
      <c r="S61" s="4" t="e">
        <f t="shared" si="1"/>
        <v>#DIV/0!</v>
      </c>
      <c r="Z61" s="24">
        <v>0.93</v>
      </c>
    </row>
    <row r="62" spans="1:26" x14ac:dyDescent="0.45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44863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4" t="e">
        <f t="shared" si="2"/>
        <v>#DIV/0!</v>
      </c>
      <c r="S62" s="4" t="e">
        <f t="shared" si="1"/>
        <v>#DIV/0!</v>
      </c>
      <c r="Z62" s="24">
        <v>0.72</v>
      </c>
    </row>
    <row r="63" spans="1:26" x14ac:dyDescent="0.45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44863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4" t="e">
        <f t="shared" si="2"/>
        <v>#DIV/0!</v>
      </c>
      <c r="S63" s="4" t="e">
        <f t="shared" si="1"/>
        <v>#DIV/0!</v>
      </c>
      <c r="Z63" s="24">
        <v>0.72</v>
      </c>
    </row>
    <row r="64" spans="1:26" x14ac:dyDescent="0.45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44863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4" t="e">
        <f t="shared" si="2"/>
        <v>#DIV/0!</v>
      </c>
      <c r="S64" s="4" t="e">
        <f t="shared" si="1"/>
        <v>#DIV/0!</v>
      </c>
      <c r="Z64" s="24">
        <v>0.47</v>
      </c>
    </row>
    <row r="65" spans="1:26" x14ac:dyDescent="0.45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44863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4" t="e">
        <f t="shared" si="2"/>
        <v>#DIV/0!</v>
      </c>
      <c r="S65" s="4" t="e">
        <f t="shared" si="1"/>
        <v>#DIV/0!</v>
      </c>
      <c r="Z65" s="24">
        <v>0.47</v>
      </c>
    </row>
    <row r="66" spans="1:26" x14ac:dyDescent="0.45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44863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4" t="e">
        <f t="shared" si="2"/>
        <v>#DIV/0!</v>
      </c>
      <c r="S66" s="4" t="e">
        <f t="shared" si="1"/>
        <v>#DIV/0!</v>
      </c>
      <c r="Z66" s="24">
        <v>0.45</v>
      </c>
    </row>
    <row r="67" spans="1:26" x14ac:dyDescent="0.45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44863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4" t="e">
        <f t="shared" si="2"/>
        <v>#DIV/0!</v>
      </c>
      <c r="S67" s="4" t="e">
        <f t="shared" ref="S67:S93" si="4">((P67+I67)-(M67+G67))/((P67+I67)+(M67+G67))</f>
        <v>#DIV/0!</v>
      </c>
      <c r="Z67" s="24">
        <v>0.37</v>
      </c>
    </row>
    <row r="68" spans="1:26" x14ac:dyDescent="0.45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44863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4" t="e">
        <f t="shared" si="2"/>
        <v>#DIV/0!</v>
      </c>
      <c r="S68" s="4" t="e">
        <f t="shared" si="4"/>
        <v>#DIV/0!</v>
      </c>
      <c r="Z68" s="24">
        <v>0.95</v>
      </c>
    </row>
    <row r="69" spans="1:26" x14ac:dyDescent="0.45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44863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4" t="e">
        <f t="shared" si="2"/>
        <v>#DIV/0!</v>
      </c>
      <c r="S69" s="4" t="e">
        <f t="shared" si="4"/>
        <v>#DIV/0!</v>
      </c>
      <c r="Z69" s="24">
        <v>0.85</v>
      </c>
    </row>
    <row r="70" spans="1:26" x14ac:dyDescent="0.45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44863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4" t="e">
        <f t="shared" si="2"/>
        <v>#DIV/0!</v>
      </c>
      <c r="S70" s="4" t="e">
        <f t="shared" si="4"/>
        <v>#DIV/0!</v>
      </c>
      <c r="Z70" s="24">
        <v>0.1</v>
      </c>
    </row>
    <row r="71" spans="1:26" x14ac:dyDescent="0.45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44863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4" t="e">
        <f t="shared" si="2"/>
        <v>#DIV/0!</v>
      </c>
      <c r="S71" s="4" t="e">
        <f t="shared" si="4"/>
        <v>#DIV/0!</v>
      </c>
      <c r="Z71" s="24">
        <v>0.44</v>
      </c>
    </row>
    <row r="72" spans="1:26" x14ac:dyDescent="0.45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44863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4" t="e">
        <f t="shared" si="2"/>
        <v>#DIV/0!</v>
      </c>
      <c r="S72" s="4" t="e">
        <f t="shared" si="4"/>
        <v>#DIV/0!</v>
      </c>
      <c r="Z72" s="24">
        <v>0.5</v>
      </c>
    </row>
    <row r="73" spans="1:26" x14ac:dyDescent="0.45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44863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4" t="e">
        <f t="shared" si="2"/>
        <v>#DIV/0!</v>
      </c>
      <c r="S73" s="4" t="e">
        <f t="shared" si="4"/>
        <v>#DIV/0!</v>
      </c>
      <c r="Z73" s="24">
        <v>0.21</v>
      </c>
    </row>
    <row r="74" spans="1:26" x14ac:dyDescent="0.45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44863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4" t="e">
        <f t="shared" si="2"/>
        <v>#DIV/0!</v>
      </c>
      <c r="S74" s="4" t="e">
        <f t="shared" si="4"/>
        <v>#DIV/0!</v>
      </c>
      <c r="Z74" s="24">
        <v>0.46</v>
      </c>
    </row>
    <row r="75" spans="1:26" x14ac:dyDescent="0.45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44863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4" t="e">
        <f t="shared" ref="R75:R93" si="5">(M75-I75)/(M75+I75)</f>
        <v>#DIV/0!</v>
      </c>
      <c r="S75" s="4" t="e">
        <f t="shared" si="4"/>
        <v>#DIV/0!</v>
      </c>
      <c r="Z75" s="24">
        <v>0.15</v>
      </c>
    </row>
    <row r="76" spans="1:26" x14ac:dyDescent="0.45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44863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4" t="e">
        <f t="shared" si="5"/>
        <v>#DIV/0!</v>
      </c>
      <c r="S76" s="4" t="e">
        <f t="shared" si="4"/>
        <v>#DIV/0!</v>
      </c>
      <c r="Z76" s="24">
        <v>0.74</v>
      </c>
    </row>
    <row r="77" spans="1:26" x14ac:dyDescent="0.45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44863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4" t="e">
        <f t="shared" si="5"/>
        <v>#DIV/0!</v>
      </c>
      <c r="S77" s="4" t="e">
        <f t="shared" si="4"/>
        <v>#DIV/0!</v>
      </c>
      <c r="Z77" s="24">
        <v>0.73</v>
      </c>
    </row>
    <row r="78" spans="1:26" x14ac:dyDescent="0.45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44863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4" t="e">
        <f t="shared" si="5"/>
        <v>#DIV/0!</v>
      </c>
      <c r="S78" s="4" t="e">
        <f t="shared" si="4"/>
        <v>#DIV/0!</v>
      </c>
      <c r="Z78" s="24">
        <v>0.04</v>
      </c>
    </row>
    <row r="79" spans="1:26" x14ac:dyDescent="0.45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44863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4" t="e">
        <f t="shared" si="5"/>
        <v>#DIV/0!</v>
      </c>
      <c r="S79" s="4" t="e">
        <f t="shared" si="4"/>
        <v>#DIV/0!</v>
      </c>
      <c r="Z79" s="24">
        <v>0.32</v>
      </c>
    </row>
    <row r="80" spans="1:26" x14ac:dyDescent="0.45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44863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4" t="e">
        <f t="shared" si="5"/>
        <v>#DIV/0!</v>
      </c>
      <c r="S80" s="4" t="e">
        <f t="shared" si="4"/>
        <v>#DIV/0!</v>
      </c>
      <c r="Z80" s="24">
        <v>0.62</v>
      </c>
    </row>
    <row r="81" spans="1:26" x14ac:dyDescent="0.45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44863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4" t="e">
        <f t="shared" si="5"/>
        <v>#DIV/0!</v>
      </c>
      <c r="S81" s="4" t="e">
        <f t="shared" si="4"/>
        <v>#DIV/0!</v>
      </c>
      <c r="Z81" s="24">
        <v>0.38</v>
      </c>
    </row>
    <row r="82" spans="1:26" x14ac:dyDescent="0.45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44863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4" t="e">
        <f t="shared" si="5"/>
        <v>#DIV/0!</v>
      </c>
      <c r="S82" s="4" t="e">
        <f t="shared" si="4"/>
        <v>#DIV/0!</v>
      </c>
      <c r="Z82" s="24">
        <v>0.57999999999999996</v>
      </c>
    </row>
    <row r="83" spans="1:26" x14ac:dyDescent="0.45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44863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4" t="e">
        <f t="shared" si="5"/>
        <v>#DIV/0!</v>
      </c>
      <c r="S83" s="4" t="e">
        <f t="shared" si="4"/>
        <v>#DIV/0!</v>
      </c>
      <c r="Z83" s="24">
        <v>0.23</v>
      </c>
    </row>
    <row r="84" spans="1:26" x14ac:dyDescent="0.45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44863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4" t="e">
        <f t="shared" si="5"/>
        <v>#DIV/0!</v>
      </c>
      <c r="S84" s="4" t="e">
        <f t="shared" si="4"/>
        <v>#DIV/0!</v>
      </c>
      <c r="Z84" s="24">
        <v>0.18</v>
      </c>
    </row>
    <row r="85" spans="1:26" x14ac:dyDescent="0.45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44863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4" t="e">
        <f t="shared" si="5"/>
        <v>#DIV/0!</v>
      </c>
      <c r="S85" s="4" t="e">
        <f t="shared" si="4"/>
        <v>#DIV/0!</v>
      </c>
      <c r="Z85" s="24">
        <v>0.68</v>
      </c>
    </row>
    <row r="86" spans="1:26" x14ac:dyDescent="0.45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44863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4" t="e">
        <f t="shared" si="5"/>
        <v>#DIV/0!</v>
      </c>
      <c r="S86" s="4" t="e">
        <f t="shared" si="4"/>
        <v>#DIV/0!</v>
      </c>
      <c r="Z86" s="24">
        <v>0.21</v>
      </c>
    </row>
    <row r="87" spans="1:26" x14ac:dyDescent="0.45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44863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4" t="e">
        <f t="shared" si="5"/>
        <v>#DIV/0!</v>
      </c>
      <c r="S87" s="4" t="e">
        <f t="shared" si="4"/>
        <v>#DIV/0!</v>
      </c>
      <c r="Z87" s="24">
        <v>0.87</v>
      </c>
    </row>
    <row r="88" spans="1:26" x14ac:dyDescent="0.45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44863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4" t="e">
        <f t="shared" si="5"/>
        <v>#DIV/0!</v>
      </c>
      <c r="S88" s="4" t="e">
        <f t="shared" si="4"/>
        <v>#DIV/0!</v>
      </c>
      <c r="Z88" s="24">
        <v>2.61</v>
      </c>
    </row>
    <row r="89" spans="1:26" x14ac:dyDescent="0.45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44863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4" t="e">
        <f t="shared" si="5"/>
        <v>#DIV/0!</v>
      </c>
      <c r="S89" s="4" t="e">
        <f t="shared" si="4"/>
        <v>#DIV/0!</v>
      </c>
      <c r="Z89" s="24">
        <v>2.37</v>
      </c>
    </row>
    <row r="90" spans="1:26" x14ac:dyDescent="0.45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44863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4" t="e">
        <f t="shared" si="5"/>
        <v>#DIV/0!</v>
      </c>
      <c r="S90" s="4" t="e">
        <f t="shared" si="4"/>
        <v>#DIV/0!</v>
      </c>
      <c r="Z90" s="24">
        <v>3.68</v>
      </c>
    </row>
    <row r="91" spans="1:26" x14ac:dyDescent="0.45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44863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4" t="e">
        <f t="shared" si="5"/>
        <v>#DIV/0!</v>
      </c>
      <c r="S91" s="4" t="e">
        <f t="shared" si="4"/>
        <v>#DIV/0!</v>
      </c>
      <c r="Z91" s="24">
        <v>3.22</v>
      </c>
    </row>
    <row r="92" spans="1:26" x14ac:dyDescent="0.45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44863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4" t="e">
        <f t="shared" si="5"/>
        <v>#DIV/0!</v>
      </c>
      <c r="S92" s="4" t="e">
        <f t="shared" si="4"/>
        <v>#DIV/0!</v>
      </c>
      <c r="Z92" s="24">
        <v>3.3</v>
      </c>
    </row>
    <row r="93" spans="1:26" x14ac:dyDescent="0.45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44863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4" t="e">
        <f t="shared" si="5"/>
        <v>#DIV/0!</v>
      </c>
      <c r="S93" s="4" t="e">
        <f t="shared" si="4"/>
        <v>#DIV/0!</v>
      </c>
      <c r="Z93" s="24">
        <v>2.5099999999999998</v>
      </c>
    </row>
  </sheetData>
  <phoneticPr fontId="18" type="noConversion"/>
  <conditionalFormatting sqref="R1:R1048576">
    <cfRule type="cellIs" dxfId="50" priority="2" operator="greaterThan">
      <formula>0.3</formula>
    </cfRule>
    <cfRule type="cellIs" dxfId="49" priority="6" operator="greaterThan">
      <formula>0.3</formula>
    </cfRule>
  </conditionalFormatting>
  <conditionalFormatting sqref="S1:S1048576">
    <cfRule type="cellIs" dxfId="48" priority="1" operator="lessThan">
      <formula>0.1</formula>
    </cfRule>
    <cfRule type="cellIs" dxfId="47" priority="5" operator="lessThan">
      <formula>0.1</formula>
    </cfRule>
  </conditionalFormatting>
  <conditionalFormatting sqref="R1">
    <cfRule type="cellIs" dxfId="46" priority="3" operator="greaterThan">
      <formula>0.3</formula>
    </cfRule>
    <cfRule type="cellIs" dxfId="45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workbookViewId="0">
      <pane ySplit="1" topLeftCell="A2" activePane="bottomLeft" state="frozen"/>
      <selection pane="bottomLeft" activeCell="F2" sqref="F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4" bestFit="1" customWidth="1"/>
    <col min="27" max="16384" width="8.6640625" style="3"/>
  </cols>
  <sheetData>
    <row r="1" spans="1:26" x14ac:dyDescent="0.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21" t="s">
        <v>13</v>
      </c>
    </row>
    <row r="2" spans="1:26" x14ac:dyDescent="0.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44858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4" t="e">
        <f t="shared" ref="R2:R9" si="0">(M2-I2)/(M2+I2)</f>
        <v>#DIV/0!</v>
      </c>
      <c r="S2" s="4" t="e">
        <f>((P2+I2)-(M2+G2))/((P2+I2)+(M2+G2))</f>
        <v>#DIV/0!</v>
      </c>
      <c r="V2" s="3">
        <v>0.7</v>
      </c>
      <c r="W2" s="14">
        <v>68</v>
      </c>
      <c r="X2" s="14">
        <v>30.5</v>
      </c>
      <c r="Y2" s="14">
        <v>1.6</v>
      </c>
      <c r="Z2" s="22">
        <v>0.71</v>
      </c>
    </row>
    <row r="3" spans="1:26" x14ac:dyDescent="0.45">
      <c r="A3" s="2">
        <v>2</v>
      </c>
      <c r="B3" s="10">
        <v>127.4852446</v>
      </c>
      <c r="C3" s="10">
        <v>37.154517300000002</v>
      </c>
      <c r="D3" s="6">
        <v>44768</v>
      </c>
      <c r="E3" s="6">
        <v>44858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4" t="e">
        <f t="shared" si="0"/>
        <v>#DIV/0!</v>
      </c>
      <c r="S3" s="4" t="e">
        <f t="shared" ref="S3:S66" si="1">((P3+I3)-(M3+G3))/((P3+I3)+(M3+G3))</f>
        <v>#DIV/0!</v>
      </c>
      <c r="V3" s="3">
        <v>0.75</v>
      </c>
      <c r="W3" s="14">
        <v>75.2</v>
      </c>
      <c r="X3" s="14">
        <v>23.6</v>
      </c>
      <c r="Y3" s="14">
        <v>1.2</v>
      </c>
      <c r="Z3" s="22">
        <v>0.86</v>
      </c>
    </row>
    <row r="4" spans="1:26" x14ac:dyDescent="0.45">
      <c r="A4" s="2">
        <v>3</v>
      </c>
      <c r="B4" s="10">
        <v>127.4861837</v>
      </c>
      <c r="C4" s="10">
        <v>37.1552674</v>
      </c>
      <c r="D4" s="6">
        <v>44768</v>
      </c>
      <c r="E4" s="6">
        <v>44858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4" t="e">
        <f t="shared" si="0"/>
        <v>#DIV/0!</v>
      </c>
      <c r="S4" s="4" t="e">
        <f t="shared" si="1"/>
        <v>#DIV/0!</v>
      </c>
      <c r="V4" s="3">
        <v>0.8</v>
      </c>
      <c r="W4" s="14">
        <v>63.8</v>
      </c>
      <c r="X4" s="14">
        <v>33.5</v>
      </c>
      <c r="Y4" s="14">
        <v>2.7</v>
      </c>
      <c r="Z4" s="22">
        <v>0.87</v>
      </c>
    </row>
    <row r="5" spans="1:26" x14ac:dyDescent="0.45">
      <c r="A5" s="2">
        <v>4</v>
      </c>
      <c r="B5" s="10">
        <v>127.4828685</v>
      </c>
      <c r="C5" s="10">
        <v>37.1539711</v>
      </c>
      <c r="D5" s="6">
        <v>44768</v>
      </c>
      <c r="E5" s="6">
        <v>44858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4" t="e">
        <f t="shared" si="0"/>
        <v>#DIV/0!</v>
      </c>
      <c r="S5" s="4" t="e">
        <f t="shared" si="1"/>
        <v>#DIV/0!</v>
      </c>
      <c r="V5" s="3">
        <v>1</v>
      </c>
      <c r="W5" s="14">
        <v>77.8</v>
      </c>
      <c r="X5" s="14">
        <v>17.600000000000001</v>
      </c>
      <c r="Y5" s="14">
        <v>4.7</v>
      </c>
      <c r="Z5" s="22">
        <v>1</v>
      </c>
    </row>
    <row r="6" spans="1:26" x14ac:dyDescent="0.45">
      <c r="A6" s="2">
        <v>5</v>
      </c>
      <c r="B6" s="10">
        <v>127.4812562</v>
      </c>
      <c r="C6" s="10">
        <v>37.157669400000003</v>
      </c>
      <c r="D6" s="6">
        <v>44768</v>
      </c>
      <c r="E6" s="6">
        <v>44858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4" t="e">
        <f t="shared" si="0"/>
        <v>#DIV/0!</v>
      </c>
      <c r="S6" s="4" t="e">
        <f t="shared" si="1"/>
        <v>#DIV/0!</v>
      </c>
      <c r="V6" s="3">
        <v>0.7</v>
      </c>
      <c r="W6" s="14">
        <v>81.099999999999994</v>
      </c>
      <c r="X6" s="14">
        <v>16</v>
      </c>
      <c r="Y6" s="14">
        <v>2.9</v>
      </c>
      <c r="Z6" s="22">
        <v>0.84</v>
      </c>
    </row>
    <row r="7" spans="1:26" x14ac:dyDescent="0.45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44858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4" t="e">
        <f t="shared" si="0"/>
        <v>#DIV/0!</v>
      </c>
      <c r="S7" s="4" t="e">
        <f t="shared" si="1"/>
        <v>#DIV/0!</v>
      </c>
      <c r="V7" s="3">
        <v>0.7</v>
      </c>
      <c r="W7" s="14">
        <v>68</v>
      </c>
      <c r="X7" s="14">
        <v>30.3</v>
      </c>
      <c r="Y7" s="14">
        <v>1.7</v>
      </c>
      <c r="Z7" s="22">
        <v>1.07</v>
      </c>
    </row>
    <row r="8" spans="1:26" x14ac:dyDescent="0.45">
      <c r="A8" s="2">
        <v>7</v>
      </c>
      <c r="B8" s="10">
        <v>127.5011897</v>
      </c>
      <c r="C8" s="10">
        <v>37.150497700000003</v>
      </c>
      <c r="D8" s="6">
        <v>44768</v>
      </c>
      <c r="E8" s="6">
        <v>44858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4" t="e">
        <f t="shared" si="0"/>
        <v>#DIV/0!</v>
      </c>
      <c r="S8" s="4" t="e">
        <f t="shared" si="1"/>
        <v>#DIV/0!</v>
      </c>
      <c r="V8" s="3">
        <v>0.65</v>
      </c>
      <c r="W8" s="14">
        <v>66.2</v>
      </c>
      <c r="X8" s="14">
        <v>32.5</v>
      </c>
      <c r="Y8" s="14">
        <v>1.4</v>
      </c>
      <c r="Z8" s="22">
        <v>0.47</v>
      </c>
    </row>
    <row r="9" spans="1:26" x14ac:dyDescent="0.45">
      <c r="A9" s="2">
        <v>8</v>
      </c>
      <c r="B9" s="10">
        <v>127.5006666</v>
      </c>
      <c r="C9" s="10">
        <v>37.150883899999997</v>
      </c>
      <c r="D9" s="6">
        <v>44768</v>
      </c>
      <c r="E9" s="6">
        <v>44858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4" t="e">
        <f t="shared" si="0"/>
        <v>#DIV/0!</v>
      </c>
      <c r="S9" s="4" t="e">
        <f t="shared" si="1"/>
        <v>#DIV/0!</v>
      </c>
      <c r="V9" s="3">
        <v>0.6</v>
      </c>
      <c r="W9" s="14">
        <v>67.400000000000006</v>
      </c>
      <c r="X9" s="14">
        <v>32.6</v>
      </c>
      <c r="Y9" s="14">
        <v>0</v>
      </c>
      <c r="Z9" s="22">
        <v>0.52</v>
      </c>
    </row>
    <row r="10" spans="1:26" x14ac:dyDescent="0.45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44858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4" t="e">
        <f>(M10-I10)/(M10+I10)</f>
        <v>#DIV/0!</v>
      </c>
      <c r="S10" s="4" t="e">
        <f t="shared" si="1"/>
        <v>#DIV/0!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3" t="s">
        <v>14</v>
      </c>
    </row>
    <row r="11" spans="1:26" x14ac:dyDescent="0.45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44858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4" t="e">
        <f t="shared" ref="R11:R74" si="2">(M11-I11)/(M11+I11)</f>
        <v>#DIV/0!</v>
      </c>
      <c r="S11" s="4" t="e">
        <f t="shared" si="1"/>
        <v>#DIV/0!</v>
      </c>
      <c r="T11" s="3">
        <v>22</v>
      </c>
      <c r="U11" s="3">
        <v>42</v>
      </c>
      <c r="V11" s="3">
        <f t="shared" ref="V11:V34" si="3">T11/U11</f>
        <v>0.52380952380952384</v>
      </c>
      <c r="Z11" s="23" t="s">
        <v>15</v>
      </c>
    </row>
    <row r="12" spans="1:26" x14ac:dyDescent="0.45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44858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4" t="e">
        <f t="shared" si="2"/>
        <v>#DIV/0!</v>
      </c>
      <c r="S12" s="4" t="e">
        <f t="shared" si="1"/>
        <v>#DIV/0!</v>
      </c>
      <c r="T12" s="3">
        <v>38</v>
      </c>
      <c r="U12" s="3">
        <v>46</v>
      </c>
      <c r="V12" s="3">
        <f t="shared" si="3"/>
        <v>0.82608695652173914</v>
      </c>
      <c r="Z12" s="23" t="s">
        <v>16</v>
      </c>
    </row>
    <row r="13" spans="1:26" x14ac:dyDescent="0.45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44858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4" t="e">
        <f t="shared" si="2"/>
        <v>#DIV/0!</v>
      </c>
      <c r="S13" s="4" t="e">
        <f t="shared" si="1"/>
        <v>#DIV/0!</v>
      </c>
      <c r="T13" s="3">
        <v>16</v>
      </c>
      <c r="U13" s="3">
        <v>37</v>
      </c>
      <c r="V13" s="3">
        <f t="shared" si="3"/>
        <v>0.43243243243243246</v>
      </c>
      <c r="Z13" s="23" t="s">
        <v>17</v>
      </c>
    </row>
    <row r="14" spans="1:26" x14ac:dyDescent="0.45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44858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4" t="e">
        <f t="shared" si="2"/>
        <v>#DIV/0!</v>
      </c>
      <c r="S14" s="4" t="e">
        <f t="shared" si="1"/>
        <v>#DIV/0!</v>
      </c>
      <c r="T14" s="3">
        <v>16</v>
      </c>
      <c r="U14" s="3">
        <v>40</v>
      </c>
      <c r="V14" s="3">
        <f t="shared" si="3"/>
        <v>0.4</v>
      </c>
      <c r="Z14" s="23" t="s">
        <v>18</v>
      </c>
    </row>
    <row r="15" spans="1:26" x14ac:dyDescent="0.45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44858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4" t="e">
        <f t="shared" si="2"/>
        <v>#DIV/0!</v>
      </c>
      <c r="S15" s="4" t="e">
        <f t="shared" si="1"/>
        <v>#DIV/0!</v>
      </c>
      <c r="T15" s="3">
        <v>22</v>
      </c>
      <c r="U15" s="3">
        <v>44</v>
      </c>
      <c r="V15" s="3">
        <f t="shared" si="3"/>
        <v>0.5</v>
      </c>
      <c r="Z15" s="23" t="s">
        <v>19</v>
      </c>
    </row>
    <row r="16" spans="1:26" x14ac:dyDescent="0.45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44858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4" t="e">
        <f t="shared" si="2"/>
        <v>#DIV/0!</v>
      </c>
      <c r="S16" s="4" t="e">
        <f t="shared" si="1"/>
        <v>#DIV/0!</v>
      </c>
      <c r="T16" s="3">
        <v>20</v>
      </c>
      <c r="U16" s="3">
        <v>42</v>
      </c>
      <c r="V16" s="3">
        <f t="shared" si="3"/>
        <v>0.47619047619047616</v>
      </c>
      <c r="Z16" s="23" t="s">
        <v>20</v>
      </c>
    </row>
    <row r="17" spans="1:26" x14ac:dyDescent="0.45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44858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4" t="e">
        <f t="shared" si="2"/>
        <v>#DIV/0!</v>
      </c>
      <c r="S17" s="4" t="e">
        <f t="shared" si="1"/>
        <v>#DIV/0!</v>
      </c>
      <c r="T17" s="3">
        <v>12</v>
      </c>
      <c r="U17" s="3">
        <v>36</v>
      </c>
      <c r="V17" s="3">
        <f t="shared" si="3"/>
        <v>0.33333333333333331</v>
      </c>
      <c r="Z17" s="23" t="s">
        <v>21</v>
      </c>
    </row>
    <row r="18" spans="1:26" x14ac:dyDescent="0.45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44858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4" t="e">
        <f t="shared" si="2"/>
        <v>#DIV/0!</v>
      </c>
      <c r="S18" s="4" t="e">
        <f t="shared" si="1"/>
        <v>#DIV/0!</v>
      </c>
      <c r="T18" s="3">
        <v>20</v>
      </c>
      <c r="U18" s="3">
        <v>25</v>
      </c>
      <c r="V18" s="3">
        <f t="shared" si="3"/>
        <v>0.8</v>
      </c>
      <c r="Z18" s="23" t="s">
        <v>22</v>
      </c>
    </row>
    <row r="19" spans="1:26" x14ac:dyDescent="0.45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44858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4" t="e">
        <f t="shared" si="2"/>
        <v>#DIV/0!</v>
      </c>
      <c r="S19" s="4" t="e">
        <f t="shared" si="1"/>
        <v>#DIV/0!</v>
      </c>
      <c r="T19" s="3">
        <v>12</v>
      </c>
      <c r="U19" s="3">
        <v>39</v>
      </c>
      <c r="V19" s="3">
        <f t="shared" si="3"/>
        <v>0.30769230769230771</v>
      </c>
      <c r="Z19" s="23" t="s">
        <v>23</v>
      </c>
    </row>
    <row r="20" spans="1:26" x14ac:dyDescent="0.45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44858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4" t="e">
        <f t="shared" si="2"/>
        <v>#DIV/0!</v>
      </c>
      <c r="S20" s="4" t="e">
        <f t="shared" si="1"/>
        <v>#DIV/0!</v>
      </c>
      <c r="T20" s="3">
        <v>19</v>
      </c>
      <c r="U20" s="3">
        <v>42</v>
      </c>
      <c r="V20" s="3">
        <f t="shared" si="3"/>
        <v>0.45238095238095238</v>
      </c>
      <c r="Z20" s="23" t="s">
        <v>24</v>
      </c>
    </row>
    <row r="21" spans="1:26" x14ac:dyDescent="0.45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44858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4" t="e">
        <f t="shared" si="2"/>
        <v>#DIV/0!</v>
      </c>
      <c r="S21" s="4" t="e">
        <f t="shared" si="1"/>
        <v>#DIV/0!</v>
      </c>
      <c r="T21" s="3">
        <v>22</v>
      </c>
      <c r="U21" s="3">
        <v>26</v>
      </c>
      <c r="V21" s="3">
        <f t="shared" si="3"/>
        <v>0.84615384615384615</v>
      </c>
      <c r="Z21" s="23" t="s">
        <v>25</v>
      </c>
    </row>
    <row r="22" spans="1:26" x14ac:dyDescent="0.45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44858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4" t="e">
        <f t="shared" si="2"/>
        <v>#DIV/0!</v>
      </c>
      <c r="S22" s="4" t="e">
        <f t="shared" si="1"/>
        <v>#DIV/0!</v>
      </c>
      <c r="T22" s="3">
        <v>19</v>
      </c>
      <c r="U22" s="3">
        <v>40</v>
      </c>
      <c r="V22" s="3">
        <f t="shared" si="3"/>
        <v>0.47499999999999998</v>
      </c>
      <c r="Z22" s="23" t="s">
        <v>14</v>
      </c>
    </row>
    <row r="23" spans="1:26" x14ac:dyDescent="0.45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44858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4" t="e">
        <f t="shared" si="2"/>
        <v>#DIV/0!</v>
      </c>
      <c r="S23" s="4" t="e">
        <f t="shared" si="1"/>
        <v>#DIV/0!</v>
      </c>
      <c r="T23" s="3">
        <v>27</v>
      </c>
      <c r="U23" s="3">
        <v>46</v>
      </c>
      <c r="V23" s="3">
        <f t="shared" si="3"/>
        <v>0.58695652173913049</v>
      </c>
      <c r="Z23" s="23" t="s">
        <v>26</v>
      </c>
    </row>
    <row r="24" spans="1:26" x14ac:dyDescent="0.45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44858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4" t="e">
        <f t="shared" si="2"/>
        <v>#DIV/0!</v>
      </c>
      <c r="S24" s="4" t="e">
        <f t="shared" si="1"/>
        <v>#DIV/0!</v>
      </c>
      <c r="T24" s="3">
        <v>25</v>
      </c>
      <c r="U24" s="3">
        <v>35</v>
      </c>
      <c r="V24" s="3">
        <f t="shared" si="3"/>
        <v>0.7142857142857143</v>
      </c>
      <c r="Z24" s="23" t="s">
        <v>27</v>
      </c>
    </row>
    <row r="25" spans="1:26" x14ac:dyDescent="0.45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44858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4" t="e">
        <f t="shared" si="2"/>
        <v>#DIV/0!</v>
      </c>
      <c r="S25" s="4" t="e">
        <f t="shared" si="1"/>
        <v>#DIV/0!</v>
      </c>
      <c r="T25" s="3">
        <v>18</v>
      </c>
      <c r="U25" s="3">
        <v>28</v>
      </c>
      <c r="V25" s="3">
        <f t="shared" si="3"/>
        <v>0.6428571428571429</v>
      </c>
      <c r="Z25" s="23" t="s">
        <v>28</v>
      </c>
    </row>
    <row r="26" spans="1:26" x14ac:dyDescent="0.45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44858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4" t="e">
        <f t="shared" si="2"/>
        <v>#DIV/0!</v>
      </c>
      <c r="S26" s="4" t="e">
        <f t="shared" si="1"/>
        <v>#DIV/0!</v>
      </c>
      <c r="T26" s="3">
        <v>20</v>
      </c>
      <c r="U26" s="3">
        <v>30</v>
      </c>
      <c r="V26" s="3">
        <f t="shared" si="3"/>
        <v>0.66666666666666663</v>
      </c>
      <c r="Z26" s="23" t="s">
        <v>29</v>
      </c>
    </row>
    <row r="27" spans="1:26" x14ac:dyDescent="0.45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44858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4" t="e">
        <f t="shared" si="2"/>
        <v>#DIV/0!</v>
      </c>
      <c r="S27" s="4" t="e">
        <f t="shared" si="1"/>
        <v>#DIV/0!</v>
      </c>
      <c r="T27" s="3">
        <v>15</v>
      </c>
      <c r="U27" s="3">
        <v>30</v>
      </c>
      <c r="V27" s="3">
        <f t="shared" si="3"/>
        <v>0.5</v>
      </c>
      <c r="Z27" s="23" t="s">
        <v>30</v>
      </c>
    </row>
    <row r="28" spans="1:26" x14ac:dyDescent="0.45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44858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4" t="e">
        <f t="shared" si="2"/>
        <v>#DIV/0!</v>
      </c>
      <c r="S28" s="4" t="e">
        <f t="shared" si="1"/>
        <v>#DIV/0!</v>
      </c>
      <c r="T28" s="3">
        <v>27</v>
      </c>
      <c r="U28" s="3">
        <v>46</v>
      </c>
      <c r="V28" s="3">
        <f t="shared" si="3"/>
        <v>0.58695652173913049</v>
      </c>
      <c r="Z28" s="23" t="s">
        <v>25</v>
      </c>
    </row>
    <row r="29" spans="1:26" x14ac:dyDescent="0.45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44858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4" t="e">
        <f t="shared" si="2"/>
        <v>#DIV/0!</v>
      </c>
      <c r="S29" s="4" t="e">
        <f t="shared" si="1"/>
        <v>#DIV/0!</v>
      </c>
      <c r="T29" s="3">
        <v>49</v>
      </c>
      <c r="U29" s="3">
        <v>46</v>
      </c>
      <c r="V29" s="3">
        <f t="shared" si="3"/>
        <v>1.0652173913043479</v>
      </c>
      <c r="Z29" s="23" t="s">
        <v>31</v>
      </c>
    </row>
    <row r="30" spans="1:26" x14ac:dyDescent="0.45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44858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4" t="e">
        <f t="shared" si="2"/>
        <v>#DIV/0!</v>
      </c>
      <c r="S30" s="4" t="e">
        <f t="shared" si="1"/>
        <v>#DIV/0!</v>
      </c>
      <c r="T30" s="3">
        <v>28</v>
      </c>
      <c r="U30" s="3">
        <v>45</v>
      </c>
      <c r="V30" s="3">
        <f t="shared" si="3"/>
        <v>0.62222222222222223</v>
      </c>
      <c r="Z30" s="23" t="s">
        <v>32</v>
      </c>
    </row>
    <row r="31" spans="1:26" x14ac:dyDescent="0.45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44858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4" t="e">
        <f t="shared" si="2"/>
        <v>#DIV/0!</v>
      </c>
      <c r="S31" s="4" t="e">
        <f t="shared" si="1"/>
        <v>#DIV/0!</v>
      </c>
      <c r="T31" s="3">
        <v>25</v>
      </c>
      <c r="U31" s="3">
        <v>45</v>
      </c>
      <c r="V31" s="3">
        <f t="shared" si="3"/>
        <v>0.55555555555555558</v>
      </c>
      <c r="Z31" s="23" t="s">
        <v>33</v>
      </c>
    </row>
    <row r="32" spans="1:26" x14ac:dyDescent="0.45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44858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4" t="e">
        <f t="shared" si="2"/>
        <v>#DIV/0!</v>
      </c>
      <c r="S32" s="4" t="e">
        <f t="shared" si="1"/>
        <v>#DIV/0!</v>
      </c>
      <c r="T32" s="3">
        <v>20</v>
      </c>
      <c r="U32" s="3">
        <v>40</v>
      </c>
      <c r="V32" s="3">
        <f t="shared" si="3"/>
        <v>0.5</v>
      </c>
      <c r="Z32" s="23" t="s">
        <v>17</v>
      </c>
    </row>
    <row r="33" spans="1:26" x14ac:dyDescent="0.45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44858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4" t="e">
        <f t="shared" si="2"/>
        <v>#DIV/0!</v>
      </c>
      <c r="S33" s="4" t="e">
        <f t="shared" si="1"/>
        <v>#DIV/0!</v>
      </c>
      <c r="T33" s="3">
        <v>25</v>
      </c>
      <c r="U33" s="3">
        <v>40</v>
      </c>
      <c r="V33" s="3">
        <f t="shared" si="3"/>
        <v>0.625</v>
      </c>
      <c r="Z33" s="23" t="s">
        <v>34</v>
      </c>
    </row>
    <row r="34" spans="1:26" x14ac:dyDescent="0.45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44858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4" t="e">
        <f t="shared" si="2"/>
        <v>#DIV/0!</v>
      </c>
      <c r="S34" s="4" t="e">
        <f t="shared" si="1"/>
        <v>#DIV/0!</v>
      </c>
      <c r="T34" s="3">
        <v>22</v>
      </c>
      <c r="U34" s="3">
        <v>29</v>
      </c>
      <c r="V34" s="3">
        <f t="shared" si="3"/>
        <v>0.75862068965517238</v>
      </c>
      <c r="Z34" s="23" t="s">
        <v>35</v>
      </c>
    </row>
    <row r="35" spans="1:26" x14ac:dyDescent="0.45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44858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4" t="e">
        <f t="shared" si="2"/>
        <v>#DIV/0!</v>
      </c>
      <c r="S35" s="4" t="e">
        <f t="shared" si="1"/>
        <v>#DIV/0!</v>
      </c>
      <c r="Z35" s="24">
        <v>1</v>
      </c>
    </row>
    <row r="36" spans="1:26" x14ac:dyDescent="0.45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44858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4" t="e">
        <f t="shared" si="2"/>
        <v>#DIV/0!</v>
      </c>
      <c r="S36" s="4" t="e">
        <f t="shared" si="1"/>
        <v>#DIV/0!</v>
      </c>
      <c r="Z36" s="24">
        <v>0.86</v>
      </c>
    </row>
    <row r="37" spans="1:26" x14ac:dyDescent="0.45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44858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4" t="e">
        <f t="shared" si="2"/>
        <v>#DIV/0!</v>
      </c>
      <c r="S37" s="4" t="e">
        <f t="shared" si="1"/>
        <v>#DIV/0!</v>
      </c>
      <c r="Z37" s="24">
        <v>0.85</v>
      </c>
    </row>
    <row r="38" spans="1:26" x14ac:dyDescent="0.45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44858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4" t="e">
        <f t="shared" si="2"/>
        <v>#DIV/0!</v>
      </c>
      <c r="S38" s="4" t="e">
        <f t="shared" si="1"/>
        <v>#DIV/0!</v>
      </c>
      <c r="Z38" s="24">
        <v>1.08</v>
      </c>
    </row>
    <row r="39" spans="1:26" x14ac:dyDescent="0.45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44858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4" t="e">
        <f t="shared" si="2"/>
        <v>#DIV/0!</v>
      </c>
      <c r="S39" s="4" t="e">
        <f t="shared" si="1"/>
        <v>#DIV/0!</v>
      </c>
      <c r="Z39" s="24">
        <v>0.88</v>
      </c>
    </row>
    <row r="40" spans="1:26" x14ac:dyDescent="0.45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44858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4" t="e">
        <f t="shared" si="2"/>
        <v>#DIV/0!</v>
      </c>
      <c r="S40" s="4" t="e">
        <f t="shared" si="1"/>
        <v>#DIV/0!</v>
      </c>
      <c r="Z40" s="24">
        <v>0.69</v>
      </c>
    </row>
    <row r="41" spans="1:26" x14ac:dyDescent="0.45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44858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4" t="e">
        <f t="shared" si="2"/>
        <v>#DIV/0!</v>
      </c>
      <c r="S41" s="4" t="e">
        <f t="shared" si="1"/>
        <v>#DIV/0!</v>
      </c>
      <c r="Z41" s="24">
        <v>0.61</v>
      </c>
    </row>
    <row r="42" spans="1:26" x14ac:dyDescent="0.45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44858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4" t="e">
        <f t="shared" si="2"/>
        <v>#DIV/0!</v>
      </c>
      <c r="S42" s="4" t="e">
        <f t="shared" si="1"/>
        <v>#DIV/0!</v>
      </c>
      <c r="Z42" s="24">
        <v>1.04</v>
      </c>
    </row>
    <row r="43" spans="1:26" x14ac:dyDescent="0.45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44858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4" t="e">
        <f t="shared" si="2"/>
        <v>#DIV/0!</v>
      </c>
      <c r="S43" s="4" t="e">
        <f t="shared" si="1"/>
        <v>#DIV/0!</v>
      </c>
      <c r="Z43" s="24">
        <v>1.04</v>
      </c>
    </row>
    <row r="44" spans="1:26" x14ac:dyDescent="0.45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44858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4" t="e">
        <f t="shared" si="2"/>
        <v>#DIV/0!</v>
      </c>
      <c r="S44" s="4" t="e">
        <f t="shared" si="1"/>
        <v>#DIV/0!</v>
      </c>
      <c r="Z44" s="24">
        <v>0.96</v>
      </c>
    </row>
    <row r="45" spans="1:26" x14ac:dyDescent="0.45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44858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4" t="e">
        <f t="shared" si="2"/>
        <v>#DIV/0!</v>
      </c>
      <c r="S45" s="4" t="e">
        <f t="shared" si="1"/>
        <v>#DIV/0!</v>
      </c>
      <c r="Z45" s="24">
        <v>1.01</v>
      </c>
    </row>
    <row r="46" spans="1:26" x14ac:dyDescent="0.45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44858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4" t="e">
        <f t="shared" si="2"/>
        <v>#DIV/0!</v>
      </c>
      <c r="S46" s="4" t="e">
        <f t="shared" si="1"/>
        <v>#DIV/0!</v>
      </c>
      <c r="Z46" s="24">
        <v>0.91</v>
      </c>
    </row>
    <row r="47" spans="1:26" x14ac:dyDescent="0.45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44858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4" t="e">
        <f t="shared" si="2"/>
        <v>#DIV/0!</v>
      </c>
      <c r="S47" s="4" t="e">
        <f t="shared" si="1"/>
        <v>#DIV/0!</v>
      </c>
      <c r="Z47" s="24">
        <v>0.92</v>
      </c>
    </row>
    <row r="48" spans="1:26" x14ac:dyDescent="0.45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44858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4" t="e">
        <f t="shared" si="2"/>
        <v>#DIV/0!</v>
      </c>
      <c r="S48" s="4" t="e">
        <f t="shared" si="1"/>
        <v>#DIV/0!</v>
      </c>
      <c r="Z48" s="24">
        <v>1.03</v>
      </c>
    </row>
    <row r="49" spans="1:26" x14ac:dyDescent="0.45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44858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4" t="e">
        <f t="shared" si="2"/>
        <v>#DIV/0!</v>
      </c>
      <c r="S49" s="4" t="e">
        <f t="shared" si="1"/>
        <v>#DIV/0!</v>
      </c>
      <c r="Z49" s="24">
        <v>0.99</v>
      </c>
    </row>
    <row r="50" spans="1:26" x14ac:dyDescent="0.45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44858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4" t="e">
        <f t="shared" si="2"/>
        <v>#DIV/0!</v>
      </c>
      <c r="S50" s="4" t="e">
        <f t="shared" si="1"/>
        <v>#DIV/0!</v>
      </c>
      <c r="Z50" s="24">
        <v>0.92</v>
      </c>
    </row>
    <row r="51" spans="1:26" x14ac:dyDescent="0.45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44858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4" t="e">
        <f t="shared" si="2"/>
        <v>#DIV/0!</v>
      </c>
      <c r="S51" s="4" t="e">
        <f t="shared" si="1"/>
        <v>#DIV/0!</v>
      </c>
      <c r="Z51" s="24">
        <v>0.99</v>
      </c>
    </row>
    <row r="52" spans="1:26" x14ac:dyDescent="0.45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44858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4" t="e">
        <f t="shared" si="2"/>
        <v>#DIV/0!</v>
      </c>
      <c r="S52" s="4" t="e">
        <f t="shared" si="1"/>
        <v>#DIV/0!</v>
      </c>
      <c r="Z52" s="24">
        <v>1.02</v>
      </c>
    </row>
    <row r="53" spans="1:26" x14ac:dyDescent="0.45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44858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4" t="e">
        <f t="shared" si="2"/>
        <v>#DIV/0!</v>
      </c>
      <c r="S53" s="4" t="e">
        <f t="shared" si="1"/>
        <v>#DIV/0!</v>
      </c>
      <c r="Z53" s="24">
        <v>1.06</v>
      </c>
    </row>
    <row r="54" spans="1:26" x14ac:dyDescent="0.45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44858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4" t="e">
        <f t="shared" si="2"/>
        <v>#DIV/0!</v>
      </c>
      <c r="S54" s="4" t="e">
        <f t="shared" si="1"/>
        <v>#DIV/0!</v>
      </c>
      <c r="Z54" s="24">
        <v>0.75</v>
      </c>
    </row>
    <row r="55" spans="1:26" x14ac:dyDescent="0.45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44858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4" t="e">
        <f t="shared" si="2"/>
        <v>#DIV/0!</v>
      </c>
      <c r="S55" s="4" t="e">
        <f t="shared" si="1"/>
        <v>#DIV/0!</v>
      </c>
      <c r="Z55" s="24">
        <v>0.83</v>
      </c>
    </row>
    <row r="56" spans="1:26" x14ac:dyDescent="0.45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44858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4" t="e">
        <f t="shared" si="2"/>
        <v>#DIV/0!</v>
      </c>
      <c r="S56" s="4" t="e">
        <f t="shared" si="1"/>
        <v>#DIV/0!</v>
      </c>
      <c r="Z56" s="24">
        <v>0.76</v>
      </c>
    </row>
    <row r="57" spans="1:26" x14ac:dyDescent="0.45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44858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4" t="e">
        <f t="shared" si="2"/>
        <v>#DIV/0!</v>
      </c>
      <c r="S57" s="4" t="e">
        <f t="shared" si="1"/>
        <v>#DIV/0!</v>
      </c>
      <c r="Z57" s="24">
        <v>0.79</v>
      </c>
    </row>
    <row r="58" spans="1:26" x14ac:dyDescent="0.45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44858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4" t="e">
        <f t="shared" si="2"/>
        <v>#DIV/0!</v>
      </c>
      <c r="S58" s="4" t="e">
        <f t="shared" si="1"/>
        <v>#DIV/0!</v>
      </c>
      <c r="Z58" s="24">
        <v>0.7</v>
      </c>
    </row>
    <row r="59" spans="1:26" x14ac:dyDescent="0.45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44858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4" t="e">
        <f t="shared" si="2"/>
        <v>#DIV/0!</v>
      </c>
      <c r="S59" s="4" t="e">
        <f t="shared" si="1"/>
        <v>#DIV/0!</v>
      </c>
      <c r="Z59" s="24">
        <v>1.7</v>
      </c>
    </row>
    <row r="60" spans="1:26" x14ac:dyDescent="0.45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44858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4" t="e">
        <f t="shared" si="2"/>
        <v>#DIV/0!</v>
      </c>
      <c r="S60" s="4" t="e">
        <f t="shared" si="1"/>
        <v>#DIV/0!</v>
      </c>
      <c r="Z60" s="24">
        <v>0.7</v>
      </c>
    </row>
    <row r="61" spans="1:26" x14ac:dyDescent="0.45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44858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4" t="e">
        <f t="shared" si="2"/>
        <v>#DIV/0!</v>
      </c>
      <c r="S61" s="4" t="e">
        <f t="shared" si="1"/>
        <v>#DIV/0!</v>
      </c>
      <c r="Z61" s="24">
        <v>0.93</v>
      </c>
    </row>
    <row r="62" spans="1:26" x14ac:dyDescent="0.45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44858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4" t="e">
        <f t="shared" si="2"/>
        <v>#DIV/0!</v>
      </c>
      <c r="S62" s="4" t="e">
        <f t="shared" si="1"/>
        <v>#DIV/0!</v>
      </c>
      <c r="Z62" s="24">
        <v>0.72</v>
      </c>
    </row>
    <row r="63" spans="1:26" x14ac:dyDescent="0.45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44858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4" t="e">
        <f t="shared" si="2"/>
        <v>#DIV/0!</v>
      </c>
      <c r="S63" s="4" t="e">
        <f t="shared" si="1"/>
        <v>#DIV/0!</v>
      </c>
      <c r="Z63" s="24">
        <v>0.72</v>
      </c>
    </row>
    <row r="64" spans="1:26" x14ac:dyDescent="0.45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44858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4" t="e">
        <f t="shared" si="2"/>
        <v>#DIV/0!</v>
      </c>
      <c r="S64" s="4" t="e">
        <f t="shared" si="1"/>
        <v>#DIV/0!</v>
      </c>
      <c r="Z64" s="24">
        <v>0.47</v>
      </c>
    </row>
    <row r="65" spans="1:26" x14ac:dyDescent="0.45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44858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4" t="e">
        <f t="shared" si="2"/>
        <v>#DIV/0!</v>
      </c>
      <c r="S65" s="4" t="e">
        <f t="shared" si="1"/>
        <v>#DIV/0!</v>
      </c>
      <c r="Z65" s="24">
        <v>0.47</v>
      </c>
    </row>
    <row r="66" spans="1:26" x14ac:dyDescent="0.45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44858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4" t="e">
        <f t="shared" si="2"/>
        <v>#DIV/0!</v>
      </c>
      <c r="S66" s="4" t="e">
        <f t="shared" si="1"/>
        <v>#DIV/0!</v>
      </c>
      <c r="Z66" s="24">
        <v>0.45</v>
      </c>
    </row>
    <row r="67" spans="1:26" x14ac:dyDescent="0.45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44858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4" t="e">
        <f t="shared" si="2"/>
        <v>#DIV/0!</v>
      </c>
      <c r="S67" s="4" t="e">
        <f t="shared" ref="S67:S93" si="4">((P67+I67)-(M67+G67))/((P67+I67)+(M67+G67))</f>
        <v>#DIV/0!</v>
      </c>
      <c r="Z67" s="24">
        <v>0.37</v>
      </c>
    </row>
    <row r="68" spans="1:26" x14ac:dyDescent="0.45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44858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4" t="e">
        <f t="shared" si="2"/>
        <v>#DIV/0!</v>
      </c>
      <c r="S68" s="4" t="e">
        <f t="shared" si="4"/>
        <v>#DIV/0!</v>
      </c>
      <c r="Z68" s="24">
        <v>0.95</v>
      </c>
    </row>
    <row r="69" spans="1:26" x14ac:dyDescent="0.45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44858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4" t="e">
        <f t="shared" si="2"/>
        <v>#DIV/0!</v>
      </c>
      <c r="S69" s="4" t="e">
        <f t="shared" si="4"/>
        <v>#DIV/0!</v>
      </c>
      <c r="Z69" s="24">
        <v>0.85</v>
      </c>
    </row>
    <row r="70" spans="1:26" x14ac:dyDescent="0.45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44858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4" t="e">
        <f t="shared" si="2"/>
        <v>#DIV/0!</v>
      </c>
      <c r="S70" s="4" t="e">
        <f t="shared" si="4"/>
        <v>#DIV/0!</v>
      </c>
      <c r="Z70" s="24">
        <v>0.1</v>
      </c>
    </row>
    <row r="71" spans="1:26" x14ac:dyDescent="0.45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44858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4" t="e">
        <f t="shared" si="2"/>
        <v>#DIV/0!</v>
      </c>
      <c r="S71" s="4" t="e">
        <f t="shared" si="4"/>
        <v>#DIV/0!</v>
      </c>
      <c r="Z71" s="24">
        <v>0.44</v>
      </c>
    </row>
    <row r="72" spans="1:26" x14ac:dyDescent="0.45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44858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4" t="e">
        <f t="shared" si="2"/>
        <v>#DIV/0!</v>
      </c>
      <c r="S72" s="4" t="e">
        <f t="shared" si="4"/>
        <v>#DIV/0!</v>
      </c>
      <c r="Z72" s="24">
        <v>0.5</v>
      </c>
    </row>
    <row r="73" spans="1:26" x14ac:dyDescent="0.45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44858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4" t="e">
        <f t="shared" si="2"/>
        <v>#DIV/0!</v>
      </c>
      <c r="S73" s="4" t="e">
        <f t="shared" si="4"/>
        <v>#DIV/0!</v>
      </c>
      <c r="Z73" s="24">
        <v>0.21</v>
      </c>
    </row>
    <row r="74" spans="1:26" x14ac:dyDescent="0.45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44858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4" t="e">
        <f t="shared" si="2"/>
        <v>#DIV/0!</v>
      </c>
      <c r="S74" s="4" t="e">
        <f t="shared" si="4"/>
        <v>#DIV/0!</v>
      </c>
      <c r="Z74" s="24">
        <v>0.46</v>
      </c>
    </row>
    <row r="75" spans="1:26" x14ac:dyDescent="0.45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44858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4" t="e">
        <f t="shared" ref="R75:R93" si="5">(M75-I75)/(M75+I75)</f>
        <v>#DIV/0!</v>
      </c>
      <c r="S75" s="4" t="e">
        <f t="shared" si="4"/>
        <v>#DIV/0!</v>
      </c>
      <c r="Z75" s="24">
        <v>0.15</v>
      </c>
    </row>
    <row r="76" spans="1:26" x14ac:dyDescent="0.45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44858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4" t="e">
        <f t="shared" si="5"/>
        <v>#DIV/0!</v>
      </c>
      <c r="S76" s="4" t="e">
        <f t="shared" si="4"/>
        <v>#DIV/0!</v>
      </c>
      <c r="Z76" s="24">
        <v>0.74</v>
      </c>
    </row>
    <row r="77" spans="1:26" x14ac:dyDescent="0.45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44858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4" t="e">
        <f t="shared" si="5"/>
        <v>#DIV/0!</v>
      </c>
      <c r="S77" s="4" t="e">
        <f t="shared" si="4"/>
        <v>#DIV/0!</v>
      </c>
      <c r="Z77" s="24">
        <v>0.73</v>
      </c>
    </row>
    <row r="78" spans="1:26" x14ac:dyDescent="0.45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44858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4" t="e">
        <f t="shared" si="5"/>
        <v>#DIV/0!</v>
      </c>
      <c r="S78" s="4" t="e">
        <f t="shared" si="4"/>
        <v>#DIV/0!</v>
      </c>
      <c r="Z78" s="24">
        <v>0.04</v>
      </c>
    </row>
    <row r="79" spans="1:26" x14ac:dyDescent="0.45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44858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4" t="e">
        <f t="shared" si="5"/>
        <v>#DIV/0!</v>
      </c>
      <c r="S79" s="4" t="e">
        <f t="shared" si="4"/>
        <v>#DIV/0!</v>
      </c>
      <c r="Z79" s="24">
        <v>0.32</v>
      </c>
    </row>
    <row r="80" spans="1:26" x14ac:dyDescent="0.45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44858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4" t="e">
        <f t="shared" si="5"/>
        <v>#DIV/0!</v>
      </c>
      <c r="S80" s="4" t="e">
        <f t="shared" si="4"/>
        <v>#DIV/0!</v>
      </c>
      <c r="Z80" s="24">
        <v>0.62</v>
      </c>
    </row>
    <row r="81" spans="1:26" x14ac:dyDescent="0.45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44858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4" t="e">
        <f t="shared" si="5"/>
        <v>#DIV/0!</v>
      </c>
      <c r="S81" s="4" t="e">
        <f t="shared" si="4"/>
        <v>#DIV/0!</v>
      </c>
      <c r="Z81" s="24">
        <v>0.38</v>
      </c>
    </row>
    <row r="82" spans="1:26" x14ac:dyDescent="0.45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44858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4" t="e">
        <f t="shared" si="5"/>
        <v>#DIV/0!</v>
      </c>
      <c r="S82" s="4" t="e">
        <f t="shared" si="4"/>
        <v>#DIV/0!</v>
      </c>
      <c r="Z82" s="24">
        <v>0.57999999999999996</v>
      </c>
    </row>
    <row r="83" spans="1:26" x14ac:dyDescent="0.45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44858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4" t="e">
        <f t="shared" si="5"/>
        <v>#DIV/0!</v>
      </c>
      <c r="S83" s="4" t="e">
        <f t="shared" si="4"/>
        <v>#DIV/0!</v>
      </c>
      <c r="Z83" s="24">
        <v>0.23</v>
      </c>
    </row>
    <row r="84" spans="1:26" x14ac:dyDescent="0.45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44858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4" t="e">
        <f t="shared" si="5"/>
        <v>#DIV/0!</v>
      </c>
      <c r="S84" s="4" t="e">
        <f t="shared" si="4"/>
        <v>#DIV/0!</v>
      </c>
      <c r="Z84" s="24">
        <v>0.18</v>
      </c>
    </row>
    <row r="85" spans="1:26" x14ac:dyDescent="0.45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44858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4" t="e">
        <f t="shared" si="5"/>
        <v>#DIV/0!</v>
      </c>
      <c r="S85" s="4" t="e">
        <f t="shared" si="4"/>
        <v>#DIV/0!</v>
      </c>
      <c r="Z85" s="24">
        <v>0.68</v>
      </c>
    </row>
    <row r="86" spans="1:26" x14ac:dyDescent="0.45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44858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4" t="e">
        <f t="shared" si="5"/>
        <v>#DIV/0!</v>
      </c>
      <c r="S86" s="4" t="e">
        <f t="shared" si="4"/>
        <v>#DIV/0!</v>
      </c>
      <c r="Z86" s="24">
        <v>0.21</v>
      </c>
    </row>
    <row r="87" spans="1:26" x14ac:dyDescent="0.45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44858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4" t="e">
        <f t="shared" si="5"/>
        <v>#DIV/0!</v>
      </c>
      <c r="S87" s="4" t="e">
        <f t="shared" si="4"/>
        <v>#DIV/0!</v>
      </c>
      <c r="Z87" s="24">
        <v>0.87</v>
      </c>
    </row>
    <row r="88" spans="1:26" x14ac:dyDescent="0.45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44858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4" t="e">
        <f t="shared" si="5"/>
        <v>#DIV/0!</v>
      </c>
      <c r="S88" s="4" t="e">
        <f t="shared" si="4"/>
        <v>#DIV/0!</v>
      </c>
      <c r="Z88" s="24">
        <v>2.61</v>
      </c>
    </row>
    <row r="89" spans="1:26" x14ac:dyDescent="0.45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44858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4" t="e">
        <f t="shared" si="5"/>
        <v>#DIV/0!</v>
      </c>
      <c r="S89" s="4" t="e">
        <f t="shared" si="4"/>
        <v>#DIV/0!</v>
      </c>
      <c r="Z89" s="24">
        <v>2.37</v>
      </c>
    </row>
    <row r="90" spans="1:26" x14ac:dyDescent="0.45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44858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4" t="e">
        <f t="shared" si="5"/>
        <v>#DIV/0!</v>
      </c>
      <c r="S90" s="4" t="e">
        <f t="shared" si="4"/>
        <v>#DIV/0!</v>
      </c>
      <c r="Z90" s="24">
        <v>3.68</v>
      </c>
    </row>
    <row r="91" spans="1:26" x14ac:dyDescent="0.45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44858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4" t="e">
        <f t="shared" si="5"/>
        <v>#DIV/0!</v>
      </c>
      <c r="S91" s="4" t="e">
        <f t="shared" si="4"/>
        <v>#DIV/0!</v>
      </c>
      <c r="Z91" s="24">
        <v>3.22</v>
      </c>
    </row>
    <row r="92" spans="1:26" x14ac:dyDescent="0.45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44858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4" t="e">
        <f t="shared" si="5"/>
        <v>#DIV/0!</v>
      </c>
      <c r="S92" s="4" t="e">
        <f t="shared" si="4"/>
        <v>#DIV/0!</v>
      </c>
      <c r="Z92" s="24">
        <v>3.3</v>
      </c>
    </row>
    <row r="93" spans="1:26" x14ac:dyDescent="0.45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44858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4" t="e">
        <f t="shared" si="5"/>
        <v>#DIV/0!</v>
      </c>
      <c r="S93" s="4" t="e">
        <f t="shared" si="4"/>
        <v>#DIV/0!</v>
      </c>
      <c r="Z93" s="24">
        <v>2.5099999999999998</v>
      </c>
    </row>
  </sheetData>
  <phoneticPr fontId="18" type="noConversion"/>
  <conditionalFormatting sqref="R1:R1048576">
    <cfRule type="cellIs" dxfId="44" priority="2" operator="greaterThan">
      <formula>0.3</formula>
    </cfRule>
    <cfRule type="cellIs" dxfId="43" priority="6" operator="greaterThan">
      <formula>0.3</formula>
    </cfRule>
  </conditionalFormatting>
  <conditionalFormatting sqref="S1:S1048576">
    <cfRule type="cellIs" dxfId="42" priority="1" operator="lessThan">
      <formula>0.1</formula>
    </cfRule>
    <cfRule type="cellIs" dxfId="41" priority="5" operator="lessThan">
      <formula>0.1</formula>
    </cfRule>
  </conditionalFormatting>
  <conditionalFormatting sqref="R1">
    <cfRule type="cellIs" dxfId="40" priority="3" operator="greaterThan">
      <formula>0.3</formula>
    </cfRule>
    <cfRule type="cellIs" dxfId="39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workbookViewId="0">
      <pane ySplit="1" topLeftCell="A2" activePane="bottomLeft" state="frozen"/>
      <selection pane="bottomLeft" activeCell="F2" sqref="F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4" bestFit="1" customWidth="1"/>
    <col min="27" max="16384" width="8.6640625" style="3"/>
  </cols>
  <sheetData>
    <row r="1" spans="1:26" x14ac:dyDescent="0.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21" t="s">
        <v>13</v>
      </c>
    </row>
    <row r="2" spans="1:26" x14ac:dyDescent="0.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44853</v>
      </c>
      <c r="F2" s="12">
        <v>5.8939999999999999E-2</v>
      </c>
      <c r="G2" s="12">
        <v>6.6699999999999995E-2</v>
      </c>
      <c r="H2" s="12">
        <v>0.10199999999999999</v>
      </c>
      <c r="I2" s="12">
        <v>0.14779999999999999</v>
      </c>
      <c r="J2" s="12">
        <v>0.18461</v>
      </c>
      <c r="K2" s="12">
        <v>0.21207000000000001</v>
      </c>
      <c r="L2" s="12">
        <v>0.23338999999999999</v>
      </c>
      <c r="M2" s="12">
        <v>0.25190000000000001</v>
      </c>
      <c r="N2" s="12">
        <v>0.23058999999999999</v>
      </c>
      <c r="O2" s="12">
        <v>0.24656</v>
      </c>
      <c r="P2" s="12">
        <v>0.31123000000000001</v>
      </c>
      <c r="Q2" s="12">
        <v>0.21315999999999999</v>
      </c>
      <c r="R2" s="4">
        <f t="shared" ref="R2:R9" si="0">(M2-I2)/(M2+I2)</f>
        <v>0.26044533400050046</v>
      </c>
      <c r="S2" s="4">
        <f>((P2+I2)-(M2+G2))/((P2+I2)+(M2+G2))</f>
        <v>0.18058716870491107</v>
      </c>
      <c r="V2" s="3">
        <v>0.7</v>
      </c>
      <c r="W2" s="14">
        <v>68</v>
      </c>
      <c r="X2" s="14">
        <v>30.5</v>
      </c>
      <c r="Y2" s="14">
        <v>1.6</v>
      </c>
      <c r="Z2" s="22">
        <v>0.71</v>
      </c>
    </row>
    <row r="3" spans="1:26" x14ac:dyDescent="0.45">
      <c r="A3" s="2">
        <v>2</v>
      </c>
      <c r="B3" s="10">
        <v>127.4852446</v>
      </c>
      <c r="C3" s="10">
        <v>37.154517300000002</v>
      </c>
      <c r="D3" s="6">
        <v>44768</v>
      </c>
      <c r="E3" s="6">
        <v>44853</v>
      </c>
      <c r="F3" s="12">
        <v>5.2580000000000002E-2</v>
      </c>
      <c r="G3" s="12">
        <v>8.5500000000000007E-2</v>
      </c>
      <c r="H3" s="12">
        <v>0.1366</v>
      </c>
      <c r="I3" s="12">
        <v>0.1938</v>
      </c>
      <c r="J3" s="12">
        <v>0.22273000000000001</v>
      </c>
      <c r="K3" s="12">
        <v>0.23802999999999999</v>
      </c>
      <c r="L3" s="12">
        <v>0.25287999999999999</v>
      </c>
      <c r="M3" s="12">
        <v>0.26910000000000001</v>
      </c>
      <c r="N3" s="12">
        <v>0.2641</v>
      </c>
      <c r="O3" s="12">
        <v>0.26057000000000002</v>
      </c>
      <c r="P3" s="12">
        <v>0.35104999999999997</v>
      </c>
      <c r="Q3" s="12">
        <v>0.25889000000000001</v>
      </c>
      <c r="R3" s="4">
        <f t="shared" si="0"/>
        <v>0.16267012313674661</v>
      </c>
      <c r="S3" s="4">
        <f t="shared" ref="S3:S66" si="1">((P3+I3)-(M3+G3))/((P3+I3)+(M3+G3))</f>
        <v>0.21151814998054358</v>
      </c>
      <c r="V3" s="3">
        <v>0.75</v>
      </c>
      <c r="W3" s="14">
        <v>75.2</v>
      </c>
      <c r="X3" s="14">
        <v>23.6</v>
      </c>
      <c r="Y3" s="14">
        <v>1.2</v>
      </c>
      <c r="Z3" s="22">
        <v>0.86</v>
      </c>
    </row>
    <row r="4" spans="1:26" x14ac:dyDescent="0.45">
      <c r="A4" s="2">
        <v>3</v>
      </c>
      <c r="B4" s="10">
        <v>127.4861837</v>
      </c>
      <c r="C4" s="10">
        <v>37.1552674</v>
      </c>
      <c r="D4" s="6">
        <v>44768</v>
      </c>
      <c r="E4" s="6">
        <v>44853</v>
      </c>
      <c r="F4" s="12">
        <v>4.9299999999999997E-2</v>
      </c>
      <c r="G4" s="12">
        <v>0.10100000000000001</v>
      </c>
      <c r="H4" s="12">
        <v>0.1578</v>
      </c>
      <c r="I4" s="12">
        <v>0.23100000000000001</v>
      </c>
      <c r="J4" s="12">
        <v>0.26133000000000001</v>
      </c>
      <c r="K4" s="12">
        <v>0.26904</v>
      </c>
      <c r="L4" s="12">
        <v>0.2888</v>
      </c>
      <c r="M4" s="12">
        <v>0.30990000000000001</v>
      </c>
      <c r="N4" s="12">
        <v>0.29607</v>
      </c>
      <c r="O4" s="12">
        <v>0.30384</v>
      </c>
      <c r="P4" s="12">
        <v>0.40477000000000002</v>
      </c>
      <c r="Q4" s="12">
        <v>0.29619000000000001</v>
      </c>
      <c r="R4" s="4">
        <f t="shared" si="0"/>
        <v>0.1458679977814753</v>
      </c>
      <c r="S4" s="4">
        <f t="shared" si="1"/>
        <v>0.21484326483036675</v>
      </c>
      <c r="V4" s="3">
        <v>0.8</v>
      </c>
      <c r="W4" s="14">
        <v>63.8</v>
      </c>
      <c r="X4" s="14">
        <v>33.5</v>
      </c>
      <c r="Y4" s="14">
        <v>2.7</v>
      </c>
      <c r="Z4" s="22">
        <v>0.87</v>
      </c>
    </row>
    <row r="5" spans="1:26" x14ac:dyDescent="0.45">
      <c r="A5" s="2">
        <v>4</v>
      </c>
      <c r="B5" s="10">
        <v>127.4828685</v>
      </c>
      <c r="C5" s="10">
        <v>37.1539711</v>
      </c>
      <c r="D5" s="6">
        <v>44768</v>
      </c>
      <c r="E5" s="6">
        <v>44853</v>
      </c>
      <c r="F5" s="12">
        <v>7.1279999999999996E-2</v>
      </c>
      <c r="G5" s="12">
        <v>0.11260000000000001</v>
      </c>
      <c r="H5" s="12">
        <v>0.16739999999999999</v>
      </c>
      <c r="I5" s="12">
        <v>0.222</v>
      </c>
      <c r="J5" s="12">
        <v>0.24496999999999999</v>
      </c>
      <c r="K5" s="12">
        <v>0.25884000000000001</v>
      </c>
      <c r="L5" s="12">
        <v>0.27248</v>
      </c>
      <c r="M5" s="12">
        <v>0.29380000000000001</v>
      </c>
      <c r="N5" s="12">
        <v>0.27538000000000001</v>
      </c>
      <c r="O5" s="12">
        <v>0.27112999999999998</v>
      </c>
      <c r="P5" s="12">
        <v>0.37841000000000002</v>
      </c>
      <c r="Q5" s="12">
        <v>0.28642000000000001</v>
      </c>
      <c r="R5" s="4">
        <f t="shared" si="0"/>
        <v>0.13920124079100427</v>
      </c>
      <c r="S5" s="4">
        <f t="shared" si="1"/>
        <v>0.19269772846912528</v>
      </c>
      <c r="V5" s="3">
        <v>1</v>
      </c>
      <c r="W5" s="14">
        <v>77.8</v>
      </c>
      <c r="X5" s="14">
        <v>17.600000000000001</v>
      </c>
      <c r="Y5" s="14">
        <v>4.7</v>
      </c>
      <c r="Z5" s="22">
        <v>1</v>
      </c>
    </row>
    <row r="6" spans="1:26" x14ac:dyDescent="0.45">
      <c r="A6" s="2">
        <v>5</v>
      </c>
      <c r="B6" s="10">
        <v>127.4812562</v>
      </c>
      <c r="C6" s="10">
        <v>37.157669400000003</v>
      </c>
      <c r="D6" s="6">
        <v>44768</v>
      </c>
      <c r="E6" s="6">
        <v>44853</v>
      </c>
      <c r="F6" s="12">
        <v>4.4040000000000003E-2</v>
      </c>
      <c r="G6" s="12">
        <v>6.1499999999999999E-2</v>
      </c>
      <c r="H6" s="12">
        <v>8.14E-2</v>
      </c>
      <c r="I6" s="12">
        <v>0.10539999999999999</v>
      </c>
      <c r="J6" s="12">
        <v>0.12393999999999999</v>
      </c>
      <c r="K6" s="12">
        <v>0.16739999999999999</v>
      </c>
      <c r="L6" s="12">
        <v>0.18504999999999999</v>
      </c>
      <c r="M6" s="12">
        <v>0.22900000000000001</v>
      </c>
      <c r="N6" s="12">
        <v>0.22789999999999999</v>
      </c>
      <c r="O6" s="12">
        <v>0.2427</v>
      </c>
      <c r="P6" s="12">
        <v>0.28555999999999998</v>
      </c>
      <c r="Q6" s="12">
        <v>0.19900999999999999</v>
      </c>
      <c r="R6" s="4">
        <f t="shared" si="0"/>
        <v>0.36961722488038279</v>
      </c>
      <c r="S6" s="4">
        <f t="shared" si="1"/>
        <v>0.14741877733102457</v>
      </c>
      <c r="V6" s="3">
        <v>0.7</v>
      </c>
      <c r="W6" s="14">
        <v>81.099999999999994</v>
      </c>
      <c r="X6" s="14">
        <v>16</v>
      </c>
      <c r="Y6" s="14">
        <v>2.9</v>
      </c>
      <c r="Z6" s="22">
        <v>0.84</v>
      </c>
    </row>
    <row r="7" spans="1:26" x14ac:dyDescent="0.45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44853</v>
      </c>
      <c r="F7" s="12">
        <v>8.1199999999999994E-2</v>
      </c>
      <c r="G7" s="12">
        <v>0.15540000000000001</v>
      </c>
      <c r="H7" s="12">
        <v>0.20979999999999999</v>
      </c>
      <c r="I7" s="12">
        <v>0.28199999999999997</v>
      </c>
      <c r="J7" s="12">
        <v>0.29054999999999997</v>
      </c>
      <c r="K7" s="12">
        <v>0.31577</v>
      </c>
      <c r="L7" s="12">
        <v>0.33205000000000001</v>
      </c>
      <c r="M7" s="12">
        <v>0.37580000000000002</v>
      </c>
      <c r="N7" s="12">
        <v>0.35121999999999998</v>
      </c>
      <c r="O7" s="12">
        <v>0.33968999999999999</v>
      </c>
      <c r="P7" s="12">
        <v>0.48003000000000001</v>
      </c>
      <c r="Q7" s="12">
        <v>0.34555000000000002</v>
      </c>
      <c r="R7" s="4">
        <f t="shared" si="0"/>
        <v>0.14259653390088181</v>
      </c>
      <c r="S7" s="4">
        <f t="shared" si="1"/>
        <v>0.17849106500777123</v>
      </c>
      <c r="V7" s="3">
        <v>0.7</v>
      </c>
      <c r="W7" s="14">
        <v>68</v>
      </c>
      <c r="X7" s="14">
        <v>30.3</v>
      </c>
      <c r="Y7" s="14">
        <v>1.7</v>
      </c>
      <c r="Z7" s="22">
        <v>1.07</v>
      </c>
    </row>
    <row r="8" spans="1:26" x14ac:dyDescent="0.45">
      <c r="A8" s="2">
        <v>7</v>
      </c>
      <c r="B8" s="10">
        <v>127.5011897</v>
      </c>
      <c r="C8" s="10">
        <v>37.150497700000003</v>
      </c>
      <c r="D8" s="6">
        <v>44768</v>
      </c>
      <c r="E8" s="6">
        <v>44853</v>
      </c>
      <c r="F8" s="12">
        <v>0.12579000000000001</v>
      </c>
      <c r="G8" s="12">
        <v>4.5699999999999998E-2</v>
      </c>
      <c r="H8" s="12">
        <v>4.5699999999999998E-2</v>
      </c>
      <c r="I8" s="12">
        <v>4.87E-2</v>
      </c>
      <c r="J8" s="12">
        <v>6.4180000000000001E-2</v>
      </c>
      <c r="K8" s="12">
        <v>7.22E-2</v>
      </c>
      <c r="L8" s="12">
        <v>7.1190000000000003E-2</v>
      </c>
      <c r="M8" s="12">
        <v>6.3299999999999995E-2</v>
      </c>
      <c r="N8" s="12">
        <v>7.3319999999999996E-2</v>
      </c>
      <c r="O8" s="12">
        <v>0.18823000000000001</v>
      </c>
      <c r="P8" s="12">
        <v>0.13406999999999999</v>
      </c>
      <c r="Q8" s="12">
        <v>0.11108999999999999</v>
      </c>
      <c r="R8" s="4">
        <f t="shared" si="0"/>
        <v>0.13035714285714284</v>
      </c>
      <c r="S8" s="4">
        <f t="shared" si="1"/>
        <v>0.25283613805394661</v>
      </c>
      <c r="V8" s="3">
        <v>0.65</v>
      </c>
      <c r="W8" s="14">
        <v>66.2</v>
      </c>
      <c r="X8" s="14">
        <v>32.5</v>
      </c>
      <c r="Y8" s="14">
        <v>1.4</v>
      </c>
      <c r="Z8" s="22">
        <v>0.47</v>
      </c>
    </row>
    <row r="9" spans="1:26" x14ac:dyDescent="0.45">
      <c r="A9" s="2">
        <v>8</v>
      </c>
      <c r="B9" s="10">
        <v>127.5006666</v>
      </c>
      <c r="C9" s="10">
        <v>37.150883899999997</v>
      </c>
      <c r="D9" s="6">
        <v>44768</v>
      </c>
      <c r="E9" s="6">
        <v>44853</v>
      </c>
      <c r="F9" s="12">
        <v>9.2170000000000002E-2</v>
      </c>
      <c r="G9" s="12">
        <v>4.8099999999999997E-2</v>
      </c>
      <c r="H9" s="12">
        <v>5.3999999999999999E-2</v>
      </c>
      <c r="I9" s="12">
        <v>5.5199999999999999E-2</v>
      </c>
      <c r="J9" s="12">
        <v>5.9360000000000003E-2</v>
      </c>
      <c r="K9" s="12">
        <v>5.9420000000000001E-2</v>
      </c>
      <c r="L9" s="12">
        <v>5.6030000000000003E-2</v>
      </c>
      <c r="M9" s="12">
        <v>6.5100000000000005E-2</v>
      </c>
      <c r="N9" s="12">
        <v>6.9919999999999996E-2</v>
      </c>
      <c r="O9" s="12">
        <v>0.19666</v>
      </c>
      <c r="P9" s="12">
        <v>0.10012</v>
      </c>
      <c r="Q9" s="12">
        <v>0.11444</v>
      </c>
      <c r="R9" s="4">
        <f t="shared" si="0"/>
        <v>8.2294264339152171E-2</v>
      </c>
      <c r="S9" s="4">
        <f t="shared" si="1"/>
        <v>0.15685982422165956</v>
      </c>
      <c r="V9" s="3">
        <v>0.6</v>
      </c>
      <c r="W9" s="14">
        <v>67.400000000000006</v>
      </c>
      <c r="X9" s="14">
        <v>32.6</v>
      </c>
      <c r="Y9" s="14">
        <v>0</v>
      </c>
      <c r="Z9" s="22">
        <v>0.52</v>
      </c>
    </row>
    <row r="10" spans="1:26" x14ac:dyDescent="0.45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44853</v>
      </c>
      <c r="F10" s="12">
        <v>3.5860000000000003E-2</v>
      </c>
      <c r="G10" s="12">
        <v>5.2499999999999998E-2</v>
      </c>
      <c r="H10" s="12">
        <v>9.7600000000000006E-2</v>
      </c>
      <c r="I10" s="12">
        <v>0.10100000000000001</v>
      </c>
      <c r="J10" s="12">
        <v>0.17052999999999999</v>
      </c>
      <c r="K10" s="12">
        <v>0.29618</v>
      </c>
      <c r="L10" s="12">
        <v>0.31341999999999998</v>
      </c>
      <c r="M10" s="12">
        <v>0.34079999999999999</v>
      </c>
      <c r="N10" s="12">
        <v>0.32005</v>
      </c>
      <c r="O10" s="12">
        <v>0.31861</v>
      </c>
      <c r="P10" s="12">
        <v>0.23566000000000001</v>
      </c>
      <c r="Q10" s="12">
        <v>0.15698000000000001</v>
      </c>
      <c r="R10" s="4">
        <f>(M10-I10)/(M10+I10)</f>
        <v>0.54277953825260294</v>
      </c>
      <c r="S10" s="4">
        <f t="shared" si="1"/>
        <v>-7.7593292783166165E-2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3" t="s">
        <v>14</v>
      </c>
    </row>
    <row r="11" spans="1:26" x14ac:dyDescent="0.45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44853</v>
      </c>
      <c r="F11" s="12">
        <v>0.10613</v>
      </c>
      <c r="G11" s="12">
        <v>0.14000000000000001</v>
      </c>
      <c r="H11" s="12">
        <v>0.20480000000000001</v>
      </c>
      <c r="I11" s="12">
        <v>0.25019999999999998</v>
      </c>
      <c r="J11" s="12">
        <v>0.32169999999999999</v>
      </c>
      <c r="K11" s="12">
        <v>0.35088000000000003</v>
      </c>
      <c r="L11" s="12">
        <v>0.36363000000000001</v>
      </c>
      <c r="M11" s="12">
        <v>0.39069999999999999</v>
      </c>
      <c r="N11" s="12">
        <v>0.37636999999999998</v>
      </c>
      <c r="O11" s="12">
        <v>0.38038</v>
      </c>
      <c r="P11" s="12">
        <v>0.44125999999999999</v>
      </c>
      <c r="Q11" s="12">
        <v>0.33266000000000001</v>
      </c>
      <c r="R11" s="4">
        <f t="shared" ref="R11:R74" si="2">(M11-I11)/(M11+I11)</f>
        <v>0.21922296770166955</v>
      </c>
      <c r="S11" s="4">
        <f t="shared" si="1"/>
        <v>0.13153760555082805</v>
      </c>
      <c r="T11" s="3">
        <v>22</v>
      </c>
      <c r="U11" s="3">
        <v>42</v>
      </c>
      <c r="V11" s="3">
        <f t="shared" ref="V11:V34" si="3">T11/U11</f>
        <v>0.52380952380952384</v>
      </c>
      <c r="Z11" s="23" t="s">
        <v>15</v>
      </c>
    </row>
    <row r="12" spans="1:26" x14ac:dyDescent="0.45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44853</v>
      </c>
      <c r="F12" s="12">
        <v>0.10707999999999999</v>
      </c>
      <c r="G12" s="12">
        <v>0.13400000000000001</v>
      </c>
      <c r="H12" s="12">
        <v>0.19359999999999999</v>
      </c>
      <c r="I12" s="12">
        <v>0.25559999999999999</v>
      </c>
      <c r="J12" s="12">
        <v>0.30162</v>
      </c>
      <c r="K12" s="12">
        <v>0.33323000000000003</v>
      </c>
      <c r="L12" s="12">
        <v>0.33779999999999999</v>
      </c>
      <c r="M12" s="12">
        <v>0.36430000000000001</v>
      </c>
      <c r="N12" s="12">
        <v>0.35610999999999998</v>
      </c>
      <c r="O12" s="12">
        <v>0.36449999999999999</v>
      </c>
      <c r="P12" s="12">
        <v>0.43192999999999998</v>
      </c>
      <c r="Q12" s="12">
        <v>0.32330999999999999</v>
      </c>
      <c r="R12" s="4">
        <f t="shared" si="2"/>
        <v>0.17535086304242622</v>
      </c>
      <c r="S12" s="4">
        <f t="shared" si="1"/>
        <v>0.1595759931862071</v>
      </c>
      <c r="T12" s="3">
        <v>38</v>
      </c>
      <c r="U12" s="3">
        <v>46</v>
      </c>
      <c r="V12" s="3">
        <f t="shared" si="3"/>
        <v>0.82608695652173914</v>
      </c>
      <c r="Z12" s="23" t="s">
        <v>16</v>
      </c>
    </row>
    <row r="13" spans="1:26" x14ac:dyDescent="0.45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44853</v>
      </c>
      <c r="F13" s="12">
        <v>6.7949999999999997E-2</v>
      </c>
      <c r="G13" s="12">
        <v>0.107</v>
      </c>
      <c r="H13" s="12">
        <v>0.15620000000000001</v>
      </c>
      <c r="I13" s="12">
        <v>0.2198</v>
      </c>
      <c r="J13" s="12">
        <v>0.24099999999999999</v>
      </c>
      <c r="K13" s="12">
        <v>0.26040999999999997</v>
      </c>
      <c r="L13" s="12">
        <v>0.2707</v>
      </c>
      <c r="M13" s="12">
        <v>0.30299999999999999</v>
      </c>
      <c r="N13" s="12">
        <v>0.28462999999999999</v>
      </c>
      <c r="O13" s="12">
        <v>0.28242</v>
      </c>
      <c r="P13" s="12">
        <v>0.36509000000000003</v>
      </c>
      <c r="Q13" s="12">
        <v>0.26235000000000003</v>
      </c>
      <c r="R13" s="4">
        <f t="shared" si="2"/>
        <v>0.15914307574598319</v>
      </c>
      <c r="S13" s="4">
        <f t="shared" si="1"/>
        <v>0.17578827810109665</v>
      </c>
      <c r="T13" s="3">
        <v>16</v>
      </c>
      <c r="U13" s="3">
        <v>37</v>
      </c>
      <c r="V13" s="3">
        <f t="shared" si="3"/>
        <v>0.43243243243243246</v>
      </c>
      <c r="Z13" s="23" t="s">
        <v>17</v>
      </c>
    </row>
    <row r="14" spans="1:26" x14ac:dyDescent="0.45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44853</v>
      </c>
      <c r="F14" s="12">
        <v>7.1629999999999999E-2</v>
      </c>
      <c r="G14" s="12">
        <v>0.12720000000000001</v>
      </c>
      <c r="H14" s="12">
        <v>0.19059999999999999</v>
      </c>
      <c r="I14" s="12">
        <v>0.26100000000000001</v>
      </c>
      <c r="J14" s="12">
        <v>0.28278999999999999</v>
      </c>
      <c r="K14" s="12">
        <v>0.29960999999999999</v>
      </c>
      <c r="L14" s="12">
        <v>0.30835000000000001</v>
      </c>
      <c r="M14" s="12">
        <v>0.33400000000000002</v>
      </c>
      <c r="N14" s="12">
        <v>0.31158000000000002</v>
      </c>
      <c r="O14" s="12">
        <v>0.31691000000000003</v>
      </c>
      <c r="P14" s="12">
        <v>0.43715999999999999</v>
      </c>
      <c r="Q14" s="12">
        <v>0.27937000000000001</v>
      </c>
      <c r="R14" s="4">
        <f t="shared" si="2"/>
        <v>0.12268907563025212</v>
      </c>
      <c r="S14" s="4">
        <f t="shared" si="1"/>
        <v>0.20438862820866682</v>
      </c>
      <c r="T14" s="3">
        <v>16</v>
      </c>
      <c r="U14" s="3">
        <v>40</v>
      </c>
      <c r="V14" s="3">
        <f t="shared" si="3"/>
        <v>0.4</v>
      </c>
      <c r="Z14" s="23" t="s">
        <v>18</v>
      </c>
    </row>
    <row r="15" spans="1:26" x14ac:dyDescent="0.45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44853</v>
      </c>
      <c r="F15" s="12">
        <v>3.3660000000000002E-2</v>
      </c>
      <c r="G15" s="12">
        <v>4.4900000000000002E-2</v>
      </c>
      <c r="H15" s="12">
        <v>8.9399999999999993E-2</v>
      </c>
      <c r="I15" s="12">
        <v>5.1799999999999999E-2</v>
      </c>
      <c r="J15" s="12">
        <v>0.14673</v>
      </c>
      <c r="K15" s="12">
        <v>0.46572000000000002</v>
      </c>
      <c r="L15" s="12">
        <v>0.53464999999999996</v>
      </c>
      <c r="M15" s="12">
        <v>0.57730000000000004</v>
      </c>
      <c r="N15" s="12">
        <v>0.54086000000000001</v>
      </c>
      <c r="O15" s="12">
        <v>0.54735</v>
      </c>
      <c r="P15" s="12">
        <v>0.19275999999999999</v>
      </c>
      <c r="Q15" s="12">
        <v>8.8150000000000006E-2</v>
      </c>
      <c r="R15" s="4">
        <f t="shared" si="2"/>
        <v>0.83532029883961223</v>
      </c>
      <c r="S15" s="4">
        <f t="shared" si="1"/>
        <v>-0.43569154091097889</v>
      </c>
      <c r="T15" s="3">
        <v>22</v>
      </c>
      <c r="U15" s="3">
        <v>44</v>
      </c>
      <c r="V15" s="3">
        <f t="shared" si="3"/>
        <v>0.5</v>
      </c>
      <c r="Z15" s="23" t="s">
        <v>19</v>
      </c>
    </row>
    <row r="16" spans="1:26" x14ac:dyDescent="0.45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44853</v>
      </c>
      <c r="F16" s="12">
        <v>3.7359999999999997E-2</v>
      </c>
      <c r="G16" s="12">
        <v>7.8200000000000006E-2</v>
      </c>
      <c r="H16" s="12">
        <v>0.1384</v>
      </c>
      <c r="I16" s="12">
        <v>0.11020000000000001</v>
      </c>
      <c r="J16" s="12">
        <v>0.19925999999999999</v>
      </c>
      <c r="K16" s="12">
        <v>0.47011999999999998</v>
      </c>
      <c r="L16" s="12">
        <v>0.51554999999999995</v>
      </c>
      <c r="M16" s="12">
        <v>0.55169999999999997</v>
      </c>
      <c r="N16" s="12">
        <v>0.51756999999999997</v>
      </c>
      <c r="O16" s="12">
        <v>0.54591999999999996</v>
      </c>
      <c r="P16" s="12">
        <v>0.24009</v>
      </c>
      <c r="Q16" s="12">
        <v>0.1389</v>
      </c>
      <c r="R16" s="4">
        <f t="shared" si="2"/>
        <v>0.66701918718839703</v>
      </c>
      <c r="S16" s="4">
        <f t="shared" si="1"/>
        <v>-0.28526102082249361</v>
      </c>
      <c r="T16" s="3">
        <v>20</v>
      </c>
      <c r="U16" s="3">
        <v>42</v>
      </c>
      <c r="V16" s="3">
        <f t="shared" si="3"/>
        <v>0.47619047619047616</v>
      </c>
      <c r="Z16" s="23" t="s">
        <v>20</v>
      </c>
    </row>
    <row r="17" spans="1:26" x14ac:dyDescent="0.45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44853</v>
      </c>
      <c r="F17" s="12">
        <v>0.18404999999999999</v>
      </c>
      <c r="G17" s="12">
        <v>0.22059999999999999</v>
      </c>
      <c r="H17" s="12">
        <v>0.28220000000000001</v>
      </c>
      <c r="I17" s="12">
        <v>0.33439999999999998</v>
      </c>
      <c r="J17" s="12">
        <v>0.36547000000000002</v>
      </c>
      <c r="K17" s="12">
        <v>0.38023000000000001</v>
      </c>
      <c r="L17" s="12">
        <v>0.37642999999999999</v>
      </c>
      <c r="M17" s="12">
        <v>0.41</v>
      </c>
      <c r="N17" s="12">
        <v>0.38547999999999999</v>
      </c>
      <c r="O17" s="12">
        <v>0.41182000000000002</v>
      </c>
      <c r="P17" s="12">
        <v>0.52532000000000001</v>
      </c>
      <c r="Q17" s="12">
        <v>0.43087999999999999</v>
      </c>
      <c r="R17" s="4">
        <f t="shared" si="2"/>
        <v>0.1015583019881784</v>
      </c>
      <c r="S17" s="4">
        <f t="shared" si="1"/>
        <v>0.1537387943528907</v>
      </c>
      <c r="T17" s="3">
        <v>12</v>
      </c>
      <c r="U17" s="3">
        <v>36</v>
      </c>
      <c r="V17" s="3">
        <f t="shared" si="3"/>
        <v>0.33333333333333331</v>
      </c>
      <c r="Z17" s="23" t="s">
        <v>21</v>
      </c>
    </row>
    <row r="18" spans="1:26" x14ac:dyDescent="0.45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44853</v>
      </c>
      <c r="F18" s="12">
        <v>0.17233000000000001</v>
      </c>
      <c r="G18" s="12">
        <v>0.12379999999999999</v>
      </c>
      <c r="H18" s="12">
        <v>0.186</v>
      </c>
      <c r="I18" s="12">
        <v>0.2596</v>
      </c>
      <c r="J18" s="12">
        <v>0.28233999999999998</v>
      </c>
      <c r="K18" s="12">
        <v>0.29715999999999998</v>
      </c>
      <c r="L18" s="12">
        <v>0.30292999999999998</v>
      </c>
      <c r="M18" s="12">
        <v>0.34010000000000001</v>
      </c>
      <c r="N18" s="12">
        <v>0.32475999999999999</v>
      </c>
      <c r="O18" s="12">
        <v>0.34892000000000001</v>
      </c>
      <c r="P18" s="12">
        <v>0.46655000000000002</v>
      </c>
      <c r="Q18" s="12">
        <v>0.31678000000000001</v>
      </c>
      <c r="R18" s="4">
        <f t="shared" si="2"/>
        <v>0.13423378355844592</v>
      </c>
      <c r="S18" s="4">
        <f t="shared" si="1"/>
        <v>0.22036889206335875</v>
      </c>
      <c r="T18" s="3">
        <v>20</v>
      </c>
      <c r="U18" s="3">
        <v>25</v>
      </c>
      <c r="V18" s="3">
        <f t="shared" si="3"/>
        <v>0.8</v>
      </c>
      <c r="Z18" s="23" t="s">
        <v>22</v>
      </c>
    </row>
    <row r="19" spans="1:26" x14ac:dyDescent="0.45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44853</v>
      </c>
      <c r="F19" s="12">
        <v>8.3640000000000006E-2</v>
      </c>
      <c r="G19" s="12">
        <v>0.14119999999999999</v>
      </c>
      <c r="H19" s="12">
        <v>0.19620000000000001</v>
      </c>
      <c r="I19" s="12">
        <v>0.28320000000000001</v>
      </c>
      <c r="J19" s="12">
        <v>0.29099000000000003</v>
      </c>
      <c r="K19" s="12">
        <v>0.30908000000000002</v>
      </c>
      <c r="L19" s="12">
        <v>0.31792999999999999</v>
      </c>
      <c r="M19" s="12">
        <v>0.36330000000000001</v>
      </c>
      <c r="N19" s="12">
        <v>0.32724999999999999</v>
      </c>
      <c r="O19" s="12">
        <v>0.33439000000000002</v>
      </c>
      <c r="P19" s="12">
        <v>0.44796999999999998</v>
      </c>
      <c r="Q19" s="12">
        <v>0.31090000000000001</v>
      </c>
      <c r="R19" s="4">
        <f t="shared" si="2"/>
        <v>0.12389791183294663</v>
      </c>
      <c r="S19" s="4">
        <f t="shared" si="1"/>
        <v>0.18343894405464248</v>
      </c>
      <c r="T19" s="3">
        <v>12</v>
      </c>
      <c r="U19" s="3">
        <v>39</v>
      </c>
      <c r="V19" s="3">
        <f t="shared" si="3"/>
        <v>0.30769230769230771</v>
      </c>
      <c r="Z19" s="23" t="s">
        <v>23</v>
      </c>
    </row>
    <row r="20" spans="1:26" x14ac:dyDescent="0.45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44853</v>
      </c>
      <c r="F20" s="12">
        <v>4.2259999999999999E-2</v>
      </c>
      <c r="G20" s="12">
        <v>6.4000000000000001E-2</v>
      </c>
      <c r="H20" s="12">
        <v>0.12280000000000001</v>
      </c>
      <c r="I20" s="12">
        <v>7.8600000000000003E-2</v>
      </c>
      <c r="J20" s="12">
        <v>0.18421999999999999</v>
      </c>
      <c r="K20" s="12">
        <v>0.44331999999999999</v>
      </c>
      <c r="L20" s="12">
        <v>0.48209000000000002</v>
      </c>
      <c r="M20" s="12">
        <v>0.52170000000000005</v>
      </c>
      <c r="N20" s="12">
        <v>0.47721000000000002</v>
      </c>
      <c r="O20" s="12">
        <v>0.47056999999999999</v>
      </c>
      <c r="P20" s="12">
        <v>0.21373</v>
      </c>
      <c r="Q20" s="12">
        <v>0.12095</v>
      </c>
      <c r="R20" s="4">
        <f t="shared" si="2"/>
        <v>0.7381309345327336</v>
      </c>
      <c r="S20" s="4">
        <f t="shared" si="1"/>
        <v>-0.33412297985262474</v>
      </c>
      <c r="T20" s="3">
        <v>19</v>
      </c>
      <c r="U20" s="3">
        <v>42</v>
      </c>
      <c r="V20" s="3">
        <f t="shared" si="3"/>
        <v>0.45238095238095238</v>
      </c>
      <c r="Z20" s="23" t="s">
        <v>24</v>
      </c>
    </row>
    <row r="21" spans="1:26" x14ac:dyDescent="0.45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44853</v>
      </c>
      <c r="F21" s="12">
        <v>4.2380000000000001E-2</v>
      </c>
      <c r="G21" s="12">
        <v>6.6400000000000001E-2</v>
      </c>
      <c r="H21" s="12">
        <v>0.1208</v>
      </c>
      <c r="I21" s="12">
        <v>8.4099999999999994E-2</v>
      </c>
      <c r="J21" s="12">
        <v>0.19242999999999999</v>
      </c>
      <c r="K21" s="12">
        <v>0.41976999999999998</v>
      </c>
      <c r="L21" s="12">
        <v>0.45572000000000001</v>
      </c>
      <c r="M21" s="12">
        <v>0.50390000000000001</v>
      </c>
      <c r="N21" s="12">
        <v>0.47112999999999999</v>
      </c>
      <c r="O21" s="12">
        <v>0.48205999999999999</v>
      </c>
      <c r="P21" s="12">
        <v>0.21715999999999999</v>
      </c>
      <c r="Q21" s="12">
        <v>0.12461999999999999</v>
      </c>
      <c r="R21" s="4">
        <f t="shared" si="2"/>
        <v>0.71394557823129257</v>
      </c>
      <c r="S21" s="4">
        <f t="shared" si="1"/>
        <v>-0.30868787002616005</v>
      </c>
      <c r="T21" s="3">
        <v>22</v>
      </c>
      <c r="U21" s="3">
        <v>26</v>
      </c>
      <c r="V21" s="3">
        <f t="shared" si="3"/>
        <v>0.84615384615384615</v>
      </c>
      <c r="Z21" s="23" t="s">
        <v>25</v>
      </c>
    </row>
    <row r="22" spans="1:26" x14ac:dyDescent="0.45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44853</v>
      </c>
      <c r="F22" s="12">
        <v>4.3650000000000001E-2</v>
      </c>
      <c r="G22" s="12">
        <v>6.88E-2</v>
      </c>
      <c r="H22" s="12">
        <v>0.124</v>
      </c>
      <c r="I22" s="12">
        <v>8.9399999999999993E-2</v>
      </c>
      <c r="J22" s="12">
        <v>0.19275999999999999</v>
      </c>
      <c r="K22" s="12">
        <v>0.45011000000000001</v>
      </c>
      <c r="L22" s="12">
        <v>0.49552000000000002</v>
      </c>
      <c r="M22" s="12">
        <v>0.50870000000000004</v>
      </c>
      <c r="N22" s="12">
        <v>0.49071999999999999</v>
      </c>
      <c r="O22" s="12">
        <v>0.48318</v>
      </c>
      <c r="P22" s="12">
        <v>0.20885000000000001</v>
      </c>
      <c r="Q22" s="12">
        <v>0.10421</v>
      </c>
      <c r="R22" s="4">
        <f t="shared" si="2"/>
        <v>0.70105333556261495</v>
      </c>
      <c r="S22" s="4">
        <f t="shared" si="1"/>
        <v>-0.31886954039394805</v>
      </c>
      <c r="T22" s="3">
        <v>19</v>
      </c>
      <c r="U22" s="3">
        <v>40</v>
      </c>
      <c r="V22" s="3">
        <f t="shared" si="3"/>
        <v>0.47499999999999998</v>
      </c>
      <c r="Z22" s="23" t="s">
        <v>14</v>
      </c>
    </row>
    <row r="23" spans="1:26" x14ac:dyDescent="0.45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44853</v>
      </c>
      <c r="F23" s="12">
        <v>3.9219999999999998E-2</v>
      </c>
      <c r="G23" s="12">
        <v>4.8399999999999999E-2</v>
      </c>
      <c r="H23" s="12">
        <v>9.3299999999999994E-2</v>
      </c>
      <c r="I23" s="12">
        <v>5.6399999999999999E-2</v>
      </c>
      <c r="J23" s="12">
        <v>0.15212999999999999</v>
      </c>
      <c r="K23" s="12">
        <v>0.47763</v>
      </c>
      <c r="L23" s="12">
        <v>0.54574</v>
      </c>
      <c r="M23" s="12">
        <v>0.57879999999999998</v>
      </c>
      <c r="N23" s="12">
        <v>0.55435999999999996</v>
      </c>
      <c r="O23" s="12">
        <v>0.54812000000000005</v>
      </c>
      <c r="P23" s="12">
        <v>0.18614</v>
      </c>
      <c r="Q23" s="12">
        <v>8.6989999999999998E-2</v>
      </c>
      <c r="R23" s="4">
        <f t="shared" si="2"/>
        <v>0.82241813602015112</v>
      </c>
      <c r="S23" s="4">
        <f t="shared" si="1"/>
        <v>-0.44227010370915448</v>
      </c>
      <c r="T23" s="3">
        <v>27</v>
      </c>
      <c r="U23" s="3">
        <v>46</v>
      </c>
      <c r="V23" s="3">
        <f t="shared" si="3"/>
        <v>0.58695652173913049</v>
      </c>
      <c r="Z23" s="23" t="s">
        <v>26</v>
      </c>
    </row>
    <row r="24" spans="1:26" x14ac:dyDescent="0.45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44853</v>
      </c>
      <c r="F24" s="12">
        <v>7.2910000000000003E-2</v>
      </c>
      <c r="G24" s="12">
        <v>0.11799999999999999</v>
      </c>
      <c r="H24" s="12">
        <v>0.17480000000000001</v>
      </c>
      <c r="I24" s="12">
        <v>0.25240000000000001</v>
      </c>
      <c r="J24" s="12">
        <v>0.27210000000000001</v>
      </c>
      <c r="K24" s="12">
        <v>0.28420000000000001</v>
      </c>
      <c r="L24" s="12">
        <v>0.30307000000000001</v>
      </c>
      <c r="M24" s="12">
        <v>0.32790000000000002</v>
      </c>
      <c r="N24" s="12">
        <v>0.30474000000000001</v>
      </c>
      <c r="O24" s="12">
        <v>0.31029000000000001</v>
      </c>
      <c r="P24" s="12">
        <v>0.41431000000000001</v>
      </c>
      <c r="Q24" s="12">
        <v>0.31092999999999998</v>
      </c>
      <c r="R24" s="4">
        <f t="shared" si="2"/>
        <v>0.13010511804239189</v>
      </c>
      <c r="S24" s="4">
        <f t="shared" si="1"/>
        <v>0.19846127573902803</v>
      </c>
      <c r="T24" s="3">
        <v>25</v>
      </c>
      <c r="U24" s="3">
        <v>35</v>
      </c>
      <c r="V24" s="3">
        <f t="shared" si="3"/>
        <v>0.7142857142857143</v>
      </c>
      <c r="Z24" s="23" t="s">
        <v>27</v>
      </c>
    </row>
    <row r="25" spans="1:26" x14ac:dyDescent="0.45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44853</v>
      </c>
      <c r="F25" s="12">
        <v>6.3719999999999999E-2</v>
      </c>
      <c r="G25" s="12">
        <v>0.1172</v>
      </c>
      <c r="H25" s="12">
        <v>0.17580000000000001</v>
      </c>
      <c r="I25" s="12">
        <v>0.25359999999999999</v>
      </c>
      <c r="J25" s="12">
        <v>0.28398000000000001</v>
      </c>
      <c r="K25" s="12">
        <v>0.30382999999999999</v>
      </c>
      <c r="L25" s="12">
        <v>0.31267</v>
      </c>
      <c r="M25" s="12">
        <v>0.3397</v>
      </c>
      <c r="N25" s="12">
        <v>0.32177</v>
      </c>
      <c r="O25" s="12">
        <v>0.33294000000000001</v>
      </c>
      <c r="P25" s="12">
        <v>0.40517999999999998</v>
      </c>
      <c r="Q25" s="12">
        <v>0.27822000000000002</v>
      </c>
      <c r="R25" s="4">
        <f t="shared" si="2"/>
        <v>0.14512051238833645</v>
      </c>
      <c r="S25" s="4">
        <f t="shared" si="1"/>
        <v>0.18094794206224005</v>
      </c>
      <c r="T25" s="3">
        <v>18</v>
      </c>
      <c r="U25" s="3">
        <v>28</v>
      </c>
      <c r="V25" s="3">
        <f t="shared" si="3"/>
        <v>0.6428571428571429</v>
      </c>
      <c r="Z25" s="23" t="s">
        <v>28</v>
      </c>
    </row>
    <row r="26" spans="1:26" x14ac:dyDescent="0.45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44853</v>
      </c>
      <c r="F26" s="12">
        <v>6.2549999999999994E-2</v>
      </c>
      <c r="G26" s="12">
        <v>0.113</v>
      </c>
      <c r="H26" s="12">
        <v>0.1658</v>
      </c>
      <c r="I26" s="12">
        <v>0.24160000000000001</v>
      </c>
      <c r="J26" s="12">
        <v>0.26056000000000001</v>
      </c>
      <c r="K26" s="12">
        <v>0.27161999999999997</v>
      </c>
      <c r="L26" s="12">
        <v>0.28298000000000001</v>
      </c>
      <c r="M26" s="12">
        <v>0.31069999999999998</v>
      </c>
      <c r="N26" s="12">
        <v>0.29515000000000002</v>
      </c>
      <c r="O26" s="12">
        <v>0.28904000000000002</v>
      </c>
      <c r="P26" s="12">
        <v>0.35781000000000002</v>
      </c>
      <c r="Q26" s="12">
        <v>0.23452999999999999</v>
      </c>
      <c r="R26" s="4">
        <f t="shared" si="2"/>
        <v>0.12511316313597676</v>
      </c>
      <c r="S26" s="4">
        <f t="shared" si="1"/>
        <v>0.17174106401071249</v>
      </c>
      <c r="T26" s="3">
        <v>20</v>
      </c>
      <c r="U26" s="3">
        <v>30</v>
      </c>
      <c r="V26" s="3">
        <f t="shared" si="3"/>
        <v>0.66666666666666663</v>
      </c>
      <c r="Z26" s="23" t="s">
        <v>29</v>
      </c>
    </row>
    <row r="27" spans="1:26" x14ac:dyDescent="0.45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44853</v>
      </c>
      <c r="F27" s="12">
        <v>6.4570000000000002E-2</v>
      </c>
      <c r="G27" s="12">
        <v>9.1200000000000003E-2</v>
      </c>
      <c r="H27" s="12">
        <v>0.14000000000000001</v>
      </c>
      <c r="I27" s="12">
        <v>0.1956</v>
      </c>
      <c r="J27" s="12">
        <v>0.21226999999999999</v>
      </c>
      <c r="K27" s="12">
        <v>0.22273999999999999</v>
      </c>
      <c r="L27" s="12">
        <v>0.23798</v>
      </c>
      <c r="M27" s="12">
        <v>0.25459999999999999</v>
      </c>
      <c r="N27" s="12">
        <v>0.24784999999999999</v>
      </c>
      <c r="O27" s="12">
        <v>0.2452</v>
      </c>
      <c r="P27" s="12">
        <v>0.32716000000000001</v>
      </c>
      <c r="Q27" s="12">
        <v>0.22245999999999999</v>
      </c>
      <c r="R27" s="4">
        <f t="shared" si="2"/>
        <v>0.13105286539315858</v>
      </c>
      <c r="S27" s="4">
        <f t="shared" si="1"/>
        <v>0.20373952288845906</v>
      </c>
      <c r="T27" s="3">
        <v>15</v>
      </c>
      <c r="U27" s="3">
        <v>30</v>
      </c>
      <c r="V27" s="3">
        <f t="shared" si="3"/>
        <v>0.5</v>
      </c>
      <c r="Z27" s="23" t="s">
        <v>30</v>
      </c>
    </row>
    <row r="28" spans="1:26" x14ac:dyDescent="0.45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44853</v>
      </c>
      <c r="F28" s="12">
        <v>3.848E-2</v>
      </c>
      <c r="G28" s="12">
        <v>6.6400000000000001E-2</v>
      </c>
      <c r="H28" s="12">
        <v>0.1176</v>
      </c>
      <c r="I28" s="12">
        <v>8.3799999999999999E-2</v>
      </c>
      <c r="J28" s="12">
        <v>0.19084999999999999</v>
      </c>
      <c r="K28" s="12">
        <v>0.46834999999999999</v>
      </c>
      <c r="L28" s="12">
        <v>0.52554000000000001</v>
      </c>
      <c r="M28" s="12">
        <v>0.57079999999999997</v>
      </c>
      <c r="N28" s="12">
        <v>0.54413999999999996</v>
      </c>
      <c r="O28" s="12">
        <v>0.56847999999999999</v>
      </c>
      <c r="P28" s="12">
        <v>0.25441999999999998</v>
      </c>
      <c r="Q28" s="12">
        <v>0.14265</v>
      </c>
      <c r="R28" s="4">
        <f t="shared" si="2"/>
        <v>0.743965780629392</v>
      </c>
      <c r="S28" s="4">
        <f t="shared" si="1"/>
        <v>-0.3065141169957557</v>
      </c>
      <c r="T28" s="3">
        <v>27</v>
      </c>
      <c r="U28" s="3">
        <v>46</v>
      </c>
      <c r="V28" s="3">
        <f t="shared" si="3"/>
        <v>0.58695652173913049</v>
      </c>
      <c r="Z28" s="23" t="s">
        <v>25</v>
      </c>
    </row>
    <row r="29" spans="1:26" x14ac:dyDescent="0.45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44853</v>
      </c>
      <c r="F29" s="12">
        <v>4.8169999999999998E-2</v>
      </c>
      <c r="G29" s="12">
        <v>4.8000000000000001E-2</v>
      </c>
      <c r="H29" s="12">
        <v>9.4799999999999995E-2</v>
      </c>
      <c r="I29" s="12">
        <v>5.8999999999999997E-2</v>
      </c>
      <c r="J29" s="12">
        <v>0.15895000000000001</v>
      </c>
      <c r="K29" s="12">
        <v>0.47625000000000001</v>
      </c>
      <c r="L29" s="12">
        <v>0.53103</v>
      </c>
      <c r="M29" s="12">
        <v>0.55469999999999997</v>
      </c>
      <c r="N29" s="12">
        <v>0.53620000000000001</v>
      </c>
      <c r="O29" s="12">
        <v>0.48126999999999998</v>
      </c>
      <c r="P29" s="12">
        <v>0.21970000000000001</v>
      </c>
      <c r="Q29" s="12">
        <v>0.11829000000000001</v>
      </c>
      <c r="R29" s="4">
        <f t="shared" si="2"/>
        <v>0.80772364347401016</v>
      </c>
      <c r="S29" s="4">
        <f t="shared" si="1"/>
        <v>-0.3675970047651464</v>
      </c>
      <c r="T29" s="3">
        <v>49</v>
      </c>
      <c r="U29" s="3">
        <v>46</v>
      </c>
      <c r="V29" s="3">
        <f t="shared" si="3"/>
        <v>1.0652173913043479</v>
      </c>
      <c r="Z29" s="23" t="s">
        <v>31</v>
      </c>
    </row>
    <row r="30" spans="1:26" x14ac:dyDescent="0.45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44853</v>
      </c>
      <c r="F30" s="12">
        <v>2.657E-2</v>
      </c>
      <c r="G30" s="12">
        <v>5.45E-2</v>
      </c>
      <c r="H30" s="12">
        <v>0.10299999999999999</v>
      </c>
      <c r="I30" s="12">
        <v>8.0500000000000002E-2</v>
      </c>
      <c r="J30" s="12">
        <v>0.17301</v>
      </c>
      <c r="K30" s="12">
        <v>0.44546999999999998</v>
      </c>
      <c r="L30" s="12">
        <v>0.50246999999999997</v>
      </c>
      <c r="M30" s="12">
        <v>0.5272</v>
      </c>
      <c r="N30" s="12">
        <v>0.50649</v>
      </c>
      <c r="O30" s="12">
        <v>0.52715999999999996</v>
      </c>
      <c r="P30" s="12">
        <v>0.24509</v>
      </c>
      <c r="Q30" s="12">
        <v>0.13941000000000001</v>
      </c>
      <c r="R30" s="4">
        <f t="shared" si="2"/>
        <v>0.73506664472601613</v>
      </c>
      <c r="S30" s="4">
        <f t="shared" si="1"/>
        <v>-0.28228019707039648</v>
      </c>
      <c r="T30" s="3">
        <v>28</v>
      </c>
      <c r="U30" s="3">
        <v>45</v>
      </c>
      <c r="V30" s="3">
        <f t="shared" si="3"/>
        <v>0.62222222222222223</v>
      </c>
      <c r="Z30" s="23" t="s">
        <v>32</v>
      </c>
    </row>
    <row r="31" spans="1:26" x14ac:dyDescent="0.45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44853</v>
      </c>
      <c r="F31" s="12">
        <v>2.171E-2</v>
      </c>
      <c r="G31" s="12">
        <v>3.9800000000000002E-2</v>
      </c>
      <c r="H31" s="12">
        <v>7.8700000000000006E-2</v>
      </c>
      <c r="I31" s="12">
        <v>4.36E-2</v>
      </c>
      <c r="J31" s="12">
        <v>0.12662000000000001</v>
      </c>
      <c r="K31" s="12">
        <v>0.3851</v>
      </c>
      <c r="L31" s="12">
        <v>0.43786999999999998</v>
      </c>
      <c r="M31" s="12">
        <v>0.47110000000000002</v>
      </c>
      <c r="N31" s="12">
        <v>0.44308999999999998</v>
      </c>
      <c r="O31" s="12">
        <v>0.44052000000000002</v>
      </c>
      <c r="P31" s="12">
        <v>0.19399</v>
      </c>
      <c r="Q31" s="12">
        <v>9.4299999999999995E-2</v>
      </c>
      <c r="R31" s="4">
        <f t="shared" si="2"/>
        <v>0.83058092092481051</v>
      </c>
      <c r="S31" s="4">
        <f t="shared" si="1"/>
        <v>-0.36514849897794233</v>
      </c>
      <c r="T31" s="3">
        <v>25</v>
      </c>
      <c r="U31" s="3">
        <v>45</v>
      </c>
      <c r="V31" s="3">
        <f t="shared" si="3"/>
        <v>0.55555555555555558</v>
      </c>
      <c r="Z31" s="23" t="s">
        <v>33</v>
      </c>
    </row>
    <row r="32" spans="1:26" x14ac:dyDescent="0.45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44853</v>
      </c>
      <c r="F32" s="12">
        <v>2.3460000000000002E-2</v>
      </c>
      <c r="G32" s="12">
        <v>3.1199999999999999E-2</v>
      </c>
      <c r="H32" s="12">
        <v>6.3600000000000004E-2</v>
      </c>
      <c r="I32" s="12">
        <v>5.4800000000000001E-2</v>
      </c>
      <c r="J32" s="12">
        <v>0.1217</v>
      </c>
      <c r="K32" s="12">
        <v>0.28386</v>
      </c>
      <c r="L32" s="12">
        <v>0.33111000000000002</v>
      </c>
      <c r="M32" s="12">
        <v>0.36759999999999998</v>
      </c>
      <c r="N32" s="12">
        <v>0.35532999999999998</v>
      </c>
      <c r="O32" s="12">
        <v>0.35122999999999999</v>
      </c>
      <c r="P32" s="12">
        <v>0.21797</v>
      </c>
      <c r="Q32" s="12">
        <v>0.12709999999999999</v>
      </c>
      <c r="R32" s="4">
        <f t="shared" si="2"/>
        <v>0.74053030303030298</v>
      </c>
      <c r="S32" s="4">
        <f t="shared" si="1"/>
        <v>-0.18766472594070607</v>
      </c>
      <c r="T32" s="3">
        <v>20</v>
      </c>
      <c r="U32" s="3">
        <v>40</v>
      </c>
      <c r="V32" s="3">
        <f t="shared" si="3"/>
        <v>0.5</v>
      </c>
      <c r="Z32" s="23" t="s">
        <v>17</v>
      </c>
    </row>
    <row r="33" spans="1:26" x14ac:dyDescent="0.45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44853</v>
      </c>
      <c r="F33" s="12">
        <v>1.9709999999999998E-2</v>
      </c>
      <c r="G33" s="12">
        <v>2.3900000000000001E-2</v>
      </c>
      <c r="H33" s="12">
        <v>4.1799999999999997E-2</v>
      </c>
      <c r="I33" s="12">
        <v>2.76E-2</v>
      </c>
      <c r="J33" s="12">
        <v>9.3049999999999994E-2</v>
      </c>
      <c r="K33" s="12">
        <v>0.27409</v>
      </c>
      <c r="L33" s="12">
        <v>0.32745999999999997</v>
      </c>
      <c r="M33" s="12">
        <v>0.37030000000000002</v>
      </c>
      <c r="N33" s="12">
        <v>0.36309999999999998</v>
      </c>
      <c r="O33" s="12">
        <v>0.35015000000000002</v>
      </c>
      <c r="P33" s="12">
        <v>0.17237</v>
      </c>
      <c r="Q33" s="12">
        <v>8.48E-2</v>
      </c>
      <c r="R33" s="4">
        <f t="shared" si="2"/>
        <v>0.86127167630057799</v>
      </c>
      <c r="S33" s="4">
        <f t="shared" si="1"/>
        <v>-0.32689297675749368</v>
      </c>
      <c r="T33" s="3">
        <v>25</v>
      </c>
      <c r="U33" s="3">
        <v>40</v>
      </c>
      <c r="V33" s="3">
        <f t="shared" si="3"/>
        <v>0.625</v>
      </c>
      <c r="Z33" s="23" t="s">
        <v>34</v>
      </c>
    </row>
    <row r="34" spans="1:26" x14ac:dyDescent="0.45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44853</v>
      </c>
      <c r="F34" s="12">
        <v>2.4889999999999999E-2</v>
      </c>
      <c r="G34" s="12">
        <v>4.9000000000000002E-2</v>
      </c>
      <c r="H34" s="12">
        <v>8.2799999999999999E-2</v>
      </c>
      <c r="I34" s="12">
        <v>7.1499999999999994E-2</v>
      </c>
      <c r="J34" s="12">
        <v>0.14149999999999999</v>
      </c>
      <c r="K34" s="12">
        <v>0.3105</v>
      </c>
      <c r="L34" s="12">
        <v>0.35664000000000001</v>
      </c>
      <c r="M34" s="12">
        <v>0.39689999999999998</v>
      </c>
      <c r="N34" s="12">
        <v>0.38092999999999999</v>
      </c>
      <c r="O34" s="12">
        <v>0.38131999999999999</v>
      </c>
      <c r="P34" s="12">
        <v>0.22294</v>
      </c>
      <c r="Q34" s="12">
        <v>0.13069</v>
      </c>
      <c r="R34" s="4">
        <f t="shared" si="2"/>
        <v>0.69470538001707938</v>
      </c>
      <c r="S34" s="4">
        <f t="shared" si="1"/>
        <v>-0.20458167868817029</v>
      </c>
      <c r="T34" s="3">
        <v>22</v>
      </c>
      <c r="U34" s="3">
        <v>29</v>
      </c>
      <c r="V34" s="3">
        <f t="shared" si="3"/>
        <v>0.75862068965517238</v>
      </c>
      <c r="Z34" s="23" t="s">
        <v>35</v>
      </c>
    </row>
    <row r="35" spans="1:26" x14ac:dyDescent="0.45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44853</v>
      </c>
      <c r="F35" s="12">
        <v>7.4450000000000002E-2</v>
      </c>
      <c r="G35" s="12">
        <v>9.4700000000000006E-2</v>
      </c>
      <c r="H35" s="12">
        <v>0.15479999999999999</v>
      </c>
      <c r="I35" s="12">
        <v>0.25259999999999999</v>
      </c>
      <c r="J35" s="12">
        <v>0.29614000000000001</v>
      </c>
      <c r="K35" s="12">
        <v>0.30941000000000002</v>
      </c>
      <c r="L35" s="12">
        <v>0.32195000000000001</v>
      </c>
      <c r="M35" s="12">
        <v>0.34429999999999999</v>
      </c>
      <c r="N35" s="12">
        <v>0.32599</v>
      </c>
      <c r="O35" s="12">
        <v>0.33165</v>
      </c>
      <c r="P35" s="12">
        <v>0.42037999999999998</v>
      </c>
      <c r="Q35" s="12">
        <v>0.32020999999999999</v>
      </c>
      <c r="R35" s="4">
        <f t="shared" si="2"/>
        <v>0.15362707321159325</v>
      </c>
      <c r="S35" s="4">
        <f t="shared" si="1"/>
        <v>0.2104174535513228</v>
      </c>
      <c r="Z35" s="24">
        <v>1</v>
      </c>
    </row>
    <row r="36" spans="1:26" x14ac:dyDescent="0.45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44853</v>
      </c>
      <c r="F36" s="12">
        <v>7.707E-2</v>
      </c>
      <c r="G36" s="12">
        <v>0.11840000000000001</v>
      </c>
      <c r="H36" s="12">
        <v>0.17860000000000001</v>
      </c>
      <c r="I36" s="12">
        <v>0.24360000000000001</v>
      </c>
      <c r="J36" s="12">
        <v>0.29238999999999998</v>
      </c>
      <c r="K36" s="12">
        <v>0.31125000000000003</v>
      </c>
      <c r="L36" s="12">
        <v>0.32729999999999998</v>
      </c>
      <c r="M36" s="12">
        <v>0.34710000000000002</v>
      </c>
      <c r="N36" s="12">
        <v>0.32998</v>
      </c>
      <c r="O36" s="12">
        <v>0.34458</v>
      </c>
      <c r="P36" s="12">
        <v>0.40688000000000002</v>
      </c>
      <c r="Q36" s="12">
        <v>0.2908</v>
      </c>
      <c r="R36" s="4">
        <f t="shared" si="2"/>
        <v>0.17521584560690706</v>
      </c>
      <c r="S36" s="4">
        <f t="shared" si="1"/>
        <v>0.16575565870356104</v>
      </c>
      <c r="Z36" s="24">
        <v>0.86</v>
      </c>
    </row>
    <row r="37" spans="1:26" x14ac:dyDescent="0.45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44853</v>
      </c>
      <c r="F37" s="12">
        <v>9.1179999999999997E-2</v>
      </c>
      <c r="G37" s="12">
        <v>0.1714</v>
      </c>
      <c r="H37" s="12">
        <v>0.24179999999999999</v>
      </c>
      <c r="I37" s="12">
        <v>0.30380000000000001</v>
      </c>
      <c r="J37" s="12">
        <v>0.34766999999999998</v>
      </c>
      <c r="K37" s="12">
        <v>0.35976000000000002</v>
      </c>
      <c r="L37" s="12">
        <v>0.37376999999999999</v>
      </c>
      <c r="M37" s="12">
        <v>0.39710000000000001</v>
      </c>
      <c r="N37" s="12">
        <v>0.38369999999999999</v>
      </c>
      <c r="O37" s="12">
        <v>0.37917000000000001</v>
      </c>
      <c r="P37" s="12">
        <v>0.47498000000000001</v>
      </c>
      <c r="Q37" s="12">
        <v>0.35161999999999999</v>
      </c>
      <c r="R37" s="4">
        <f t="shared" si="2"/>
        <v>0.13311456698530458</v>
      </c>
      <c r="S37" s="4">
        <f t="shared" si="1"/>
        <v>0.15607743008134911</v>
      </c>
      <c r="Z37" s="24">
        <v>0.85</v>
      </c>
    </row>
    <row r="38" spans="1:26" x14ac:dyDescent="0.45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44853</v>
      </c>
      <c r="F38" s="12">
        <v>9.1050000000000006E-2</v>
      </c>
      <c r="G38" s="12">
        <v>0.11360000000000001</v>
      </c>
      <c r="H38" s="12">
        <v>0.18440000000000001</v>
      </c>
      <c r="I38" s="12">
        <v>0.27979999999999999</v>
      </c>
      <c r="J38" s="12">
        <v>0.32217000000000001</v>
      </c>
      <c r="K38" s="12">
        <v>0.34166999999999997</v>
      </c>
      <c r="L38" s="12">
        <v>0.35332000000000002</v>
      </c>
      <c r="M38" s="12">
        <v>0.36859999999999998</v>
      </c>
      <c r="N38" s="12">
        <v>0.35577999999999999</v>
      </c>
      <c r="O38" s="12">
        <v>0.35960999999999999</v>
      </c>
      <c r="P38" s="12">
        <v>0.45349</v>
      </c>
      <c r="Q38" s="12">
        <v>0.32873999999999998</v>
      </c>
      <c r="R38" s="4">
        <f t="shared" si="2"/>
        <v>0.13695249845774213</v>
      </c>
      <c r="S38" s="4">
        <f t="shared" si="1"/>
        <v>0.20657512608083986</v>
      </c>
      <c r="Z38" s="24">
        <v>1.08</v>
      </c>
    </row>
    <row r="39" spans="1:26" x14ac:dyDescent="0.45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44853</v>
      </c>
      <c r="F39" s="12">
        <v>8.8859999999999995E-2</v>
      </c>
      <c r="G39" s="12">
        <v>0.12659999999999999</v>
      </c>
      <c r="H39" s="12">
        <v>0.189</v>
      </c>
      <c r="I39" s="12">
        <v>0.25080000000000002</v>
      </c>
      <c r="J39" s="12">
        <v>0.29611999999999999</v>
      </c>
      <c r="K39" s="12">
        <v>0.33459</v>
      </c>
      <c r="L39" s="12">
        <v>0.35010999999999998</v>
      </c>
      <c r="M39" s="12">
        <v>0.38040000000000002</v>
      </c>
      <c r="N39" s="12">
        <v>0.36001</v>
      </c>
      <c r="O39" s="12">
        <v>0.36813000000000001</v>
      </c>
      <c r="P39" s="12">
        <v>0.43058999999999997</v>
      </c>
      <c r="Q39" s="12">
        <v>0.31513000000000002</v>
      </c>
      <c r="R39" s="4">
        <f t="shared" si="2"/>
        <v>0.20532319391634982</v>
      </c>
      <c r="S39" s="4">
        <f t="shared" si="1"/>
        <v>0.14674475550955488</v>
      </c>
      <c r="Z39" s="24">
        <v>0.88</v>
      </c>
    </row>
    <row r="40" spans="1:26" x14ac:dyDescent="0.45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44853</v>
      </c>
      <c r="F40" s="12">
        <v>9.6829999999999999E-2</v>
      </c>
      <c r="G40" s="12">
        <v>0.13719999999999999</v>
      </c>
      <c r="H40" s="12">
        <v>0.1988</v>
      </c>
      <c r="I40" s="12">
        <v>0.24879999999999999</v>
      </c>
      <c r="J40" s="12">
        <v>0.29949999999999999</v>
      </c>
      <c r="K40" s="12">
        <v>0.32718000000000003</v>
      </c>
      <c r="L40" s="12">
        <v>0.34204000000000001</v>
      </c>
      <c r="M40" s="12">
        <v>0.36120000000000002</v>
      </c>
      <c r="N40" s="12">
        <v>0.34921999999999997</v>
      </c>
      <c r="O40" s="12">
        <v>0.35272999999999999</v>
      </c>
      <c r="P40" s="12">
        <v>0.40754000000000001</v>
      </c>
      <c r="Q40" s="12">
        <v>0.27248</v>
      </c>
      <c r="R40" s="4">
        <f t="shared" si="2"/>
        <v>0.18426229508196726</v>
      </c>
      <c r="S40" s="4">
        <f t="shared" si="1"/>
        <v>0.13677537800717046</v>
      </c>
      <c r="Z40" s="24">
        <v>0.69</v>
      </c>
    </row>
    <row r="41" spans="1:26" x14ac:dyDescent="0.45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44853</v>
      </c>
      <c r="F41" s="12">
        <v>9.6829999999999999E-2</v>
      </c>
      <c r="G41" s="12">
        <v>0.14099999999999999</v>
      </c>
      <c r="H41" s="12">
        <v>0.2082</v>
      </c>
      <c r="I41" s="12">
        <v>0.28560000000000002</v>
      </c>
      <c r="J41" s="12">
        <v>0.32926</v>
      </c>
      <c r="K41" s="12">
        <v>0.35483999999999999</v>
      </c>
      <c r="L41" s="12">
        <v>0.35746</v>
      </c>
      <c r="M41" s="12">
        <v>0.38169999999999998</v>
      </c>
      <c r="N41" s="12">
        <v>0.37437999999999999</v>
      </c>
      <c r="O41" s="12">
        <v>0.37735999999999997</v>
      </c>
      <c r="P41" s="12">
        <v>0.45024999999999998</v>
      </c>
      <c r="Q41" s="12">
        <v>0.32715</v>
      </c>
      <c r="R41" s="4">
        <f t="shared" si="2"/>
        <v>0.14401318747190164</v>
      </c>
      <c r="S41" s="4">
        <f t="shared" si="1"/>
        <v>0.16936156688252357</v>
      </c>
      <c r="Z41" s="24">
        <v>0.61</v>
      </c>
    </row>
    <row r="42" spans="1:26" x14ac:dyDescent="0.45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44853</v>
      </c>
      <c r="F42" s="12">
        <v>8.4900000000000003E-2</v>
      </c>
      <c r="G42" s="12">
        <v>0.12039999999999999</v>
      </c>
      <c r="H42" s="12">
        <v>0.1986</v>
      </c>
      <c r="I42" s="12">
        <v>0.29099999999999998</v>
      </c>
      <c r="J42" s="12">
        <v>0.33742</v>
      </c>
      <c r="K42" s="12">
        <v>0.35525000000000001</v>
      </c>
      <c r="L42" s="12">
        <v>0.37096000000000001</v>
      </c>
      <c r="M42" s="12">
        <v>0.3972</v>
      </c>
      <c r="N42" s="12">
        <v>0.37254999999999999</v>
      </c>
      <c r="O42" s="12">
        <v>0.37545000000000001</v>
      </c>
      <c r="P42" s="12">
        <v>0.46299000000000001</v>
      </c>
      <c r="Q42" s="12">
        <v>0.34282000000000001</v>
      </c>
      <c r="R42" s="4">
        <f t="shared" si="2"/>
        <v>0.15431560592850921</v>
      </c>
      <c r="S42" s="4">
        <f t="shared" si="1"/>
        <v>0.1859011159257308</v>
      </c>
      <c r="Z42" s="24">
        <v>1.04</v>
      </c>
    </row>
    <row r="43" spans="1:26" x14ac:dyDescent="0.45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44853</v>
      </c>
      <c r="F43" s="12">
        <v>7.8909999999999994E-2</v>
      </c>
      <c r="G43" s="12">
        <v>9.4200000000000006E-2</v>
      </c>
      <c r="H43" s="12">
        <v>0.14979999999999999</v>
      </c>
      <c r="I43" s="12">
        <v>0.23200000000000001</v>
      </c>
      <c r="J43" s="12">
        <v>0.26640000000000003</v>
      </c>
      <c r="K43" s="12">
        <v>0.28087000000000001</v>
      </c>
      <c r="L43" s="12">
        <v>0.29530000000000001</v>
      </c>
      <c r="M43" s="12">
        <v>0.31530000000000002</v>
      </c>
      <c r="N43" s="12">
        <v>0.30116999999999999</v>
      </c>
      <c r="O43" s="12">
        <v>0.30779000000000001</v>
      </c>
      <c r="P43" s="12">
        <v>0.39832000000000001</v>
      </c>
      <c r="Q43" s="12">
        <v>0.30636000000000002</v>
      </c>
      <c r="R43" s="4">
        <f t="shared" si="2"/>
        <v>0.15220171752238262</v>
      </c>
      <c r="S43" s="4">
        <f t="shared" si="1"/>
        <v>0.21236367832894151</v>
      </c>
      <c r="Z43" s="24">
        <v>1.04</v>
      </c>
    </row>
    <row r="44" spans="1:26" x14ac:dyDescent="0.45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44853</v>
      </c>
      <c r="F44" s="12">
        <v>8.0119999999999997E-2</v>
      </c>
      <c r="G44" s="12">
        <v>9.4299999999999995E-2</v>
      </c>
      <c r="H44" s="12">
        <v>0.16159999999999999</v>
      </c>
      <c r="I44" s="12">
        <v>0.26319999999999999</v>
      </c>
      <c r="J44" s="12">
        <v>0.30225000000000002</v>
      </c>
      <c r="K44" s="12">
        <v>0.32039000000000001</v>
      </c>
      <c r="L44" s="12">
        <v>0.33284999999999998</v>
      </c>
      <c r="M44" s="12">
        <v>0.3453</v>
      </c>
      <c r="N44" s="12">
        <v>0.33339999999999997</v>
      </c>
      <c r="O44" s="12">
        <v>0.34181</v>
      </c>
      <c r="P44" s="12">
        <v>0.41389999999999999</v>
      </c>
      <c r="Q44" s="12">
        <v>0.32639000000000001</v>
      </c>
      <c r="R44" s="4">
        <f t="shared" si="2"/>
        <v>0.13492193919474116</v>
      </c>
      <c r="S44" s="4">
        <f t="shared" si="1"/>
        <v>0.21268021850094029</v>
      </c>
      <c r="Z44" s="24">
        <v>0.96</v>
      </c>
    </row>
    <row r="45" spans="1:26" x14ac:dyDescent="0.45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44853</v>
      </c>
      <c r="F45" s="12">
        <v>5.6559999999999999E-2</v>
      </c>
      <c r="G45" s="12">
        <v>8.8200000000000001E-2</v>
      </c>
      <c r="H45" s="12">
        <v>0.1452</v>
      </c>
      <c r="I45" s="12">
        <v>0.24079999999999999</v>
      </c>
      <c r="J45" s="12">
        <v>0.27921000000000001</v>
      </c>
      <c r="K45" s="12">
        <v>0.29122999999999999</v>
      </c>
      <c r="L45" s="12">
        <v>0.30760999999999999</v>
      </c>
      <c r="M45" s="12">
        <v>0.32200000000000001</v>
      </c>
      <c r="N45" s="12">
        <v>0.30908999999999998</v>
      </c>
      <c r="O45" s="12">
        <v>0.30710999999999999</v>
      </c>
      <c r="P45" s="12">
        <v>0.39689000000000002</v>
      </c>
      <c r="Q45" s="12">
        <v>0.29193999999999998</v>
      </c>
      <c r="R45" s="4">
        <f t="shared" si="2"/>
        <v>0.14427860696517417</v>
      </c>
      <c r="S45" s="4">
        <f t="shared" si="1"/>
        <v>0.21709339720772217</v>
      </c>
      <c r="Z45" s="24">
        <v>1.01</v>
      </c>
    </row>
    <row r="46" spans="1:26" x14ac:dyDescent="0.45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44853</v>
      </c>
      <c r="F46" s="12">
        <v>9.2730000000000007E-2</v>
      </c>
      <c r="G46" s="12">
        <v>0.1522</v>
      </c>
      <c r="H46" s="12">
        <v>0.23480000000000001</v>
      </c>
      <c r="I46" s="12">
        <v>0.318</v>
      </c>
      <c r="J46" s="12">
        <v>0.36188999999999999</v>
      </c>
      <c r="K46" s="12">
        <v>0.37946000000000002</v>
      </c>
      <c r="L46" s="12">
        <v>0.39279999999999998</v>
      </c>
      <c r="M46" s="12">
        <v>0.42320000000000002</v>
      </c>
      <c r="N46" s="12">
        <v>0.39866000000000001</v>
      </c>
      <c r="O46" s="12">
        <v>0.40167000000000003</v>
      </c>
      <c r="P46" s="12">
        <v>0.50644999999999996</v>
      </c>
      <c r="Q46" s="12">
        <v>0.38613999999999998</v>
      </c>
      <c r="R46" s="4">
        <f t="shared" si="2"/>
        <v>0.14193200215866164</v>
      </c>
      <c r="S46" s="4">
        <f t="shared" si="1"/>
        <v>0.17791191913419288</v>
      </c>
      <c r="Z46" s="24">
        <v>0.91</v>
      </c>
    </row>
    <row r="47" spans="1:26" x14ac:dyDescent="0.45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44853</v>
      </c>
      <c r="F47" s="12">
        <v>9.554E-2</v>
      </c>
      <c r="G47" s="12">
        <v>0.1114</v>
      </c>
      <c r="H47" s="12">
        <v>0.17860000000000001</v>
      </c>
      <c r="I47" s="12">
        <v>0.2732</v>
      </c>
      <c r="J47" s="12">
        <v>0.31728000000000001</v>
      </c>
      <c r="K47" s="12">
        <v>0.33012999999999998</v>
      </c>
      <c r="L47" s="12">
        <v>0.35221000000000002</v>
      </c>
      <c r="M47" s="12">
        <v>0.36399999999999999</v>
      </c>
      <c r="N47" s="12">
        <v>0.35532999999999998</v>
      </c>
      <c r="O47" s="12">
        <v>0.34947</v>
      </c>
      <c r="P47" s="12">
        <v>0.45480999999999999</v>
      </c>
      <c r="Q47" s="12">
        <v>0.35138999999999998</v>
      </c>
      <c r="R47" s="4">
        <f t="shared" si="2"/>
        <v>0.14249843063402384</v>
      </c>
      <c r="S47" s="4">
        <f t="shared" si="1"/>
        <v>0.20991183387208021</v>
      </c>
      <c r="Z47" s="24">
        <v>0.92</v>
      </c>
    </row>
    <row r="48" spans="1:26" x14ac:dyDescent="0.45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44853</v>
      </c>
      <c r="F48" s="12">
        <v>6.4729999999999996E-2</v>
      </c>
      <c r="G48" s="12">
        <v>0.12720000000000001</v>
      </c>
      <c r="H48" s="12">
        <v>0.1988</v>
      </c>
      <c r="I48" s="12">
        <v>0.27800000000000002</v>
      </c>
      <c r="J48" s="12">
        <v>0.31662000000000001</v>
      </c>
      <c r="K48" s="12">
        <v>0.33867000000000003</v>
      </c>
      <c r="L48" s="12">
        <v>0.35310000000000002</v>
      </c>
      <c r="M48" s="12">
        <v>0.37080000000000002</v>
      </c>
      <c r="N48" s="12">
        <v>0.35331000000000001</v>
      </c>
      <c r="O48" s="12">
        <v>0.34300000000000003</v>
      </c>
      <c r="P48" s="12">
        <v>0.44009999999999999</v>
      </c>
      <c r="Q48" s="12">
        <v>0.35050999999999999</v>
      </c>
      <c r="R48" s="4">
        <f t="shared" si="2"/>
        <v>0.14303329223181255</v>
      </c>
      <c r="S48" s="4">
        <f t="shared" si="1"/>
        <v>0.18098840555875337</v>
      </c>
      <c r="Z48" s="24">
        <v>1.03</v>
      </c>
    </row>
    <row r="49" spans="1:26" x14ac:dyDescent="0.45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44853</v>
      </c>
      <c r="F49" s="12">
        <v>9.4439999999999996E-2</v>
      </c>
      <c r="G49" s="12">
        <v>0.16059999999999999</v>
      </c>
      <c r="H49" s="12">
        <v>0.24</v>
      </c>
      <c r="I49" s="12">
        <v>0.31440000000000001</v>
      </c>
      <c r="J49" s="12">
        <v>0.35770000000000002</v>
      </c>
      <c r="K49" s="12">
        <v>0.37220999999999999</v>
      </c>
      <c r="L49" s="12">
        <v>0.38935999999999998</v>
      </c>
      <c r="M49" s="12">
        <v>0.4249</v>
      </c>
      <c r="N49" s="12">
        <v>0.39659</v>
      </c>
      <c r="O49" s="12">
        <v>0.40333999999999998</v>
      </c>
      <c r="P49" s="12">
        <v>0.51244000000000001</v>
      </c>
      <c r="Q49" s="12">
        <v>0.41221000000000002</v>
      </c>
      <c r="R49" s="4">
        <f t="shared" si="2"/>
        <v>0.14946571080752061</v>
      </c>
      <c r="S49" s="4">
        <f t="shared" si="1"/>
        <v>0.1708795332568645</v>
      </c>
      <c r="Z49" s="24">
        <v>0.99</v>
      </c>
    </row>
    <row r="50" spans="1:26" x14ac:dyDescent="0.45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44853</v>
      </c>
      <c r="F50" s="12">
        <v>9.9379999999999996E-2</v>
      </c>
      <c r="G50" s="12">
        <v>0.13020000000000001</v>
      </c>
      <c r="H50" s="12">
        <v>0.1774</v>
      </c>
      <c r="I50" s="12">
        <v>0.2492</v>
      </c>
      <c r="J50" s="12">
        <v>0.32432</v>
      </c>
      <c r="K50" s="12">
        <v>0.33761999999999998</v>
      </c>
      <c r="L50" s="12">
        <v>0.36584</v>
      </c>
      <c r="M50" s="12">
        <v>0.37269999999999998</v>
      </c>
      <c r="N50" s="12">
        <v>0.37211</v>
      </c>
      <c r="O50" s="12">
        <v>0.36527999999999999</v>
      </c>
      <c r="P50" s="12">
        <v>0.48508000000000001</v>
      </c>
      <c r="Q50" s="12">
        <v>0.36652000000000001</v>
      </c>
      <c r="R50" s="4">
        <f t="shared" si="2"/>
        <v>0.19858498150828102</v>
      </c>
      <c r="S50" s="4">
        <f t="shared" si="1"/>
        <v>0.18702209864368971</v>
      </c>
      <c r="Z50" s="24">
        <v>0.92</v>
      </c>
    </row>
    <row r="51" spans="1:26" x14ac:dyDescent="0.45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44853</v>
      </c>
      <c r="F51" s="12">
        <v>0.10277</v>
      </c>
      <c r="G51" s="12">
        <v>0.13880000000000001</v>
      </c>
      <c r="H51" s="12">
        <v>0.20599999999999999</v>
      </c>
      <c r="I51" s="12">
        <v>0.25979999999999998</v>
      </c>
      <c r="J51" s="12">
        <v>0.32301999999999997</v>
      </c>
      <c r="K51" s="12">
        <v>0.35355999999999999</v>
      </c>
      <c r="L51" s="12">
        <v>0.36464999999999997</v>
      </c>
      <c r="M51" s="12">
        <v>0.38969999999999999</v>
      </c>
      <c r="N51" s="12">
        <v>0.38153999999999999</v>
      </c>
      <c r="O51" s="12">
        <v>0.38705000000000001</v>
      </c>
      <c r="P51" s="12">
        <v>0.44139</v>
      </c>
      <c r="Q51" s="12">
        <v>0.35269</v>
      </c>
      <c r="R51" s="4">
        <f t="shared" si="2"/>
        <v>0.20000000000000004</v>
      </c>
      <c r="S51" s="4">
        <f t="shared" si="1"/>
        <v>0.14043376786019243</v>
      </c>
      <c r="Z51" s="24">
        <v>0.99</v>
      </c>
    </row>
    <row r="52" spans="1:26" x14ac:dyDescent="0.45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44853</v>
      </c>
      <c r="F52" s="12">
        <v>8.7790000000000007E-2</v>
      </c>
      <c r="G52" s="12">
        <v>0.122</v>
      </c>
      <c r="H52" s="12">
        <v>0.19220000000000001</v>
      </c>
      <c r="I52" s="12">
        <v>0.25919999999999999</v>
      </c>
      <c r="J52" s="12">
        <v>0.31702999999999998</v>
      </c>
      <c r="K52" s="12">
        <v>0.34572999999999998</v>
      </c>
      <c r="L52" s="12">
        <v>0.36119000000000001</v>
      </c>
      <c r="M52" s="12">
        <v>0.38900000000000001</v>
      </c>
      <c r="N52" s="12">
        <v>0.37075999999999998</v>
      </c>
      <c r="O52" s="12">
        <v>0.37463000000000002</v>
      </c>
      <c r="P52" s="12">
        <v>0.44663000000000003</v>
      </c>
      <c r="Q52" s="12">
        <v>0.34472999999999998</v>
      </c>
      <c r="R52" s="4">
        <f t="shared" si="2"/>
        <v>0.20024683739586552</v>
      </c>
      <c r="S52" s="4">
        <f t="shared" si="1"/>
        <v>0.16011275198671956</v>
      </c>
      <c r="Z52" s="24">
        <v>1.02</v>
      </c>
    </row>
    <row r="53" spans="1:26" x14ac:dyDescent="0.45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44853</v>
      </c>
      <c r="F53" s="12">
        <v>9.1550000000000006E-2</v>
      </c>
      <c r="G53" s="12">
        <v>0.11119999999999999</v>
      </c>
      <c r="H53" s="12">
        <v>0.1736</v>
      </c>
      <c r="I53" s="12">
        <v>0.23760000000000001</v>
      </c>
      <c r="J53" s="12">
        <v>0.28227999999999998</v>
      </c>
      <c r="K53" s="12">
        <v>0.31012000000000001</v>
      </c>
      <c r="L53" s="12">
        <v>0.33427000000000001</v>
      </c>
      <c r="M53" s="12">
        <v>0.35949999999999999</v>
      </c>
      <c r="N53" s="12">
        <v>0.34064</v>
      </c>
      <c r="O53" s="12">
        <v>0.33815000000000001</v>
      </c>
      <c r="P53" s="12">
        <v>0.41133999999999998</v>
      </c>
      <c r="Q53" s="12">
        <v>0.29452</v>
      </c>
      <c r="R53" s="4">
        <f t="shared" si="2"/>
        <v>0.20415340813934013</v>
      </c>
      <c r="S53" s="4">
        <f t="shared" si="1"/>
        <v>0.15919402665142363</v>
      </c>
      <c r="Z53" s="24">
        <v>1.06</v>
      </c>
    </row>
    <row r="54" spans="1:26" x14ac:dyDescent="0.45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44853</v>
      </c>
      <c r="F54" s="12">
        <v>9.5210000000000003E-2</v>
      </c>
      <c r="G54" s="12">
        <v>0.1268</v>
      </c>
      <c r="H54" s="12">
        <v>0.1842</v>
      </c>
      <c r="I54" s="12">
        <v>0.21920000000000001</v>
      </c>
      <c r="J54" s="12">
        <v>0.28233000000000003</v>
      </c>
      <c r="K54" s="12">
        <v>0.32335999999999998</v>
      </c>
      <c r="L54" s="12">
        <v>0.33955000000000002</v>
      </c>
      <c r="M54" s="12">
        <v>0.36509999999999998</v>
      </c>
      <c r="N54" s="12">
        <v>0.35054000000000002</v>
      </c>
      <c r="O54" s="12">
        <v>0.35497000000000001</v>
      </c>
      <c r="P54" s="12">
        <v>0.39477000000000001</v>
      </c>
      <c r="Q54" s="12">
        <v>0.26572000000000001</v>
      </c>
      <c r="R54" s="4">
        <f t="shared" si="2"/>
        <v>0.2497004963203833</v>
      </c>
      <c r="S54" s="4">
        <f t="shared" si="1"/>
        <v>0.11038367981770011</v>
      </c>
      <c r="Z54" s="24">
        <v>0.75</v>
      </c>
    </row>
    <row r="55" spans="1:26" x14ac:dyDescent="0.45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44853</v>
      </c>
      <c r="F55" s="12">
        <v>0.11039</v>
      </c>
      <c r="G55" s="12">
        <v>0.1648</v>
      </c>
      <c r="H55" s="12">
        <v>0.2228</v>
      </c>
      <c r="I55" s="12">
        <v>0.27179999999999999</v>
      </c>
      <c r="J55" s="12">
        <v>0.3256</v>
      </c>
      <c r="K55" s="12">
        <v>0.34515000000000001</v>
      </c>
      <c r="L55" s="12">
        <v>0.35419</v>
      </c>
      <c r="M55" s="12">
        <v>0.3805</v>
      </c>
      <c r="N55" s="12">
        <v>0.36868000000000001</v>
      </c>
      <c r="O55" s="12">
        <v>0.36747999999999997</v>
      </c>
      <c r="P55" s="12">
        <v>0.42370999999999998</v>
      </c>
      <c r="Q55" s="12">
        <v>0.28460999999999997</v>
      </c>
      <c r="R55" s="4">
        <f t="shared" si="2"/>
        <v>0.16664111605089685</v>
      </c>
      <c r="S55" s="4">
        <f t="shared" si="1"/>
        <v>0.12105801855239719</v>
      </c>
      <c r="Z55" s="24">
        <v>0.83</v>
      </c>
    </row>
    <row r="56" spans="1:26" x14ac:dyDescent="0.45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44853</v>
      </c>
      <c r="F56" s="12">
        <v>9.0840000000000004E-2</v>
      </c>
      <c r="G56" s="12">
        <v>0.111</v>
      </c>
      <c r="H56" s="12">
        <v>0.16420000000000001</v>
      </c>
      <c r="I56" s="12">
        <v>0.2056</v>
      </c>
      <c r="J56" s="12">
        <v>0.27505000000000002</v>
      </c>
      <c r="K56" s="12">
        <v>0.31757000000000002</v>
      </c>
      <c r="L56" s="12">
        <v>0.33233000000000001</v>
      </c>
      <c r="M56" s="12">
        <v>0.3659</v>
      </c>
      <c r="N56" s="12">
        <v>0.35509000000000002</v>
      </c>
      <c r="O56" s="12">
        <v>0.35167999999999999</v>
      </c>
      <c r="P56" s="12">
        <v>0.38447999999999999</v>
      </c>
      <c r="Q56" s="12">
        <v>0.26967999999999998</v>
      </c>
      <c r="R56" s="4">
        <f t="shared" si="2"/>
        <v>0.28048993875765527</v>
      </c>
      <c r="S56" s="4">
        <f t="shared" si="1"/>
        <v>0.10607509044218255</v>
      </c>
      <c r="Z56" s="24">
        <v>0.76</v>
      </c>
    </row>
    <row r="57" spans="1:26" x14ac:dyDescent="0.45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44853</v>
      </c>
      <c r="F57" s="12">
        <v>0.10062</v>
      </c>
      <c r="G57" s="12">
        <v>0.11459999999999999</v>
      </c>
      <c r="H57" s="12">
        <v>0.1656</v>
      </c>
      <c r="I57" s="12">
        <v>0.1986</v>
      </c>
      <c r="J57" s="12">
        <v>0.27073000000000003</v>
      </c>
      <c r="K57" s="12">
        <v>0.33223999999999998</v>
      </c>
      <c r="L57" s="12">
        <v>0.34737000000000001</v>
      </c>
      <c r="M57" s="12">
        <v>0.37959999999999999</v>
      </c>
      <c r="N57" s="12">
        <v>0.36902000000000001</v>
      </c>
      <c r="O57" s="12">
        <v>0.36120999999999998</v>
      </c>
      <c r="P57" s="12">
        <v>0.38363999999999998</v>
      </c>
      <c r="Q57" s="12">
        <v>0.26185000000000003</v>
      </c>
      <c r="R57" s="4">
        <f t="shared" si="2"/>
        <v>0.31304047042545829</v>
      </c>
      <c r="S57" s="4">
        <f t="shared" si="1"/>
        <v>8.1788116383634965E-2</v>
      </c>
      <c r="Z57" s="24">
        <v>0.79</v>
      </c>
    </row>
    <row r="58" spans="1:26" x14ac:dyDescent="0.45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44853</v>
      </c>
      <c r="F58" s="12">
        <v>8.3949999999999997E-2</v>
      </c>
      <c r="G58" s="12">
        <v>0.12479999999999999</v>
      </c>
      <c r="H58" s="12">
        <v>0.18379999999999999</v>
      </c>
      <c r="I58" s="12">
        <v>0.1958</v>
      </c>
      <c r="J58" s="12">
        <v>0.28250999999999998</v>
      </c>
      <c r="K58" s="12">
        <v>0.32982</v>
      </c>
      <c r="L58" s="12">
        <v>0.35937000000000002</v>
      </c>
      <c r="M58" s="12">
        <v>0.36990000000000001</v>
      </c>
      <c r="N58" s="12">
        <v>0.35793999999999998</v>
      </c>
      <c r="O58" s="12">
        <v>0.35114000000000001</v>
      </c>
      <c r="P58" s="12">
        <v>0.40860000000000002</v>
      </c>
      <c r="Q58" s="12">
        <v>0.28255000000000002</v>
      </c>
      <c r="R58" s="4">
        <f t="shared" si="2"/>
        <v>0.30776029697719642</v>
      </c>
      <c r="S58" s="4">
        <f t="shared" si="1"/>
        <v>9.9808934582840528E-2</v>
      </c>
      <c r="Z58" s="24">
        <v>0.7</v>
      </c>
    </row>
    <row r="59" spans="1:26" x14ac:dyDescent="0.45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44853</v>
      </c>
      <c r="F59" s="12">
        <v>8.183E-2</v>
      </c>
      <c r="G59" s="12">
        <v>0.11799999999999999</v>
      </c>
      <c r="H59" s="12">
        <v>0.1764</v>
      </c>
      <c r="I59" s="12">
        <v>0.19439999999999999</v>
      </c>
      <c r="J59" s="12">
        <v>0.27923999999999999</v>
      </c>
      <c r="K59" s="12">
        <v>0.33195000000000002</v>
      </c>
      <c r="L59" s="12">
        <v>0.35032999999999997</v>
      </c>
      <c r="M59" s="12">
        <v>0.37969999999999998</v>
      </c>
      <c r="N59" s="12">
        <v>0.36292000000000002</v>
      </c>
      <c r="O59" s="12">
        <v>0.35727999999999999</v>
      </c>
      <c r="P59" s="12">
        <v>0.42307</v>
      </c>
      <c r="Q59" s="12">
        <v>0.30042999999999997</v>
      </c>
      <c r="R59" s="4">
        <f t="shared" si="2"/>
        <v>0.32276606862915869</v>
      </c>
      <c r="S59" s="4">
        <f t="shared" si="1"/>
        <v>0.10740066536940555</v>
      </c>
      <c r="Z59" s="24">
        <v>1.7</v>
      </c>
    </row>
    <row r="60" spans="1:26" x14ac:dyDescent="0.45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44853</v>
      </c>
      <c r="F60" s="12">
        <v>7.1739999999999998E-2</v>
      </c>
      <c r="G60" s="12">
        <v>9.9000000000000005E-2</v>
      </c>
      <c r="H60" s="12">
        <v>0.14879999999999999</v>
      </c>
      <c r="I60" s="12">
        <v>0.21640000000000001</v>
      </c>
      <c r="J60" s="12">
        <v>0.23963999999999999</v>
      </c>
      <c r="K60" s="12">
        <v>0.25178</v>
      </c>
      <c r="L60" s="12">
        <v>0.27872000000000002</v>
      </c>
      <c r="M60" s="12">
        <v>0.28110000000000002</v>
      </c>
      <c r="N60" s="12">
        <v>0.26702999999999999</v>
      </c>
      <c r="O60" s="12">
        <v>0.2893</v>
      </c>
      <c r="P60" s="12">
        <v>0.39389000000000002</v>
      </c>
      <c r="Q60" s="12">
        <v>0.29154000000000002</v>
      </c>
      <c r="R60" s="4">
        <f t="shared" si="2"/>
        <v>0.13005025125628142</v>
      </c>
      <c r="S60" s="4">
        <f t="shared" si="1"/>
        <v>0.2324235907066913</v>
      </c>
      <c r="Z60" s="24">
        <v>0.7</v>
      </c>
    </row>
    <row r="61" spans="1:26" x14ac:dyDescent="0.45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44853</v>
      </c>
      <c r="F61" s="12">
        <v>7.571E-2</v>
      </c>
      <c r="G61" s="12">
        <v>0.10299999999999999</v>
      </c>
      <c r="H61" s="12">
        <v>0.1484</v>
      </c>
      <c r="I61" s="12">
        <v>0.2142</v>
      </c>
      <c r="J61" s="12">
        <v>0.23202</v>
      </c>
      <c r="K61" s="12">
        <v>0.24035000000000001</v>
      </c>
      <c r="L61" s="12">
        <v>0.25313999999999998</v>
      </c>
      <c r="M61" s="12">
        <v>0.27729999999999999</v>
      </c>
      <c r="N61" s="12">
        <v>0.27527000000000001</v>
      </c>
      <c r="O61" s="12">
        <v>0.28466999999999998</v>
      </c>
      <c r="P61" s="12">
        <v>0.38704</v>
      </c>
      <c r="Q61" s="12">
        <v>0.28308</v>
      </c>
      <c r="R61" s="4">
        <f t="shared" si="2"/>
        <v>0.12838250254323497</v>
      </c>
      <c r="S61" s="4">
        <f t="shared" si="1"/>
        <v>0.22509525847138173</v>
      </c>
      <c r="Z61" s="24">
        <v>0.93</v>
      </c>
    </row>
    <row r="62" spans="1:26" x14ac:dyDescent="0.45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44853</v>
      </c>
      <c r="F62" s="12">
        <v>8.5199999999999998E-2</v>
      </c>
      <c r="G62" s="12">
        <v>0.15140000000000001</v>
      </c>
      <c r="H62" s="12">
        <v>0.2092</v>
      </c>
      <c r="I62" s="12">
        <v>0.28179999999999999</v>
      </c>
      <c r="J62" s="12">
        <v>0.30201</v>
      </c>
      <c r="K62" s="12">
        <v>0.31085000000000002</v>
      </c>
      <c r="L62" s="12">
        <v>0.32590000000000002</v>
      </c>
      <c r="M62" s="12">
        <v>0.35320000000000001</v>
      </c>
      <c r="N62" s="12">
        <v>0.33615</v>
      </c>
      <c r="O62" s="12">
        <v>0.34105000000000002</v>
      </c>
      <c r="P62" s="12">
        <v>0.46200999999999998</v>
      </c>
      <c r="Q62" s="12">
        <v>0.33400999999999997</v>
      </c>
      <c r="R62" s="4">
        <f t="shared" si="2"/>
        <v>0.1124409448818898</v>
      </c>
      <c r="S62" s="4">
        <f t="shared" si="1"/>
        <v>0.19161173012071347</v>
      </c>
      <c r="Z62" s="24">
        <v>0.72</v>
      </c>
    </row>
    <row r="63" spans="1:26" x14ac:dyDescent="0.45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44853</v>
      </c>
      <c r="F63" s="12">
        <v>0.1004</v>
      </c>
      <c r="G63" s="12">
        <v>0.12520000000000001</v>
      </c>
      <c r="H63" s="12">
        <v>0.17799999999999999</v>
      </c>
      <c r="I63" s="12">
        <v>0.2482</v>
      </c>
      <c r="J63" s="12">
        <v>0.27298</v>
      </c>
      <c r="K63" s="12">
        <v>0.28270000000000001</v>
      </c>
      <c r="L63" s="12">
        <v>0.29038999999999998</v>
      </c>
      <c r="M63" s="12">
        <v>0.31459999999999999</v>
      </c>
      <c r="N63" s="12">
        <v>0.29951</v>
      </c>
      <c r="O63" s="12">
        <v>0.30308000000000002</v>
      </c>
      <c r="P63" s="12">
        <v>0.43492999999999998</v>
      </c>
      <c r="Q63" s="12">
        <v>0.30915999999999999</v>
      </c>
      <c r="R63" s="4">
        <f t="shared" si="2"/>
        <v>0.11798152096659557</v>
      </c>
      <c r="S63" s="4">
        <f t="shared" si="1"/>
        <v>0.21669204669926001</v>
      </c>
      <c r="Z63" s="24">
        <v>0.72</v>
      </c>
    </row>
    <row r="64" spans="1:26" x14ac:dyDescent="0.45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44853</v>
      </c>
      <c r="F64" s="12">
        <v>9.5039999999999999E-2</v>
      </c>
      <c r="G64" s="12">
        <v>0.15060000000000001</v>
      </c>
      <c r="H64" s="12">
        <v>0.21060000000000001</v>
      </c>
      <c r="I64" s="12">
        <v>0.28499999999999998</v>
      </c>
      <c r="J64" s="12">
        <v>0.31508000000000003</v>
      </c>
      <c r="K64" s="12">
        <v>0.31807999999999997</v>
      </c>
      <c r="L64" s="12">
        <v>0.32961000000000001</v>
      </c>
      <c r="M64" s="12">
        <v>0.35320000000000001</v>
      </c>
      <c r="N64" s="12">
        <v>0.33628000000000002</v>
      </c>
      <c r="O64" s="12">
        <v>0.34443000000000001</v>
      </c>
      <c r="P64" s="12">
        <v>0.46916000000000002</v>
      </c>
      <c r="Q64" s="12">
        <v>0.32403999999999999</v>
      </c>
      <c r="R64" s="4">
        <f t="shared" si="2"/>
        <v>0.10686305233469139</v>
      </c>
      <c r="S64" s="4">
        <f t="shared" si="1"/>
        <v>0.19902063658621891</v>
      </c>
      <c r="Z64" s="24">
        <v>0.47</v>
      </c>
    </row>
    <row r="65" spans="1:26" x14ac:dyDescent="0.45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44853</v>
      </c>
      <c r="F65" s="12">
        <v>9.0829999999999994E-2</v>
      </c>
      <c r="G65" s="12">
        <v>0.1346</v>
      </c>
      <c r="H65" s="12">
        <v>0.1958</v>
      </c>
      <c r="I65" s="12">
        <v>0.27339999999999998</v>
      </c>
      <c r="J65" s="12">
        <v>0.30203000000000002</v>
      </c>
      <c r="K65" s="12">
        <v>0.31464999999999999</v>
      </c>
      <c r="L65" s="12">
        <v>0.32852999999999999</v>
      </c>
      <c r="M65" s="12">
        <v>0.35170000000000001</v>
      </c>
      <c r="N65" s="12">
        <v>0.33527000000000001</v>
      </c>
      <c r="O65" s="12">
        <v>0.33674999999999999</v>
      </c>
      <c r="P65" s="12">
        <v>0.47017999999999999</v>
      </c>
      <c r="Q65" s="12">
        <v>0.30731000000000003</v>
      </c>
      <c r="R65" s="4">
        <f t="shared" si="2"/>
        <v>0.12525995840665499</v>
      </c>
      <c r="S65" s="4">
        <f t="shared" si="1"/>
        <v>0.20919114059908278</v>
      </c>
      <c r="Z65" s="24">
        <v>0.47</v>
      </c>
    </row>
    <row r="66" spans="1:26" x14ac:dyDescent="0.45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44853</v>
      </c>
      <c r="F66" s="12">
        <v>8.9099999999999999E-2</v>
      </c>
      <c r="G66" s="12">
        <v>0.13500000000000001</v>
      </c>
      <c r="H66" s="12">
        <v>0.19739999999999999</v>
      </c>
      <c r="I66" s="12">
        <v>0.27200000000000002</v>
      </c>
      <c r="J66" s="12">
        <v>0.29743000000000003</v>
      </c>
      <c r="K66" s="12">
        <v>0.31097999999999998</v>
      </c>
      <c r="L66" s="12">
        <v>0.32240000000000002</v>
      </c>
      <c r="M66" s="12">
        <v>0.3463</v>
      </c>
      <c r="N66" s="12">
        <v>0.32318000000000002</v>
      </c>
      <c r="O66" s="12">
        <v>0.33227000000000001</v>
      </c>
      <c r="P66" s="12">
        <v>0.4551</v>
      </c>
      <c r="Q66" s="12">
        <v>0.30399999999999999</v>
      </c>
      <c r="R66" s="4">
        <f t="shared" si="2"/>
        <v>0.1201682031376354</v>
      </c>
      <c r="S66" s="4">
        <f t="shared" si="1"/>
        <v>0.20340946706388616</v>
      </c>
      <c r="Z66" s="24">
        <v>0.45</v>
      </c>
    </row>
    <row r="67" spans="1:26" x14ac:dyDescent="0.45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44853</v>
      </c>
      <c r="F67" s="12">
        <v>9.6030000000000004E-2</v>
      </c>
      <c r="G67" s="12">
        <v>0.13059999999999999</v>
      </c>
      <c r="H67" s="12">
        <v>0.19139999999999999</v>
      </c>
      <c r="I67" s="12">
        <v>0.26040000000000002</v>
      </c>
      <c r="J67" s="12">
        <v>0.28872999999999999</v>
      </c>
      <c r="K67" s="12">
        <v>0.29807</v>
      </c>
      <c r="L67" s="12">
        <v>0.30886999999999998</v>
      </c>
      <c r="M67" s="12">
        <v>0.33260000000000001</v>
      </c>
      <c r="N67" s="12">
        <v>0.31563999999999998</v>
      </c>
      <c r="O67" s="12">
        <v>0.31979999999999997</v>
      </c>
      <c r="P67" s="12">
        <v>0.43208999999999997</v>
      </c>
      <c r="Q67" s="12">
        <v>0.28809000000000001</v>
      </c>
      <c r="R67" s="4">
        <f t="shared" si="2"/>
        <v>0.1217537942664418</v>
      </c>
      <c r="S67" s="4">
        <f t="shared" ref="S67:S93" si="4">((P67+I67)-(M67+G67))/((P67+I67)+(M67+G67))</f>
        <v>0.19840095527347301</v>
      </c>
      <c r="Z67" s="24">
        <v>0.37</v>
      </c>
    </row>
    <row r="68" spans="1:26" x14ac:dyDescent="0.45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44853</v>
      </c>
      <c r="F68" s="12">
        <v>8.5080000000000003E-2</v>
      </c>
      <c r="G68" s="12">
        <v>0.13619999999999999</v>
      </c>
      <c r="H68" s="12">
        <v>0.1946</v>
      </c>
      <c r="I68" s="12">
        <v>0.27660000000000001</v>
      </c>
      <c r="J68" s="12">
        <v>0.29265000000000002</v>
      </c>
      <c r="K68" s="12">
        <v>0.31285000000000002</v>
      </c>
      <c r="L68" s="12">
        <v>0.31563000000000002</v>
      </c>
      <c r="M68" s="12">
        <v>0.34610000000000002</v>
      </c>
      <c r="N68" s="12">
        <v>0.3296</v>
      </c>
      <c r="O68" s="12">
        <v>0.32834000000000002</v>
      </c>
      <c r="P68" s="12">
        <v>0.45754</v>
      </c>
      <c r="Q68" s="12">
        <v>0.32846999999999998</v>
      </c>
      <c r="R68" s="4">
        <f t="shared" si="2"/>
        <v>0.11161072747711578</v>
      </c>
      <c r="S68" s="4">
        <f t="shared" si="4"/>
        <v>0.20703035085988625</v>
      </c>
      <c r="Z68" s="24">
        <v>0.95</v>
      </c>
    </row>
    <row r="69" spans="1:26" x14ac:dyDescent="0.45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44853</v>
      </c>
      <c r="F69" s="12">
        <v>8.0409999999999995E-2</v>
      </c>
      <c r="G69" s="12">
        <v>0.1434</v>
      </c>
      <c r="H69" s="12">
        <v>0.21260000000000001</v>
      </c>
      <c r="I69" s="12">
        <v>0.2908</v>
      </c>
      <c r="J69" s="12">
        <v>0.32040999999999997</v>
      </c>
      <c r="K69" s="12">
        <v>0.32390999999999998</v>
      </c>
      <c r="L69" s="12">
        <v>0.33551999999999998</v>
      </c>
      <c r="M69" s="12">
        <v>0.36309999999999998</v>
      </c>
      <c r="N69" s="12">
        <v>0.34089999999999998</v>
      </c>
      <c r="O69" s="12">
        <v>0.36642999999999998</v>
      </c>
      <c r="P69" s="12">
        <v>0.48221999999999998</v>
      </c>
      <c r="Q69" s="12">
        <v>0.34548000000000001</v>
      </c>
      <c r="R69" s="4">
        <f t="shared" si="2"/>
        <v>0.11056736504052606</v>
      </c>
      <c r="S69" s="4">
        <f t="shared" si="4"/>
        <v>0.20829686132299619</v>
      </c>
      <c r="Z69" s="24">
        <v>0.85</v>
      </c>
    </row>
    <row r="70" spans="1:26" x14ac:dyDescent="0.45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44853</v>
      </c>
      <c r="F70" s="12">
        <v>9.2499999999999999E-2</v>
      </c>
      <c r="G70" s="12">
        <v>0.16339999999999999</v>
      </c>
      <c r="H70" s="12">
        <v>0.22059999999999999</v>
      </c>
      <c r="I70" s="12">
        <v>0.25740000000000002</v>
      </c>
      <c r="J70" s="12">
        <v>0.31512000000000001</v>
      </c>
      <c r="K70" s="12">
        <v>0.33816000000000002</v>
      </c>
      <c r="L70" s="12">
        <v>0.34649999999999997</v>
      </c>
      <c r="M70" s="12">
        <v>0.37330000000000002</v>
      </c>
      <c r="N70" s="12">
        <v>0.36092000000000002</v>
      </c>
      <c r="O70" s="12">
        <v>0.35974</v>
      </c>
      <c r="P70" s="12">
        <v>0.41549000000000003</v>
      </c>
      <c r="Q70" s="12">
        <v>0.30014999999999997</v>
      </c>
      <c r="R70" s="4">
        <f t="shared" si="2"/>
        <v>0.18376407166640241</v>
      </c>
      <c r="S70" s="4">
        <f t="shared" si="4"/>
        <v>0.11259186997247005</v>
      </c>
      <c r="Z70" s="24">
        <v>0.1</v>
      </c>
    </row>
    <row r="71" spans="1:26" x14ac:dyDescent="0.45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44853</v>
      </c>
      <c r="F71" s="12">
        <v>9.0459999999999999E-2</v>
      </c>
      <c r="G71" s="12">
        <v>0.1094</v>
      </c>
      <c r="H71" s="12">
        <v>0.17419999999999999</v>
      </c>
      <c r="I71" s="12">
        <v>0.2596</v>
      </c>
      <c r="J71" s="12">
        <v>0.30001</v>
      </c>
      <c r="K71" s="12">
        <v>0.31636999999999998</v>
      </c>
      <c r="L71" s="12">
        <v>0.33012999999999998</v>
      </c>
      <c r="M71" s="12">
        <v>0.35160000000000002</v>
      </c>
      <c r="N71" s="12">
        <v>0.33246999999999999</v>
      </c>
      <c r="O71" s="12">
        <v>0.34127999999999997</v>
      </c>
      <c r="P71" s="12">
        <v>0.42153000000000002</v>
      </c>
      <c r="Q71" s="12">
        <v>0.30886000000000002</v>
      </c>
      <c r="R71" s="4">
        <f t="shared" si="2"/>
        <v>0.15052356020942415</v>
      </c>
      <c r="S71" s="4">
        <f t="shared" si="4"/>
        <v>0.19273637852083386</v>
      </c>
      <c r="Z71" s="24">
        <v>0.44</v>
      </c>
    </row>
    <row r="72" spans="1:26" x14ac:dyDescent="0.45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44853</v>
      </c>
      <c r="F72" s="12">
        <v>8.7919999999999998E-2</v>
      </c>
      <c r="G72" s="12">
        <v>0.1084</v>
      </c>
      <c r="H72" s="12">
        <v>0.17</v>
      </c>
      <c r="I72" s="12">
        <v>0.24299999999999999</v>
      </c>
      <c r="J72" s="12">
        <v>0.29067999999999999</v>
      </c>
      <c r="K72" s="12">
        <v>0.31101000000000001</v>
      </c>
      <c r="L72" s="12">
        <v>0.32786999999999999</v>
      </c>
      <c r="M72" s="12">
        <v>0.34</v>
      </c>
      <c r="N72" s="12">
        <v>0.32694000000000001</v>
      </c>
      <c r="O72" s="12">
        <v>0.33868999999999999</v>
      </c>
      <c r="P72" s="12">
        <v>0.41056999999999999</v>
      </c>
      <c r="Q72" s="12">
        <v>0.29593000000000003</v>
      </c>
      <c r="R72" s="4">
        <f t="shared" si="2"/>
        <v>0.16638078902229853</v>
      </c>
      <c r="S72" s="4">
        <f t="shared" si="4"/>
        <v>0.18618474187137576</v>
      </c>
      <c r="Z72" s="24">
        <v>0.5</v>
      </c>
    </row>
    <row r="73" spans="1:26" x14ac:dyDescent="0.45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44853</v>
      </c>
      <c r="F73" s="12">
        <v>0.10093000000000001</v>
      </c>
      <c r="G73" s="12">
        <v>0.1686</v>
      </c>
      <c r="H73" s="12">
        <v>0.22420000000000001</v>
      </c>
      <c r="I73" s="12">
        <v>0.26540000000000002</v>
      </c>
      <c r="J73" s="12">
        <v>0.32504</v>
      </c>
      <c r="K73" s="12">
        <v>0.34026000000000001</v>
      </c>
      <c r="L73" s="12">
        <v>0.35353000000000001</v>
      </c>
      <c r="M73" s="12">
        <v>0.38290000000000002</v>
      </c>
      <c r="N73" s="12">
        <v>0.36675999999999997</v>
      </c>
      <c r="O73" s="12">
        <v>0.37739</v>
      </c>
      <c r="P73" s="12">
        <v>0.43118000000000001</v>
      </c>
      <c r="Q73" s="12">
        <v>0.31341000000000002</v>
      </c>
      <c r="R73" s="4">
        <f t="shared" si="2"/>
        <v>0.18124325158105811</v>
      </c>
      <c r="S73" s="4">
        <f t="shared" si="4"/>
        <v>0.11624254855457984</v>
      </c>
      <c r="Z73" s="24">
        <v>0.21</v>
      </c>
    </row>
    <row r="74" spans="1:26" x14ac:dyDescent="0.45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44853</v>
      </c>
      <c r="F74" s="12">
        <v>9.8599999999999993E-2</v>
      </c>
      <c r="G74" s="12">
        <v>0.1512</v>
      </c>
      <c r="H74" s="12">
        <v>0.21240000000000001</v>
      </c>
      <c r="I74" s="12">
        <v>0.27179999999999999</v>
      </c>
      <c r="J74" s="12">
        <v>0.32274999999999998</v>
      </c>
      <c r="K74" s="12">
        <v>0.34147</v>
      </c>
      <c r="L74" s="12">
        <v>0.35447000000000001</v>
      </c>
      <c r="M74" s="12">
        <v>0.38229999999999997</v>
      </c>
      <c r="N74" s="12">
        <v>0.36892999999999998</v>
      </c>
      <c r="O74" s="12">
        <v>0.38244</v>
      </c>
      <c r="P74" s="12">
        <v>0.44355</v>
      </c>
      <c r="Q74" s="12">
        <v>0.32932</v>
      </c>
      <c r="R74" s="4">
        <f t="shared" si="2"/>
        <v>0.1689344136982113</v>
      </c>
      <c r="S74" s="4">
        <f t="shared" si="4"/>
        <v>0.14561396484765982</v>
      </c>
      <c r="Z74" s="24">
        <v>0.46</v>
      </c>
    </row>
    <row r="75" spans="1:26" x14ac:dyDescent="0.45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44853</v>
      </c>
      <c r="F75" s="12">
        <v>9.5689999999999997E-2</v>
      </c>
      <c r="G75" s="12">
        <v>0.16200000000000001</v>
      </c>
      <c r="H75" s="12">
        <v>0.2218</v>
      </c>
      <c r="I75" s="12">
        <v>0.2752</v>
      </c>
      <c r="J75" s="12">
        <v>0.33884999999999998</v>
      </c>
      <c r="K75" s="12">
        <v>0.35387000000000002</v>
      </c>
      <c r="L75" s="12">
        <v>0.37042000000000003</v>
      </c>
      <c r="M75" s="12">
        <v>0.39369999999999999</v>
      </c>
      <c r="N75" s="12">
        <v>0.37801000000000001</v>
      </c>
      <c r="O75" s="12">
        <v>0.36832999999999999</v>
      </c>
      <c r="P75" s="12">
        <v>0.44829999999999998</v>
      </c>
      <c r="Q75" s="12">
        <v>0.32020999999999999</v>
      </c>
      <c r="R75" s="4">
        <f t="shared" ref="R75:R93" si="5">(M75-I75)/(M75+I75)</f>
        <v>0.17715652563910897</v>
      </c>
      <c r="S75" s="4">
        <f t="shared" si="4"/>
        <v>0.13117573483427147</v>
      </c>
      <c r="Z75" s="24">
        <v>0.15</v>
      </c>
    </row>
    <row r="76" spans="1:26" x14ac:dyDescent="0.45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44853</v>
      </c>
      <c r="F76" s="12">
        <v>0.10483000000000001</v>
      </c>
      <c r="G76" s="12">
        <v>0.14860000000000001</v>
      </c>
      <c r="H76" s="12">
        <v>0.20599999999999999</v>
      </c>
      <c r="I76" s="12">
        <v>0.26779999999999998</v>
      </c>
      <c r="J76" s="12">
        <v>0.30187999999999998</v>
      </c>
      <c r="K76" s="12">
        <v>0.31917000000000001</v>
      </c>
      <c r="L76" s="12">
        <v>0.33681</v>
      </c>
      <c r="M76" s="12">
        <v>0.37269999999999998</v>
      </c>
      <c r="N76" s="12">
        <v>0.34377999999999997</v>
      </c>
      <c r="O76" s="12">
        <v>0.35752</v>
      </c>
      <c r="P76" s="12">
        <v>0.44957999999999998</v>
      </c>
      <c r="Q76" s="12">
        <v>0.36154999999999998</v>
      </c>
      <c r="R76" s="4">
        <f t="shared" si="5"/>
        <v>0.16377829820452772</v>
      </c>
      <c r="S76" s="4">
        <f t="shared" si="4"/>
        <v>0.15829754254529008</v>
      </c>
      <c r="Z76" s="24">
        <v>0.74</v>
      </c>
    </row>
    <row r="77" spans="1:26" x14ac:dyDescent="0.45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44853</v>
      </c>
      <c r="F77" s="12">
        <v>9.3689999999999996E-2</v>
      </c>
      <c r="G77" s="12">
        <v>0.15140000000000001</v>
      </c>
      <c r="H77" s="12">
        <v>0.22459999999999999</v>
      </c>
      <c r="I77" s="12">
        <v>0.29659999999999997</v>
      </c>
      <c r="J77" s="12">
        <v>0.34848000000000001</v>
      </c>
      <c r="K77" s="12">
        <v>0.37226999999999999</v>
      </c>
      <c r="L77" s="12">
        <v>0.39740999999999999</v>
      </c>
      <c r="M77" s="12">
        <v>0.4304</v>
      </c>
      <c r="N77" s="12">
        <v>0.41072999999999998</v>
      </c>
      <c r="O77" s="12">
        <v>0.40277000000000002</v>
      </c>
      <c r="P77" s="12">
        <v>0.50729999999999997</v>
      </c>
      <c r="Q77" s="12">
        <v>0.40175</v>
      </c>
      <c r="R77" s="4">
        <f t="shared" si="5"/>
        <v>0.18404401650618987</v>
      </c>
      <c r="S77" s="4">
        <f t="shared" si="4"/>
        <v>0.16028000288662769</v>
      </c>
      <c r="Z77" s="24">
        <v>0.73</v>
      </c>
    </row>
    <row r="78" spans="1:26" x14ac:dyDescent="0.45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44853</v>
      </c>
      <c r="F78" s="12">
        <v>0.11154</v>
      </c>
      <c r="G78" s="12">
        <v>0.15920000000000001</v>
      </c>
      <c r="H78" s="12">
        <v>0.2258</v>
      </c>
      <c r="I78" s="12">
        <v>0.2888</v>
      </c>
      <c r="J78" s="12">
        <v>0.31663999999999998</v>
      </c>
      <c r="K78" s="12">
        <v>0.33333000000000002</v>
      </c>
      <c r="L78" s="12">
        <v>0.35837999999999998</v>
      </c>
      <c r="M78" s="12">
        <v>0.39489999999999997</v>
      </c>
      <c r="N78" s="12">
        <v>0.36792999999999998</v>
      </c>
      <c r="O78" s="12">
        <v>0.37661</v>
      </c>
      <c r="P78" s="12">
        <v>0.48613000000000001</v>
      </c>
      <c r="Q78" s="12">
        <v>0.39198</v>
      </c>
      <c r="R78" s="4">
        <f t="shared" si="5"/>
        <v>0.15518502267076201</v>
      </c>
      <c r="S78" s="4">
        <f t="shared" si="4"/>
        <v>0.16615877745423352</v>
      </c>
      <c r="Z78" s="24">
        <v>0.04</v>
      </c>
    </row>
    <row r="79" spans="1:26" x14ac:dyDescent="0.45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44853</v>
      </c>
      <c r="F79" s="12">
        <v>0.10493</v>
      </c>
      <c r="G79" s="12">
        <v>0.17499999999999999</v>
      </c>
      <c r="H79" s="12">
        <v>0.23280000000000001</v>
      </c>
      <c r="I79" s="12">
        <v>0.28739999999999999</v>
      </c>
      <c r="J79" s="12">
        <v>0.32919999999999999</v>
      </c>
      <c r="K79" s="12">
        <v>0.34486</v>
      </c>
      <c r="L79" s="12">
        <v>0.35026000000000002</v>
      </c>
      <c r="M79" s="12">
        <v>0.38729999999999998</v>
      </c>
      <c r="N79" s="12">
        <v>0.37064999999999998</v>
      </c>
      <c r="O79" s="12">
        <v>0.38685999999999998</v>
      </c>
      <c r="P79" s="12">
        <v>0.47127000000000002</v>
      </c>
      <c r="Q79" s="12">
        <v>0.38191999999999998</v>
      </c>
      <c r="R79" s="4">
        <f t="shared" si="5"/>
        <v>0.14806580702534458</v>
      </c>
      <c r="S79" s="4">
        <f t="shared" si="4"/>
        <v>0.14865591194349603</v>
      </c>
      <c r="Z79" s="24">
        <v>0.32</v>
      </c>
    </row>
    <row r="80" spans="1:26" x14ac:dyDescent="0.45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44853</v>
      </c>
      <c r="F80" s="12">
        <v>7.9839999999999994E-2</v>
      </c>
      <c r="G80" s="12">
        <v>0.12520000000000001</v>
      </c>
      <c r="H80" s="12">
        <v>0.16839999999999999</v>
      </c>
      <c r="I80" s="12">
        <v>0.2142</v>
      </c>
      <c r="J80" s="12">
        <v>0.26784999999999998</v>
      </c>
      <c r="K80" s="12">
        <v>0.29059000000000001</v>
      </c>
      <c r="L80" s="12">
        <v>0.29137000000000002</v>
      </c>
      <c r="M80" s="12">
        <v>0.32</v>
      </c>
      <c r="N80" s="12">
        <v>0.31294</v>
      </c>
      <c r="O80" s="12">
        <v>0.34062999999999999</v>
      </c>
      <c r="P80" s="12">
        <v>0.40110000000000001</v>
      </c>
      <c r="Q80" s="12">
        <v>0.31705</v>
      </c>
      <c r="R80" s="4">
        <f t="shared" si="5"/>
        <v>0.19805316360913516</v>
      </c>
      <c r="S80" s="4">
        <f t="shared" si="4"/>
        <v>0.16039603960396032</v>
      </c>
      <c r="Z80" s="24">
        <v>0.62</v>
      </c>
    </row>
    <row r="81" spans="1:26" x14ac:dyDescent="0.45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44853</v>
      </c>
      <c r="F81" s="12">
        <v>9.5130000000000006E-2</v>
      </c>
      <c r="G81" s="12">
        <v>0.17760000000000001</v>
      </c>
      <c r="H81" s="12">
        <v>0.25219999999999998</v>
      </c>
      <c r="I81" s="12">
        <v>0.31359999999999999</v>
      </c>
      <c r="J81" s="12">
        <v>0.35072999999999999</v>
      </c>
      <c r="K81" s="12">
        <v>0.37554999999999999</v>
      </c>
      <c r="L81" s="12">
        <v>0.40586</v>
      </c>
      <c r="M81" s="12">
        <v>0.44159999999999999</v>
      </c>
      <c r="N81" s="12">
        <v>0.41877999999999999</v>
      </c>
      <c r="O81" s="12">
        <v>0.42856</v>
      </c>
      <c r="P81" s="12">
        <v>0.53386999999999996</v>
      </c>
      <c r="Q81" s="12">
        <v>0.40812999999999999</v>
      </c>
      <c r="R81" s="4">
        <f t="shared" si="5"/>
        <v>0.16949152542372883</v>
      </c>
      <c r="S81" s="4">
        <f t="shared" si="4"/>
        <v>0.15563828264026672</v>
      </c>
      <c r="Z81" s="24">
        <v>0.38</v>
      </c>
    </row>
    <row r="82" spans="1:26" x14ac:dyDescent="0.45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44853</v>
      </c>
      <c r="F82" s="12">
        <v>0.11555</v>
      </c>
      <c r="G82" s="12">
        <v>0.17219999999999999</v>
      </c>
      <c r="H82" s="12">
        <v>0.23580000000000001</v>
      </c>
      <c r="I82" s="12">
        <v>0.29659999999999997</v>
      </c>
      <c r="J82" s="12">
        <v>0.35031000000000001</v>
      </c>
      <c r="K82" s="12">
        <v>0.37380000000000002</v>
      </c>
      <c r="L82" s="12">
        <v>0.38475999999999999</v>
      </c>
      <c r="M82" s="12">
        <v>0.42020000000000002</v>
      </c>
      <c r="N82" s="12">
        <v>0.40345999999999999</v>
      </c>
      <c r="O82" s="12">
        <v>0.40573999999999999</v>
      </c>
      <c r="P82" s="12">
        <v>0.50744</v>
      </c>
      <c r="Q82" s="12">
        <v>0.40914</v>
      </c>
      <c r="R82" s="4">
        <f t="shared" si="5"/>
        <v>0.17243303571428578</v>
      </c>
      <c r="S82" s="4">
        <f t="shared" si="4"/>
        <v>0.15155681590329689</v>
      </c>
      <c r="Z82" s="24">
        <v>0.57999999999999996</v>
      </c>
    </row>
    <row r="83" spans="1:26" x14ac:dyDescent="0.45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44853</v>
      </c>
      <c r="F83" s="12">
        <v>0.13578000000000001</v>
      </c>
      <c r="G83" s="12">
        <v>0.18279999999999999</v>
      </c>
      <c r="H83" s="12">
        <v>0.25979999999999998</v>
      </c>
      <c r="I83" s="12">
        <v>0.31</v>
      </c>
      <c r="J83" s="12">
        <v>0.35955999999999999</v>
      </c>
      <c r="K83" s="12">
        <v>0.38578000000000001</v>
      </c>
      <c r="L83" s="12">
        <v>0.39405000000000001</v>
      </c>
      <c r="M83" s="12">
        <v>0.43009999999999998</v>
      </c>
      <c r="N83" s="12">
        <v>0.40767999999999999</v>
      </c>
      <c r="O83" s="12">
        <v>0.40250000000000002</v>
      </c>
      <c r="P83" s="12">
        <v>0.51737</v>
      </c>
      <c r="Q83" s="12">
        <v>0.40499000000000002</v>
      </c>
      <c r="R83" s="4">
        <f t="shared" si="5"/>
        <v>0.16227536819348734</v>
      </c>
      <c r="S83" s="4">
        <f t="shared" si="4"/>
        <v>0.14890957945385236</v>
      </c>
      <c r="Z83" s="24">
        <v>0.23</v>
      </c>
    </row>
    <row r="84" spans="1:26" x14ac:dyDescent="0.45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44853</v>
      </c>
      <c r="F84" s="12">
        <v>0.13907</v>
      </c>
      <c r="G84" s="12">
        <v>0.1938</v>
      </c>
      <c r="H84" s="12">
        <v>0.27179999999999999</v>
      </c>
      <c r="I84" s="12">
        <v>0.33560000000000001</v>
      </c>
      <c r="J84" s="12">
        <v>0.39306000000000002</v>
      </c>
      <c r="K84" s="12">
        <v>0.40736</v>
      </c>
      <c r="L84" s="12">
        <v>0.42486000000000002</v>
      </c>
      <c r="M84" s="12">
        <v>0.45079999999999998</v>
      </c>
      <c r="N84" s="12">
        <v>0.43863000000000002</v>
      </c>
      <c r="O84" s="12">
        <v>0.45149</v>
      </c>
      <c r="P84" s="12">
        <v>0.56471000000000005</v>
      </c>
      <c r="Q84" s="12">
        <v>0.44806000000000001</v>
      </c>
      <c r="R84" s="4">
        <f t="shared" si="5"/>
        <v>0.1464903357070193</v>
      </c>
      <c r="S84" s="4">
        <f t="shared" si="4"/>
        <v>0.1655177324245426</v>
      </c>
      <c r="Z84" s="24">
        <v>0.18</v>
      </c>
    </row>
    <row r="85" spans="1:26" x14ac:dyDescent="0.45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44853</v>
      </c>
      <c r="F85" s="12">
        <v>0.11749999999999999</v>
      </c>
      <c r="G85" s="12">
        <v>0.16420000000000001</v>
      </c>
      <c r="H85" s="12">
        <v>0.21659999999999999</v>
      </c>
      <c r="I85" s="12">
        <v>0.29339999999999999</v>
      </c>
      <c r="J85" s="12">
        <v>0.33056999999999997</v>
      </c>
      <c r="K85" s="12">
        <v>0.34762999999999999</v>
      </c>
      <c r="L85" s="12">
        <v>0.36809999999999998</v>
      </c>
      <c r="M85" s="12">
        <v>0.39560000000000001</v>
      </c>
      <c r="N85" s="12">
        <v>0.38867000000000002</v>
      </c>
      <c r="O85" s="12">
        <v>0.39071</v>
      </c>
      <c r="P85" s="12">
        <v>0.48712</v>
      </c>
      <c r="Q85" s="12">
        <v>0.39756999999999998</v>
      </c>
      <c r="R85" s="4">
        <f t="shared" si="5"/>
        <v>0.14833091436865023</v>
      </c>
      <c r="S85" s="4">
        <f t="shared" si="4"/>
        <v>0.16467709203772224</v>
      </c>
      <c r="Z85" s="24">
        <v>0.68</v>
      </c>
    </row>
    <row r="86" spans="1:26" x14ac:dyDescent="0.45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44853</v>
      </c>
      <c r="F86" s="12">
        <v>9.0109999999999996E-2</v>
      </c>
      <c r="G86" s="12">
        <v>0.17419999999999999</v>
      </c>
      <c r="H86" s="12">
        <v>0.24679999999999999</v>
      </c>
      <c r="I86" s="12">
        <v>0.29420000000000002</v>
      </c>
      <c r="J86" s="12">
        <v>0.35092000000000001</v>
      </c>
      <c r="K86" s="12">
        <v>0.37047000000000002</v>
      </c>
      <c r="L86" s="12">
        <v>0.38140000000000002</v>
      </c>
      <c r="M86" s="12">
        <v>0.41439999999999999</v>
      </c>
      <c r="N86" s="12">
        <v>0.39272000000000001</v>
      </c>
      <c r="O86" s="12">
        <v>0.40955999999999998</v>
      </c>
      <c r="P86" s="12">
        <v>0.49285000000000001</v>
      </c>
      <c r="Q86" s="12">
        <v>0.37952000000000002</v>
      </c>
      <c r="R86" s="4">
        <f t="shared" si="5"/>
        <v>0.16963025684448205</v>
      </c>
      <c r="S86" s="4">
        <f t="shared" si="4"/>
        <v>0.14425907752698724</v>
      </c>
      <c r="Z86" s="24">
        <v>0.21</v>
      </c>
    </row>
    <row r="87" spans="1:26" x14ac:dyDescent="0.45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44853</v>
      </c>
      <c r="F87" s="12">
        <v>7.4279999999999999E-2</v>
      </c>
      <c r="G87" s="12">
        <v>0.1532</v>
      </c>
      <c r="H87" s="12">
        <v>0.217</v>
      </c>
      <c r="I87" s="12">
        <v>0.27279999999999999</v>
      </c>
      <c r="J87" s="12">
        <v>0.31578000000000001</v>
      </c>
      <c r="K87" s="12">
        <v>0.34838999999999998</v>
      </c>
      <c r="L87" s="12">
        <v>0.36619000000000002</v>
      </c>
      <c r="M87" s="12">
        <v>0.40279999999999999</v>
      </c>
      <c r="N87" s="12">
        <v>0.38955000000000001</v>
      </c>
      <c r="O87" s="12">
        <v>0.39076</v>
      </c>
      <c r="P87" s="12">
        <v>0.47259000000000001</v>
      </c>
      <c r="Q87" s="12">
        <v>0.36136000000000001</v>
      </c>
      <c r="R87" s="4">
        <f t="shared" si="5"/>
        <v>0.19242155121373594</v>
      </c>
      <c r="S87" s="4">
        <f t="shared" si="4"/>
        <v>0.14552901128793055</v>
      </c>
      <c r="Z87" s="24">
        <v>0.87</v>
      </c>
    </row>
    <row r="88" spans="1:26" x14ac:dyDescent="0.45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44853</v>
      </c>
      <c r="F88" s="12">
        <v>5.0509999999999999E-2</v>
      </c>
      <c r="G88" s="12">
        <v>8.2799999999999999E-2</v>
      </c>
      <c r="H88" s="12">
        <v>0.1246</v>
      </c>
      <c r="I88" s="12">
        <v>0.17419999999999999</v>
      </c>
      <c r="J88" s="12">
        <v>0.19888</v>
      </c>
      <c r="K88" s="12">
        <v>0.20784</v>
      </c>
      <c r="L88" s="12">
        <v>0.22538</v>
      </c>
      <c r="M88" s="12">
        <v>0.2392</v>
      </c>
      <c r="N88" s="12">
        <v>0.22961000000000001</v>
      </c>
      <c r="O88" s="12">
        <v>0.23633999999999999</v>
      </c>
      <c r="P88" s="12">
        <v>0.29660999999999998</v>
      </c>
      <c r="Q88" s="12">
        <v>0.25918000000000002</v>
      </c>
      <c r="R88" s="4">
        <f t="shared" si="5"/>
        <v>0.15723270440251574</v>
      </c>
      <c r="S88" s="4">
        <f t="shared" si="4"/>
        <v>0.18769944879605446</v>
      </c>
      <c r="Z88" s="24">
        <v>2.61</v>
      </c>
    </row>
    <row r="89" spans="1:26" x14ac:dyDescent="0.45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44853</v>
      </c>
      <c r="F89" s="12">
        <v>6.2630000000000005E-2</v>
      </c>
      <c r="G89" s="12">
        <v>8.2100000000000006E-2</v>
      </c>
      <c r="H89" s="12">
        <v>0.12620000000000001</v>
      </c>
      <c r="I89" s="12">
        <v>0.17460000000000001</v>
      </c>
      <c r="J89" s="12">
        <v>0.18745000000000001</v>
      </c>
      <c r="K89" s="12">
        <v>0.20307</v>
      </c>
      <c r="L89" s="12">
        <v>0.21898999999999999</v>
      </c>
      <c r="M89" s="12">
        <v>0.24260000000000001</v>
      </c>
      <c r="N89" s="12">
        <v>0.23436999999999999</v>
      </c>
      <c r="O89" s="12">
        <v>0.2384</v>
      </c>
      <c r="P89" s="12">
        <v>0.29332999999999998</v>
      </c>
      <c r="Q89" s="12">
        <v>0.25849</v>
      </c>
      <c r="R89" s="4">
        <f t="shared" si="5"/>
        <v>0.16299137104506234</v>
      </c>
      <c r="S89" s="4">
        <f t="shared" si="4"/>
        <v>0.18070221919432772</v>
      </c>
      <c r="Z89" s="24">
        <v>2.37</v>
      </c>
    </row>
    <row r="90" spans="1:26" x14ac:dyDescent="0.45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44853</v>
      </c>
      <c r="F90" s="12">
        <v>5.7160000000000002E-2</v>
      </c>
      <c r="G90" s="12">
        <v>7.6799999999999993E-2</v>
      </c>
      <c r="H90" s="12">
        <v>0.11360000000000001</v>
      </c>
      <c r="I90" s="12">
        <v>0.15840000000000001</v>
      </c>
      <c r="J90" s="12">
        <v>0.18484</v>
      </c>
      <c r="K90" s="12">
        <v>0.20604</v>
      </c>
      <c r="L90" s="12">
        <v>0.2072</v>
      </c>
      <c r="M90" s="12">
        <v>0.22189999999999999</v>
      </c>
      <c r="N90" s="12">
        <v>0.23593</v>
      </c>
      <c r="O90" s="12">
        <v>0.23333999999999999</v>
      </c>
      <c r="P90" s="12">
        <v>0.29565000000000002</v>
      </c>
      <c r="Q90" s="12">
        <v>0.25931999999999999</v>
      </c>
      <c r="R90" s="4">
        <f t="shared" si="5"/>
        <v>0.16697344201945827</v>
      </c>
      <c r="S90" s="4">
        <f t="shared" si="4"/>
        <v>0.20637661906343419</v>
      </c>
      <c r="Z90" s="24">
        <v>3.68</v>
      </c>
    </row>
    <row r="91" spans="1:26" x14ac:dyDescent="0.45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44853</v>
      </c>
      <c r="F91" s="12">
        <v>6.7180000000000004E-2</v>
      </c>
      <c r="G91" s="12">
        <v>7.5200000000000003E-2</v>
      </c>
      <c r="H91" s="12">
        <v>0.1108</v>
      </c>
      <c r="I91" s="12">
        <v>0.14560000000000001</v>
      </c>
      <c r="J91" s="12">
        <v>0.17502000000000001</v>
      </c>
      <c r="K91" s="12">
        <v>0.18551999999999999</v>
      </c>
      <c r="L91" s="12">
        <v>0.20760000000000001</v>
      </c>
      <c r="M91" s="12">
        <v>0.221</v>
      </c>
      <c r="N91" s="12">
        <v>0.21067</v>
      </c>
      <c r="O91" s="12">
        <v>0.21801000000000001</v>
      </c>
      <c r="P91" s="12">
        <v>0.27881</v>
      </c>
      <c r="Q91" s="12">
        <v>0.23430000000000001</v>
      </c>
      <c r="R91" s="4">
        <f t="shared" si="5"/>
        <v>0.20567375886524819</v>
      </c>
      <c r="S91" s="4">
        <f t="shared" si="4"/>
        <v>0.17791870776147986</v>
      </c>
      <c r="Z91" s="24">
        <v>3.22</v>
      </c>
    </row>
    <row r="92" spans="1:26" x14ac:dyDescent="0.45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44853</v>
      </c>
      <c r="F92" s="12">
        <v>7.4329999999999993E-2</v>
      </c>
      <c r="G92" s="12">
        <v>7.6600000000000001E-2</v>
      </c>
      <c r="H92" s="12">
        <v>0.11459999999999999</v>
      </c>
      <c r="I92" s="12">
        <v>0.15040000000000001</v>
      </c>
      <c r="J92" s="12">
        <v>0.17935000000000001</v>
      </c>
      <c r="K92" s="12">
        <v>0.19416</v>
      </c>
      <c r="L92" s="12">
        <v>0.20502000000000001</v>
      </c>
      <c r="M92" s="12">
        <v>0.22500000000000001</v>
      </c>
      <c r="N92" s="12">
        <v>0.22592000000000001</v>
      </c>
      <c r="O92" s="12">
        <v>0.23394000000000001</v>
      </c>
      <c r="P92" s="12">
        <v>0.28405999999999998</v>
      </c>
      <c r="Q92" s="12">
        <v>0.24759</v>
      </c>
      <c r="R92" s="4">
        <f t="shared" si="5"/>
        <v>0.19872136387852957</v>
      </c>
      <c r="S92" s="4">
        <f t="shared" si="4"/>
        <v>0.1805015895443306</v>
      </c>
      <c r="Z92" s="24">
        <v>3.3</v>
      </c>
    </row>
    <row r="93" spans="1:26" x14ac:dyDescent="0.45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44853</v>
      </c>
      <c r="F93" s="12">
        <v>9.6070000000000003E-2</v>
      </c>
      <c r="G93" s="12">
        <v>8.3599999999999994E-2</v>
      </c>
      <c r="H93" s="12">
        <v>0.1152</v>
      </c>
      <c r="I93" s="12">
        <v>0.156</v>
      </c>
      <c r="J93" s="12">
        <v>0.15445</v>
      </c>
      <c r="K93" s="12">
        <v>0.21179000000000001</v>
      </c>
      <c r="L93" s="12">
        <v>0.21498</v>
      </c>
      <c r="M93" s="12">
        <v>0.2445</v>
      </c>
      <c r="N93" s="12">
        <v>0.23713999999999999</v>
      </c>
      <c r="O93" s="12">
        <v>0.23246</v>
      </c>
      <c r="P93" s="12">
        <v>0.24862000000000001</v>
      </c>
      <c r="Q93" s="12">
        <v>0.22414999999999999</v>
      </c>
      <c r="R93" s="4">
        <f t="shared" si="5"/>
        <v>0.22097378277153559</v>
      </c>
      <c r="S93" s="4">
        <f t="shared" si="4"/>
        <v>0.10443279834043014</v>
      </c>
      <c r="Z93" s="24">
        <v>2.5099999999999998</v>
      </c>
    </row>
  </sheetData>
  <phoneticPr fontId="18" type="noConversion"/>
  <conditionalFormatting sqref="R1:R1048576">
    <cfRule type="cellIs" dxfId="38" priority="2" operator="greaterThan">
      <formula>0.3</formula>
    </cfRule>
    <cfRule type="cellIs" dxfId="37" priority="6" operator="greaterThan">
      <formula>0.3</formula>
    </cfRule>
  </conditionalFormatting>
  <conditionalFormatting sqref="S1:S1048576">
    <cfRule type="cellIs" dxfId="36" priority="1" operator="lessThan">
      <formula>0.1</formula>
    </cfRule>
    <cfRule type="cellIs" dxfId="35" priority="5" operator="lessThan">
      <formula>0.1</formula>
    </cfRule>
  </conditionalFormatting>
  <conditionalFormatting sqref="R1">
    <cfRule type="cellIs" dxfId="34" priority="3" operator="greaterThan">
      <formula>0.3</formula>
    </cfRule>
    <cfRule type="cellIs" dxfId="33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workbookViewId="0">
      <pane ySplit="1" topLeftCell="A2" activePane="bottomLeft" state="frozen"/>
      <selection pane="bottomLeft" activeCell="F2" sqref="F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4" bestFit="1" customWidth="1"/>
    <col min="27" max="16384" width="8.6640625" style="3"/>
  </cols>
  <sheetData>
    <row r="1" spans="1:26" x14ac:dyDescent="0.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21" t="s">
        <v>13</v>
      </c>
    </row>
    <row r="2" spans="1:26" x14ac:dyDescent="0.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44833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4" t="e">
        <f t="shared" ref="R2:R65" si="0">(M2-I2)/(M2+I2)</f>
        <v>#DIV/0!</v>
      </c>
      <c r="S2" s="4" t="e">
        <f>((P2+I2)-(M2+G2))/((P2+I2)+(M2+G2))</f>
        <v>#DIV/0!</v>
      </c>
      <c r="V2" s="3">
        <v>0.7</v>
      </c>
      <c r="W2" s="14">
        <v>68</v>
      </c>
      <c r="X2" s="14">
        <v>30.5</v>
      </c>
      <c r="Y2" s="14">
        <v>1.6</v>
      </c>
      <c r="Z2" s="22">
        <v>0.71</v>
      </c>
    </row>
    <row r="3" spans="1:26" x14ac:dyDescent="0.45">
      <c r="A3" s="2">
        <v>2</v>
      </c>
      <c r="B3" s="10">
        <v>127.4852446</v>
      </c>
      <c r="C3" s="10">
        <v>37.154517300000002</v>
      </c>
      <c r="D3" s="6">
        <v>44768</v>
      </c>
      <c r="E3" s="6">
        <v>44833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4" t="e">
        <f t="shared" si="0"/>
        <v>#DIV/0!</v>
      </c>
      <c r="S3" s="4" t="e">
        <f t="shared" ref="S3:S66" si="1">((P3+I3)-(M3+G3))/((P3+I3)+(M3+G3))</f>
        <v>#DIV/0!</v>
      </c>
      <c r="V3" s="3">
        <v>0.75</v>
      </c>
      <c r="W3" s="14">
        <v>75.2</v>
      </c>
      <c r="X3" s="14">
        <v>23.6</v>
      </c>
      <c r="Y3" s="14">
        <v>1.2</v>
      </c>
      <c r="Z3" s="22">
        <v>0.86</v>
      </c>
    </row>
    <row r="4" spans="1:26" x14ac:dyDescent="0.45">
      <c r="A4" s="2">
        <v>3</v>
      </c>
      <c r="B4" s="10">
        <v>127.4861837</v>
      </c>
      <c r="C4" s="10">
        <v>37.1552674</v>
      </c>
      <c r="D4" s="6">
        <v>44768</v>
      </c>
      <c r="E4" s="6">
        <v>44833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4" t="e">
        <f t="shared" si="0"/>
        <v>#DIV/0!</v>
      </c>
      <c r="S4" s="4" t="e">
        <f t="shared" si="1"/>
        <v>#DIV/0!</v>
      </c>
      <c r="V4" s="3">
        <v>0.8</v>
      </c>
      <c r="W4" s="14">
        <v>63.8</v>
      </c>
      <c r="X4" s="14">
        <v>33.5</v>
      </c>
      <c r="Y4" s="14">
        <v>2.7</v>
      </c>
      <c r="Z4" s="22">
        <v>0.87</v>
      </c>
    </row>
    <row r="5" spans="1:26" x14ac:dyDescent="0.45">
      <c r="A5" s="2">
        <v>4</v>
      </c>
      <c r="B5" s="10">
        <v>127.4828685</v>
      </c>
      <c r="C5" s="10">
        <v>37.1539711</v>
      </c>
      <c r="D5" s="6">
        <v>44768</v>
      </c>
      <c r="E5" s="6">
        <v>44833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4" t="e">
        <f t="shared" si="0"/>
        <v>#DIV/0!</v>
      </c>
      <c r="S5" s="4" t="e">
        <f t="shared" si="1"/>
        <v>#DIV/0!</v>
      </c>
      <c r="V5" s="3">
        <v>1</v>
      </c>
      <c r="W5" s="14">
        <v>77.8</v>
      </c>
      <c r="X5" s="14">
        <v>17.600000000000001</v>
      </c>
      <c r="Y5" s="14">
        <v>4.7</v>
      </c>
      <c r="Z5" s="22">
        <v>1</v>
      </c>
    </row>
    <row r="6" spans="1:26" x14ac:dyDescent="0.45">
      <c r="A6" s="2">
        <v>5</v>
      </c>
      <c r="B6" s="10">
        <v>127.4812562</v>
      </c>
      <c r="C6" s="10">
        <v>37.157669400000003</v>
      </c>
      <c r="D6" s="6">
        <v>44768</v>
      </c>
      <c r="E6" s="6">
        <v>44833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4" t="e">
        <f t="shared" si="0"/>
        <v>#DIV/0!</v>
      </c>
      <c r="S6" s="4" t="e">
        <f t="shared" si="1"/>
        <v>#DIV/0!</v>
      </c>
      <c r="V6" s="3">
        <v>0.7</v>
      </c>
      <c r="W6" s="14">
        <v>81.099999999999994</v>
      </c>
      <c r="X6" s="14">
        <v>16</v>
      </c>
      <c r="Y6" s="14">
        <v>2.9</v>
      </c>
      <c r="Z6" s="22">
        <v>0.84</v>
      </c>
    </row>
    <row r="7" spans="1:26" x14ac:dyDescent="0.45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44833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4" t="e">
        <f t="shared" si="0"/>
        <v>#DIV/0!</v>
      </c>
      <c r="S7" s="4" t="e">
        <f t="shared" si="1"/>
        <v>#DIV/0!</v>
      </c>
      <c r="V7" s="3">
        <v>0.7</v>
      </c>
      <c r="W7" s="14">
        <v>68</v>
      </c>
      <c r="X7" s="14">
        <v>30.3</v>
      </c>
      <c r="Y7" s="14">
        <v>1.7</v>
      </c>
      <c r="Z7" s="22">
        <v>1.07</v>
      </c>
    </row>
    <row r="8" spans="1:26" x14ac:dyDescent="0.45">
      <c r="A8" s="2">
        <v>7</v>
      </c>
      <c r="B8" s="10">
        <v>127.5011897</v>
      </c>
      <c r="C8" s="10">
        <v>37.150497700000003</v>
      </c>
      <c r="D8" s="6">
        <v>44768</v>
      </c>
      <c r="E8" s="6">
        <v>44833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4" t="e">
        <f t="shared" si="0"/>
        <v>#DIV/0!</v>
      </c>
      <c r="S8" s="4" t="e">
        <f t="shared" si="1"/>
        <v>#DIV/0!</v>
      </c>
      <c r="V8" s="3">
        <v>0.65</v>
      </c>
      <c r="W8" s="14">
        <v>66.2</v>
      </c>
      <c r="X8" s="14">
        <v>32.5</v>
      </c>
      <c r="Y8" s="14">
        <v>1.4</v>
      </c>
      <c r="Z8" s="22">
        <v>0.47</v>
      </c>
    </row>
    <row r="9" spans="1:26" x14ac:dyDescent="0.45">
      <c r="A9" s="2">
        <v>8</v>
      </c>
      <c r="B9" s="10">
        <v>127.5006666</v>
      </c>
      <c r="C9" s="10">
        <v>37.150883899999997</v>
      </c>
      <c r="D9" s="6">
        <v>44768</v>
      </c>
      <c r="E9" s="6">
        <v>44833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4" t="e">
        <f t="shared" si="0"/>
        <v>#DIV/0!</v>
      </c>
      <c r="S9" s="4" t="e">
        <f t="shared" si="1"/>
        <v>#DIV/0!</v>
      </c>
      <c r="V9" s="3">
        <v>0.6</v>
      </c>
      <c r="W9" s="14">
        <v>67.400000000000006</v>
      </c>
      <c r="X9" s="14">
        <v>32.6</v>
      </c>
      <c r="Y9" s="14">
        <v>0</v>
      </c>
      <c r="Z9" s="22">
        <v>0.52</v>
      </c>
    </row>
    <row r="10" spans="1:26" x14ac:dyDescent="0.45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44833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4" t="e">
        <f t="shared" si="0"/>
        <v>#DIV/0!</v>
      </c>
      <c r="S10" s="4" t="e">
        <f t="shared" si="1"/>
        <v>#DIV/0!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3" t="s">
        <v>14</v>
      </c>
    </row>
    <row r="11" spans="1:26" x14ac:dyDescent="0.45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44833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4" t="e">
        <f t="shared" si="0"/>
        <v>#DIV/0!</v>
      </c>
      <c r="S11" s="4" t="e">
        <f t="shared" si="1"/>
        <v>#DIV/0!</v>
      </c>
      <c r="T11" s="3">
        <v>22</v>
      </c>
      <c r="U11" s="3">
        <v>42</v>
      </c>
      <c r="V11" s="3">
        <f t="shared" ref="V11:V34" si="2">T11/U11</f>
        <v>0.52380952380952384</v>
      </c>
      <c r="Z11" s="23" t="s">
        <v>15</v>
      </c>
    </row>
    <row r="12" spans="1:26" x14ac:dyDescent="0.45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44833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4" t="e">
        <f t="shared" si="0"/>
        <v>#DIV/0!</v>
      </c>
      <c r="S12" s="4" t="e">
        <f t="shared" si="1"/>
        <v>#DIV/0!</v>
      </c>
      <c r="T12" s="3">
        <v>38</v>
      </c>
      <c r="U12" s="3">
        <v>46</v>
      </c>
      <c r="V12" s="3">
        <f t="shared" si="2"/>
        <v>0.82608695652173914</v>
      </c>
      <c r="Z12" s="23" t="s">
        <v>16</v>
      </c>
    </row>
    <row r="13" spans="1:26" x14ac:dyDescent="0.45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44833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4" t="e">
        <f t="shared" si="0"/>
        <v>#DIV/0!</v>
      </c>
      <c r="S13" s="4" t="e">
        <f t="shared" si="1"/>
        <v>#DIV/0!</v>
      </c>
      <c r="T13" s="3">
        <v>16</v>
      </c>
      <c r="U13" s="3">
        <v>37</v>
      </c>
      <c r="V13" s="3">
        <f t="shared" si="2"/>
        <v>0.43243243243243246</v>
      </c>
      <c r="Z13" s="23" t="s">
        <v>17</v>
      </c>
    </row>
    <row r="14" spans="1:26" x14ac:dyDescent="0.45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44833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4" t="e">
        <f t="shared" si="0"/>
        <v>#DIV/0!</v>
      </c>
      <c r="S14" s="4" t="e">
        <f t="shared" si="1"/>
        <v>#DIV/0!</v>
      </c>
      <c r="T14" s="3">
        <v>16</v>
      </c>
      <c r="U14" s="3">
        <v>40</v>
      </c>
      <c r="V14" s="3">
        <f t="shared" si="2"/>
        <v>0.4</v>
      </c>
      <c r="Z14" s="23" t="s">
        <v>18</v>
      </c>
    </row>
    <row r="15" spans="1:26" x14ac:dyDescent="0.45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44833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4" t="e">
        <f t="shared" si="0"/>
        <v>#DIV/0!</v>
      </c>
      <c r="S15" s="4" t="e">
        <f t="shared" si="1"/>
        <v>#DIV/0!</v>
      </c>
      <c r="T15" s="3">
        <v>22</v>
      </c>
      <c r="U15" s="3">
        <v>44</v>
      </c>
      <c r="V15" s="3">
        <f t="shared" si="2"/>
        <v>0.5</v>
      </c>
      <c r="Z15" s="23" t="s">
        <v>19</v>
      </c>
    </row>
    <row r="16" spans="1:26" x14ac:dyDescent="0.45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44833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4" t="e">
        <f t="shared" si="0"/>
        <v>#DIV/0!</v>
      </c>
      <c r="S16" s="4" t="e">
        <f t="shared" si="1"/>
        <v>#DIV/0!</v>
      </c>
      <c r="T16" s="3">
        <v>20</v>
      </c>
      <c r="U16" s="3">
        <v>42</v>
      </c>
      <c r="V16" s="3">
        <f t="shared" si="2"/>
        <v>0.47619047619047616</v>
      </c>
      <c r="Z16" s="23" t="s">
        <v>20</v>
      </c>
    </row>
    <row r="17" spans="1:26" x14ac:dyDescent="0.45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44833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4" t="e">
        <f t="shared" si="0"/>
        <v>#DIV/0!</v>
      </c>
      <c r="S17" s="4" t="e">
        <f t="shared" si="1"/>
        <v>#DIV/0!</v>
      </c>
      <c r="T17" s="3">
        <v>12</v>
      </c>
      <c r="U17" s="3">
        <v>36</v>
      </c>
      <c r="V17" s="3">
        <f t="shared" si="2"/>
        <v>0.33333333333333331</v>
      </c>
      <c r="Z17" s="23" t="s">
        <v>21</v>
      </c>
    </row>
    <row r="18" spans="1:26" x14ac:dyDescent="0.45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44833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4" t="e">
        <f t="shared" si="0"/>
        <v>#DIV/0!</v>
      </c>
      <c r="S18" s="4" t="e">
        <f t="shared" si="1"/>
        <v>#DIV/0!</v>
      </c>
      <c r="T18" s="3">
        <v>20</v>
      </c>
      <c r="U18" s="3">
        <v>25</v>
      </c>
      <c r="V18" s="3">
        <f t="shared" si="2"/>
        <v>0.8</v>
      </c>
      <c r="Z18" s="23" t="s">
        <v>22</v>
      </c>
    </row>
    <row r="19" spans="1:26" x14ac:dyDescent="0.45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44833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4" t="e">
        <f t="shared" si="0"/>
        <v>#DIV/0!</v>
      </c>
      <c r="S19" s="4" t="e">
        <f t="shared" si="1"/>
        <v>#DIV/0!</v>
      </c>
      <c r="T19" s="3">
        <v>12</v>
      </c>
      <c r="U19" s="3">
        <v>39</v>
      </c>
      <c r="V19" s="3">
        <f t="shared" si="2"/>
        <v>0.30769230769230771</v>
      </c>
      <c r="Z19" s="23" t="s">
        <v>23</v>
      </c>
    </row>
    <row r="20" spans="1:26" x14ac:dyDescent="0.45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44833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4" t="e">
        <f t="shared" si="0"/>
        <v>#DIV/0!</v>
      </c>
      <c r="S20" s="4" t="e">
        <f t="shared" si="1"/>
        <v>#DIV/0!</v>
      </c>
      <c r="T20" s="3">
        <v>19</v>
      </c>
      <c r="U20" s="3">
        <v>42</v>
      </c>
      <c r="V20" s="3">
        <f t="shared" si="2"/>
        <v>0.45238095238095238</v>
      </c>
      <c r="Z20" s="23" t="s">
        <v>24</v>
      </c>
    </row>
    <row r="21" spans="1:26" x14ac:dyDescent="0.45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44833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4" t="e">
        <f t="shared" si="0"/>
        <v>#DIV/0!</v>
      </c>
      <c r="S21" s="4" t="e">
        <f t="shared" si="1"/>
        <v>#DIV/0!</v>
      </c>
      <c r="T21" s="3">
        <v>22</v>
      </c>
      <c r="U21" s="3">
        <v>26</v>
      </c>
      <c r="V21" s="3">
        <f t="shared" si="2"/>
        <v>0.84615384615384615</v>
      </c>
      <c r="Z21" s="23" t="s">
        <v>25</v>
      </c>
    </row>
    <row r="22" spans="1:26" x14ac:dyDescent="0.45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44833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4" t="e">
        <f t="shared" si="0"/>
        <v>#DIV/0!</v>
      </c>
      <c r="S22" s="4" t="e">
        <f t="shared" si="1"/>
        <v>#DIV/0!</v>
      </c>
      <c r="T22" s="3">
        <v>19</v>
      </c>
      <c r="U22" s="3">
        <v>40</v>
      </c>
      <c r="V22" s="3">
        <f t="shared" si="2"/>
        <v>0.47499999999999998</v>
      </c>
      <c r="Z22" s="23" t="s">
        <v>14</v>
      </c>
    </row>
    <row r="23" spans="1:26" x14ac:dyDescent="0.45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44833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4" t="e">
        <f t="shared" si="0"/>
        <v>#DIV/0!</v>
      </c>
      <c r="S23" s="4" t="e">
        <f t="shared" si="1"/>
        <v>#DIV/0!</v>
      </c>
      <c r="T23" s="3">
        <v>27</v>
      </c>
      <c r="U23" s="3">
        <v>46</v>
      </c>
      <c r="V23" s="3">
        <f t="shared" si="2"/>
        <v>0.58695652173913049</v>
      </c>
      <c r="Z23" s="23" t="s">
        <v>26</v>
      </c>
    </row>
    <row r="24" spans="1:26" x14ac:dyDescent="0.45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44833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4" t="e">
        <f t="shared" si="0"/>
        <v>#DIV/0!</v>
      </c>
      <c r="S24" s="4" t="e">
        <f t="shared" si="1"/>
        <v>#DIV/0!</v>
      </c>
      <c r="T24" s="3">
        <v>25</v>
      </c>
      <c r="U24" s="3">
        <v>35</v>
      </c>
      <c r="V24" s="3">
        <f t="shared" si="2"/>
        <v>0.7142857142857143</v>
      </c>
      <c r="Z24" s="23" t="s">
        <v>27</v>
      </c>
    </row>
    <row r="25" spans="1:26" x14ac:dyDescent="0.45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44833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4" t="e">
        <f t="shared" si="0"/>
        <v>#DIV/0!</v>
      </c>
      <c r="S25" s="4" t="e">
        <f t="shared" si="1"/>
        <v>#DIV/0!</v>
      </c>
      <c r="T25" s="3">
        <v>18</v>
      </c>
      <c r="U25" s="3">
        <v>28</v>
      </c>
      <c r="V25" s="3">
        <f t="shared" si="2"/>
        <v>0.6428571428571429</v>
      </c>
      <c r="Z25" s="23" t="s">
        <v>28</v>
      </c>
    </row>
    <row r="26" spans="1:26" x14ac:dyDescent="0.45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44833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4" t="e">
        <f t="shared" si="0"/>
        <v>#DIV/0!</v>
      </c>
      <c r="S26" s="4" t="e">
        <f t="shared" si="1"/>
        <v>#DIV/0!</v>
      </c>
      <c r="T26" s="3">
        <v>20</v>
      </c>
      <c r="U26" s="3">
        <v>30</v>
      </c>
      <c r="V26" s="3">
        <f t="shared" si="2"/>
        <v>0.66666666666666663</v>
      </c>
      <c r="Z26" s="23" t="s">
        <v>29</v>
      </c>
    </row>
    <row r="27" spans="1:26" x14ac:dyDescent="0.45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44833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4" t="e">
        <f t="shared" si="0"/>
        <v>#DIV/0!</v>
      </c>
      <c r="S27" s="4" t="e">
        <f t="shared" si="1"/>
        <v>#DIV/0!</v>
      </c>
      <c r="T27" s="3">
        <v>15</v>
      </c>
      <c r="U27" s="3">
        <v>30</v>
      </c>
      <c r="V27" s="3">
        <f t="shared" si="2"/>
        <v>0.5</v>
      </c>
      <c r="Z27" s="23" t="s">
        <v>30</v>
      </c>
    </row>
    <row r="28" spans="1:26" x14ac:dyDescent="0.45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44833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4" t="e">
        <f t="shared" si="0"/>
        <v>#DIV/0!</v>
      </c>
      <c r="S28" s="4" t="e">
        <f t="shared" si="1"/>
        <v>#DIV/0!</v>
      </c>
      <c r="T28" s="3">
        <v>27</v>
      </c>
      <c r="U28" s="3">
        <v>46</v>
      </c>
      <c r="V28" s="3">
        <f t="shared" si="2"/>
        <v>0.58695652173913049</v>
      </c>
      <c r="Z28" s="23" t="s">
        <v>25</v>
      </c>
    </row>
    <row r="29" spans="1:26" x14ac:dyDescent="0.45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44833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4" t="e">
        <f t="shared" si="0"/>
        <v>#DIV/0!</v>
      </c>
      <c r="S29" s="4" t="e">
        <f t="shared" si="1"/>
        <v>#DIV/0!</v>
      </c>
      <c r="T29" s="3">
        <v>49</v>
      </c>
      <c r="U29" s="3">
        <v>46</v>
      </c>
      <c r="V29" s="3">
        <f t="shared" si="2"/>
        <v>1.0652173913043479</v>
      </c>
      <c r="Z29" s="23" t="s">
        <v>31</v>
      </c>
    </row>
    <row r="30" spans="1:26" x14ac:dyDescent="0.45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44833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4" t="e">
        <f t="shared" si="0"/>
        <v>#DIV/0!</v>
      </c>
      <c r="S30" s="4" t="e">
        <f t="shared" si="1"/>
        <v>#DIV/0!</v>
      </c>
      <c r="T30" s="3">
        <v>28</v>
      </c>
      <c r="U30" s="3">
        <v>45</v>
      </c>
      <c r="V30" s="3">
        <f t="shared" si="2"/>
        <v>0.62222222222222223</v>
      </c>
      <c r="Z30" s="23" t="s">
        <v>32</v>
      </c>
    </row>
    <row r="31" spans="1:26" x14ac:dyDescent="0.45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44833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4" t="e">
        <f t="shared" si="0"/>
        <v>#DIV/0!</v>
      </c>
      <c r="S31" s="4" t="e">
        <f t="shared" si="1"/>
        <v>#DIV/0!</v>
      </c>
      <c r="T31" s="3">
        <v>25</v>
      </c>
      <c r="U31" s="3">
        <v>45</v>
      </c>
      <c r="V31" s="3">
        <f t="shared" si="2"/>
        <v>0.55555555555555558</v>
      </c>
      <c r="Z31" s="23" t="s">
        <v>33</v>
      </c>
    </row>
    <row r="32" spans="1:26" x14ac:dyDescent="0.45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44833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4" t="e">
        <f t="shared" si="0"/>
        <v>#DIV/0!</v>
      </c>
      <c r="S32" s="4" t="e">
        <f t="shared" si="1"/>
        <v>#DIV/0!</v>
      </c>
      <c r="T32" s="3">
        <v>20</v>
      </c>
      <c r="U32" s="3">
        <v>40</v>
      </c>
      <c r="V32" s="3">
        <f t="shared" si="2"/>
        <v>0.5</v>
      </c>
      <c r="Z32" s="23" t="s">
        <v>17</v>
      </c>
    </row>
    <row r="33" spans="1:26" x14ac:dyDescent="0.45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44833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4" t="e">
        <f t="shared" si="0"/>
        <v>#DIV/0!</v>
      </c>
      <c r="S33" s="4" t="e">
        <f t="shared" si="1"/>
        <v>#DIV/0!</v>
      </c>
      <c r="T33" s="3">
        <v>25</v>
      </c>
      <c r="U33" s="3">
        <v>40</v>
      </c>
      <c r="V33" s="3">
        <f t="shared" si="2"/>
        <v>0.625</v>
      </c>
      <c r="Z33" s="23" t="s">
        <v>34</v>
      </c>
    </row>
    <row r="34" spans="1:26" x14ac:dyDescent="0.45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44833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4" t="e">
        <f t="shared" si="0"/>
        <v>#DIV/0!</v>
      </c>
      <c r="S34" s="4" t="e">
        <f t="shared" si="1"/>
        <v>#DIV/0!</v>
      </c>
      <c r="T34" s="3">
        <v>22</v>
      </c>
      <c r="U34" s="3">
        <v>29</v>
      </c>
      <c r="V34" s="3">
        <f t="shared" si="2"/>
        <v>0.75862068965517238</v>
      </c>
      <c r="Z34" s="23" t="s">
        <v>35</v>
      </c>
    </row>
    <row r="35" spans="1:26" x14ac:dyDescent="0.45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44833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4" t="e">
        <f t="shared" si="0"/>
        <v>#DIV/0!</v>
      </c>
      <c r="S35" s="4" t="e">
        <f t="shared" si="1"/>
        <v>#DIV/0!</v>
      </c>
      <c r="Z35" s="24">
        <v>1</v>
      </c>
    </row>
    <row r="36" spans="1:26" x14ac:dyDescent="0.45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44833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4" t="e">
        <f t="shared" si="0"/>
        <v>#DIV/0!</v>
      </c>
      <c r="S36" s="4" t="e">
        <f t="shared" si="1"/>
        <v>#DIV/0!</v>
      </c>
      <c r="Z36" s="24">
        <v>0.86</v>
      </c>
    </row>
    <row r="37" spans="1:26" x14ac:dyDescent="0.45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44833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4" t="e">
        <f t="shared" si="0"/>
        <v>#DIV/0!</v>
      </c>
      <c r="S37" s="4" t="e">
        <f t="shared" si="1"/>
        <v>#DIV/0!</v>
      </c>
      <c r="Z37" s="24">
        <v>0.85</v>
      </c>
    </row>
    <row r="38" spans="1:26" x14ac:dyDescent="0.45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44833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4" t="e">
        <f t="shared" si="0"/>
        <v>#DIV/0!</v>
      </c>
      <c r="S38" s="4" t="e">
        <f t="shared" si="1"/>
        <v>#DIV/0!</v>
      </c>
      <c r="Z38" s="24">
        <v>1.08</v>
      </c>
    </row>
    <row r="39" spans="1:26" x14ac:dyDescent="0.45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44833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4" t="e">
        <f t="shared" si="0"/>
        <v>#DIV/0!</v>
      </c>
      <c r="S39" s="4" t="e">
        <f t="shared" si="1"/>
        <v>#DIV/0!</v>
      </c>
      <c r="Z39" s="24">
        <v>0.88</v>
      </c>
    </row>
    <row r="40" spans="1:26" x14ac:dyDescent="0.45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44833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4" t="e">
        <f t="shared" si="0"/>
        <v>#DIV/0!</v>
      </c>
      <c r="S40" s="4" t="e">
        <f t="shared" si="1"/>
        <v>#DIV/0!</v>
      </c>
      <c r="Z40" s="24">
        <v>0.69</v>
      </c>
    </row>
    <row r="41" spans="1:26" x14ac:dyDescent="0.45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44833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4" t="e">
        <f t="shared" si="0"/>
        <v>#DIV/0!</v>
      </c>
      <c r="S41" s="4" t="e">
        <f t="shared" si="1"/>
        <v>#DIV/0!</v>
      </c>
      <c r="Z41" s="24">
        <v>0.61</v>
      </c>
    </row>
    <row r="42" spans="1:26" x14ac:dyDescent="0.45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44833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4" t="e">
        <f t="shared" si="0"/>
        <v>#DIV/0!</v>
      </c>
      <c r="S42" s="4" t="e">
        <f t="shared" si="1"/>
        <v>#DIV/0!</v>
      </c>
      <c r="Z42" s="24">
        <v>1.04</v>
      </c>
    </row>
    <row r="43" spans="1:26" x14ac:dyDescent="0.45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44833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4" t="e">
        <f t="shared" si="0"/>
        <v>#DIV/0!</v>
      </c>
      <c r="S43" s="4" t="e">
        <f t="shared" si="1"/>
        <v>#DIV/0!</v>
      </c>
      <c r="Z43" s="24">
        <v>1.04</v>
      </c>
    </row>
    <row r="44" spans="1:26" x14ac:dyDescent="0.45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44833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4" t="e">
        <f t="shared" si="0"/>
        <v>#DIV/0!</v>
      </c>
      <c r="S44" s="4" t="e">
        <f t="shared" si="1"/>
        <v>#DIV/0!</v>
      </c>
      <c r="Z44" s="24">
        <v>0.96</v>
      </c>
    </row>
    <row r="45" spans="1:26" x14ac:dyDescent="0.45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44833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4" t="e">
        <f t="shared" si="0"/>
        <v>#DIV/0!</v>
      </c>
      <c r="S45" s="4" t="e">
        <f t="shared" si="1"/>
        <v>#DIV/0!</v>
      </c>
      <c r="Z45" s="24">
        <v>1.01</v>
      </c>
    </row>
    <row r="46" spans="1:26" x14ac:dyDescent="0.45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44833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4" t="e">
        <f t="shared" si="0"/>
        <v>#DIV/0!</v>
      </c>
      <c r="S46" s="4" t="e">
        <f t="shared" si="1"/>
        <v>#DIV/0!</v>
      </c>
      <c r="Z46" s="24">
        <v>0.91</v>
      </c>
    </row>
    <row r="47" spans="1:26" x14ac:dyDescent="0.45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44833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4" t="e">
        <f t="shared" si="0"/>
        <v>#DIV/0!</v>
      </c>
      <c r="S47" s="4" t="e">
        <f t="shared" si="1"/>
        <v>#DIV/0!</v>
      </c>
      <c r="Z47" s="24">
        <v>0.92</v>
      </c>
    </row>
    <row r="48" spans="1:26" x14ac:dyDescent="0.45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44833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4" t="e">
        <f t="shared" si="0"/>
        <v>#DIV/0!</v>
      </c>
      <c r="S48" s="4" t="e">
        <f t="shared" si="1"/>
        <v>#DIV/0!</v>
      </c>
      <c r="Z48" s="24">
        <v>1.03</v>
      </c>
    </row>
    <row r="49" spans="1:26" x14ac:dyDescent="0.45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44833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4" t="e">
        <f t="shared" si="0"/>
        <v>#DIV/0!</v>
      </c>
      <c r="S49" s="4" t="e">
        <f t="shared" si="1"/>
        <v>#DIV/0!</v>
      </c>
      <c r="Z49" s="24">
        <v>0.99</v>
      </c>
    </row>
    <row r="50" spans="1:26" x14ac:dyDescent="0.45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44833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4" t="e">
        <f t="shared" si="0"/>
        <v>#DIV/0!</v>
      </c>
      <c r="S50" s="4" t="e">
        <f t="shared" si="1"/>
        <v>#DIV/0!</v>
      </c>
      <c r="Z50" s="24">
        <v>0.92</v>
      </c>
    </row>
    <row r="51" spans="1:26" x14ac:dyDescent="0.45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44833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4" t="e">
        <f t="shared" si="0"/>
        <v>#DIV/0!</v>
      </c>
      <c r="S51" s="4" t="e">
        <f t="shared" si="1"/>
        <v>#DIV/0!</v>
      </c>
      <c r="Z51" s="24">
        <v>0.99</v>
      </c>
    </row>
    <row r="52" spans="1:26" x14ac:dyDescent="0.45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44833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4" t="e">
        <f t="shared" si="0"/>
        <v>#DIV/0!</v>
      </c>
      <c r="S52" s="4" t="e">
        <f t="shared" si="1"/>
        <v>#DIV/0!</v>
      </c>
      <c r="Z52" s="24">
        <v>1.02</v>
      </c>
    </row>
    <row r="53" spans="1:26" x14ac:dyDescent="0.45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44833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4" t="e">
        <f t="shared" si="0"/>
        <v>#DIV/0!</v>
      </c>
      <c r="S53" s="4" t="e">
        <f t="shared" si="1"/>
        <v>#DIV/0!</v>
      </c>
      <c r="Z53" s="24">
        <v>1.06</v>
      </c>
    </row>
    <row r="54" spans="1:26" x14ac:dyDescent="0.45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44833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4" t="e">
        <f t="shared" si="0"/>
        <v>#DIV/0!</v>
      </c>
      <c r="S54" s="4" t="e">
        <f t="shared" si="1"/>
        <v>#DIV/0!</v>
      </c>
      <c r="Z54" s="24">
        <v>0.75</v>
      </c>
    </row>
    <row r="55" spans="1:26" x14ac:dyDescent="0.45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44833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4" t="e">
        <f t="shared" si="0"/>
        <v>#DIV/0!</v>
      </c>
      <c r="S55" s="4" t="e">
        <f t="shared" si="1"/>
        <v>#DIV/0!</v>
      </c>
      <c r="Z55" s="24">
        <v>0.83</v>
      </c>
    </row>
    <row r="56" spans="1:26" x14ac:dyDescent="0.45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44833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4" t="e">
        <f t="shared" si="0"/>
        <v>#DIV/0!</v>
      </c>
      <c r="S56" s="4" t="e">
        <f t="shared" si="1"/>
        <v>#DIV/0!</v>
      </c>
      <c r="Z56" s="24">
        <v>0.76</v>
      </c>
    </row>
    <row r="57" spans="1:26" x14ac:dyDescent="0.45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44833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4" t="e">
        <f t="shared" si="0"/>
        <v>#DIV/0!</v>
      </c>
      <c r="S57" s="4" t="e">
        <f t="shared" si="1"/>
        <v>#DIV/0!</v>
      </c>
      <c r="Z57" s="24">
        <v>0.79</v>
      </c>
    </row>
    <row r="58" spans="1:26" x14ac:dyDescent="0.45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44833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4" t="e">
        <f t="shared" si="0"/>
        <v>#DIV/0!</v>
      </c>
      <c r="S58" s="4" t="e">
        <f t="shared" si="1"/>
        <v>#DIV/0!</v>
      </c>
      <c r="Z58" s="24">
        <v>0.7</v>
      </c>
    </row>
    <row r="59" spans="1:26" x14ac:dyDescent="0.45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44833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4" t="e">
        <f t="shared" si="0"/>
        <v>#DIV/0!</v>
      </c>
      <c r="S59" s="4" t="e">
        <f t="shared" si="1"/>
        <v>#DIV/0!</v>
      </c>
      <c r="Z59" s="24">
        <v>1.7</v>
      </c>
    </row>
    <row r="60" spans="1:26" x14ac:dyDescent="0.45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44833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4" t="e">
        <f t="shared" si="0"/>
        <v>#DIV/0!</v>
      </c>
      <c r="S60" s="4" t="e">
        <f t="shared" si="1"/>
        <v>#DIV/0!</v>
      </c>
      <c r="Z60" s="24">
        <v>0.7</v>
      </c>
    </row>
    <row r="61" spans="1:26" x14ac:dyDescent="0.45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44833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4" t="e">
        <f t="shared" si="0"/>
        <v>#DIV/0!</v>
      </c>
      <c r="S61" s="4" t="e">
        <f t="shared" si="1"/>
        <v>#DIV/0!</v>
      </c>
      <c r="Z61" s="24">
        <v>0.93</v>
      </c>
    </row>
    <row r="62" spans="1:26" x14ac:dyDescent="0.45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44833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4" t="e">
        <f t="shared" si="0"/>
        <v>#DIV/0!</v>
      </c>
      <c r="S62" s="4" t="e">
        <f t="shared" si="1"/>
        <v>#DIV/0!</v>
      </c>
      <c r="Z62" s="24">
        <v>0.72</v>
      </c>
    </row>
    <row r="63" spans="1:26" x14ac:dyDescent="0.45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44833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4" t="e">
        <f t="shared" si="0"/>
        <v>#DIV/0!</v>
      </c>
      <c r="S63" s="4" t="e">
        <f t="shared" si="1"/>
        <v>#DIV/0!</v>
      </c>
      <c r="Z63" s="24">
        <v>0.72</v>
      </c>
    </row>
    <row r="64" spans="1:26" x14ac:dyDescent="0.45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44833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4" t="e">
        <f t="shared" si="0"/>
        <v>#DIV/0!</v>
      </c>
      <c r="S64" s="4" t="e">
        <f t="shared" si="1"/>
        <v>#DIV/0!</v>
      </c>
      <c r="Z64" s="24">
        <v>0.47</v>
      </c>
    </row>
    <row r="65" spans="1:26" x14ac:dyDescent="0.45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44833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4" t="e">
        <f t="shared" si="0"/>
        <v>#DIV/0!</v>
      </c>
      <c r="S65" s="4" t="e">
        <f t="shared" si="1"/>
        <v>#DIV/0!</v>
      </c>
      <c r="Z65" s="24">
        <v>0.47</v>
      </c>
    </row>
    <row r="66" spans="1:26" x14ac:dyDescent="0.45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44833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4" t="e">
        <f t="shared" ref="R66:R93" si="3">(M66-I66)/(M66+I66)</f>
        <v>#DIV/0!</v>
      </c>
      <c r="S66" s="4" t="e">
        <f t="shared" si="1"/>
        <v>#DIV/0!</v>
      </c>
      <c r="Z66" s="24">
        <v>0.45</v>
      </c>
    </row>
    <row r="67" spans="1:26" x14ac:dyDescent="0.45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44833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4" t="e">
        <f t="shared" si="3"/>
        <v>#DIV/0!</v>
      </c>
      <c r="S67" s="4" t="e">
        <f t="shared" ref="S67:S93" si="4">((P67+I67)-(M67+G67))/((P67+I67)+(M67+G67))</f>
        <v>#DIV/0!</v>
      </c>
      <c r="Z67" s="24">
        <v>0.37</v>
      </c>
    </row>
    <row r="68" spans="1:26" x14ac:dyDescent="0.45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44833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4" t="e">
        <f t="shared" si="3"/>
        <v>#DIV/0!</v>
      </c>
      <c r="S68" s="4" t="e">
        <f t="shared" si="4"/>
        <v>#DIV/0!</v>
      </c>
      <c r="Z68" s="24">
        <v>0.95</v>
      </c>
    </row>
    <row r="69" spans="1:26" x14ac:dyDescent="0.45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44833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4" t="e">
        <f t="shared" si="3"/>
        <v>#DIV/0!</v>
      </c>
      <c r="S69" s="4" t="e">
        <f t="shared" si="4"/>
        <v>#DIV/0!</v>
      </c>
      <c r="Z69" s="24">
        <v>0.85</v>
      </c>
    </row>
    <row r="70" spans="1:26" x14ac:dyDescent="0.45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44833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4" t="e">
        <f t="shared" si="3"/>
        <v>#DIV/0!</v>
      </c>
      <c r="S70" s="4" t="e">
        <f t="shared" si="4"/>
        <v>#DIV/0!</v>
      </c>
      <c r="Z70" s="24">
        <v>0.1</v>
      </c>
    </row>
    <row r="71" spans="1:26" x14ac:dyDescent="0.45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44833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4" t="e">
        <f t="shared" si="3"/>
        <v>#DIV/0!</v>
      </c>
      <c r="S71" s="4" t="e">
        <f t="shared" si="4"/>
        <v>#DIV/0!</v>
      </c>
      <c r="Z71" s="24">
        <v>0.44</v>
      </c>
    </row>
    <row r="72" spans="1:26" x14ac:dyDescent="0.45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44833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4" t="e">
        <f t="shared" si="3"/>
        <v>#DIV/0!</v>
      </c>
      <c r="S72" s="4" t="e">
        <f t="shared" si="4"/>
        <v>#DIV/0!</v>
      </c>
      <c r="Z72" s="24">
        <v>0.5</v>
      </c>
    </row>
    <row r="73" spans="1:26" x14ac:dyDescent="0.45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44833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4" t="e">
        <f t="shared" si="3"/>
        <v>#DIV/0!</v>
      </c>
      <c r="S73" s="4" t="e">
        <f t="shared" si="4"/>
        <v>#DIV/0!</v>
      </c>
      <c r="Z73" s="24">
        <v>0.21</v>
      </c>
    </row>
    <row r="74" spans="1:26" x14ac:dyDescent="0.45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44833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4" t="e">
        <f t="shared" si="3"/>
        <v>#DIV/0!</v>
      </c>
      <c r="S74" s="4" t="e">
        <f t="shared" si="4"/>
        <v>#DIV/0!</v>
      </c>
      <c r="Z74" s="24">
        <v>0.46</v>
      </c>
    </row>
    <row r="75" spans="1:26" x14ac:dyDescent="0.45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44833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4" t="e">
        <f t="shared" si="3"/>
        <v>#DIV/0!</v>
      </c>
      <c r="S75" s="4" t="e">
        <f t="shared" si="4"/>
        <v>#DIV/0!</v>
      </c>
      <c r="Z75" s="24">
        <v>0.15</v>
      </c>
    </row>
    <row r="76" spans="1:26" x14ac:dyDescent="0.45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44833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4" t="e">
        <f t="shared" si="3"/>
        <v>#DIV/0!</v>
      </c>
      <c r="S76" s="4" t="e">
        <f t="shared" si="4"/>
        <v>#DIV/0!</v>
      </c>
      <c r="Z76" s="24">
        <v>0.74</v>
      </c>
    </row>
    <row r="77" spans="1:26" x14ac:dyDescent="0.45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44833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4" t="e">
        <f t="shared" si="3"/>
        <v>#DIV/0!</v>
      </c>
      <c r="S77" s="4" t="e">
        <f t="shared" si="4"/>
        <v>#DIV/0!</v>
      </c>
      <c r="Z77" s="24">
        <v>0.73</v>
      </c>
    </row>
    <row r="78" spans="1:26" x14ac:dyDescent="0.45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44833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4" t="e">
        <f t="shared" si="3"/>
        <v>#DIV/0!</v>
      </c>
      <c r="S78" s="4" t="e">
        <f t="shared" si="4"/>
        <v>#DIV/0!</v>
      </c>
      <c r="Z78" s="24">
        <v>0.04</v>
      </c>
    </row>
    <row r="79" spans="1:26" x14ac:dyDescent="0.45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44833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4" t="e">
        <f t="shared" si="3"/>
        <v>#DIV/0!</v>
      </c>
      <c r="S79" s="4" t="e">
        <f t="shared" si="4"/>
        <v>#DIV/0!</v>
      </c>
      <c r="Z79" s="24">
        <v>0.32</v>
      </c>
    </row>
    <row r="80" spans="1:26" x14ac:dyDescent="0.45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44833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4" t="e">
        <f t="shared" si="3"/>
        <v>#DIV/0!</v>
      </c>
      <c r="S80" s="4" t="e">
        <f t="shared" si="4"/>
        <v>#DIV/0!</v>
      </c>
      <c r="Z80" s="24">
        <v>0.62</v>
      </c>
    </row>
    <row r="81" spans="1:26" x14ac:dyDescent="0.45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44833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4" t="e">
        <f t="shared" si="3"/>
        <v>#DIV/0!</v>
      </c>
      <c r="S81" s="4" t="e">
        <f t="shared" si="4"/>
        <v>#DIV/0!</v>
      </c>
      <c r="Z81" s="24">
        <v>0.38</v>
      </c>
    </row>
    <row r="82" spans="1:26" x14ac:dyDescent="0.45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44833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4" t="e">
        <f t="shared" si="3"/>
        <v>#DIV/0!</v>
      </c>
      <c r="S82" s="4" t="e">
        <f t="shared" si="4"/>
        <v>#DIV/0!</v>
      </c>
      <c r="Z82" s="24">
        <v>0.57999999999999996</v>
      </c>
    </row>
    <row r="83" spans="1:26" x14ac:dyDescent="0.45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44833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4" t="e">
        <f t="shared" si="3"/>
        <v>#DIV/0!</v>
      </c>
      <c r="S83" s="4" t="e">
        <f t="shared" si="4"/>
        <v>#DIV/0!</v>
      </c>
      <c r="Z83" s="24">
        <v>0.23</v>
      </c>
    </row>
    <row r="84" spans="1:26" x14ac:dyDescent="0.45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44833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4" t="e">
        <f t="shared" si="3"/>
        <v>#DIV/0!</v>
      </c>
      <c r="S84" s="4" t="e">
        <f t="shared" si="4"/>
        <v>#DIV/0!</v>
      </c>
      <c r="Z84" s="24">
        <v>0.18</v>
      </c>
    </row>
    <row r="85" spans="1:26" x14ac:dyDescent="0.45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44833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4" t="e">
        <f t="shared" si="3"/>
        <v>#DIV/0!</v>
      </c>
      <c r="S85" s="4" t="e">
        <f t="shared" si="4"/>
        <v>#DIV/0!</v>
      </c>
      <c r="Z85" s="24">
        <v>0.68</v>
      </c>
    </row>
    <row r="86" spans="1:26" x14ac:dyDescent="0.45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44833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4" t="e">
        <f t="shared" si="3"/>
        <v>#DIV/0!</v>
      </c>
      <c r="S86" s="4" t="e">
        <f t="shared" si="4"/>
        <v>#DIV/0!</v>
      </c>
      <c r="Z86" s="24">
        <v>0.21</v>
      </c>
    </row>
    <row r="87" spans="1:26" x14ac:dyDescent="0.45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44833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4" t="e">
        <f t="shared" si="3"/>
        <v>#DIV/0!</v>
      </c>
      <c r="S87" s="4" t="e">
        <f t="shared" si="4"/>
        <v>#DIV/0!</v>
      </c>
      <c r="Z87" s="24">
        <v>0.87</v>
      </c>
    </row>
    <row r="88" spans="1:26" x14ac:dyDescent="0.45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44833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4" t="e">
        <f t="shared" si="3"/>
        <v>#DIV/0!</v>
      </c>
      <c r="S88" s="4" t="e">
        <f t="shared" si="4"/>
        <v>#DIV/0!</v>
      </c>
      <c r="Z88" s="24">
        <v>2.61</v>
      </c>
    </row>
    <row r="89" spans="1:26" x14ac:dyDescent="0.45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44833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4" t="e">
        <f t="shared" si="3"/>
        <v>#DIV/0!</v>
      </c>
      <c r="S89" s="4" t="e">
        <f t="shared" si="4"/>
        <v>#DIV/0!</v>
      </c>
      <c r="Z89" s="24">
        <v>2.37</v>
      </c>
    </row>
    <row r="90" spans="1:26" x14ac:dyDescent="0.45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44833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4" t="e">
        <f t="shared" si="3"/>
        <v>#DIV/0!</v>
      </c>
      <c r="S90" s="4" t="e">
        <f t="shared" si="4"/>
        <v>#DIV/0!</v>
      </c>
      <c r="Z90" s="24">
        <v>3.68</v>
      </c>
    </row>
    <row r="91" spans="1:26" x14ac:dyDescent="0.45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44833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4" t="e">
        <f t="shared" si="3"/>
        <v>#DIV/0!</v>
      </c>
      <c r="S91" s="4" t="e">
        <f t="shared" si="4"/>
        <v>#DIV/0!</v>
      </c>
      <c r="Z91" s="24">
        <v>3.22</v>
      </c>
    </row>
    <row r="92" spans="1:26" x14ac:dyDescent="0.45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44833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4" t="e">
        <f t="shared" si="3"/>
        <v>#DIV/0!</v>
      </c>
      <c r="S92" s="4" t="e">
        <f t="shared" si="4"/>
        <v>#DIV/0!</v>
      </c>
      <c r="Z92" s="24">
        <v>3.3</v>
      </c>
    </row>
    <row r="93" spans="1:26" x14ac:dyDescent="0.45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44833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4" t="e">
        <f t="shared" si="3"/>
        <v>#DIV/0!</v>
      </c>
      <c r="S93" s="4" t="e">
        <f t="shared" si="4"/>
        <v>#DIV/0!</v>
      </c>
      <c r="Z93" s="24">
        <v>2.5099999999999998</v>
      </c>
    </row>
  </sheetData>
  <autoFilter ref="B1:C1"/>
  <phoneticPr fontId="18" type="noConversion"/>
  <conditionalFormatting sqref="R1 R94:R1048576">
    <cfRule type="cellIs" dxfId="32" priority="6" operator="greaterThan">
      <formula>0.3</formula>
    </cfRule>
    <cfRule type="cellIs" dxfId="31" priority="10" operator="greaterThan">
      <formula>0.3</formula>
    </cfRule>
  </conditionalFormatting>
  <conditionalFormatting sqref="S1 S94:S1048576">
    <cfRule type="cellIs" dxfId="30" priority="5" operator="lessThan">
      <formula>0.1</formula>
    </cfRule>
    <cfRule type="cellIs" dxfId="29" priority="9" operator="lessThan">
      <formula>0.1</formula>
    </cfRule>
  </conditionalFormatting>
  <conditionalFormatting sqref="R1">
    <cfRule type="cellIs" dxfId="28" priority="7" operator="greaterThan">
      <formula>0.3</formula>
    </cfRule>
    <cfRule type="cellIs" dxfId="27" priority="8" operator="greaterThan">
      <formula>0.3</formula>
    </cfRule>
  </conditionalFormatting>
  <conditionalFormatting sqref="R2:R93">
    <cfRule type="cellIs" dxfId="3" priority="2" operator="greaterThan">
      <formula>0.3</formula>
    </cfRule>
    <cfRule type="cellIs" dxfId="2" priority="4" operator="greaterThan">
      <formula>0.3</formula>
    </cfRule>
  </conditionalFormatting>
  <conditionalFormatting sqref="S2:S93">
    <cfRule type="cellIs" dxfId="1" priority="1" operator="lessThan">
      <formula>0.1</formula>
    </cfRule>
    <cfRule type="cellIs" dxfId="0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workbookViewId="0">
      <pane ySplit="1" topLeftCell="A2" activePane="bottomLeft" state="frozen"/>
      <selection pane="bottomLeft" activeCell="F2" sqref="F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4" bestFit="1" customWidth="1"/>
    <col min="27" max="16384" width="8.6640625" style="3"/>
  </cols>
  <sheetData>
    <row r="1" spans="1:26" x14ac:dyDescent="0.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21" t="s">
        <v>13</v>
      </c>
    </row>
    <row r="2" spans="1:26" x14ac:dyDescent="0.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44828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4" t="e">
        <f t="shared" ref="R2:R65" si="0">(M2-I2)/(M2+I2)</f>
        <v>#DIV/0!</v>
      </c>
      <c r="S2" s="4" t="e">
        <f>((P2+I2)-(M2+G2))/((P2+I2)+(M2+G2))</f>
        <v>#DIV/0!</v>
      </c>
      <c r="V2" s="3">
        <v>0.7</v>
      </c>
      <c r="W2" s="14">
        <v>68</v>
      </c>
      <c r="X2" s="14">
        <v>30.5</v>
      </c>
      <c r="Y2" s="14">
        <v>1.6</v>
      </c>
      <c r="Z2" s="22">
        <v>0.71</v>
      </c>
    </row>
    <row r="3" spans="1:26" x14ac:dyDescent="0.45">
      <c r="A3" s="2">
        <v>2</v>
      </c>
      <c r="B3" s="10">
        <v>127.4852446</v>
      </c>
      <c r="C3" s="10">
        <v>37.154517300000002</v>
      </c>
      <c r="D3" s="6">
        <v>44768</v>
      </c>
      <c r="E3" s="6">
        <v>44828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4" t="e">
        <f t="shared" si="0"/>
        <v>#DIV/0!</v>
      </c>
      <c r="S3" s="4" t="e">
        <f t="shared" ref="S3:S66" si="1">((P3+I3)-(M3+G3))/((P3+I3)+(M3+G3))</f>
        <v>#DIV/0!</v>
      </c>
      <c r="V3" s="3">
        <v>0.75</v>
      </c>
      <c r="W3" s="14">
        <v>75.2</v>
      </c>
      <c r="X3" s="14">
        <v>23.6</v>
      </c>
      <c r="Y3" s="14">
        <v>1.2</v>
      </c>
      <c r="Z3" s="22">
        <v>0.86</v>
      </c>
    </row>
    <row r="4" spans="1:26" x14ac:dyDescent="0.45">
      <c r="A4" s="2">
        <v>3</v>
      </c>
      <c r="B4" s="10">
        <v>127.4861837</v>
      </c>
      <c r="C4" s="10">
        <v>37.1552674</v>
      </c>
      <c r="D4" s="6">
        <v>44768</v>
      </c>
      <c r="E4" s="6">
        <v>44828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4" t="e">
        <f t="shared" si="0"/>
        <v>#DIV/0!</v>
      </c>
      <c r="S4" s="4" t="e">
        <f t="shared" si="1"/>
        <v>#DIV/0!</v>
      </c>
      <c r="V4" s="3">
        <v>0.8</v>
      </c>
      <c r="W4" s="14">
        <v>63.8</v>
      </c>
      <c r="X4" s="14">
        <v>33.5</v>
      </c>
      <c r="Y4" s="14">
        <v>2.7</v>
      </c>
      <c r="Z4" s="22">
        <v>0.87</v>
      </c>
    </row>
    <row r="5" spans="1:26" x14ac:dyDescent="0.45">
      <c r="A5" s="2">
        <v>4</v>
      </c>
      <c r="B5" s="10">
        <v>127.4828685</v>
      </c>
      <c r="C5" s="10">
        <v>37.1539711</v>
      </c>
      <c r="D5" s="6">
        <v>44768</v>
      </c>
      <c r="E5" s="6">
        <v>44828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4" t="e">
        <f t="shared" si="0"/>
        <v>#DIV/0!</v>
      </c>
      <c r="S5" s="4" t="e">
        <f t="shared" si="1"/>
        <v>#DIV/0!</v>
      </c>
      <c r="V5" s="3">
        <v>1</v>
      </c>
      <c r="W5" s="14">
        <v>77.8</v>
      </c>
      <c r="X5" s="14">
        <v>17.600000000000001</v>
      </c>
      <c r="Y5" s="14">
        <v>4.7</v>
      </c>
      <c r="Z5" s="22">
        <v>1</v>
      </c>
    </row>
    <row r="6" spans="1:26" x14ac:dyDescent="0.45">
      <c r="A6" s="2">
        <v>5</v>
      </c>
      <c r="B6" s="10">
        <v>127.4812562</v>
      </c>
      <c r="C6" s="10">
        <v>37.157669400000003</v>
      </c>
      <c r="D6" s="6">
        <v>44768</v>
      </c>
      <c r="E6" s="6">
        <v>44828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4" t="e">
        <f t="shared" si="0"/>
        <v>#DIV/0!</v>
      </c>
      <c r="S6" s="4" t="e">
        <f t="shared" si="1"/>
        <v>#DIV/0!</v>
      </c>
      <c r="V6" s="3">
        <v>0.7</v>
      </c>
      <c r="W6" s="14">
        <v>81.099999999999994</v>
      </c>
      <c r="X6" s="14">
        <v>16</v>
      </c>
      <c r="Y6" s="14">
        <v>2.9</v>
      </c>
      <c r="Z6" s="22">
        <v>0.84</v>
      </c>
    </row>
    <row r="7" spans="1:26" x14ac:dyDescent="0.45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44828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4" t="e">
        <f t="shared" si="0"/>
        <v>#DIV/0!</v>
      </c>
      <c r="S7" s="4" t="e">
        <f t="shared" si="1"/>
        <v>#DIV/0!</v>
      </c>
      <c r="V7" s="3">
        <v>0.7</v>
      </c>
      <c r="W7" s="14">
        <v>68</v>
      </c>
      <c r="X7" s="14">
        <v>30.3</v>
      </c>
      <c r="Y7" s="14">
        <v>1.7</v>
      </c>
      <c r="Z7" s="22">
        <v>1.07</v>
      </c>
    </row>
    <row r="8" spans="1:26" x14ac:dyDescent="0.45">
      <c r="A8" s="2">
        <v>7</v>
      </c>
      <c r="B8" s="10">
        <v>127.5011897</v>
      </c>
      <c r="C8" s="10">
        <v>37.150497700000003</v>
      </c>
      <c r="D8" s="6">
        <v>44768</v>
      </c>
      <c r="E8" s="6">
        <v>44828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4" t="e">
        <f t="shared" si="0"/>
        <v>#DIV/0!</v>
      </c>
      <c r="S8" s="4" t="e">
        <f t="shared" si="1"/>
        <v>#DIV/0!</v>
      </c>
      <c r="V8" s="3">
        <v>0.65</v>
      </c>
      <c r="W8" s="14">
        <v>66.2</v>
      </c>
      <c r="X8" s="14">
        <v>32.5</v>
      </c>
      <c r="Y8" s="14">
        <v>1.4</v>
      </c>
      <c r="Z8" s="22">
        <v>0.47</v>
      </c>
    </row>
    <row r="9" spans="1:26" x14ac:dyDescent="0.45">
      <c r="A9" s="2">
        <v>8</v>
      </c>
      <c r="B9" s="10">
        <v>127.5006666</v>
      </c>
      <c r="C9" s="10">
        <v>37.150883899999997</v>
      </c>
      <c r="D9" s="6">
        <v>44768</v>
      </c>
      <c r="E9" s="6">
        <v>44828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4" t="e">
        <f t="shared" si="0"/>
        <v>#DIV/0!</v>
      </c>
      <c r="S9" s="4" t="e">
        <f t="shared" si="1"/>
        <v>#DIV/0!</v>
      </c>
      <c r="V9" s="3">
        <v>0.6</v>
      </c>
      <c r="W9" s="14">
        <v>67.400000000000006</v>
      </c>
      <c r="X9" s="14">
        <v>32.6</v>
      </c>
      <c r="Y9" s="14">
        <v>0</v>
      </c>
      <c r="Z9" s="22">
        <v>0.52</v>
      </c>
    </row>
    <row r="10" spans="1:26" x14ac:dyDescent="0.45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44828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4" t="e">
        <f t="shared" si="0"/>
        <v>#DIV/0!</v>
      </c>
      <c r="S10" s="4" t="e">
        <f t="shared" si="1"/>
        <v>#DIV/0!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3" t="s">
        <v>14</v>
      </c>
    </row>
    <row r="11" spans="1:26" x14ac:dyDescent="0.45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44828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4" t="e">
        <f t="shared" si="0"/>
        <v>#DIV/0!</v>
      </c>
      <c r="S11" s="4" t="e">
        <f t="shared" si="1"/>
        <v>#DIV/0!</v>
      </c>
      <c r="T11" s="3">
        <v>22</v>
      </c>
      <c r="U11" s="3">
        <v>42</v>
      </c>
      <c r="V11" s="3">
        <f t="shared" ref="V11:V34" si="2">T11/U11</f>
        <v>0.52380952380952384</v>
      </c>
      <c r="Z11" s="23" t="s">
        <v>15</v>
      </c>
    </row>
    <row r="12" spans="1:26" x14ac:dyDescent="0.45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44828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4" t="e">
        <f t="shared" si="0"/>
        <v>#DIV/0!</v>
      </c>
      <c r="S12" s="4" t="e">
        <f t="shared" si="1"/>
        <v>#DIV/0!</v>
      </c>
      <c r="T12" s="3">
        <v>38</v>
      </c>
      <c r="U12" s="3">
        <v>46</v>
      </c>
      <c r="V12" s="3">
        <f t="shared" si="2"/>
        <v>0.82608695652173914</v>
      </c>
      <c r="Z12" s="23" t="s">
        <v>16</v>
      </c>
    </row>
    <row r="13" spans="1:26" x14ac:dyDescent="0.45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44828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4" t="e">
        <f t="shared" si="0"/>
        <v>#DIV/0!</v>
      </c>
      <c r="S13" s="4" t="e">
        <f t="shared" si="1"/>
        <v>#DIV/0!</v>
      </c>
      <c r="T13" s="3">
        <v>16</v>
      </c>
      <c r="U13" s="3">
        <v>37</v>
      </c>
      <c r="V13" s="3">
        <f t="shared" si="2"/>
        <v>0.43243243243243246</v>
      </c>
      <c r="Z13" s="23" t="s">
        <v>17</v>
      </c>
    </row>
    <row r="14" spans="1:26" x14ac:dyDescent="0.45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44828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4" t="e">
        <f t="shared" si="0"/>
        <v>#DIV/0!</v>
      </c>
      <c r="S14" s="4" t="e">
        <f t="shared" si="1"/>
        <v>#DIV/0!</v>
      </c>
      <c r="T14" s="3">
        <v>16</v>
      </c>
      <c r="U14" s="3">
        <v>40</v>
      </c>
      <c r="V14" s="3">
        <f t="shared" si="2"/>
        <v>0.4</v>
      </c>
      <c r="Z14" s="23" t="s">
        <v>18</v>
      </c>
    </row>
    <row r="15" spans="1:26" x14ac:dyDescent="0.45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44828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4" t="e">
        <f t="shared" si="0"/>
        <v>#DIV/0!</v>
      </c>
      <c r="S15" s="4" t="e">
        <f t="shared" si="1"/>
        <v>#DIV/0!</v>
      </c>
      <c r="T15" s="3">
        <v>22</v>
      </c>
      <c r="U15" s="3">
        <v>44</v>
      </c>
      <c r="V15" s="3">
        <f t="shared" si="2"/>
        <v>0.5</v>
      </c>
      <c r="Z15" s="23" t="s">
        <v>19</v>
      </c>
    </row>
    <row r="16" spans="1:26" x14ac:dyDescent="0.45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44828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4" t="e">
        <f t="shared" si="0"/>
        <v>#DIV/0!</v>
      </c>
      <c r="S16" s="4" t="e">
        <f t="shared" si="1"/>
        <v>#DIV/0!</v>
      </c>
      <c r="T16" s="3">
        <v>20</v>
      </c>
      <c r="U16" s="3">
        <v>42</v>
      </c>
      <c r="V16" s="3">
        <f t="shared" si="2"/>
        <v>0.47619047619047616</v>
      </c>
      <c r="Z16" s="23" t="s">
        <v>20</v>
      </c>
    </row>
    <row r="17" spans="1:26" x14ac:dyDescent="0.45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44828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4" t="e">
        <f t="shared" si="0"/>
        <v>#DIV/0!</v>
      </c>
      <c r="S17" s="4" t="e">
        <f t="shared" si="1"/>
        <v>#DIV/0!</v>
      </c>
      <c r="T17" s="3">
        <v>12</v>
      </c>
      <c r="U17" s="3">
        <v>36</v>
      </c>
      <c r="V17" s="3">
        <f t="shared" si="2"/>
        <v>0.33333333333333331</v>
      </c>
      <c r="Z17" s="23" t="s">
        <v>21</v>
      </c>
    </row>
    <row r="18" spans="1:26" x14ac:dyDescent="0.45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44828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4" t="e">
        <f t="shared" si="0"/>
        <v>#DIV/0!</v>
      </c>
      <c r="S18" s="4" t="e">
        <f t="shared" si="1"/>
        <v>#DIV/0!</v>
      </c>
      <c r="T18" s="3">
        <v>20</v>
      </c>
      <c r="U18" s="3">
        <v>25</v>
      </c>
      <c r="V18" s="3">
        <f t="shared" si="2"/>
        <v>0.8</v>
      </c>
      <c r="Z18" s="23" t="s">
        <v>22</v>
      </c>
    </row>
    <row r="19" spans="1:26" x14ac:dyDescent="0.45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44828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4" t="e">
        <f t="shared" si="0"/>
        <v>#DIV/0!</v>
      </c>
      <c r="S19" s="4" t="e">
        <f t="shared" si="1"/>
        <v>#DIV/0!</v>
      </c>
      <c r="T19" s="3">
        <v>12</v>
      </c>
      <c r="U19" s="3">
        <v>39</v>
      </c>
      <c r="V19" s="3">
        <f t="shared" si="2"/>
        <v>0.30769230769230771</v>
      </c>
      <c r="Z19" s="23" t="s">
        <v>23</v>
      </c>
    </row>
    <row r="20" spans="1:26" x14ac:dyDescent="0.45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44828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4" t="e">
        <f t="shared" si="0"/>
        <v>#DIV/0!</v>
      </c>
      <c r="S20" s="4" t="e">
        <f t="shared" si="1"/>
        <v>#DIV/0!</v>
      </c>
      <c r="T20" s="3">
        <v>19</v>
      </c>
      <c r="U20" s="3">
        <v>42</v>
      </c>
      <c r="V20" s="3">
        <f t="shared" si="2"/>
        <v>0.45238095238095238</v>
      </c>
      <c r="Z20" s="23" t="s">
        <v>24</v>
      </c>
    </row>
    <row r="21" spans="1:26" x14ac:dyDescent="0.45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44828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4" t="e">
        <f t="shared" si="0"/>
        <v>#DIV/0!</v>
      </c>
      <c r="S21" s="4" t="e">
        <f t="shared" si="1"/>
        <v>#DIV/0!</v>
      </c>
      <c r="T21" s="3">
        <v>22</v>
      </c>
      <c r="U21" s="3">
        <v>26</v>
      </c>
      <c r="V21" s="3">
        <f t="shared" si="2"/>
        <v>0.84615384615384615</v>
      </c>
      <c r="Z21" s="23" t="s">
        <v>25</v>
      </c>
    </row>
    <row r="22" spans="1:26" x14ac:dyDescent="0.45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44828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4" t="e">
        <f t="shared" si="0"/>
        <v>#DIV/0!</v>
      </c>
      <c r="S22" s="4" t="e">
        <f t="shared" si="1"/>
        <v>#DIV/0!</v>
      </c>
      <c r="T22" s="3">
        <v>19</v>
      </c>
      <c r="U22" s="3">
        <v>40</v>
      </c>
      <c r="V22" s="3">
        <f t="shared" si="2"/>
        <v>0.47499999999999998</v>
      </c>
      <c r="Z22" s="23" t="s">
        <v>14</v>
      </c>
    </row>
    <row r="23" spans="1:26" x14ac:dyDescent="0.45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44828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4" t="e">
        <f t="shared" si="0"/>
        <v>#DIV/0!</v>
      </c>
      <c r="S23" s="4" t="e">
        <f t="shared" si="1"/>
        <v>#DIV/0!</v>
      </c>
      <c r="T23" s="3">
        <v>27</v>
      </c>
      <c r="U23" s="3">
        <v>46</v>
      </c>
      <c r="V23" s="3">
        <f t="shared" si="2"/>
        <v>0.58695652173913049</v>
      </c>
      <c r="Z23" s="23" t="s">
        <v>26</v>
      </c>
    </row>
    <row r="24" spans="1:26" x14ac:dyDescent="0.45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44828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4" t="e">
        <f t="shared" si="0"/>
        <v>#DIV/0!</v>
      </c>
      <c r="S24" s="4" t="e">
        <f t="shared" si="1"/>
        <v>#DIV/0!</v>
      </c>
      <c r="T24" s="3">
        <v>25</v>
      </c>
      <c r="U24" s="3">
        <v>35</v>
      </c>
      <c r="V24" s="3">
        <f t="shared" si="2"/>
        <v>0.7142857142857143</v>
      </c>
      <c r="Z24" s="23" t="s">
        <v>27</v>
      </c>
    </row>
    <row r="25" spans="1:26" x14ac:dyDescent="0.45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44828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4" t="e">
        <f t="shared" si="0"/>
        <v>#DIV/0!</v>
      </c>
      <c r="S25" s="4" t="e">
        <f t="shared" si="1"/>
        <v>#DIV/0!</v>
      </c>
      <c r="T25" s="3">
        <v>18</v>
      </c>
      <c r="U25" s="3">
        <v>28</v>
      </c>
      <c r="V25" s="3">
        <f t="shared" si="2"/>
        <v>0.6428571428571429</v>
      </c>
      <c r="Z25" s="23" t="s">
        <v>28</v>
      </c>
    </row>
    <row r="26" spans="1:26" x14ac:dyDescent="0.45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44828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4" t="e">
        <f t="shared" si="0"/>
        <v>#DIV/0!</v>
      </c>
      <c r="S26" s="4" t="e">
        <f t="shared" si="1"/>
        <v>#DIV/0!</v>
      </c>
      <c r="T26" s="3">
        <v>20</v>
      </c>
      <c r="U26" s="3">
        <v>30</v>
      </c>
      <c r="V26" s="3">
        <f t="shared" si="2"/>
        <v>0.66666666666666663</v>
      </c>
      <c r="Z26" s="23" t="s">
        <v>29</v>
      </c>
    </row>
    <row r="27" spans="1:26" x14ac:dyDescent="0.45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44828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4" t="e">
        <f t="shared" si="0"/>
        <v>#DIV/0!</v>
      </c>
      <c r="S27" s="4" t="e">
        <f t="shared" si="1"/>
        <v>#DIV/0!</v>
      </c>
      <c r="T27" s="3">
        <v>15</v>
      </c>
      <c r="U27" s="3">
        <v>30</v>
      </c>
      <c r="V27" s="3">
        <f t="shared" si="2"/>
        <v>0.5</v>
      </c>
      <c r="Z27" s="23" t="s">
        <v>30</v>
      </c>
    </row>
    <row r="28" spans="1:26" x14ac:dyDescent="0.45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44828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4" t="e">
        <f t="shared" si="0"/>
        <v>#DIV/0!</v>
      </c>
      <c r="S28" s="4" t="e">
        <f t="shared" si="1"/>
        <v>#DIV/0!</v>
      </c>
      <c r="T28" s="3">
        <v>27</v>
      </c>
      <c r="U28" s="3">
        <v>46</v>
      </c>
      <c r="V28" s="3">
        <f t="shared" si="2"/>
        <v>0.58695652173913049</v>
      </c>
      <c r="Z28" s="23" t="s">
        <v>25</v>
      </c>
    </row>
    <row r="29" spans="1:26" x14ac:dyDescent="0.45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44828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4" t="e">
        <f t="shared" si="0"/>
        <v>#DIV/0!</v>
      </c>
      <c r="S29" s="4" t="e">
        <f t="shared" si="1"/>
        <v>#DIV/0!</v>
      </c>
      <c r="T29" s="3">
        <v>49</v>
      </c>
      <c r="U29" s="3">
        <v>46</v>
      </c>
      <c r="V29" s="3">
        <f t="shared" si="2"/>
        <v>1.0652173913043479</v>
      </c>
      <c r="Z29" s="23" t="s">
        <v>31</v>
      </c>
    </row>
    <row r="30" spans="1:26" x14ac:dyDescent="0.45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44828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4" t="e">
        <f t="shared" si="0"/>
        <v>#DIV/0!</v>
      </c>
      <c r="S30" s="4" t="e">
        <f t="shared" si="1"/>
        <v>#DIV/0!</v>
      </c>
      <c r="T30" s="3">
        <v>28</v>
      </c>
      <c r="U30" s="3">
        <v>45</v>
      </c>
      <c r="V30" s="3">
        <f t="shared" si="2"/>
        <v>0.62222222222222223</v>
      </c>
      <c r="Z30" s="23" t="s">
        <v>32</v>
      </c>
    </row>
    <row r="31" spans="1:26" x14ac:dyDescent="0.45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44828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4" t="e">
        <f t="shared" si="0"/>
        <v>#DIV/0!</v>
      </c>
      <c r="S31" s="4" t="e">
        <f t="shared" si="1"/>
        <v>#DIV/0!</v>
      </c>
      <c r="T31" s="3">
        <v>25</v>
      </c>
      <c r="U31" s="3">
        <v>45</v>
      </c>
      <c r="V31" s="3">
        <f t="shared" si="2"/>
        <v>0.55555555555555558</v>
      </c>
      <c r="Z31" s="23" t="s">
        <v>33</v>
      </c>
    </row>
    <row r="32" spans="1:26" x14ac:dyDescent="0.45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44828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4" t="e">
        <f t="shared" si="0"/>
        <v>#DIV/0!</v>
      </c>
      <c r="S32" s="4" t="e">
        <f t="shared" si="1"/>
        <v>#DIV/0!</v>
      </c>
      <c r="T32" s="3">
        <v>20</v>
      </c>
      <c r="U32" s="3">
        <v>40</v>
      </c>
      <c r="V32" s="3">
        <f t="shared" si="2"/>
        <v>0.5</v>
      </c>
      <c r="Z32" s="23" t="s">
        <v>17</v>
      </c>
    </row>
    <row r="33" spans="1:26" x14ac:dyDescent="0.45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44828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4" t="e">
        <f t="shared" si="0"/>
        <v>#DIV/0!</v>
      </c>
      <c r="S33" s="4" t="e">
        <f t="shared" si="1"/>
        <v>#DIV/0!</v>
      </c>
      <c r="T33" s="3">
        <v>25</v>
      </c>
      <c r="U33" s="3">
        <v>40</v>
      </c>
      <c r="V33" s="3">
        <f t="shared" si="2"/>
        <v>0.625</v>
      </c>
      <c r="Z33" s="23" t="s">
        <v>34</v>
      </c>
    </row>
    <row r="34" spans="1:26" x14ac:dyDescent="0.45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44828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4" t="e">
        <f t="shared" si="0"/>
        <v>#DIV/0!</v>
      </c>
      <c r="S34" s="4" t="e">
        <f t="shared" si="1"/>
        <v>#DIV/0!</v>
      </c>
      <c r="T34" s="3">
        <v>22</v>
      </c>
      <c r="U34" s="3">
        <v>29</v>
      </c>
      <c r="V34" s="3">
        <f t="shared" si="2"/>
        <v>0.75862068965517238</v>
      </c>
      <c r="Z34" s="23" t="s">
        <v>35</v>
      </c>
    </row>
    <row r="35" spans="1:26" x14ac:dyDescent="0.45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44828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4" t="e">
        <f t="shared" si="0"/>
        <v>#DIV/0!</v>
      </c>
      <c r="S35" s="4" t="e">
        <f t="shared" si="1"/>
        <v>#DIV/0!</v>
      </c>
      <c r="Z35" s="24">
        <v>1</v>
      </c>
    </row>
    <row r="36" spans="1:26" x14ac:dyDescent="0.45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44828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4" t="e">
        <f t="shared" si="0"/>
        <v>#DIV/0!</v>
      </c>
      <c r="S36" s="4" t="e">
        <f t="shared" si="1"/>
        <v>#DIV/0!</v>
      </c>
      <c r="Z36" s="24">
        <v>0.86</v>
      </c>
    </row>
    <row r="37" spans="1:26" x14ac:dyDescent="0.45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44828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4" t="e">
        <f t="shared" si="0"/>
        <v>#DIV/0!</v>
      </c>
      <c r="S37" s="4" t="e">
        <f t="shared" si="1"/>
        <v>#DIV/0!</v>
      </c>
      <c r="Z37" s="24">
        <v>0.85</v>
      </c>
    </row>
    <row r="38" spans="1:26" x14ac:dyDescent="0.45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44828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4" t="e">
        <f t="shared" si="0"/>
        <v>#DIV/0!</v>
      </c>
      <c r="S38" s="4" t="e">
        <f t="shared" si="1"/>
        <v>#DIV/0!</v>
      </c>
      <c r="Z38" s="24">
        <v>1.08</v>
      </c>
    </row>
    <row r="39" spans="1:26" x14ac:dyDescent="0.45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44828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4" t="e">
        <f t="shared" si="0"/>
        <v>#DIV/0!</v>
      </c>
      <c r="S39" s="4" t="e">
        <f t="shared" si="1"/>
        <v>#DIV/0!</v>
      </c>
      <c r="Z39" s="24">
        <v>0.88</v>
      </c>
    </row>
    <row r="40" spans="1:26" x14ac:dyDescent="0.45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44828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4" t="e">
        <f t="shared" si="0"/>
        <v>#DIV/0!</v>
      </c>
      <c r="S40" s="4" t="e">
        <f t="shared" si="1"/>
        <v>#DIV/0!</v>
      </c>
      <c r="Z40" s="24">
        <v>0.69</v>
      </c>
    </row>
    <row r="41" spans="1:26" x14ac:dyDescent="0.45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44828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4" t="e">
        <f t="shared" si="0"/>
        <v>#DIV/0!</v>
      </c>
      <c r="S41" s="4" t="e">
        <f t="shared" si="1"/>
        <v>#DIV/0!</v>
      </c>
      <c r="Z41" s="24">
        <v>0.61</v>
      </c>
    </row>
    <row r="42" spans="1:26" x14ac:dyDescent="0.45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44828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4" t="e">
        <f t="shared" si="0"/>
        <v>#DIV/0!</v>
      </c>
      <c r="S42" s="4" t="e">
        <f t="shared" si="1"/>
        <v>#DIV/0!</v>
      </c>
      <c r="Z42" s="24">
        <v>1.04</v>
      </c>
    </row>
    <row r="43" spans="1:26" x14ac:dyDescent="0.45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44828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4" t="e">
        <f t="shared" si="0"/>
        <v>#DIV/0!</v>
      </c>
      <c r="S43" s="4" t="e">
        <f t="shared" si="1"/>
        <v>#DIV/0!</v>
      </c>
      <c r="Z43" s="24">
        <v>1.04</v>
      </c>
    </row>
    <row r="44" spans="1:26" x14ac:dyDescent="0.45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44828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4" t="e">
        <f t="shared" si="0"/>
        <v>#DIV/0!</v>
      </c>
      <c r="S44" s="4" t="e">
        <f t="shared" si="1"/>
        <v>#DIV/0!</v>
      </c>
      <c r="Z44" s="24">
        <v>0.96</v>
      </c>
    </row>
    <row r="45" spans="1:26" x14ac:dyDescent="0.45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44828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4" t="e">
        <f t="shared" si="0"/>
        <v>#DIV/0!</v>
      </c>
      <c r="S45" s="4" t="e">
        <f t="shared" si="1"/>
        <v>#DIV/0!</v>
      </c>
      <c r="Z45" s="24">
        <v>1.01</v>
      </c>
    </row>
    <row r="46" spans="1:26" x14ac:dyDescent="0.45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44828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4" t="e">
        <f t="shared" si="0"/>
        <v>#DIV/0!</v>
      </c>
      <c r="S46" s="4" t="e">
        <f t="shared" si="1"/>
        <v>#DIV/0!</v>
      </c>
      <c r="Z46" s="24">
        <v>0.91</v>
      </c>
    </row>
    <row r="47" spans="1:26" x14ac:dyDescent="0.45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44828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4" t="e">
        <f t="shared" si="0"/>
        <v>#DIV/0!</v>
      </c>
      <c r="S47" s="4" t="e">
        <f t="shared" si="1"/>
        <v>#DIV/0!</v>
      </c>
      <c r="Z47" s="24">
        <v>0.92</v>
      </c>
    </row>
    <row r="48" spans="1:26" x14ac:dyDescent="0.45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44828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4" t="e">
        <f t="shared" si="0"/>
        <v>#DIV/0!</v>
      </c>
      <c r="S48" s="4" t="e">
        <f t="shared" si="1"/>
        <v>#DIV/0!</v>
      </c>
      <c r="Z48" s="24">
        <v>1.03</v>
      </c>
    </row>
    <row r="49" spans="1:26" x14ac:dyDescent="0.45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44828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4" t="e">
        <f t="shared" si="0"/>
        <v>#DIV/0!</v>
      </c>
      <c r="S49" s="4" t="e">
        <f t="shared" si="1"/>
        <v>#DIV/0!</v>
      </c>
      <c r="Z49" s="24">
        <v>0.99</v>
      </c>
    </row>
    <row r="50" spans="1:26" x14ac:dyDescent="0.45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44828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4" t="e">
        <f t="shared" si="0"/>
        <v>#DIV/0!</v>
      </c>
      <c r="S50" s="4" t="e">
        <f t="shared" si="1"/>
        <v>#DIV/0!</v>
      </c>
      <c r="Z50" s="24">
        <v>0.92</v>
      </c>
    </row>
    <row r="51" spans="1:26" x14ac:dyDescent="0.45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44828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4" t="e">
        <f t="shared" si="0"/>
        <v>#DIV/0!</v>
      </c>
      <c r="S51" s="4" t="e">
        <f t="shared" si="1"/>
        <v>#DIV/0!</v>
      </c>
      <c r="Z51" s="24">
        <v>0.99</v>
      </c>
    </row>
    <row r="52" spans="1:26" x14ac:dyDescent="0.45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44828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4" t="e">
        <f t="shared" si="0"/>
        <v>#DIV/0!</v>
      </c>
      <c r="S52" s="4" t="e">
        <f t="shared" si="1"/>
        <v>#DIV/0!</v>
      </c>
      <c r="Z52" s="24">
        <v>1.02</v>
      </c>
    </row>
    <row r="53" spans="1:26" x14ac:dyDescent="0.45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44828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4" t="e">
        <f t="shared" si="0"/>
        <v>#DIV/0!</v>
      </c>
      <c r="S53" s="4" t="e">
        <f t="shared" si="1"/>
        <v>#DIV/0!</v>
      </c>
      <c r="Z53" s="24">
        <v>1.06</v>
      </c>
    </row>
    <row r="54" spans="1:26" x14ac:dyDescent="0.45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44828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4" t="e">
        <f t="shared" si="0"/>
        <v>#DIV/0!</v>
      </c>
      <c r="S54" s="4" t="e">
        <f t="shared" si="1"/>
        <v>#DIV/0!</v>
      </c>
      <c r="Z54" s="24">
        <v>0.75</v>
      </c>
    </row>
    <row r="55" spans="1:26" x14ac:dyDescent="0.45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44828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4" t="e">
        <f t="shared" si="0"/>
        <v>#DIV/0!</v>
      </c>
      <c r="S55" s="4" t="e">
        <f t="shared" si="1"/>
        <v>#DIV/0!</v>
      </c>
      <c r="Z55" s="24">
        <v>0.83</v>
      </c>
    </row>
    <row r="56" spans="1:26" x14ac:dyDescent="0.45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44828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4" t="e">
        <f t="shared" si="0"/>
        <v>#DIV/0!</v>
      </c>
      <c r="S56" s="4" t="e">
        <f t="shared" si="1"/>
        <v>#DIV/0!</v>
      </c>
      <c r="Z56" s="24">
        <v>0.76</v>
      </c>
    </row>
    <row r="57" spans="1:26" x14ac:dyDescent="0.45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44828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4" t="e">
        <f t="shared" si="0"/>
        <v>#DIV/0!</v>
      </c>
      <c r="S57" s="4" t="e">
        <f t="shared" si="1"/>
        <v>#DIV/0!</v>
      </c>
      <c r="Z57" s="24">
        <v>0.79</v>
      </c>
    </row>
    <row r="58" spans="1:26" x14ac:dyDescent="0.45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44828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4" t="e">
        <f t="shared" si="0"/>
        <v>#DIV/0!</v>
      </c>
      <c r="S58" s="4" t="e">
        <f t="shared" si="1"/>
        <v>#DIV/0!</v>
      </c>
      <c r="Z58" s="24">
        <v>0.7</v>
      </c>
    </row>
    <row r="59" spans="1:26" x14ac:dyDescent="0.45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44828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4" t="e">
        <f t="shared" si="0"/>
        <v>#DIV/0!</v>
      </c>
      <c r="S59" s="4" t="e">
        <f t="shared" si="1"/>
        <v>#DIV/0!</v>
      </c>
      <c r="Z59" s="24">
        <v>1.7</v>
      </c>
    </row>
    <row r="60" spans="1:26" x14ac:dyDescent="0.45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44828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4" t="e">
        <f t="shared" si="0"/>
        <v>#DIV/0!</v>
      </c>
      <c r="S60" s="4" t="e">
        <f t="shared" si="1"/>
        <v>#DIV/0!</v>
      </c>
      <c r="Z60" s="24">
        <v>0.7</v>
      </c>
    </row>
    <row r="61" spans="1:26" x14ac:dyDescent="0.45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44828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4" t="e">
        <f t="shared" si="0"/>
        <v>#DIV/0!</v>
      </c>
      <c r="S61" s="4" t="e">
        <f t="shared" si="1"/>
        <v>#DIV/0!</v>
      </c>
      <c r="Z61" s="24">
        <v>0.93</v>
      </c>
    </row>
    <row r="62" spans="1:26" x14ac:dyDescent="0.45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44828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4" t="e">
        <f t="shared" si="0"/>
        <v>#DIV/0!</v>
      </c>
      <c r="S62" s="4" t="e">
        <f t="shared" si="1"/>
        <v>#DIV/0!</v>
      </c>
      <c r="Z62" s="24">
        <v>0.72</v>
      </c>
    </row>
    <row r="63" spans="1:26" x14ac:dyDescent="0.45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44828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4" t="e">
        <f t="shared" si="0"/>
        <v>#DIV/0!</v>
      </c>
      <c r="S63" s="4" t="e">
        <f t="shared" si="1"/>
        <v>#DIV/0!</v>
      </c>
      <c r="Z63" s="24">
        <v>0.72</v>
      </c>
    </row>
    <row r="64" spans="1:26" x14ac:dyDescent="0.45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44828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4" t="e">
        <f t="shared" si="0"/>
        <v>#DIV/0!</v>
      </c>
      <c r="S64" s="4" t="e">
        <f t="shared" si="1"/>
        <v>#DIV/0!</v>
      </c>
      <c r="Z64" s="24">
        <v>0.47</v>
      </c>
    </row>
    <row r="65" spans="1:26" x14ac:dyDescent="0.45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44828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4" t="e">
        <f t="shared" si="0"/>
        <v>#DIV/0!</v>
      </c>
      <c r="S65" s="4" t="e">
        <f t="shared" si="1"/>
        <v>#DIV/0!</v>
      </c>
      <c r="Z65" s="24">
        <v>0.47</v>
      </c>
    </row>
    <row r="66" spans="1:26" x14ac:dyDescent="0.45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44828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4" t="e">
        <f t="shared" ref="R66:R93" si="3">(M66-I66)/(M66+I66)</f>
        <v>#DIV/0!</v>
      </c>
      <c r="S66" s="4" t="e">
        <f t="shared" si="1"/>
        <v>#DIV/0!</v>
      </c>
      <c r="Z66" s="24">
        <v>0.45</v>
      </c>
    </row>
    <row r="67" spans="1:26" x14ac:dyDescent="0.45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44828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4" t="e">
        <f t="shared" si="3"/>
        <v>#DIV/0!</v>
      </c>
      <c r="S67" s="4" t="e">
        <f t="shared" ref="S67:S93" si="4">((P67+I67)-(M67+G67))/((P67+I67)+(M67+G67))</f>
        <v>#DIV/0!</v>
      </c>
      <c r="Z67" s="24">
        <v>0.37</v>
      </c>
    </row>
    <row r="68" spans="1:26" x14ac:dyDescent="0.45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44828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4" t="e">
        <f t="shared" si="3"/>
        <v>#DIV/0!</v>
      </c>
      <c r="S68" s="4" t="e">
        <f t="shared" si="4"/>
        <v>#DIV/0!</v>
      </c>
      <c r="Z68" s="24">
        <v>0.95</v>
      </c>
    </row>
    <row r="69" spans="1:26" x14ac:dyDescent="0.45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44828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4" t="e">
        <f t="shared" si="3"/>
        <v>#DIV/0!</v>
      </c>
      <c r="S69" s="4" t="e">
        <f t="shared" si="4"/>
        <v>#DIV/0!</v>
      </c>
      <c r="Z69" s="24">
        <v>0.85</v>
      </c>
    </row>
    <row r="70" spans="1:26" x14ac:dyDescent="0.45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44828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4" t="e">
        <f t="shared" si="3"/>
        <v>#DIV/0!</v>
      </c>
      <c r="S70" s="4" t="e">
        <f t="shared" si="4"/>
        <v>#DIV/0!</v>
      </c>
      <c r="Z70" s="24">
        <v>0.1</v>
      </c>
    </row>
    <row r="71" spans="1:26" x14ac:dyDescent="0.45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44828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4" t="e">
        <f t="shared" si="3"/>
        <v>#DIV/0!</v>
      </c>
      <c r="S71" s="4" t="e">
        <f t="shared" si="4"/>
        <v>#DIV/0!</v>
      </c>
      <c r="Z71" s="24">
        <v>0.44</v>
      </c>
    </row>
    <row r="72" spans="1:26" x14ac:dyDescent="0.45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44828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4" t="e">
        <f t="shared" si="3"/>
        <v>#DIV/0!</v>
      </c>
      <c r="S72" s="4" t="e">
        <f t="shared" si="4"/>
        <v>#DIV/0!</v>
      </c>
      <c r="Z72" s="24">
        <v>0.5</v>
      </c>
    </row>
    <row r="73" spans="1:26" x14ac:dyDescent="0.45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44828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4" t="e">
        <f t="shared" si="3"/>
        <v>#DIV/0!</v>
      </c>
      <c r="S73" s="4" t="e">
        <f t="shared" si="4"/>
        <v>#DIV/0!</v>
      </c>
      <c r="Z73" s="24">
        <v>0.21</v>
      </c>
    </row>
    <row r="74" spans="1:26" x14ac:dyDescent="0.45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44828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4" t="e">
        <f t="shared" si="3"/>
        <v>#DIV/0!</v>
      </c>
      <c r="S74" s="4" t="e">
        <f t="shared" si="4"/>
        <v>#DIV/0!</v>
      </c>
      <c r="Z74" s="24">
        <v>0.46</v>
      </c>
    </row>
    <row r="75" spans="1:26" x14ac:dyDescent="0.45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44828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4" t="e">
        <f t="shared" si="3"/>
        <v>#DIV/0!</v>
      </c>
      <c r="S75" s="4" t="e">
        <f t="shared" si="4"/>
        <v>#DIV/0!</v>
      </c>
      <c r="Z75" s="24">
        <v>0.15</v>
      </c>
    </row>
    <row r="76" spans="1:26" x14ac:dyDescent="0.45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44828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4" t="e">
        <f t="shared" si="3"/>
        <v>#DIV/0!</v>
      </c>
      <c r="S76" s="4" t="e">
        <f t="shared" si="4"/>
        <v>#DIV/0!</v>
      </c>
      <c r="Z76" s="24">
        <v>0.74</v>
      </c>
    </row>
    <row r="77" spans="1:26" x14ac:dyDescent="0.45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44828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4" t="e">
        <f t="shared" si="3"/>
        <v>#DIV/0!</v>
      </c>
      <c r="S77" s="4" t="e">
        <f t="shared" si="4"/>
        <v>#DIV/0!</v>
      </c>
      <c r="Z77" s="24">
        <v>0.73</v>
      </c>
    </row>
    <row r="78" spans="1:26" x14ac:dyDescent="0.45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44828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4" t="e">
        <f t="shared" si="3"/>
        <v>#DIV/0!</v>
      </c>
      <c r="S78" s="4" t="e">
        <f t="shared" si="4"/>
        <v>#DIV/0!</v>
      </c>
      <c r="Z78" s="24">
        <v>0.04</v>
      </c>
    </row>
    <row r="79" spans="1:26" x14ac:dyDescent="0.45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44828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4" t="e">
        <f t="shared" si="3"/>
        <v>#DIV/0!</v>
      </c>
      <c r="S79" s="4" t="e">
        <f t="shared" si="4"/>
        <v>#DIV/0!</v>
      </c>
      <c r="Z79" s="24">
        <v>0.32</v>
      </c>
    </row>
    <row r="80" spans="1:26" x14ac:dyDescent="0.45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44828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4" t="e">
        <f t="shared" si="3"/>
        <v>#DIV/0!</v>
      </c>
      <c r="S80" s="4" t="e">
        <f t="shared" si="4"/>
        <v>#DIV/0!</v>
      </c>
      <c r="Z80" s="24">
        <v>0.62</v>
      </c>
    </row>
    <row r="81" spans="1:26" x14ac:dyDescent="0.45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44828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4" t="e">
        <f t="shared" si="3"/>
        <v>#DIV/0!</v>
      </c>
      <c r="S81" s="4" t="e">
        <f t="shared" si="4"/>
        <v>#DIV/0!</v>
      </c>
      <c r="Z81" s="24">
        <v>0.38</v>
      </c>
    </row>
    <row r="82" spans="1:26" x14ac:dyDescent="0.45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44828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4" t="e">
        <f t="shared" si="3"/>
        <v>#DIV/0!</v>
      </c>
      <c r="S82" s="4" t="e">
        <f t="shared" si="4"/>
        <v>#DIV/0!</v>
      </c>
      <c r="Z82" s="24">
        <v>0.57999999999999996</v>
      </c>
    </row>
    <row r="83" spans="1:26" x14ac:dyDescent="0.45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44828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4" t="e">
        <f t="shared" si="3"/>
        <v>#DIV/0!</v>
      </c>
      <c r="S83" s="4" t="e">
        <f t="shared" si="4"/>
        <v>#DIV/0!</v>
      </c>
      <c r="Z83" s="24">
        <v>0.23</v>
      </c>
    </row>
    <row r="84" spans="1:26" x14ac:dyDescent="0.45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44828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4" t="e">
        <f t="shared" si="3"/>
        <v>#DIV/0!</v>
      </c>
      <c r="S84" s="4" t="e">
        <f t="shared" si="4"/>
        <v>#DIV/0!</v>
      </c>
      <c r="Z84" s="24">
        <v>0.18</v>
      </c>
    </row>
    <row r="85" spans="1:26" x14ac:dyDescent="0.45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44828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4" t="e">
        <f t="shared" si="3"/>
        <v>#DIV/0!</v>
      </c>
      <c r="S85" s="4" t="e">
        <f t="shared" si="4"/>
        <v>#DIV/0!</v>
      </c>
      <c r="Z85" s="24">
        <v>0.68</v>
      </c>
    </row>
    <row r="86" spans="1:26" x14ac:dyDescent="0.45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44828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4" t="e">
        <f t="shared" si="3"/>
        <v>#DIV/0!</v>
      </c>
      <c r="S86" s="4" t="e">
        <f t="shared" si="4"/>
        <v>#DIV/0!</v>
      </c>
      <c r="Z86" s="24">
        <v>0.21</v>
      </c>
    </row>
    <row r="87" spans="1:26" x14ac:dyDescent="0.45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44828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4" t="e">
        <f t="shared" si="3"/>
        <v>#DIV/0!</v>
      </c>
      <c r="S87" s="4" t="e">
        <f t="shared" si="4"/>
        <v>#DIV/0!</v>
      </c>
      <c r="Z87" s="24">
        <v>0.87</v>
      </c>
    </row>
    <row r="88" spans="1:26" x14ac:dyDescent="0.45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44828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4" t="e">
        <f t="shared" si="3"/>
        <v>#DIV/0!</v>
      </c>
      <c r="S88" s="4" t="e">
        <f t="shared" si="4"/>
        <v>#DIV/0!</v>
      </c>
      <c r="Z88" s="24">
        <v>2.61</v>
      </c>
    </row>
    <row r="89" spans="1:26" x14ac:dyDescent="0.45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44828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4" t="e">
        <f t="shared" si="3"/>
        <v>#DIV/0!</v>
      </c>
      <c r="S89" s="4" t="e">
        <f t="shared" si="4"/>
        <v>#DIV/0!</v>
      </c>
      <c r="Z89" s="24">
        <v>2.37</v>
      </c>
    </row>
    <row r="90" spans="1:26" x14ac:dyDescent="0.45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44828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4" t="e">
        <f t="shared" si="3"/>
        <v>#DIV/0!</v>
      </c>
      <c r="S90" s="4" t="e">
        <f t="shared" si="4"/>
        <v>#DIV/0!</v>
      </c>
      <c r="Z90" s="24">
        <v>3.68</v>
      </c>
    </row>
    <row r="91" spans="1:26" x14ac:dyDescent="0.45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44828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4" t="e">
        <f t="shared" si="3"/>
        <v>#DIV/0!</v>
      </c>
      <c r="S91" s="4" t="e">
        <f t="shared" si="4"/>
        <v>#DIV/0!</v>
      </c>
      <c r="Z91" s="24">
        <v>3.22</v>
      </c>
    </row>
    <row r="92" spans="1:26" x14ac:dyDescent="0.45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44828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4" t="e">
        <f t="shared" si="3"/>
        <v>#DIV/0!</v>
      </c>
      <c r="S92" s="4" t="e">
        <f t="shared" si="4"/>
        <v>#DIV/0!</v>
      </c>
      <c r="Z92" s="24">
        <v>3.3</v>
      </c>
    </row>
    <row r="93" spans="1:26" x14ac:dyDescent="0.45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44828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4" t="e">
        <f t="shared" si="3"/>
        <v>#DIV/0!</v>
      </c>
      <c r="S93" s="4" t="e">
        <f t="shared" si="4"/>
        <v>#DIV/0!</v>
      </c>
      <c r="Z93" s="24">
        <v>2.5099999999999998</v>
      </c>
    </row>
  </sheetData>
  <phoneticPr fontId="18" type="noConversion"/>
  <conditionalFormatting sqref="R1 R94:R1048576">
    <cfRule type="cellIs" dxfId="26" priority="6" operator="greaterThan">
      <formula>0.3</formula>
    </cfRule>
    <cfRule type="cellIs" dxfId="25" priority="10" operator="greaterThan">
      <formula>0.3</formula>
    </cfRule>
  </conditionalFormatting>
  <conditionalFormatting sqref="S1 S94:S1048576">
    <cfRule type="cellIs" dxfId="24" priority="5" operator="lessThan">
      <formula>0.1</formula>
    </cfRule>
    <cfRule type="cellIs" dxfId="23" priority="9" operator="lessThan">
      <formula>0.1</formula>
    </cfRule>
  </conditionalFormatting>
  <conditionalFormatting sqref="R1">
    <cfRule type="cellIs" dxfId="22" priority="7" operator="greaterThan">
      <formula>0.3</formula>
    </cfRule>
    <cfRule type="cellIs" dxfId="21" priority="8" operator="greaterThan">
      <formula>0.3</formula>
    </cfRule>
  </conditionalFormatting>
  <conditionalFormatting sqref="R2:R93">
    <cfRule type="cellIs" dxfId="20" priority="2" operator="greaterThan">
      <formula>0.3</formula>
    </cfRule>
    <cfRule type="cellIs" dxfId="19" priority="4" operator="greaterThan">
      <formula>0.3</formula>
    </cfRule>
  </conditionalFormatting>
  <conditionalFormatting sqref="S2:S93">
    <cfRule type="cellIs" dxfId="18" priority="1" operator="lessThan">
      <formula>0.1</formula>
    </cfRule>
    <cfRule type="cellIs" dxfId="17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workbookViewId="0">
      <pane ySplit="1" topLeftCell="A2" activePane="bottomLeft" state="frozen"/>
      <selection pane="bottomLeft" activeCell="F2" sqref="F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4" bestFit="1" customWidth="1"/>
    <col min="27" max="16384" width="8.6640625" style="3"/>
  </cols>
  <sheetData>
    <row r="1" spans="1:26" x14ac:dyDescent="0.45">
      <c r="A1" s="8" t="s">
        <v>0</v>
      </c>
      <c r="B1" s="8" t="s">
        <v>81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21" t="s">
        <v>13</v>
      </c>
    </row>
    <row r="2" spans="1:26" x14ac:dyDescent="0.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4" t="e">
        <f t="shared" ref="R2:R3" si="0">(M2-I2)/(M2+I2)</f>
        <v>#DIV/0!</v>
      </c>
      <c r="S2" s="4" t="e">
        <f>((P2+I2)-(M2+G2))/((P2+I2)+(M2+G2))</f>
        <v>#DIV/0!</v>
      </c>
      <c r="V2" s="3">
        <v>0.7</v>
      </c>
      <c r="W2" s="14">
        <v>68</v>
      </c>
      <c r="X2" s="14">
        <v>30.5</v>
      </c>
      <c r="Y2" s="14">
        <v>1.6</v>
      </c>
      <c r="Z2" s="22">
        <v>0.71</v>
      </c>
    </row>
    <row r="3" spans="1:26" x14ac:dyDescent="0.45">
      <c r="A3" s="2">
        <v>2</v>
      </c>
      <c r="B3" s="10">
        <v>127.4852446</v>
      </c>
      <c r="C3" s="10">
        <v>37.154517300000002</v>
      </c>
      <c r="D3" s="6">
        <v>44768</v>
      </c>
      <c r="E3" s="6">
        <v>44713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4" t="e">
        <f t="shared" ref="R3:R66" si="1">(M3-I3)/(M3+I3)</f>
        <v>#DIV/0!</v>
      </c>
      <c r="S3" s="4" t="e">
        <f t="shared" ref="S3:S66" si="2">((P3+I3)-(M3+G3))/((P3+I3)+(M3+G3))</f>
        <v>#DIV/0!</v>
      </c>
      <c r="V3" s="3">
        <v>0.75</v>
      </c>
      <c r="W3" s="14">
        <v>75.2</v>
      </c>
      <c r="X3" s="14">
        <v>23.6</v>
      </c>
      <c r="Y3" s="14">
        <v>1.2</v>
      </c>
      <c r="Z3" s="22">
        <v>0.86</v>
      </c>
    </row>
    <row r="4" spans="1:26" x14ac:dyDescent="0.45">
      <c r="A4" s="2">
        <v>3</v>
      </c>
      <c r="B4" s="10">
        <v>127.4861837</v>
      </c>
      <c r="C4" s="10">
        <v>37.1552674</v>
      </c>
      <c r="D4" s="6">
        <v>44768</v>
      </c>
      <c r="E4" s="6">
        <v>44713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4" t="e">
        <f t="shared" si="1"/>
        <v>#DIV/0!</v>
      </c>
      <c r="S4" s="4" t="e">
        <f t="shared" si="2"/>
        <v>#DIV/0!</v>
      </c>
      <c r="V4" s="3">
        <v>0.8</v>
      </c>
      <c r="W4" s="14">
        <v>63.8</v>
      </c>
      <c r="X4" s="14">
        <v>33.5</v>
      </c>
      <c r="Y4" s="14">
        <v>2.7</v>
      </c>
      <c r="Z4" s="22">
        <v>0.87</v>
      </c>
    </row>
    <row r="5" spans="1:26" x14ac:dyDescent="0.45">
      <c r="A5" s="2">
        <v>4</v>
      </c>
      <c r="B5" s="10">
        <v>127.4828685</v>
      </c>
      <c r="C5" s="10">
        <v>37.1539711</v>
      </c>
      <c r="D5" s="6">
        <v>44768</v>
      </c>
      <c r="E5" s="6">
        <v>44713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4" t="e">
        <f t="shared" si="1"/>
        <v>#DIV/0!</v>
      </c>
      <c r="S5" s="4" t="e">
        <f t="shared" si="2"/>
        <v>#DIV/0!</v>
      </c>
      <c r="V5" s="3">
        <v>1</v>
      </c>
      <c r="W5" s="14">
        <v>77.8</v>
      </c>
      <c r="X5" s="14">
        <v>17.600000000000001</v>
      </c>
      <c r="Y5" s="14">
        <v>4.7</v>
      </c>
      <c r="Z5" s="22">
        <v>1</v>
      </c>
    </row>
    <row r="6" spans="1:26" x14ac:dyDescent="0.45">
      <c r="A6" s="2">
        <v>5</v>
      </c>
      <c r="B6" s="10">
        <v>127.4812562</v>
      </c>
      <c r="C6" s="10">
        <v>37.157669400000003</v>
      </c>
      <c r="D6" s="6">
        <v>44768</v>
      </c>
      <c r="E6" s="6">
        <v>44713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4" t="e">
        <f t="shared" si="1"/>
        <v>#DIV/0!</v>
      </c>
      <c r="S6" s="4" t="e">
        <f t="shared" si="2"/>
        <v>#DIV/0!</v>
      </c>
      <c r="V6" s="3">
        <v>0.7</v>
      </c>
      <c r="W6" s="14">
        <v>81.099999999999994</v>
      </c>
      <c r="X6" s="14">
        <v>16</v>
      </c>
      <c r="Y6" s="14">
        <v>2.9</v>
      </c>
      <c r="Z6" s="22">
        <v>0.84</v>
      </c>
    </row>
    <row r="7" spans="1:26" x14ac:dyDescent="0.45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44713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4" t="e">
        <f t="shared" si="1"/>
        <v>#DIV/0!</v>
      </c>
      <c r="S7" s="4" t="e">
        <f t="shared" si="2"/>
        <v>#DIV/0!</v>
      </c>
      <c r="V7" s="3">
        <v>0.7</v>
      </c>
      <c r="W7" s="14">
        <v>68</v>
      </c>
      <c r="X7" s="14">
        <v>30.3</v>
      </c>
      <c r="Y7" s="14">
        <v>1.7</v>
      </c>
      <c r="Z7" s="22">
        <v>1.07</v>
      </c>
    </row>
    <row r="8" spans="1:26" x14ac:dyDescent="0.45">
      <c r="A8" s="2">
        <v>7</v>
      </c>
      <c r="B8" s="10">
        <v>127.5011897</v>
      </c>
      <c r="C8" s="10">
        <v>37.150497700000003</v>
      </c>
      <c r="D8" s="6">
        <v>44768</v>
      </c>
      <c r="E8" s="6">
        <v>44713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4" t="e">
        <f t="shared" si="1"/>
        <v>#DIV/0!</v>
      </c>
      <c r="S8" s="4" t="e">
        <f t="shared" si="2"/>
        <v>#DIV/0!</v>
      </c>
      <c r="V8" s="3">
        <v>0.65</v>
      </c>
      <c r="W8" s="14">
        <v>66.2</v>
      </c>
      <c r="X8" s="14">
        <v>32.5</v>
      </c>
      <c r="Y8" s="14">
        <v>1.4</v>
      </c>
      <c r="Z8" s="22">
        <v>0.47</v>
      </c>
    </row>
    <row r="9" spans="1:26" x14ac:dyDescent="0.45">
      <c r="A9" s="2">
        <v>8</v>
      </c>
      <c r="B9" s="10">
        <v>127.5006666</v>
      </c>
      <c r="C9" s="10">
        <v>37.150883899999997</v>
      </c>
      <c r="D9" s="6">
        <v>44768</v>
      </c>
      <c r="E9" s="6">
        <v>44713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4" t="e">
        <f t="shared" si="1"/>
        <v>#DIV/0!</v>
      </c>
      <c r="S9" s="4" t="e">
        <f t="shared" si="2"/>
        <v>#DIV/0!</v>
      </c>
      <c r="V9" s="3">
        <v>0.6</v>
      </c>
      <c r="W9" s="14">
        <v>67.400000000000006</v>
      </c>
      <c r="X9" s="14">
        <v>32.6</v>
      </c>
      <c r="Y9" s="14">
        <v>0</v>
      </c>
      <c r="Z9" s="22">
        <v>0.52</v>
      </c>
    </row>
    <row r="10" spans="1:26" x14ac:dyDescent="0.45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44713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4" t="e">
        <f t="shared" si="1"/>
        <v>#DIV/0!</v>
      </c>
      <c r="S10" s="4" t="e">
        <f t="shared" si="2"/>
        <v>#DIV/0!</v>
      </c>
      <c r="T10" s="3">
        <v>23</v>
      </c>
      <c r="U10" s="3">
        <v>37</v>
      </c>
      <c r="V10" s="3">
        <f>T10/U10</f>
        <v>0.6216216216216216</v>
      </c>
      <c r="Z10" s="23" t="s">
        <v>14</v>
      </c>
    </row>
    <row r="11" spans="1:26" x14ac:dyDescent="0.45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44713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4" t="e">
        <f t="shared" si="1"/>
        <v>#DIV/0!</v>
      </c>
      <c r="S11" s="4" t="e">
        <f t="shared" si="2"/>
        <v>#DIV/0!</v>
      </c>
      <c r="T11" s="3">
        <v>22</v>
      </c>
      <c r="U11" s="3">
        <v>42</v>
      </c>
      <c r="V11" s="3">
        <f t="shared" ref="V11:V34" si="3">T11/U11</f>
        <v>0.52380952380952384</v>
      </c>
      <c r="Z11" s="23" t="s">
        <v>15</v>
      </c>
    </row>
    <row r="12" spans="1:26" x14ac:dyDescent="0.45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44713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4" t="e">
        <f t="shared" si="1"/>
        <v>#DIV/0!</v>
      </c>
      <c r="S12" s="4" t="e">
        <f t="shared" si="2"/>
        <v>#DIV/0!</v>
      </c>
      <c r="T12" s="3">
        <v>38</v>
      </c>
      <c r="U12" s="3">
        <v>46</v>
      </c>
      <c r="V12" s="3">
        <f t="shared" si="3"/>
        <v>0.82608695652173914</v>
      </c>
      <c r="Z12" s="23" t="s">
        <v>16</v>
      </c>
    </row>
    <row r="13" spans="1:26" x14ac:dyDescent="0.45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44713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4" t="e">
        <f t="shared" si="1"/>
        <v>#DIV/0!</v>
      </c>
      <c r="S13" s="4" t="e">
        <f t="shared" si="2"/>
        <v>#DIV/0!</v>
      </c>
      <c r="T13" s="3">
        <v>16</v>
      </c>
      <c r="U13" s="3">
        <v>37</v>
      </c>
      <c r="V13" s="3">
        <f t="shared" si="3"/>
        <v>0.43243243243243246</v>
      </c>
      <c r="Z13" s="23" t="s">
        <v>17</v>
      </c>
    </row>
    <row r="14" spans="1:26" x14ac:dyDescent="0.45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44713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4" t="e">
        <f t="shared" si="1"/>
        <v>#DIV/0!</v>
      </c>
      <c r="S14" s="4" t="e">
        <f t="shared" si="2"/>
        <v>#DIV/0!</v>
      </c>
      <c r="T14" s="3">
        <v>16</v>
      </c>
      <c r="U14" s="3">
        <v>40</v>
      </c>
      <c r="V14" s="3">
        <f t="shared" si="3"/>
        <v>0.4</v>
      </c>
      <c r="Z14" s="23" t="s">
        <v>18</v>
      </c>
    </row>
    <row r="15" spans="1:26" x14ac:dyDescent="0.45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44713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4" t="e">
        <f t="shared" si="1"/>
        <v>#DIV/0!</v>
      </c>
      <c r="S15" s="4" t="e">
        <f t="shared" si="2"/>
        <v>#DIV/0!</v>
      </c>
      <c r="T15" s="3">
        <v>22</v>
      </c>
      <c r="U15" s="3">
        <v>44</v>
      </c>
      <c r="V15" s="3">
        <f t="shared" si="3"/>
        <v>0.5</v>
      </c>
      <c r="Z15" s="23" t="s">
        <v>19</v>
      </c>
    </row>
    <row r="16" spans="1:26" x14ac:dyDescent="0.45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44713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4" t="e">
        <f t="shared" si="1"/>
        <v>#DIV/0!</v>
      </c>
      <c r="S16" s="4" t="e">
        <f t="shared" si="2"/>
        <v>#DIV/0!</v>
      </c>
      <c r="T16" s="3">
        <v>20</v>
      </c>
      <c r="U16" s="3">
        <v>42</v>
      </c>
      <c r="V16" s="3">
        <f t="shared" si="3"/>
        <v>0.47619047619047616</v>
      </c>
      <c r="Z16" s="23" t="s">
        <v>20</v>
      </c>
    </row>
    <row r="17" spans="1:26" x14ac:dyDescent="0.45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44713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4" t="e">
        <f t="shared" si="1"/>
        <v>#DIV/0!</v>
      </c>
      <c r="S17" s="4" t="e">
        <f t="shared" si="2"/>
        <v>#DIV/0!</v>
      </c>
      <c r="T17" s="3">
        <v>12</v>
      </c>
      <c r="U17" s="3">
        <v>36</v>
      </c>
      <c r="V17" s="3">
        <f t="shared" si="3"/>
        <v>0.33333333333333331</v>
      </c>
      <c r="Z17" s="23" t="s">
        <v>21</v>
      </c>
    </row>
    <row r="18" spans="1:26" x14ac:dyDescent="0.45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44713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4" t="e">
        <f t="shared" si="1"/>
        <v>#DIV/0!</v>
      </c>
      <c r="S18" s="4" t="e">
        <f t="shared" si="2"/>
        <v>#DIV/0!</v>
      </c>
      <c r="T18" s="3">
        <v>20</v>
      </c>
      <c r="U18" s="3">
        <v>25</v>
      </c>
      <c r="V18" s="3">
        <f t="shared" si="3"/>
        <v>0.8</v>
      </c>
      <c r="Z18" s="23" t="s">
        <v>22</v>
      </c>
    </row>
    <row r="19" spans="1:26" x14ac:dyDescent="0.45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44713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4" t="e">
        <f t="shared" si="1"/>
        <v>#DIV/0!</v>
      </c>
      <c r="S19" s="4" t="e">
        <f t="shared" si="2"/>
        <v>#DIV/0!</v>
      </c>
      <c r="T19" s="3">
        <v>12</v>
      </c>
      <c r="U19" s="3">
        <v>39</v>
      </c>
      <c r="V19" s="3">
        <f t="shared" si="3"/>
        <v>0.30769230769230771</v>
      </c>
      <c r="Z19" s="23" t="s">
        <v>23</v>
      </c>
    </row>
    <row r="20" spans="1:26" x14ac:dyDescent="0.45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44713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4" t="e">
        <f t="shared" si="1"/>
        <v>#DIV/0!</v>
      </c>
      <c r="S20" s="4" t="e">
        <f t="shared" si="2"/>
        <v>#DIV/0!</v>
      </c>
      <c r="T20" s="3">
        <v>19</v>
      </c>
      <c r="U20" s="3">
        <v>42</v>
      </c>
      <c r="V20" s="3">
        <f t="shared" si="3"/>
        <v>0.45238095238095238</v>
      </c>
      <c r="Z20" s="23" t="s">
        <v>24</v>
      </c>
    </row>
    <row r="21" spans="1:26" x14ac:dyDescent="0.45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44713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4" t="e">
        <f t="shared" si="1"/>
        <v>#DIV/0!</v>
      </c>
      <c r="S21" s="4" t="e">
        <f t="shared" si="2"/>
        <v>#DIV/0!</v>
      </c>
      <c r="T21" s="3">
        <v>22</v>
      </c>
      <c r="U21" s="3">
        <v>26</v>
      </c>
      <c r="V21" s="3">
        <f t="shared" si="3"/>
        <v>0.84615384615384615</v>
      </c>
      <c r="Z21" s="23" t="s">
        <v>25</v>
      </c>
    </row>
    <row r="22" spans="1:26" x14ac:dyDescent="0.45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44713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4" t="e">
        <f t="shared" si="1"/>
        <v>#DIV/0!</v>
      </c>
      <c r="S22" s="4" t="e">
        <f t="shared" si="2"/>
        <v>#DIV/0!</v>
      </c>
      <c r="T22" s="3">
        <v>19</v>
      </c>
      <c r="U22" s="3">
        <v>40</v>
      </c>
      <c r="V22" s="3">
        <f t="shared" si="3"/>
        <v>0.47499999999999998</v>
      </c>
      <c r="Z22" s="23" t="s">
        <v>14</v>
      </c>
    </row>
    <row r="23" spans="1:26" x14ac:dyDescent="0.45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44713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4" t="e">
        <f t="shared" si="1"/>
        <v>#DIV/0!</v>
      </c>
      <c r="S23" s="4" t="e">
        <f t="shared" si="2"/>
        <v>#DIV/0!</v>
      </c>
      <c r="T23" s="3">
        <v>27</v>
      </c>
      <c r="U23" s="3">
        <v>46</v>
      </c>
      <c r="V23" s="3">
        <f t="shared" si="3"/>
        <v>0.58695652173913049</v>
      </c>
      <c r="Z23" s="23" t="s">
        <v>26</v>
      </c>
    </row>
    <row r="24" spans="1:26" x14ac:dyDescent="0.45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44713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4" t="e">
        <f t="shared" si="1"/>
        <v>#DIV/0!</v>
      </c>
      <c r="S24" s="4" t="e">
        <f t="shared" si="2"/>
        <v>#DIV/0!</v>
      </c>
      <c r="T24" s="3">
        <v>25</v>
      </c>
      <c r="U24" s="3">
        <v>35</v>
      </c>
      <c r="V24" s="3">
        <f t="shared" si="3"/>
        <v>0.7142857142857143</v>
      </c>
      <c r="Z24" s="23" t="s">
        <v>27</v>
      </c>
    </row>
    <row r="25" spans="1:26" x14ac:dyDescent="0.45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44713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4" t="e">
        <f t="shared" si="1"/>
        <v>#DIV/0!</v>
      </c>
      <c r="S25" s="4" t="e">
        <f t="shared" si="2"/>
        <v>#DIV/0!</v>
      </c>
      <c r="T25" s="3">
        <v>18</v>
      </c>
      <c r="U25" s="3">
        <v>28</v>
      </c>
      <c r="V25" s="3">
        <f t="shared" si="3"/>
        <v>0.6428571428571429</v>
      </c>
      <c r="Z25" s="23" t="s">
        <v>28</v>
      </c>
    </row>
    <row r="26" spans="1:26" x14ac:dyDescent="0.45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44713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4" t="e">
        <f t="shared" si="1"/>
        <v>#DIV/0!</v>
      </c>
      <c r="S26" s="4" t="e">
        <f t="shared" si="2"/>
        <v>#DIV/0!</v>
      </c>
      <c r="T26" s="3">
        <v>20</v>
      </c>
      <c r="U26" s="3">
        <v>30</v>
      </c>
      <c r="V26" s="3">
        <f t="shared" si="3"/>
        <v>0.66666666666666663</v>
      </c>
      <c r="Z26" s="23" t="s">
        <v>29</v>
      </c>
    </row>
    <row r="27" spans="1:26" x14ac:dyDescent="0.45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44713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4" t="e">
        <f t="shared" si="1"/>
        <v>#DIV/0!</v>
      </c>
      <c r="S27" s="4" t="e">
        <f t="shared" si="2"/>
        <v>#DIV/0!</v>
      </c>
      <c r="T27" s="3">
        <v>15</v>
      </c>
      <c r="U27" s="3">
        <v>30</v>
      </c>
      <c r="V27" s="3">
        <f t="shared" si="3"/>
        <v>0.5</v>
      </c>
      <c r="Z27" s="23" t="s">
        <v>30</v>
      </c>
    </row>
    <row r="28" spans="1:26" x14ac:dyDescent="0.45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44713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4" t="e">
        <f t="shared" si="1"/>
        <v>#DIV/0!</v>
      </c>
      <c r="S28" s="4" t="e">
        <f t="shared" si="2"/>
        <v>#DIV/0!</v>
      </c>
      <c r="T28" s="3">
        <v>27</v>
      </c>
      <c r="U28" s="3">
        <v>46</v>
      </c>
      <c r="V28" s="3">
        <f t="shared" si="3"/>
        <v>0.58695652173913049</v>
      </c>
      <c r="Z28" s="23" t="s">
        <v>25</v>
      </c>
    </row>
    <row r="29" spans="1:26" x14ac:dyDescent="0.45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44713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4" t="e">
        <f t="shared" si="1"/>
        <v>#DIV/0!</v>
      </c>
      <c r="S29" s="4" t="e">
        <f t="shared" si="2"/>
        <v>#DIV/0!</v>
      </c>
      <c r="T29" s="3">
        <v>49</v>
      </c>
      <c r="U29" s="3">
        <v>46</v>
      </c>
      <c r="V29" s="3">
        <f t="shared" si="3"/>
        <v>1.0652173913043479</v>
      </c>
      <c r="Z29" s="23" t="s">
        <v>31</v>
      </c>
    </row>
    <row r="30" spans="1:26" x14ac:dyDescent="0.45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44713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4" t="e">
        <f t="shared" si="1"/>
        <v>#DIV/0!</v>
      </c>
      <c r="S30" s="4" t="e">
        <f t="shared" si="2"/>
        <v>#DIV/0!</v>
      </c>
      <c r="T30" s="3">
        <v>28</v>
      </c>
      <c r="U30" s="3">
        <v>45</v>
      </c>
      <c r="V30" s="3">
        <f t="shared" si="3"/>
        <v>0.62222222222222223</v>
      </c>
      <c r="Z30" s="23" t="s">
        <v>32</v>
      </c>
    </row>
    <row r="31" spans="1:26" x14ac:dyDescent="0.45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44713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4" t="e">
        <f t="shared" si="1"/>
        <v>#DIV/0!</v>
      </c>
      <c r="S31" s="4" t="e">
        <f t="shared" si="2"/>
        <v>#DIV/0!</v>
      </c>
      <c r="T31" s="3">
        <v>25</v>
      </c>
      <c r="U31" s="3">
        <v>45</v>
      </c>
      <c r="V31" s="3">
        <f t="shared" si="3"/>
        <v>0.55555555555555558</v>
      </c>
      <c r="Z31" s="23" t="s">
        <v>33</v>
      </c>
    </row>
    <row r="32" spans="1:26" x14ac:dyDescent="0.45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44713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4" t="e">
        <f t="shared" si="1"/>
        <v>#DIV/0!</v>
      </c>
      <c r="S32" s="4" t="e">
        <f t="shared" si="2"/>
        <v>#DIV/0!</v>
      </c>
      <c r="T32" s="3">
        <v>20</v>
      </c>
      <c r="U32" s="3">
        <v>40</v>
      </c>
      <c r="V32" s="3">
        <f t="shared" si="3"/>
        <v>0.5</v>
      </c>
      <c r="Z32" s="23" t="s">
        <v>17</v>
      </c>
    </row>
    <row r="33" spans="1:26" x14ac:dyDescent="0.45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44713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4" t="e">
        <f t="shared" si="1"/>
        <v>#DIV/0!</v>
      </c>
      <c r="S33" s="4" t="e">
        <f t="shared" si="2"/>
        <v>#DIV/0!</v>
      </c>
      <c r="T33" s="3">
        <v>25</v>
      </c>
      <c r="U33" s="3">
        <v>40</v>
      </c>
      <c r="V33" s="3">
        <f t="shared" si="3"/>
        <v>0.625</v>
      </c>
      <c r="Z33" s="23" t="s">
        <v>34</v>
      </c>
    </row>
    <row r="34" spans="1:26" x14ac:dyDescent="0.45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44713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4" t="e">
        <f t="shared" si="1"/>
        <v>#DIV/0!</v>
      </c>
      <c r="S34" s="4" t="e">
        <f t="shared" si="2"/>
        <v>#DIV/0!</v>
      </c>
      <c r="T34" s="3">
        <v>22</v>
      </c>
      <c r="U34" s="3">
        <v>29</v>
      </c>
      <c r="V34" s="3">
        <f t="shared" si="3"/>
        <v>0.75862068965517238</v>
      </c>
      <c r="Z34" s="23" t="s">
        <v>35</v>
      </c>
    </row>
    <row r="35" spans="1:26" x14ac:dyDescent="0.45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44713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4" t="e">
        <f t="shared" si="1"/>
        <v>#DIV/0!</v>
      </c>
      <c r="S35" s="4" t="e">
        <f t="shared" si="2"/>
        <v>#DIV/0!</v>
      </c>
      <c r="Z35" s="24">
        <v>1</v>
      </c>
    </row>
    <row r="36" spans="1:26" x14ac:dyDescent="0.45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44713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4" t="e">
        <f t="shared" si="1"/>
        <v>#DIV/0!</v>
      </c>
      <c r="S36" s="4" t="e">
        <f t="shared" si="2"/>
        <v>#DIV/0!</v>
      </c>
      <c r="Z36" s="24">
        <v>0.86</v>
      </c>
    </row>
    <row r="37" spans="1:26" x14ac:dyDescent="0.45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44713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4" t="e">
        <f t="shared" si="1"/>
        <v>#DIV/0!</v>
      </c>
      <c r="S37" s="4" t="e">
        <f t="shared" si="2"/>
        <v>#DIV/0!</v>
      </c>
      <c r="Z37" s="24">
        <v>0.85</v>
      </c>
    </row>
    <row r="38" spans="1:26" x14ac:dyDescent="0.45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44713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4" t="e">
        <f t="shared" si="1"/>
        <v>#DIV/0!</v>
      </c>
      <c r="S38" s="4" t="e">
        <f t="shared" si="2"/>
        <v>#DIV/0!</v>
      </c>
      <c r="Z38" s="24">
        <v>1.08</v>
      </c>
    </row>
    <row r="39" spans="1:26" x14ac:dyDescent="0.45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44713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4" t="e">
        <f t="shared" si="1"/>
        <v>#DIV/0!</v>
      </c>
      <c r="S39" s="4" t="e">
        <f t="shared" si="2"/>
        <v>#DIV/0!</v>
      </c>
      <c r="Z39" s="24">
        <v>0.88</v>
      </c>
    </row>
    <row r="40" spans="1:26" x14ac:dyDescent="0.45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44713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4" t="e">
        <f t="shared" si="1"/>
        <v>#DIV/0!</v>
      </c>
      <c r="S40" s="4" t="e">
        <f t="shared" si="2"/>
        <v>#DIV/0!</v>
      </c>
      <c r="Z40" s="24">
        <v>0.69</v>
      </c>
    </row>
    <row r="41" spans="1:26" x14ac:dyDescent="0.45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44713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4" t="e">
        <f t="shared" si="1"/>
        <v>#DIV/0!</v>
      </c>
      <c r="S41" s="4" t="e">
        <f t="shared" si="2"/>
        <v>#DIV/0!</v>
      </c>
      <c r="Z41" s="24">
        <v>0.61</v>
      </c>
    </row>
    <row r="42" spans="1:26" x14ac:dyDescent="0.45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44713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4" t="e">
        <f t="shared" si="1"/>
        <v>#DIV/0!</v>
      </c>
      <c r="S42" s="4" t="e">
        <f t="shared" si="2"/>
        <v>#DIV/0!</v>
      </c>
      <c r="Z42" s="24">
        <v>1.04</v>
      </c>
    </row>
    <row r="43" spans="1:26" x14ac:dyDescent="0.45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44713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4" t="e">
        <f t="shared" si="1"/>
        <v>#DIV/0!</v>
      </c>
      <c r="S43" s="4" t="e">
        <f t="shared" si="2"/>
        <v>#DIV/0!</v>
      </c>
      <c r="Z43" s="24">
        <v>1.04</v>
      </c>
    </row>
    <row r="44" spans="1:26" x14ac:dyDescent="0.45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44713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4" t="e">
        <f t="shared" si="1"/>
        <v>#DIV/0!</v>
      </c>
      <c r="S44" s="4" t="e">
        <f t="shared" si="2"/>
        <v>#DIV/0!</v>
      </c>
      <c r="Z44" s="24">
        <v>0.96</v>
      </c>
    </row>
    <row r="45" spans="1:26" x14ac:dyDescent="0.45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44713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4" t="e">
        <f t="shared" si="1"/>
        <v>#DIV/0!</v>
      </c>
      <c r="S45" s="4" t="e">
        <f t="shared" si="2"/>
        <v>#DIV/0!</v>
      </c>
      <c r="Z45" s="24">
        <v>1.01</v>
      </c>
    </row>
    <row r="46" spans="1:26" x14ac:dyDescent="0.45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44713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4" t="e">
        <f t="shared" si="1"/>
        <v>#DIV/0!</v>
      </c>
      <c r="S46" s="4" t="e">
        <f t="shared" si="2"/>
        <v>#DIV/0!</v>
      </c>
      <c r="Z46" s="24">
        <v>0.91</v>
      </c>
    </row>
    <row r="47" spans="1:26" x14ac:dyDescent="0.45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44713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4" t="e">
        <f t="shared" si="1"/>
        <v>#DIV/0!</v>
      </c>
      <c r="S47" s="4" t="e">
        <f t="shared" si="2"/>
        <v>#DIV/0!</v>
      </c>
      <c r="Z47" s="24">
        <v>0.92</v>
      </c>
    </row>
    <row r="48" spans="1:26" x14ac:dyDescent="0.45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44713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4" t="e">
        <f t="shared" si="1"/>
        <v>#DIV/0!</v>
      </c>
      <c r="S48" s="4" t="e">
        <f t="shared" si="2"/>
        <v>#DIV/0!</v>
      </c>
      <c r="Z48" s="24">
        <v>1.03</v>
      </c>
    </row>
    <row r="49" spans="1:26" x14ac:dyDescent="0.45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44713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4" t="e">
        <f t="shared" si="1"/>
        <v>#DIV/0!</v>
      </c>
      <c r="S49" s="4" t="e">
        <f t="shared" si="2"/>
        <v>#DIV/0!</v>
      </c>
      <c r="Z49" s="24">
        <v>0.99</v>
      </c>
    </row>
    <row r="50" spans="1:26" x14ac:dyDescent="0.45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44713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4" t="e">
        <f t="shared" si="1"/>
        <v>#DIV/0!</v>
      </c>
      <c r="S50" s="4" t="e">
        <f t="shared" si="2"/>
        <v>#DIV/0!</v>
      </c>
      <c r="Z50" s="24">
        <v>0.92</v>
      </c>
    </row>
    <row r="51" spans="1:26" x14ac:dyDescent="0.45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44713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4" t="e">
        <f t="shared" si="1"/>
        <v>#DIV/0!</v>
      </c>
      <c r="S51" s="4" t="e">
        <f t="shared" si="2"/>
        <v>#DIV/0!</v>
      </c>
      <c r="Z51" s="24">
        <v>0.99</v>
      </c>
    </row>
    <row r="52" spans="1:26" x14ac:dyDescent="0.45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44713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4" t="e">
        <f t="shared" si="1"/>
        <v>#DIV/0!</v>
      </c>
      <c r="S52" s="4" t="e">
        <f t="shared" si="2"/>
        <v>#DIV/0!</v>
      </c>
      <c r="Z52" s="24">
        <v>1.02</v>
      </c>
    </row>
    <row r="53" spans="1:26" x14ac:dyDescent="0.45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44713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4" t="e">
        <f t="shared" si="1"/>
        <v>#DIV/0!</v>
      </c>
      <c r="S53" s="4" t="e">
        <f t="shared" si="2"/>
        <v>#DIV/0!</v>
      </c>
      <c r="Z53" s="24">
        <v>1.06</v>
      </c>
    </row>
    <row r="54" spans="1:26" x14ac:dyDescent="0.45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44713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4" t="e">
        <f t="shared" si="1"/>
        <v>#DIV/0!</v>
      </c>
      <c r="S54" s="4" t="e">
        <f t="shared" si="2"/>
        <v>#DIV/0!</v>
      </c>
      <c r="Z54" s="24">
        <v>0.75</v>
      </c>
    </row>
    <row r="55" spans="1:26" x14ac:dyDescent="0.45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44713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4" t="e">
        <f t="shared" si="1"/>
        <v>#DIV/0!</v>
      </c>
      <c r="S55" s="4" t="e">
        <f t="shared" si="2"/>
        <v>#DIV/0!</v>
      </c>
      <c r="Z55" s="24">
        <v>0.83</v>
      </c>
    </row>
    <row r="56" spans="1:26" x14ac:dyDescent="0.45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44713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4" t="e">
        <f t="shared" si="1"/>
        <v>#DIV/0!</v>
      </c>
      <c r="S56" s="4" t="e">
        <f t="shared" si="2"/>
        <v>#DIV/0!</v>
      </c>
      <c r="Z56" s="24">
        <v>0.76</v>
      </c>
    </row>
    <row r="57" spans="1:26" x14ac:dyDescent="0.45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44713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4" t="e">
        <f t="shared" si="1"/>
        <v>#DIV/0!</v>
      </c>
      <c r="S57" s="4" t="e">
        <f t="shared" si="2"/>
        <v>#DIV/0!</v>
      </c>
      <c r="Z57" s="24">
        <v>0.79</v>
      </c>
    </row>
    <row r="58" spans="1:26" x14ac:dyDescent="0.45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44713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4" t="e">
        <f t="shared" si="1"/>
        <v>#DIV/0!</v>
      </c>
      <c r="S58" s="4" t="e">
        <f t="shared" si="2"/>
        <v>#DIV/0!</v>
      </c>
      <c r="Z58" s="24">
        <v>0.7</v>
      </c>
    </row>
    <row r="59" spans="1:26" x14ac:dyDescent="0.45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44713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4" t="e">
        <f t="shared" si="1"/>
        <v>#DIV/0!</v>
      </c>
      <c r="S59" s="4" t="e">
        <f t="shared" si="2"/>
        <v>#DIV/0!</v>
      </c>
      <c r="Z59" s="24">
        <v>1.7</v>
      </c>
    </row>
    <row r="60" spans="1:26" x14ac:dyDescent="0.45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44713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4" t="e">
        <f t="shared" si="1"/>
        <v>#DIV/0!</v>
      </c>
      <c r="S60" s="4" t="e">
        <f t="shared" si="2"/>
        <v>#DIV/0!</v>
      </c>
      <c r="Z60" s="24">
        <v>0.7</v>
      </c>
    </row>
    <row r="61" spans="1:26" x14ac:dyDescent="0.45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44713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4" t="e">
        <f t="shared" si="1"/>
        <v>#DIV/0!</v>
      </c>
      <c r="S61" s="4" t="e">
        <f t="shared" si="2"/>
        <v>#DIV/0!</v>
      </c>
      <c r="Z61" s="24">
        <v>0.93</v>
      </c>
    </row>
    <row r="62" spans="1:26" x14ac:dyDescent="0.45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44713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4" t="e">
        <f t="shared" si="1"/>
        <v>#DIV/0!</v>
      </c>
      <c r="S62" s="4" t="e">
        <f t="shared" si="2"/>
        <v>#DIV/0!</v>
      </c>
      <c r="Z62" s="24">
        <v>0.72</v>
      </c>
    </row>
    <row r="63" spans="1:26" x14ac:dyDescent="0.45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44713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4" t="e">
        <f t="shared" si="1"/>
        <v>#DIV/0!</v>
      </c>
      <c r="S63" s="4" t="e">
        <f t="shared" si="2"/>
        <v>#DIV/0!</v>
      </c>
      <c r="Z63" s="24">
        <v>0.72</v>
      </c>
    </row>
    <row r="64" spans="1:26" x14ac:dyDescent="0.45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44713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4" t="e">
        <f t="shared" si="1"/>
        <v>#DIV/0!</v>
      </c>
      <c r="S64" s="4" t="e">
        <f t="shared" si="2"/>
        <v>#DIV/0!</v>
      </c>
      <c r="Z64" s="24">
        <v>0.47</v>
      </c>
    </row>
    <row r="65" spans="1:26" x14ac:dyDescent="0.45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44713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4" t="e">
        <f t="shared" si="1"/>
        <v>#DIV/0!</v>
      </c>
      <c r="S65" s="4" t="e">
        <f t="shared" si="2"/>
        <v>#DIV/0!</v>
      </c>
      <c r="Z65" s="24">
        <v>0.47</v>
      </c>
    </row>
    <row r="66" spans="1:26" x14ac:dyDescent="0.45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44713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4" t="e">
        <f t="shared" si="1"/>
        <v>#DIV/0!</v>
      </c>
      <c r="S66" s="4" t="e">
        <f t="shared" si="2"/>
        <v>#DIV/0!</v>
      </c>
      <c r="Z66" s="24">
        <v>0.45</v>
      </c>
    </row>
    <row r="67" spans="1:26" x14ac:dyDescent="0.45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44713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4" t="e">
        <f t="shared" ref="R67:R93" si="4">(M67-I67)/(M67+I67)</f>
        <v>#DIV/0!</v>
      </c>
      <c r="S67" s="4" t="e">
        <f t="shared" ref="S67:S93" si="5">((P67+I67)-(M67+G67))/((P67+I67)+(M67+G67))</f>
        <v>#DIV/0!</v>
      </c>
      <c r="Z67" s="24">
        <v>0.37</v>
      </c>
    </row>
    <row r="68" spans="1:26" x14ac:dyDescent="0.45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44713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4" t="e">
        <f t="shared" si="4"/>
        <v>#DIV/0!</v>
      </c>
      <c r="S68" s="4" t="e">
        <f t="shared" si="5"/>
        <v>#DIV/0!</v>
      </c>
      <c r="Z68" s="24">
        <v>0.95</v>
      </c>
    </row>
    <row r="69" spans="1:26" x14ac:dyDescent="0.45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44713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4" t="e">
        <f t="shared" si="4"/>
        <v>#DIV/0!</v>
      </c>
      <c r="S69" s="4" t="e">
        <f t="shared" si="5"/>
        <v>#DIV/0!</v>
      </c>
      <c r="Z69" s="24">
        <v>0.85</v>
      </c>
    </row>
    <row r="70" spans="1:26" x14ac:dyDescent="0.45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44713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4" t="e">
        <f t="shared" si="4"/>
        <v>#DIV/0!</v>
      </c>
      <c r="S70" s="4" t="e">
        <f t="shared" si="5"/>
        <v>#DIV/0!</v>
      </c>
      <c r="Z70" s="24">
        <v>0.1</v>
      </c>
    </row>
    <row r="71" spans="1:26" x14ac:dyDescent="0.45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44713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4" t="e">
        <f t="shared" si="4"/>
        <v>#DIV/0!</v>
      </c>
      <c r="S71" s="4" t="e">
        <f t="shared" si="5"/>
        <v>#DIV/0!</v>
      </c>
      <c r="Z71" s="24">
        <v>0.44</v>
      </c>
    </row>
    <row r="72" spans="1:26" x14ac:dyDescent="0.45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44713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4" t="e">
        <f t="shared" si="4"/>
        <v>#DIV/0!</v>
      </c>
      <c r="S72" s="4" t="e">
        <f t="shared" si="5"/>
        <v>#DIV/0!</v>
      </c>
      <c r="Z72" s="24">
        <v>0.5</v>
      </c>
    </row>
    <row r="73" spans="1:26" x14ac:dyDescent="0.45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44713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4" t="e">
        <f t="shared" si="4"/>
        <v>#DIV/0!</v>
      </c>
      <c r="S73" s="4" t="e">
        <f t="shared" si="5"/>
        <v>#DIV/0!</v>
      </c>
      <c r="Z73" s="24">
        <v>0.21</v>
      </c>
    </row>
    <row r="74" spans="1:26" x14ac:dyDescent="0.45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44713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4" t="e">
        <f t="shared" si="4"/>
        <v>#DIV/0!</v>
      </c>
      <c r="S74" s="4" t="e">
        <f t="shared" si="5"/>
        <v>#DIV/0!</v>
      </c>
      <c r="Z74" s="24">
        <v>0.46</v>
      </c>
    </row>
    <row r="75" spans="1:26" x14ac:dyDescent="0.45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44713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4" t="e">
        <f t="shared" si="4"/>
        <v>#DIV/0!</v>
      </c>
      <c r="S75" s="4" t="e">
        <f t="shared" si="5"/>
        <v>#DIV/0!</v>
      </c>
      <c r="Z75" s="24">
        <v>0.15</v>
      </c>
    </row>
    <row r="76" spans="1:26" x14ac:dyDescent="0.45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44713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4" t="e">
        <f t="shared" si="4"/>
        <v>#DIV/0!</v>
      </c>
      <c r="S76" s="4" t="e">
        <f t="shared" si="5"/>
        <v>#DIV/0!</v>
      </c>
      <c r="Z76" s="24">
        <v>0.74</v>
      </c>
    </row>
    <row r="77" spans="1:26" x14ac:dyDescent="0.45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44713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4" t="e">
        <f t="shared" si="4"/>
        <v>#DIV/0!</v>
      </c>
      <c r="S77" s="4" t="e">
        <f t="shared" si="5"/>
        <v>#DIV/0!</v>
      </c>
      <c r="Z77" s="24">
        <v>0.73</v>
      </c>
    </row>
    <row r="78" spans="1:26" x14ac:dyDescent="0.45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44713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4" t="e">
        <f t="shared" si="4"/>
        <v>#DIV/0!</v>
      </c>
      <c r="S78" s="4" t="e">
        <f t="shared" si="5"/>
        <v>#DIV/0!</v>
      </c>
      <c r="Z78" s="24">
        <v>0.04</v>
      </c>
    </row>
    <row r="79" spans="1:26" x14ac:dyDescent="0.45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44713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4" t="e">
        <f t="shared" si="4"/>
        <v>#DIV/0!</v>
      </c>
      <c r="S79" s="4" t="e">
        <f t="shared" si="5"/>
        <v>#DIV/0!</v>
      </c>
      <c r="Z79" s="24">
        <v>0.32</v>
      </c>
    </row>
    <row r="80" spans="1:26" x14ac:dyDescent="0.45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44713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4" t="e">
        <f t="shared" si="4"/>
        <v>#DIV/0!</v>
      </c>
      <c r="S80" s="4" t="e">
        <f t="shared" si="5"/>
        <v>#DIV/0!</v>
      </c>
      <c r="Z80" s="24">
        <v>0.62</v>
      </c>
    </row>
    <row r="81" spans="1:26" x14ac:dyDescent="0.45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44713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4" t="e">
        <f t="shared" si="4"/>
        <v>#DIV/0!</v>
      </c>
      <c r="S81" s="4" t="e">
        <f t="shared" si="5"/>
        <v>#DIV/0!</v>
      </c>
      <c r="Z81" s="24">
        <v>0.38</v>
      </c>
    </row>
    <row r="82" spans="1:26" x14ac:dyDescent="0.45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44713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4" t="e">
        <f t="shared" si="4"/>
        <v>#DIV/0!</v>
      </c>
      <c r="S82" s="4" t="e">
        <f t="shared" si="5"/>
        <v>#DIV/0!</v>
      </c>
      <c r="Z82" s="24">
        <v>0.57999999999999996</v>
      </c>
    </row>
    <row r="83" spans="1:26" x14ac:dyDescent="0.45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44713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4" t="e">
        <f t="shared" si="4"/>
        <v>#DIV/0!</v>
      </c>
      <c r="S83" s="4" t="e">
        <f t="shared" si="5"/>
        <v>#DIV/0!</v>
      </c>
      <c r="Z83" s="24">
        <v>0.23</v>
      </c>
    </row>
    <row r="84" spans="1:26" x14ac:dyDescent="0.45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44713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4" t="e">
        <f t="shared" si="4"/>
        <v>#DIV/0!</v>
      </c>
      <c r="S84" s="4" t="e">
        <f t="shared" si="5"/>
        <v>#DIV/0!</v>
      </c>
      <c r="Z84" s="24">
        <v>0.18</v>
      </c>
    </row>
    <row r="85" spans="1:26" x14ac:dyDescent="0.45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44713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4" t="e">
        <f t="shared" si="4"/>
        <v>#DIV/0!</v>
      </c>
      <c r="S85" s="4" t="e">
        <f t="shared" si="5"/>
        <v>#DIV/0!</v>
      </c>
      <c r="Z85" s="24">
        <v>0.68</v>
      </c>
    </row>
    <row r="86" spans="1:26" x14ac:dyDescent="0.45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44713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4" t="e">
        <f t="shared" si="4"/>
        <v>#DIV/0!</v>
      </c>
      <c r="S86" s="4" t="e">
        <f t="shared" si="5"/>
        <v>#DIV/0!</v>
      </c>
      <c r="Z86" s="24">
        <v>0.21</v>
      </c>
    </row>
    <row r="87" spans="1:26" x14ac:dyDescent="0.45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44713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4" t="e">
        <f t="shared" si="4"/>
        <v>#DIV/0!</v>
      </c>
      <c r="S87" s="4" t="e">
        <f t="shared" si="5"/>
        <v>#DIV/0!</v>
      </c>
      <c r="Z87" s="24">
        <v>0.87</v>
      </c>
    </row>
    <row r="88" spans="1:26" x14ac:dyDescent="0.45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44713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4" t="e">
        <f t="shared" si="4"/>
        <v>#DIV/0!</v>
      </c>
      <c r="S88" s="4" t="e">
        <f t="shared" si="5"/>
        <v>#DIV/0!</v>
      </c>
      <c r="Z88" s="24">
        <v>2.61</v>
      </c>
    </row>
    <row r="89" spans="1:26" x14ac:dyDescent="0.45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44713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4" t="e">
        <f t="shared" si="4"/>
        <v>#DIV/0!</v>
      </c>
      <c r="S89" s="4" t="e">
        <f t="shared" si="5"/>
        <v>#DIV/0!</v>
      </c>
      <c r="Z89" s="24">
        <v>2.37</v>
      </c>
    </row>
    <row r="90" spans="1:26" x14ac:dyDescent="0.45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44713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4" t="e">
        <f t="shared" si="4"/>
        <v>#DIV/0!</v>
      </c>
      <c r="S90" s="4" t="e">
        <f t="shared" si="5"/>
        <v>#DIV/0!</v>
      </c>
      <c r="Z90" s="24">
        <v>3.68</v>
      </c>
    </row>
    <row r="91" spans="1:26" x14ac:dyDescent="0.45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44713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4" t="e">
        <f t="shared" si="4"/>
        <v>#DIV/0!</v>
      </c>
      <c r="S91" s="4" t="e">
        <f t="shared" si="5"/>
        <v>#DIV/0!</v>
      </c>
      <c r="Z91" s="24">
        <v>3.22</v>
      </c>
    </row>
    <row r="92" spans="1:26" x14ac:dyDescent="0.45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44713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4" t="e">
        <f t="shared" si="4"/>
        <v>#DIV/0!</v>
      </c>
      <c r="S92" s="4" t="e">
        <f t="shared" si="5"/>
        <v>#DIV/0!</v>
      </c>
      <c r="Z92" s="24">
        <v>3.3</v>
      </c>
    </row>
    <row r="93" spans="1:26" x14ac:dyDescent="0.45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44713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4" t="e">
        <f t="shared" si="4"/>
        <v>#DIV/0!</v>
      </c>
      <c r="S93" s="4" t="e">
        <f t="shared" si="5"/>
        <v>#DIV/0!</v>
      </c>
      <c r="Z93" s="24">
        <v>2.5099999999999998</v>
      </c>
    </row>
  </sheetData>
  <phoneticPr fontId="18" type="noConversion"/>
  <conditionalFormatting sqref="R1 R94:R1048576">
    <cfRule type="cellIs" dxfId="16" priority="12" operator="greaterThan">
      <formula>0.3</formula>
    </cfRule>
  </conditionalFormatting>
  <conditionalFormatting sqref="S1 S94:S1048576">
    <cfRule type="cellIs" dxfId="15" priority="11" operator="lessThan">
      <formula>0.1</formula>
    </cfRule>
  </conditionalFormatting>
  <conditionalFormatting sqref="R1">
    <cfRule type="cellIs" dxfId="14" priority="9" operator="greaterThan">
      <formula>0.3</formula>
    </cfRule>
    <cfRule type="cellIs" dxfId="13" priority="10" operator="greaterThan">
      <formula>0.3</formula>
    </cfRule>
  </conditionalFormatting>
  <conditionalFormatting sqref="R1 R94:R1048576">
    <cfRule type="cellIs" dxfId="10" priority="6" operator="greaterThan">
      <formula>0.3</formula>
    </cfRule>
  </conditionalFormatting>
  <conditionalFormatting sqref="S1 S94:S1048576">
    <cfRule type="cellIs" dxfId="9" priority="5" operator="lessThan">
      <formula>0.1</formula>
    </cfRule>
  </conditionalFormatting>
  <conditionalFormatting sqref="R2:R93">
    <cfRule type="cellIs" dxfId="8" priority="2" operator="greaterThan">
      <formula>0.3</formula>
    </cfRule>
    <cfRule type="cellIs" dxfId="7" priority="4" operator="greaterThan">
      <formula>0.3</formula>
    </cfRule>
  </conditionalFormatting>
  <conditionalFormatting sqref="S2:S93">
    <cfRule type="cellIs" dxfId="6" priority="1" operator="lessThan">
      <formula>0.1</formula>
    </cfRule>
    <cfRule type="cellIs" dxfId="5" priority="3" operator="lessThan">
      <formula>0.1</formula>
    </cfRule>
  </conditionalFormatting>
  <pageMargins left="0.7" right="0.7" top="0.75" bottom="0.75" header="0.3" footer="0.3"/>
  <pageSetup paperSize="9" orientation="portrait" r:id="rId1"/>
  <ignoredErrors>
    <ignoredError sqref="Z10 Z11:Z3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"/>
  <sheetViews>
    <sheetView topLeftCell="L93" workbookViewId="0">
      <selection activeCell="AB93" sqref="AB93"/>
    </sheetView>
  </sheetViews>
  <sheetFormatPr defaultRowHeight="17" x14ac:dyDescent="0.45"/>
  <cols>
    <col min="16" max="16" width="7.1640625" style="17" bestFit="1" customWidth="1"/>
    <col min="17" max="19" width="5.1640625" style="18" bestFit="1" customWidth="1"/>
    <col min="20" max="22" width="7.1640625" style="18" bestFit="1" customWidth="1"/>
    <col min="23" max="23" width="5.1640625" style="17" bestFit="1" customWidth="1"/>
    <col min="24" max="24" width="7.1640625" style="18" bestFit="1" customWidth="1"/>
    <col min="25" max="25" width="7.1640625" style="17" bestFit="1" customWidth="1"/>
    <col min="26" max="27" width="7.1640625" style="18" bestFit="1" customWidth="1"/>
  </cols>
  <sheetData>
    <row r="1" spans="1:27" ht="34" x14ac:dyDescent="0.45">
      <c r="A1" s="1" t="s">
        <v>36</v>
      </c>
      <c r="B1" s="1" t="s">
        <v>0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P1" s="17">
        <v>1</v>
      </c>
      <c r="Q1" s="18">
        <v>2</v>
      </c>
      <c r="R1" s="18">
        <v>3</v>
      </c>
      <c r="S1" s="18">
        <v>4</v>
      </c>
      <c r="T1" s="18">
        <v>5</v>
      </c>
      <c r="U1" s="18">
        <v>6</v>
      </c>
      <c r="V1" s="18">
        <v>7</v>
      </c>
      <c r="W1" s="17">
        <v>8</v>
      </c>
      <c r="X1" s="18">
        <v>9</v>
      </c>
      <c r="Y1" s="17">
        <v>10</v>
      </c>
      <c r="Z1" s="18">
        <v>11</v>
      </c>
      <c r="AA1" s="18">
        <v>12</v>
      </c>
    </row>
    <row r="2" spans="1:27" ht="136" x14ac:dyDescent="0.45">
      <c r="A2" s="1" t="s">
        <v>66</v>
      </c>
      <c r="B2" s="1">
        <v>1</v>
      </c>
      <c r="C2" s="1">
        <v>5.8939999999999999E-2</v>
      </c>
      <c r="D2" s="1">
        <v>6.6699999999999995E-2</v>
      </c>
      <c r="E2" s="1">
        <v>0.10199999999999999</v>
      </c>
      <c r="F2" s="1">
        <v>0.14779999999999999</v>
      </c>
      <c r="G2" s="1">
        <v>0.18461</v>
      </c>
      <c r="H2" s="1">
        <v>0.21207000000000001</v>
      </c>
      <c r="I2" s="1">
        <v>0.23338999999999999</v>
      </c>
      <c r="J2" s="1">
        <v>0.25190000000000001</v>
      </c>
      <c r="K2" s="1">
        <v>0.23058999999999999</v>
      </c>
      <c r="L2" s="1">
        <v>0.24656</v>
      </c>
      <c r="M2" s="1">
        <v>0.31123000000000001</v>
      </c>
      <c r="N2" s="1">
        <v>0.21315999999999999</v>
      </c>
      <c r="P2" s="17">
        <f>C2*10000</f>
        <v>589.4</v>
      </c>
      <c r="Q2" s="18">
        <f>D2*10000</f>
        <v>667</v>
      </c>
      <c r="R2" s="18">
        <f t="shared" ref="R2:AA2" si="0">E2*10000</f>
        <v>1019.9999999999999</v>
      </c>
      <c r="S2" s="18">
        <f t="shared" si="0"/>
        <v>1477.9999999999998</v>
      </c>
      <c r="T2" s="18">
        <f t="shared" si="0"/>
        <v>1846.1</v>
      </c>
      <c r="U2" s="18">
        <f t="shared" si="0"/>
        <v>2120.7000000000003</v>
      </c>
      <c r="V2" s="18">
        <f t="shared" si="0"/>
        <v>2333.8999999999996</v>
      </c>
      <c r="W2" s="17">
        <f t="shared" si="0"/>
        <v>2519</v>
      </c>
      <c r="X2" s="18">
        <f t="shared" si="0"/>
        <v>2305.9</v>
      </c>
      <c r="Y2" s="17">
        <f t="shared" si="0"/>
        <v>2465.6</v>
      </c>
      <c r="Z2" s="18">
        <f t="shared" si="0"/>
        <v>3112.3</v>
      </c>
      <c r="AA2" s="18">
        <f t="shared" si="0"/>
        <v>2131.6</v>
      </c>
    </row>
    <row r="3" spans="1:27" ht="136" x14ac:dyDescent="0.45">
      <c r="A3" s="1" t="s">
        <v>67</v>
      </c>
      <c r="B3" s="1">
        <v>2</v>
      </c>
      <c r="C3" s="1">
        <v>5.2580000000000002E-2</v>
      </c>
      <c r="D3" s="1">
        <v>8.5500000000000007E-2</v>
      </c>
      <c r="E3" s="1">
        <v>0.1366</v>
      </c>
      <c r="F3" s="1">
        <v>0.1938</v>
      </c>
      <c r="G3" s="1">
        <v>0.22273000000000001</v>
      </c>
      <c r="H3" s="1">
        <v>0.23802999999999999</v>
      </c>
      <c r="I3" s="1">
        <v>0.25287999999999999</v>
      </c>
      <c r="J3" s="1">
        <v>0.26910000000000001</v>
      </c>
      <c r="K3" s="1">
        <v>0.2641</v>
      </c>
      <c r="L3" s="1">
        <v>0.26057000000000002</v>
      </c>
      <c r="M3" s="1">
        <v>0.35104999999999997</v>
      </c>
      <c r="N3" s="1">
        <v>0.25889000000000001</v>
      </c>
      <c r="P3" s="17">
        <f t="shared" ref="P3:P66" si="1">C3*10000</f>
        <v>525.80000000000007</v>
      </c>
      <c r="Q3" s="18">
        <f t="shared" ref="Q3:Q66" si="2">D3*10000</f>
        <v>855.00000000000011</v>
      </c>
      <c r="R3" s="18">
        <f t="shared" ref="R3:R66" si="3">E3*10000</f>
        <v>1366</v>
      </c>
      <c r="S3" s="18">
        <f t="shared" ref="S3:S66" si="4">F3*10000</f>
        <v>1938</v>
      </c>
      <c r="T3" s="18">
        <f t="shared" ref="T3:T66" si="5">G3*10000</f>
        <v>2227.3000000000002</v>
      </c>
      <c r="U3" s="18">
        <f t="shared" ref="U3:U66" si="6">H3*10000</f>
        <v>2380.2999999999997</v>
      </c>
      <c r="V3" s="18">
        <f t="shared" ref="V3:V66" si="7">I3*10000</f>
        <v>2528.7999999999997</v>
      </c>
      <c r="W3" s="17">
        <f t="shared" ref="W3:W66" si="8">J3*10000</f>
        <v>2691</v>
      </c>
      <c r="X3" s="18">
        <f t="shared" ref="X3:X66" si="9">K3*10000</f>
        <v>2641</v>
      </c>
      <c r="Y3" s="17">
        <f t="shared" ref="Y3:Y66" si="10">L3*10000</f>
        <v>2605.7000000000003</v>
      </c>
      <c r="Z3" s="18">
        <f t="shared" ref="Z3:Z66" si="11">M3*10000</f>
        <v>3510.4999999999995</v>
      </c>
      <c r="AA3" s="18">
        <f t="shared" ref="AA3:AA66" si="12">N3*10000</f>
        <v>2588.9</v>
      </c>
    </row>
    <row r="4" spans="1:27" ht="136" x14ac:dyDescent="0.45">
      <c r="A4" s="1" t="s">
        <v>68</v>
      </c>
      <c r="B4" s="1">
        <v>3</v>
      </c>
      <c r="C4" s="1">
        <v>4.9299999999999997E-2</v>
      </c>
      <c r="D4" s="1">
        <v>0.10100000000000001</v>
      </c>
      <c r="E4" s="1">
        <v>0.1578</v>
      </c>
      <c r="F4" s="1">
        <v>0.23100000000000001</v>
      </c>
      <c r="G4" s="1">
        <v>0.26133000000000001</v>
      </c>
      <c r="H4" s="1">
        <v>0.26904</v>
      </c>
      <c r="I4" s="1">
        <v>0.2888</v>
      </c>
      <c r="J4" s="1">
        <v>0.30990000000000001</v>
      </c>
      <c r="K4" s="1">
        <v>0.29607</v>
      </c>
      <c r="L4" s="1">
        <v>0.30384</v>
      </c>
      <c r="M4" s="1">
        <v>0.40477000000000002</v>
      </c>
      <c r="N4" s="1">
        <v>0.29619000000000001</v>
      </c>
      <c r="P4" s="17">
        <f t="shared" si="1"/>
        <v>492.99999999999994</v>
      </c>
      <c r="Q4" s="18">
        <f t="shared" si="2"/>
        <v>1010.0000000000001</v>
      </c>
      <c r="R4" s="18">
        <f t="shared" si="3"/>
        <v>1578</v>
      </c>
      <c r="S4" s="18">
        <f t="shared" si="4"/>
        <v>2310</v>
      </c>
      <c r="T4" s="18">
        <f t="shared" si="5"/>
        <v>2613.3000000000002</v>
      </c>
      <c r="U4" s="18">
        <f t="shared" si="6"/>
        <v>2690.4</v>
      </c>
      <c r="V4" s="18">
        <f t="shared" si="7"/>
        <v>2888</v>
      </c>
      <c r="W4" s="17">
        <f t="shared" si="8"/>
        <v>3099</v>
      </c>
      <c r="X4" s="18">
        <f t="shared" si="9"/>
        <v>2960.7</v>
      </c>
      <c r="Y4" s="17">
        <f t="shared" si="10"/>
        <v>3038.4</v>
      </c>
      <c r="Z4" s="18">
        <f t="shared" si="11"/>
        <v>4047.7000000000003</v>
      </c>
      <c r="AA4" s="18">
        <f t="shared" si="12"/>
        <v>2961.9</v>
      </c>
    </row>
    <row r="5" spans="1:27" ht="136" x14ac:dyDescent="0.45">
      <c r="A5" s="1" t="s">
        <v>69</v>
      </c>
      <c r="B5" s="1">
        <v>4</v>
      </c>
      <c r="C5" s="1">
        <v>7.1279999999999996E-2</v>
      </c>
      <c r="D5" s="1">
        <v>0.11260000000000001</v>
      </c>
      <c r="E5" s="1">
        <v>0.16739999999999999</v>
      </c>
      <c r="F5" s="1">
        <v>0.222</v>
      </c>
      <c r="G5" s="1">
        <v>0.24496999999999999</v>
      </c>
      <c r="H5" s="1">
        <v>0.25884000000000001</v>
      </c>
      <c r="I5" s="1">
        <v>0.27248</v>
      </c>
      <c r="J5" s="1">
        <v>0.29380000000000001</v>
      </c>
      <c r="K5" s="1">
        <v>0.27538000000000001</v>
      </c>
      <c r="L5" s="1">
        <v>0.27112999999999998</v>
      </c>
      <c r="M5" s="1">
        <v>0.37841000000000002</v>
      </c>
      <c r="N5" s="1">
        <v>0.28642000000000001</v>
      </c>
      <c r="P5" s="17">
        <f t="shared" si="1"/>
        <v>712.8</v>
      </c>
      <c r="Q5" s="18">
        <f t="shared" si="2"/>
        <v>1126</v>
      </c>
      <c r="R5" s="18">
        <f t="shared" si="3"/>
        <v>1674</v>
      </c>
      <c r="S5" s="18">
        <f t="shared" si="4"/>
        <v>2220</v>
      </c>
      <c r="T5" s="18">
        <f t="shared" si="5"/>
        <v>2449.6999999999998</v>
      </c>
      <c r="U5" s="18">
        <f t="shared" si="6"/>
        <v>2588.4</v>
      </c>
      <c r="V5" s="18">
        <f t="shared" si="7"/>
        <v>2724.8</v>
      </c>
      <c r="W5" s="17">
        <f t="shared" si="8"/>
        <v>2938</v>
      </c>
      <c r="X5" s="18">
        <f t="shared" si="9"/>
        <v>2753.8</v>
      </c>
      <c r="Y5" s="17">
        <f t="shared" si="10"/>
        <v>2711.2999999999997</v>
      </c>
      <c r="Z5" s="18">
        <f t="shared" si="11"/>
        <v>3784.1000000000004</v>
      </c>
      <c r="AA5" s="18">
        <f t="shared" si="12"/>
        <v>2864.2000000000003</v>
      </c>
    </row>
    <row r="6" spans="1:27" ht="136" x14ac:dyDescent="0.45">
      <c r="A6" s="1" t="s">
        <v>70</v>
      </c>
      <c r="B6" s="1">
        <v>5</v>
      </c>
      <c r="C6" s="1">
        <v>4.4040000000000003E-2</v>
      </c>
      <c r="D6" s="1">
        <v>6.1499999999999999E-2</v>
      </c>
      <c r="E6" s="1">
        <v>8.14E-2</v>
      </c>
      <c r="F6" s="1">
        <v>0.10539999999999999</v>
      </c>
      <c r="G6" s="1">
        <v>0.12393999999999999</v>
      </c>
      <c r="H6" s="1">
        <v>0.16739999999999999</v>
      </c>
      <c r="I6" s="1">
        <v>0.18504999999999999</v>
      </c>
      <c r="J6" s="1">
        <v>0.22900000000000001</v>
      </c>
      <c r="K6" s="1">
        <v>0.22789999999999999</v>
      </c>
      <c r="L6" s="1">
        <v>0.2427</v>
      </c>
      <c r="M6" s="1">
        <v>0.28555999999999998</v>
      </c>
      <c r="N6" s="1">
        <v>0.19900999999999999</v>
      </c>
      <c r="P6" s="17">
        <f t="shared" si="1"/>
        <v>440.40000000000003</v>
      </c>
      <c r="Q6" s="18">
        <f t="shared" si="2"/>
        <v>615</v>
      </c>
      <c r="R6" s="18">
        <f t="shared" si="3"/>
        <v>814</v>
      </c>
      <c r="S6" s="18">
        <f t="shared" si="4"/>
        <v>1054</v>
      </c>
      <c r="T6" s="18">
        <f t="shared" si="5"/>
        <v>1239.3999999999999</v>
      </c>
      <c r="U6" s="18">
        <f t="shared" si="6"/>
        <v>1674</v>
      </c>
      <c r="V6" s="18">
        <f t="shared" si="7"/>
        <v>1850.5</v>
      </c>
      <c r="W6" s="17">
        <f t="shared" si="8"/>
        <v>2290</v>
      </c>
      <c r="X6" s="18">
        <f t="shared" si="9"/>
        <v>2279</v>
      </c>
      <c r="Y6" s="17">
        <f t="shared" si="10"/>
        <v>2427</v>
      </c>
      <c r="Z6" s="18">
        <f t="shared" si="11"/>
        <v>2855.6</v>
      </c>
      <c r="AA6" s="18">
        <f t="shared" si="12"/>
        <v>1990.1</v>
      </c>
    </row>
    <row r="7" spans="1:27" ht="136" x14ac:dyDescent="0.45">
      <c r="A7" s="1" t="s">
        <v>71</v>
      </c>
      <c r="B7" s="1">
        <v>6</v>
      </c>
      <c r="C7" s="1">
        <v>8.1199999999999994E-2</v>
      </c>
      <c r="D7" s="1">
        <v>0.15540000000000001</v>
      </c>
      <c r="E7" s="1">
        <v>0.20979999999999999</v>
      </c>
      <c r="F7" s="1">
        <v>0.28199999999999997</v>
      </c>
      <c r="G7" s="1">
        <v>0.29054999999999997</v>
      </c>
      <c r="H7" s="1">
        <v>0.31577</v>
      </c>
      <c r="I7" s="1">
        <v>0.33205000000000001</v>
      </c>
      <c r="J7" s="1">
        <v>0.37580000000000002</v>
      </c>
      <c r="K7" s="1">
        <v>0.35121999999999998</v>
      </c>
      <c r="L7" s="1">
        <v>0.33968999999999999</v>
      </c>
      <c r="M7" s="1">
        <v>0.48003000000000001</v>
      </c>
      <c r="N7" s="1">
        <v>0.34555000000000002</v>
      </c>
      <c r="P7" s="17">
        <f t="shared" si="1"/>
        <v>812</v>
      </c>
      <c r="Q7" s="18">
        <f t="shared" si="2"/>
        <v>1554</v>
      </c>
      <c r="R7" s="18">
        <f t="shared" si="3"/>
        <v>2098</v>
      </c>
      <c r="S7" s="18">
        <f t="shared" si="4"/>
        <v>2819.9999999999995</v>
      </c>
      <c r="T7" s="18">
        <f t="shared" si="5"/>
        <v>2905.4999999999995</v>
      </c>
      <c r="U7" s="18">
        <f t="shared" si="6"/>
        <v>3157.7</v>
      </c>
      <c r="V7" s="18">
        <f t="shared" si="7"/>
        <v>3320.5</v>
      </c>
      <c r="W7" s="17">
        <f t="shared" si="8"/>
        <v>3758.0000000000005</v>
      </c>
      <c r="X7" s="18">
        <f t="shared" si="9"/>
        <v>3512.2</v>
      </c>
      <c r="Y7" s="17">
        <f t="shared" si="10"/>
        <v>3396.9</v>
      </c>
      <c r="Z7" s="18">
        <f t="shared" si="11"/>
        <v>4800.3</v>
      </c>
      <c r="AA7" s="18">
        <f t="shared" si="12"/>
        <v>3455.5000000000005</v>
      </c>
    </row>
    <row r="8" spans="1:27" ht="136" x14ac:dyDescent="0.45">
      <c r="A8" s="1" t="s">
        <v>72</v>
      </c>
      <c r="B8" s="1">
        <v>7</v>
      </c>
      <c r="C8" s="1">
        <v>0.12579000000000001</v>
      </c>
      <c r="D8" s="1">
        <v>4.5699999999999998E-2</v>
      </c>
      <c r="E8" s="1">
        <v>4.5699999999999998E-2</v>
      </c>
      <c r="F8" s="1">
        <v>4.87E-2</v>
      </c>
      <c r="G8" s="1">
        <v>6.4180000000000001E-2</v>
      </c>
      <c r="H8" s="1">
        <v>7.22E-2</v>
      </c>
      <c r="I8" s="1">
        <v>7.1190000000000003E-2</v>
      </c>
      <c r="J8" s="1">
        <v>6.3299999999999995E-2</v>
      </c>
      <c r="K8" s="1">
        <v>7.3319999999999996E-2</v>
      </c>
      <c r="L8" s="1">
        <v>0.18823000000000001</v>
      </c>
      <c r="M8" s="1">
        <v>0.13406999999999999</v>
      </c>
      <c r="N8" s="1">
        <v>0.11108999999999999</v>
      </c>
      <c r="P8" s="17">
        <f t="shared" si="1"/>
        <v>1257.9000000000001</v>
      </c>
      <c r="Q8" s="18">
        <f t="shared" si="2"/>
        <v>457</v>
      </c>
      <c r="R8" s="18">
        <f t="shared" si="3"/>
        <v>457</v>
      </c>
      <c r="S8" s="18">
        <f t="shared" si="4"/>
        <v>487</v>
      </c>
      <c r="T8" s="18">
        <f t="shared" si="5"/>
        <v>641.79999999999995</v>
      </c>
      <c r="U8" s="18">
        <f t="shared" si="6"/>
        <v>722</v>
      </c>
      <c r="V8" s="18">
        <f t="shared" si="7"/>
        <v>711.9</v>
      </c>
      <c r="W8" s="17">
        <f t="shared" si="8"/>
        <v>633</v>
      </c>
      <c r="X8" s="18">
        <f t="shared" si="9"/>
        <v>733.19999999999993</v>
      </c>
      <c r="Y8" s="17">
        <f t="shared" si="10"/>
        <v>1882.3000000000002</v>
      </c>
      <c r="Z8" s="18">
        <f t="shared" si="11"/>
        <v>1340.7</v>
      </c>
      <c r="AA8" s="18">
        <f t="shared" si="12"/>
        <v>1110.8999999999999</v>
      </c>
    </row>
    <row r="9" spans="1:27" ht="136" x14ac:dyDescent="0.45">
      <c r="A9" s="1" t="s">
        <v>73</v>
      </c>
      <c r="B9" s="1">
        <v>8</v>
      </c>
      <c r="C9" s="1">
        <v>9.2170000000000002E-2</v>
      </c>
      <c r="D9" s="1">
        <v>4.8099999999999997E-2</v>
      </c>
      <c r="E9" s="1">
        <v>5.3999999999999999E-2</v>
      </c>
      <c r="F9" s="1">
        <v>5.5199999999999999E-2</v>
      </c>
      <c r="G9" s="1">
        <v>5.9360000000000003E-2</v>
      </c>
      <c r="H9" s="1">
        <v>5.9420000000000001E-2</v>
      </c>
      <c r="I9" s="1">
        <v>5.6030000000000003E-2</v>
      </c>
      <c r="J9" s="1">
        <v>6.5100000000000005E-2</v>
      </c>
      <c r="K9" s="1">
        <v>6.9919999999999996E-2</v>
      </c>
      <c r="L9" s="1">
        <v>0.19666</v>
      </c>
      <c r="M9" s="1">
        <v>0.10012</v>
      </c>
      <c r="N9" s="1">
        <v>0.11444</v>
      </c>
      <c r="P9" s="17">
        <f t="shared" si="1"/>
        <v>921.7</v>
      </c>
      <c r="Q9" s="18">
        <f t="shared" si="2"/>
        <v>480.99999999999994</v>
      </c>
      <c r="R9" s="18">
        <f t="shared" si="3"/>
        <v>540</v>
      </c>
      <c r="S9" s="18">
        <f t="shared" si="4"/>
        <v>552</v>
      </c>
      <c r="T9" s="18">
        <f t="shared" si="5"/>
        <v>593.6</v>
      </c>
      <c r="U9" s="18">
        <f t="shared" si="6"/>
        <v>594.20000000000005</v>
      </c>
      <c r="V9" s="18">
        <f t="shared" si="7"/>
        <v>560.30000000000007</v>
      </c>
      <c r="W9" s="17">
        <f t="shared" si="8"/>
        <v>651</v>
      </c>
      <c r="X9" s="18">
        <f t="shared" si="9"/>
        <v>699.19999999999993</v>
      </c>
      <c r="Y9" s="17">
        <f t="shared" si="10"/>
        <v>1966.6</v>
      </c>
      <c r="Z9" s="18">
        <f t="shared" si="11"/>
        <v>1001.2</v>
      </c>
      <c r="AA9" s="18">
        <f t="shared" si="12"/>
        <v>1144.4000000000001</v>
      </c>
    </row>
    <row r="10" spans="1:27" ht="136" x14ac:dyDescent="0.45">
      <c r="A10" s="1" t="s">
        <v>41</v>
      </c>
      <c r="B10" s="1">
        <v>10</v>
      </c>
      <c r="C10" s="1">
        <v>3.5860000000000003E-2</v>
      </c>
      <c r="D10" s="1">
        <v>5.2499999999999998E-2</v>
      </c>
      <c r="E10" s="1">
        <v>9.7600000000000006E-2</v>
      </c>
      <c r="F10" s="1">
        <v>0.10100000000000001</v>
      </c>
      <c r="G10" s="1">
        <v>0.17052999999999999</v>
      </c>
      <c r="H10" s="1">
        <v>0.29618</v>
      </c>
      <c r="I10" s="1">
        <v>0.31341999999999998</v>
      </c>
      <c r="J10" s="1">
        <v>0.34079999999999999</v>
      </c>
      <c r="K10" s="1">
        <v>0.32005</v>
      </c>
      <c r="L10" s="1">
        <v>0.31861</v>
      </c>
      <c r="M10" s="1">
        <v>0.23566000000000001</v>
      </c>
      <c r="N10" s="1">
        <v>0.15698000000000001</v>
      </c>
      <c r="P10" s="17">
        <f t="shared" si="1"/>
        <v>358.6</v>
      </c>
      <c r="Q10" s="18">
        <f t="shared" si="2"/>
        <v>525</v>
      </c>
      <c r="R10" s="18">
        <f t="shared" si="3"/>
        <v>976.00000000000011</v>
      </c>
      <c r="S10" s="18">
        <f t="shared" si="4"/>
        <v>1010.0000000000001</v>
      </c>
      <c r="T10" s="18">
        <f t="shared" si="5"/>
        <v>1705.3</v>
      </c>
      <c r="U10" s="18">
        <f t="shared" si="6"/>
        <v>2961.8</v>
      </c>
      <c r="V10" s="18">
        <f t="shared" si="7"/>
        <v>3134.2</v>
      </c>
      <c r="W10" s="17">
        <f t="shared" si="8"/>
        <v>3408</v>
      </c>
      <c r="X10" s="18">
        <f t="shared" si="9"/>
        <v>3200.5</v>
      </c>
      <c r="Y10" s="17">
        <f t="shared" si="10"/>
        <v>3186.1</v>
      </c>
      <c r="Z10" s="18">
        <f t="shared" si="11"/>
        <v>2356.6</v>
      </c>
      <c r="AA10" s="18">
        <f t="shared" si="12"/>
        <v>1569.8000000000002</v>
      </c>
    </row>
    <row r="11" spans="1:27" ht="136" x14ac:dyDescent="0.45">
      <c r="A11" s="1" t="s">
        <v>42</v>
      </c>
      <c r="B11" s="1">
        <v>11</v>
      </c>
      <c r="C11" s="1">
        <v>0.10613</v>
      </c>
      <c r="D11" s="1">
        <v>0.14000000000000001</v>
      </c>
      <c r="E11" s="1">
        <v>0.20480000000000001</v>
      </c>
      <c r="F11" s="1">
        <v>0.25019999999999998</v>
      </c>
      <c r="G11" s="1">
        <v>0.32169999999999999</v>
      </c>
      <c r="H11" s="1">
        <v>0.35088000000000003</v>
      </c>
      <c r="I11" s="1">
        <v>0.36363000000000001</v>
      </c>
      <c r="J11" s="1">
        <v>0.39069999999999999</v>
      </c>
      <c r="K11" s="1">
        <v>0.37636999999999998</v>
      </c>
      <c r="L11" s="1">
        <v>0.38038</v>
      </c>
      <c r="M11" s="1">
        <v>0.44125999999999999</v>
      </c>
      <c r="N11" s="1">
        <v>0.33266000000000001</v>
      </c>
      <c r="P11" s="17">
        <f t="shared" si="1"/>
        <v>1061.3</v>
      </c>
      <c r="Q11" s="18">
        <f t="shared" si="2"/>
        <v>1400.0000000000002</v>
      </c>
      <c r="R11" s="18">
        <f t="shared" si="3"/>
        <v>2048</v>
      </c>
      <c r="S11" s="18">
        <f t="shared" si="4"/>
        <v>2502</v>
      </c>
      <c r="T11" s="18">
        <f t="shared" si="5"/>
        <v>3217</v>
      </c>
      <c r="U11" s="18">
        <f t="shared" si="6"/>
        <v>3508.8</v>
      </c>
      <c r="V11" s="18">
        <f t="shared" si="7"/>
        <v>3636.3</v>
      </c>
      <c r="W11" s="17">
        <f t="shared" si="8"/>
        <v>3907</v>
      </c>
      <c r="X11" s="18">
        <f t="shared" si="9"/>
        <v>3763.7</v>
      </c>
      <c r="Y11" s="17">
        <f t="shared" si="10"/>
        <v>3803.8</v>
      </c>
      <c r="Z11" s="18">
        <f t="shared" si="11"/>
        <v>4412.5999999999995</v>
      </c>
      <c r="AA11" s="18">
        <f t="shared" si="12"/>
        <v>3326.6</v>
      </c>
    </row>
    <row r="12" spans="1:27" ht="136" x14ac:dyDescent="0.45">
      <c r="A12" s="1" t="s">
        <v>43</v>
      </c>
      <c r="B12" s="1">
        <v>12</v>
      </c>
      <c r="C12" s="1">
        <v>0.10707999999999999</v>
      </c>
      <c r="D12" s="1">
        <v>0.13400000000000001</v>
      </c>
      <c r="E12" s="1">
        <v>0.19359999999999999</v>
      </c>
      <c r="F12" s="1">
        <v>0.25559999999999999</v>
      </c>
      <c r="G12" s="1">
        <v>0.30162</v>
      </c>
      <c r="H12" s="1">
        <v>0.33323000000000003</v>
      </c>
      <c r="I12" s="1">
        <v>0.33779999999999999</v>
      </c>
      <c r="J12" s="1">
        <v>0.36430000000000001</v>
      </c>
      <c r="K12" s="1">
        <v>0.35610999999999998</v>
      </c>
      <c r="L12" s="1">
        <v>0.36449999999999999</v>
      </c>
      <c r="M12" s="1">
        <v>0.43192999999999998</v>
      </c>
      <c r="N12" s="1">
        <v>0.32330999999999999</v>
      </c>
      <c r="P12" s="17">
        <f t="shared" si="1"/>
        <v>1070.8</v>
      </c>
      <c r="Q12" s="18">
        <f t="shared" si="2"/>
        <v>1340</v>
      </c>
      <c r="R12" s="18">
        <f t="shared" si="3"/>
        <v>1936</v>
      </c>
      <c r="S12" s="18">
        <f t="shared" si="4"/>
        <v>2556</v>
      </c>
      <c r="T12" s="18">
        <f t="shared" si="5"/>
        <v>3016.2</v>
      </c>
      <c r="U12" s="18">
        <f t="shared" si="6"/>
        <v>3332.3</v>
      </c>
      <c r="V12" s="18">
        <f t="shared" si="7"/>
        <v>3378</v>
      </c>
      <c r="W12" s="17">
        <f t="shared" si="8"/>
        <v>3643</v>
      </c>
      <c r="X12" s="18">
        <f t="shared" si="9"/>
        <v>3561.1</v>
      </c>
      <c r="Y12" s="17">
        <f t="shared" si="10"/>
        <v>3645</v>
      </c>
      <c r="Z12" s="18">
        <f t="shared" si="11"/>
        <v>4319.3</v>
      </c>
      <c r="AA12" s="18">
        <f t="shared" si="12"/>
        <v>3233.1</v>
      </c>
    </row>
    <row r="13" spans="1:27" ht="136" x14ac:dyDescent="0.45">
      <c r="A13" s="1" t="s">
        <v>44</v>
      </c>
      <c r="B13" s="1">
        <v>13</v>
      </c>
      <c r="C13" s="1">
        <v>6.7949999999999997E-2</v>
      </c>
      <c r="D13" s="1">
        <v>0.107</v>
      </c>
      <c r="E13" s="1">
        <v>0.15620000000000001</v>
      </c>
      <c r="F13" s="1">
        <v>0.2198</v>
      </c>
      <c r="G13" s="1">
        <v>0.24099999999999999</v>
      </c>
      <c r="H13" s="1">
        <v>0.26040999999999997</v>
      </c>
      <c r="I13" s="1">
        <v>0.2707</v>
      </c>
      <c r="J13" s="1">
        <v>0.30299999999999999</v>
      </c>
      <c r="K13" s="1">
        <v>0.28462999999999999</v>
      </c>
      <c r="L13" s="1">
        <v>0.28242</v>
      </c>
      <c r="M13" s="1">
        <v>0.36509000000000003</v>
      </c>
      <c r="N13" s="1">
        <v>0.26235000000000003</v>
      </c>
      <c r="P13" s="17">
        <f t="shared" si="1"/>
        <v>679.5</v>
      </c>
      <c r="Q13" s="18">
        <f t="shared" si="2"/>
        <v>1070</v>
      </c>
      <c r="R13" s="18">
        <f t="shared" si="3"/>
        <v>1562</v>
      </c>
      <c r="S13" s="18">
        <f t="shared" si="4"/>
        <v>2198</v>
      </c>
      <c r="T13" s="18">
        <f t="shared" si="5"/>
        <v>2410</v>
      </c>
      <c r="U13" s="18">
        <f t="shared" si="6"/>
        <v>2604.1</v>
      </c>
      <c r="V13" s="18">
        <f t="shared" si="7"/>
        <v>2707</v>
      </c>
      <c r="W13" s="17">
        <f t="shared" si="8"/>
        <v>3030</v>
      </c>
      <c r="X13" s="18">
        <f t="shared" si="9"/>
        <v>2846.2999999999997</v>
      </c>
      <c r="Y13" s="17">
        <f t="shared" si="10"/>
        <v>2824.2</v>
      </c>
      <c r="Z13" s="18">
        <f t="shared" si="11"/>
        <v>3650.9</v>
      </c>
      <c r="AA13" s="18">
        <f t="shared" si="12"/>
        <v>2623.5000000000005</v>
      </c>
    </row>
    <row r="14" spans="1:27" ht="136" x14ac:dyDescent="0.45">
      <c r="A14" s="1" t="s">
        <v>45</v>
      </c>
      <c r="B14" s="1">
        <v>14</v>
      </c>
      <c r="C14" s="1">
        <v>7.1629999999999999E-2</v>
      </c>
      <c r="D14" s="1">
        <v>0.12720000000000001</v>
      </c>
      <c r="E14" s="1">
        <v>0.19059999999999999</v>
      </c>
      <c r="F14" s="1">
        <v>0.26100000000000001</v>
      </c>
      <c r="G14" s="1">
        <v>0.28278999999999999</v>
      </c>
      <c r="H14" s="1">
        <v>0.29960999999999999</v>
      </c>
      <c r="I14" s="1">
        <v>0.30835000000000001</v>
      </c>
      <c r="J14" s="1">
        <v>0.33400000000000002</v>
      </c>
      <c r="K14" s="1">
        <v>0.31158000000000002</v>
      </c>
      <c r="L14" s="1">
        <v>0.31691000000000003</v>
      </c>
      <c r="M14" s="1">
        <v>0.43715999999999999</v>
      </c>
      <c r="N14" s="1">
        <v>0.27937000000000001</v>
      </c>
      <c r="P14" s="17">
        <f t="shared" si="1"/>
        <v>716.3</v>
      </c>
      <c r="Q14" s="18">
        <f t="shared" si="2"/>
        <v>1272</v>
      </c>
      <c r="R14" s="18">
        <f t="shared" si="3"/>
        <v>1906</v>
      </c>
      <c r="S14" s="18">
        <f t="shared" si="4"/>
        <v>2610</v>
      </c>
      <c r="T14" s="18">
        <f t="shared" si="5"/>
        <v>2827.8999999999996</v>
      </c>
      <c r="U14" s="18">
        <f t="shared" si="6"/>
        <v>2996.1</v>
      </c>
      <c r="V14" s="18">
        <f t="shared" si="7"/>
        <v>3083.5</v>
      </c>
      <c r="W14" s="17">
        <f t="shared" si="8"/>
        <v>3340</v>
      </c>
      <c r="X14" s="18">
        <f t="shared" si="9"/>
        <v>3115.8</v>
      </c>
      <c r="Y14" s="17">
        <f t="shared" si="10"/>
        <v>3169.1000000000004</v>
      </c>
      <c r="Z14" s="18">
        <f t="shared" si="11"/>
        <v>4371.6000000000004</v>
      </c>
      <c r="AA14" s="18">
        <f t="shared" si="12"/>
        <v>2793.7000000000003</v>
      </c>
    </row>
    <row r="15" spans="1:27" ht="136" x14ac:dyDescent="0.45">
      <c r="A15" s="1" t="s">
        <v>46</v>
      </c>
      <c r="B15" s="1">
        <v>15</v>
      </c>
      <c r="C15" s="1">
        <v>3.3660000000000002E-2</v>
      </c>
      <c r="D15" s="1">
        <v>4.4900000000000002E-2</v>
      </c>
      <c r="E15" s="1">
        <v>8.9399999999999993E-2</v>
      </c>
      <c r="F15" s="1">
        <v>5.1799999999999999E-2</v>
      </c>
      <c r="G15" s="1">
        <v>0.14673</v>
      </c>
      <c r="H15" s="1">
        <v>0.46572000000000002</v>
      </c>
      <c r="I15" s="1">
        <v>0.53464999999999996</v>
      </c>
      <c r="J15" s="1">
        <v>0.57730000000000004</v>
      </c>
      <c r="K15" s="1">
        <v>0.54086000000000001</v>
      </c>
      <c r="L15" s="1">
        <v>0.54735</v>
      </c>
      <c r="M15" s="1">
        <v>0.19275999999999999</v>
      </c>
      <c r="N15" s="1">
        <v>8.8150000000000006E-2</v>
      </c>
      <c r="P15" s="17">
        <f t="shared" si="1"/>
        <v>336.6</v>
      </c>
      <c r="Q15" s="18">
        <f t="shared" si="2"/>
        <v>449</v>
      </c>
      <c r="R15" s="18">
        <f t="shared" si="3"/>
        <v>893.99999999999989</v>
      </c>
      <c r="S15" s="18">
        <f t="shared" si="4"/>
        <v>518</v>
      </c>
      <c r="T15" s="18">
        <f t="shared" si="5"/>
        <v>1467.3</v>
      </c>
      <c r="U15" s="18">
        <f t="shared" si="6"/>
        <v>4657.2</v>
      </c>
      <c r="V15" s="18">
        <f t="shared" si="7"/>
        <v>5346.5</v>
      </c>
      <c r="W15" s="17">
        <f t="shared" si="8"/>
        <v>5773</v>
      </c>
      <c r="X15" s="18">
        <f t="shared" si="9"/>
        <v>5408.6</v>
      </c>
      <c r="Y15" s="17">
        <f t="shared" si="10"/>
        <v>5473.5</v>
      </c>
      <c r="Z15" s="18">
        <f t="shared" si="11"/>
        <v>1927.6</v>
      </c>
      <c r="AA15" s="18">
        <f t="shared" si="12"/>
        <v>881.50000000000011</v>
      </c>
    </row>
    <row r="16" spans="1:27" ht="136" x14ac:dyDescent="0.45">
      <c r="A16" s="1" t="s">
        <v>47</v>
      </c>
      <c r="B16" s="1">
        <v>16</v>
      </c>
      <c r="C16" s="1">
        <v>3.7359999999999997E-2</v>
      </c>
      <c r="D16" s="1">
        <v>7.8200000000000006E-2</v>
      </c>
      <c r="E16" s="1">
        <v>0.1384</v>
      </c>
      <c r="F16" s="1">
        <v>0.11020000000000001</v>
      </c>
      <c r="G16" s="1">
        <v>0.19925999999999999</v>
      </c>
      <c r="H16" s="1">
        <v>0.47011999999999998</v>
      </c>
      <c r="I16" s="1">
        <v>0.51554999999999995</v>
      </c>
      <c r="J16" s="1">
        <v>0.55169999999999997</v>
      </c>
      <c r="K16" s="1">
        <v>0.51756999999999997</v>
      </c>
      <c r="L16" s="1">
        <v>0.54591999999999996</v>
      </c>
      <c r="M16" s="1">
        <v>0.24009</v>
      </c>
      <c r="N16" s="1">
        <v>0.1389</v>
      </c>
      <c r="P16" s="17">
        <f t="shared" si="1"/>
        <v>373.59999999999997</v>
      </c>
      <c r="Q16" s="18">
        <f t="shared" si="2"/>
        <v>782</v>
      </c>
      <c r="R16" s="18">
        <f t="shared" si="3"/>
        <v>1384</v>
      </c>
      <c r="S16" s="18">
        <f t="shared" si="4"/>
        <v>1102</v>
      </c>
      <c r="T16" s="18">
        <f t="shared" si="5"/>
        <v>1992.6</v>
      </c>
      <c r="U16" s="18">
        <f t="shared" si="6"/>
        <v>4701.2</v>
      </c>
      <c r="V16" s="18">
        <f t="shared" si="7"/>
        <v>5155.4999999999991</v>
      </c>
      <c r="W16" s="17">
        <f t="shared" si="8"/>
        <v>5517</v>
      </c>
      <c r="X16" s="18">
        <f t="shared" si="9"/>
        <v>5175.7</v>
      </c>
      <c r="Y16" s="17">
        <f t="shared" si="10"/>
        <v>5459.2</v>
      </c>
      <c r="Z16" s="18">
        <f t="shared" si="11"/>
        <v>2400.9</v>
      </c>
      <c r="AA16" s="18">
        <f t="shared" si="12"/>
        <v>1389</v>
      </c>
    </row>
    <row r="17" spans="1:27" ht="136" x14ac:dyDescent="0.45">
      <c r="A17" s="1" t="s">
        <v>48</v>
      </c>
      <c r="B17" s="1">
        <v>17</v>
      </c>
      <c r="C17" s="1">
        <v>0.18404999999999999</v>
      </c>
      <c r="D17" s="1">
        <v>0.22059999999999999</v>
      </c>
      <c r="E17" s="1">
        <v>0.28220000000000001</v>
      </c>
      <c r="F17" s="1">
        <v>0.33439999999999998</v>
      </c>
      <c r="G17" s="1">
        <v>0.36547000000000002</v>
      </c>
      <c r="H17" s="1">
        <v>0.38023000000000001</v>
      </c>
      <c r="I17" s="1">
        <v>0.37642999999999999</v>
      </c>
      <c r="J17" s="1">
        <v>0.41</v>
      </c>
      <c r="K17" s="1">
        <v>0.38547999999999999</v>
      </c>
      <c r="L17" s="1">
        <v>0.41182000000000002</v>
      </c>
      <c r="M17" s="1">
        <v>0.52532000000000001</v>
      </c>
      <c r="N17" s="1">
        <v>0.43087999999999999</v>
      </c>
      <c r="P17" s="17">
        <f t="shared" si="1"/>
        <v>1840.5</v>
      </c>
      <c r="Q17" s="18">
        <f t="shared" si="2"/>
        <v>2206</v>
      </c>
      <c r="R17" s="18">
        <f t="shared" si="3"/>
        <v>2822</v>
      </c>
      <c r="S17" s="18">
        <f t="shared" si="4"/>
        <v>3343.9999999999995</v>
      </c>
      <c r="T17" s="18">
        <f t="shared" si="5"/>
        <v>3654.7000000000003</v>
      </c>
      <c r="U17" s="18">
        <f t="shared" si="6"/>
        <v>3802.3</v>
      </c>
      <c r="V17" s="18">
        <f t="shared" si="7"/>
        <v>3764.2999999999997</v>
      </c>
      <c r="W17" s="17">
        <f t="shared" si="8"/>
        <v>4100</v>
      </c>
      <c r="X17" s="18">
        <f t="shared" si="9"/>
        <v>3854.7999999999997</v>
      </c>
      <c r="Y17" s="17">
        <f t="shared" si="10"/>
        <v>4118.2</v>
      </c>
      <c r="Z17" s="18">
        <f t="shared" si="11"/>
        <v>5253.2</v>
      </c>
      <c r="AA17" s="18">
        <f t="shared" si="12"/>
        <v>4308.8</v>
      </c>
    </row>
    <row r="18" spans="1:27" ht="136" x14ac:dyDescent="0.45">
      <c r="A18" s="1" t="s">
        <v>49</v>
      </c>
      <c r="B18" s="1">
        <v>18</v>
      </c>
      <c r="C18" s="1">
        <v>0.17233000000000001</v>
      </c>
      <c r="D18" s="1">
        <v>0.12379999999999999</v>
      </c>
      <c r="E18" s="1">
        <v>0.186</v>
      </c>
      <c r="F18" s="1">
        <v>0.2596</v>
      </c>
      <c r="G18" s="1">
        <v>0.28233999999999998</v>
      </c>
      <c r="H18" s="1">
        <v>0.29715999999999998</v>
      </c>
      <c r="I18" s="1">
        <v>0.30292999999999998</v>
      </c>
      <c r="J18" s="1">
        <v>0.34010000000000001</v>
      </c>
      <c r="K18" s="1">
        <v>0.32475999999999999</v>
      </c>
      <c r="L18" s="1">
        <v>0.34892000000000001</v>
      </c>
      <c r="M18" s="1">
        <v>0.46655000000000002</v>
      </c>
      <c r="N18" s="1">
        <v>0.31678000000000001</v>
      </c>
      <c r="P18" s="17">
        <f t="shared" si="1"/>
        <v>1723.3000000000002</v>
      </c>
      <c r="Q18" s="18">
        <f t="shared" si="2"/>
        <v>1238</v>
      </c>
      <c r="R18" s="18">
        <f t="shared" si="3"/>
        <v>1860</v>
      </c>
      <c r="S18" s="18">
        <f t="shared" si="4"/>
        <v>2596</v>
      </c>
      <c r="T18" s="18">
        <f t="shared" si="5"/>
        <v>2823.3999999999996</v>
      </c>
      <c r="U18" s="18">
        <f t="shared" si="6"/>
        <v>2971.6</v>
      </c>
      <c r="V18" s="18">
        <f t="shared" si="7"/>
        <v>3029.2999999999997</v>
      </c>
      <c r="W18" s="17">
        <f t="shared" si="8"/>
        <v>3401</v>
      </c>
      <c r="X18" s="18">
        <f t="shared" si="9"/>
        <v>3247.6</v>
      </c>
      <c r="Y18" s="17">
        <f t="shared" si="10"/>
        <v>3489.2000000000003</v>
      </c>
      <c r="Z18" s="18">
        <f t="shared" si="11"/>
        <v>4665.5</v>
      </c>
      <c r="AA18" s="18">
        <f t="shared" si="12"/>
        <v>3167.8</v>
      </c>
    </row>
    <row r="19" spans="1:27" ht="136" x14ac:dyDescent="0.45">
      <c r="A19" s="1" t="s">
        <v>50</v>
      </c>
      <c r="B19" s="1">
        <v>19</v>
      </c>
      <c r="C19" s="1">
        <v>8.3640000000000006E-2</v>
      </c>
      <c r="D19" s="1">
        <v>0.14119999999999999</v>
      </c>
      <c r="E19" s="1">
        <v>0.19620000000000001</v>
      </c>
      <c r="F19" s="1">
        <v>0.28320000000000001</v>
      </c>
      <c r="G19" s="1">
        <v>0.29099000000000003</v>
      </c>
      <c r="H19" s="1">
        <v>0.30908000000000002</v>
      </c>
      <c r="I19" s="1">
        <v>0.31792999999999999</v>
      </c>
      <c r="J19" s="1">
        <v>0.36330000000000001</v>
      </c>
      <c r="K19" s="1">
        <v>0.32724999999999999</v>
      </c>
      <c r="L19" s="1">
        <v>0.33439000000000002</v>
      </c>
      <c r="M19" s="1">
        <v>0.44796999999999998</v>
      </c>
      <c r="N19" s="1">
        <v>0.31090000000000001</v>
      </c>
      <c r="P19" s="17">
        <f t="shared" si="1"/>
        <v>836.40000000000009</v>
      </c>
      <c r="Q19" s="18">
        <f t="shared" si="2"/>
        <v>1412</v>
      </c>
      <c r="R19" s="18">
        <f t="shared" si="3"/>
        <v>1962.0000000000002</v>
      </c>
      <c r="S19" s="18">
        <f t="shared" si="4"/>
        <v>2832</v>
      </c>
      <c r="T19" s="18">
        <f t="shared" si="5"/>
        <v>2909.9</v>
      </c>
      <c r="U19" s="18">
        <f t="shared" si="6"/>
        <v>3090.8</v>
      </c>
      <c r="V19" s="18">
        <f t="shared" si="7"/>
        <v>3179.2999999999997</v>
      </c>
      <c r="W19" s="17">
        <f t="shared" si="8"/>
        <v>3633</v>
      </c>
      <c r="X19" s="18">
        <f t="shared" si="9"/>
        <v>3272.5</v>
      </c>
      <c r="Y19" s="17">
        <f t="shared" si="10"/>
        <v>3343.9</v>
      </c>
      <c r="Z19" s="18">
        <f t="shared" si="11"/>
        <v>4479.7</v>
      </c>
      <c r="AA19" s="18">
        <f t="shared" si="12"/>
        <v>3109</v>
      </c>
    </row>
    <row r="20" spans="1:27" ht="136" x14ac:dyDescent="0.45">
      <c r="A20" s="1" t="s">
        <v>51</v>
      </c>
      <c r="B20" s="1">
        <v>20</v>
      </c>
      <c r="C20" s="1">
        <v>4.2259999999999999E-2</v>
      </c>
      <c r="D20" s="1">
        <v>6.4000000000000001E-2</v>
      </c>
      <c r="E20" s="1">
        <v>0.12280000000000001</v>
      </c>
      <c r="F20" s="1">
        <v>7.8600000000000003E-2</v>
      </c>
      <c r="G20" s="1">
        <v>0.18421999999999999</v>
      </c>
      <c r="H20" s="1">
        <v>0.44331999999999999</v>
      </c>
      <c r="I20" s="1">
        <v>0.48209000000000002</v>
      </c>
      <c r="J20" s="1">
        <v>0.52170000000000005</v>
      </c>
      <c r="K20" s="1">
        <v>0.47721000000000002</v>
      </c>
      <c r="L20" s="1">
        <v>0.47056999999999999</v>
      </c>
      <c r="M20" s="1">
        <v>0.21373</v>
      </c>
      <c r="N20" s="1">
        <v>0.12095</v>
      </c>
      <c r="P20" s="17">
        <f t="shared" si="1"/>
        <v>422.59999999999997</v>
      </c>
      <c r="Q20" s="18">
        <f t="shared" si="2"/>
        <v>640</v>
      </c>
      <c r="R20" s="18">
        <f t="shared" si="3"/>
        <v>1228</v>
      </c>
      <c r="S20" s="18">
        <f t="shared" si="4"/>
        <v>786</v>
      </c>
      <c r="T20" s="18">
        <f t="shared" si="5"/>
        <v>1842.2</v>
      </c>
      <c r="U20" s="18">
        <f t="shared" si="6"/>
        <v>4433.2</v>
      </c>
      <c r="V20" s="18">
        <f t="shared" si="7"/>
        <v>4820.9000000000005</v>
      </c>
      <c r="W20" s="17">
        <f t="shared" si="8"/>
        <v>5217.0000000000009</v>
      </c>
      <c r="X20" s="18">
        <f t="shared" si="9"/>
        <v>4772.1000000000004</v>
      </c>
      <c r="Y20" s="17">
        <f t="shared" si="10"/>
        <v>4705.7</v>
      </c>
      <c r="Z20" s="18">
        <f t="shared" si="11"/>
        <v>2137.3000000000002</v>
      </c>
      <c r="AA20" s="18">
        <f t="shared" si="12"/>
        <v>1209.5</v>
      </c>
    </row>
    <row r="21" spans="1:27" ht="136" x14ac:dyDescent="0.45">
      <c r="A21" s="1" t="s">
        <v>52</v>
      </c>
      <c r="B21" s="1">
        <v>21</v>
      </c>
      <c r="C21" s="1">
        <v>4.2380000000000001E-2</v>
      </c>
      <c r="D21" s="1">
        <v>6.6400000000000001E-2</v>
      </c>
      <c r="E21" s="1">
        <v>0.1208</v>
      </c>
      <c r="F21" s="1">
        <v>8.4099999999999994E-2</v>
      </c>
      <c r="G21" s="1">
        <v>0.19242999999999999</v>
      </c>
      <c r="H21" s="1">
        <v>0.41976999999999998</v>
      </c>
      <c r="I21" s="1">
        <v>0.45572000000000001</v>
      </c>
      <c r="J21" s="1">
        <v>0.50390000000000001</v>
      </c>
      <c r="K21" s="1">
        <v>0.47112999999999999</v>
      </c>
      <c r="L21" s="1">
        <v>0.48205999999999999</v>
      </c>
      <c r="M21" s="1">
        <v>0.21715999999999999</v>
      </c>
      <c r="N21" s="1">
        <v>0.12461999999999999</v>
      </c>
      <c r="P21" s="17">
        <f t="shared" si="1"/>
        <v>423.8</v>
      </c>
      <c r="Q21" s="18">
        <f t="shared" si="2"/>
        <v>664</v>
      </c>
      <c r="R21" s="18">
        <f t="shared" si="3"/>
        <v>1208</v>
      </c>
      <c r="S21" s="18">
        <f t="shared" si="4"/>
        <v>840.99999999999989</v>
      </c>
      <c r="T21" s="18">
        <f t="shared" si="5"/>
        <v>1924.3</v>
      </c>
      <c r="U21" s="18">
        <f t="shared" si="6"/>
        <v>4197.7</v>
      </c>
      <c r="V21" s="18">
        <f t="shared" si="7"/>
        <v>4557.2</v>
      </c>
      <c r="W21" s="17">
        <f t="shared" si="8"/>
        <v>5039</v>
      </c>
      <c r="X21" s="18">
        <f t="shared" si="9"/>
        <v>4711.3</v>
      </c>
      <c r="Y21" s="17">
        <f t="shared" si="10"/>
        <v>4820.5999999999995</v>
      </c>
      <c r="Z21" s="18">
        <f t="shared" si="11"/>
        <v>2171.6</v>
      </c>
      <c r="AA21" s="18">
        <f t="shared" si="12"/>
        <v>1246.2</v>
      </c>
    </row>
    <row r="22" spans="1:27" ht="136" x14ac:dyDescent="0.45">
      <c r="A22" s="1" t="s">
        <v>53</v>
      </c>
      <c r="B22" s="1">
        <v>22</v>
      </c>
      <c r="C22" s="1">
        <v>4.3650000000000001E-2</v>
      </c>
      <c r="D22" s="1">
        <v>6.88E-2</v>
      </c>
      <c r="E22" s="1">
        <v>0.124</v>
      </c>
      <c r="F22" s="1">
        <v>8.9399999999999993E-2</v>
      </c>
      <c r="G22" s="1">
        <v>0.19275999999999999</v>
      </c>
      <c r="H22" s="1">
        <v>0.45011000000000001</v>
      </c>
      <c r="I22" s="1">
        <v>0.49552000000000002</v>
      </c>
      <c r="J22" s="1">
        <v>0.50870000000000004</v>
      </c>
      <c r="K22" s="1">
        <v>0.49071999999999999</v>
      </c>
      <c r="L22" s="1">
        <v>0.48318</v>
      </c>
      <c r="M22" s="1">
        <v>0.20885000000000001</v>
      </c>
      <c r="N22" s="1">
        <v>0.10421</v>
      </c>
      <c r="P22" s="17">
        <f t="shared" si="1"/>
        <v>436.5</v>
      </c>
      <c r="Q22" s="18">
        <f t="shared" si="2"/>
        <v>688</v>
      </c>
      <c r="R22" s="18">
        <f t="shared" si="3"/>
        <v>1240</v>
      </c>
      <c r="S22" s="18">
        <f t="shared" si="4"/>
        <v>893.99999999999989</v>
      </c>
      <c r="T22" s="18">
        <f t="shared" si="5"/>
        <v>1927.6</v>
      </c>
      <c r="U22" s="18">
        <f t="shared" si="6"/>
        <v>4501.1000000000004</v>
      </c>
      <c r="V22" s="18">
        <f t="shared" si="7"/>
        <v>4955.2</v>
      </c>
      <c r="W22" s="17">
        <f t="shared" si="8"/>
        <v>5087</v>
      </c>
      <c r="X22" s="18">
        <f t="shared" si="9"/>
        <v>4907.2</v>
      </c>
      <c r="Y22" s="17">
        <f t="shared" si="10"/>
        <v>4831.8</v>
      </c>
      <c r="Z22" s="18">
        <f t="shared" si="11"/>
        <v>2088.5</v>
      </c>
      <c r="AA22" s="18">
        <f t="shared" si="12"/>
        <v>1042.0999999999999</v>
      </c>
    </row>
    <row r="23" spans="1:27" ht="136" x14ac:dyDescent="0.45">
      <c r="A23" s="1" t="s">
        <v>54</v>
      </c>
      <c r="B23" s="1">
        <v>23</v>
      </c>
      <c r="C23" s="1">
        <v>3.9219999999999998E-2</v>
      </c>
      <c r="D23" s="1">
        <v>4.8399999999999999E-2</v>
      </c>
      <c r="E23" s="1">
        <v>9.3299999999999994E-2</v>
      </c>
      <c r="F23" s="1">
        <v>5.6399999999999999E-2</v>
      </c>
      <c r="G23" s="1">
        <v>0.15212999999999999</v>
      </c>
      <c r="H23" s="1">
        <v>0.47763</v>
      </c>
      <c r="I23" s="1">
        <v>0.54574</v>
      </c>
      <c r="J23" s="1">
        <v>0.57879999999999998</v>
      </c>
      <c r="K23" s="1">
        <v>0.55435999999999996</v>
      </c>
      <c r="L23" s="1">
        <v>0.54812000000000005</v>
      </c>
      <c r="M23" s="1">
        <v>0.18614</v>
      </c>
      <c r="N23" s="1">
        <v>8.6989999999999998E-2</v>
      </c>
      <c r="P23" s="17">
        <f t="shared" si="1"/>
        <v>392.2</v>
      </c>
      <c r="Q23" s="18">
        <f t="shared" si="2"/>
        <v>484</v>
      </c>
      <c r="R23" s="18">
        <f t="shared" si="3"/>
        <v>932.99999999999989</v>
      </c>
      <c r="S23" s="18">
        <f t="shared" si="4"/>
        <v>564</v>
      </c>
      <c r="T23" s="18">
        <f t="shared" si="5"/>
        <v>1521.3</v>
      </c>
      <c r="U23" s="18">
        <f t="shared" si="6"/>
        <v>4776.3</v>
      </c>
      <c r="V23" s="18">
        <f t="shared" si="7"/>
        <v>5457.4</v>
      </c>
      <c r="W23" s="17">
        <f t="shared" si="8"/>
        <v>5788</v>
      </c>
      <c r="X23" s="18">
        <f t="shared" si="9"/>
        <v>5543.5999999999995</v>
      </c>
      <c r="Y23" s="17">
        <f t="shared" si="10"/>
        <v>5481.2000000000007</v>
      </c>
      <c r="Z23" s="18">
        <f t="shared" si="11"/>
        <v>1861.4</v>
      </c>
      <c r="AA23" s="18">
        <f t="shared" si="12"/>
        <v>869.9</v>
      </c>
    </row>
    <row r="24" spans="1:27" ht="136" x14ac:dyDescent="0.45">
      <c r="A24" s="1" t="s">
        <v>55</v>
      </c>
      <c r="B24" s="1">
        <v>24</v>
      </c>
      <c r="C24" s="1">
        <v>7.2910000000000003E-2</v>
      </c>
      <c r="D24" s="1">
        <v>0.11799999999999999</v>
      </c>
      <c r="E24" s="1">
        <v>0.17480000000000001</v>
      </c>
      <c r="F24" s="1">
        <v>0.25240000000000001</v>
      </c>
      <c r="G24" s="1">
        <v>0.27210000000000001</v>
      </c>
      <c r="H24" s="1">
        <v>0.28420000000000001</v>
      </c>
      <c r="I24" s="1">
        <v>0.30307000000000001</v>
      </c>
      <c r="J24" s="1">
        <v>0.32790000000000002</v>
      </c>
      <c r="K24" s="1">
        <v>0.30474000000000001</v>
      </c>
      <c r="L24" s="1">
        <v>0.31029000000000001</v>
      </c>
      <c r="M24" s="1">
        <v>0.41431000000000001</v>
      </c>
      <c r="N24" s="1">
        <v>0.31092999999999998</v>
      </c>
      <c r="P24" s="17">
        <f t="shared" si="1"/>
        <v>729.1</v>
      </c>
      <c r="Q24" s="18">
        <f t="shared" si="2"/>
        <v>1180</v>
      </c>
      <c r="R24" s="18">
        <f t="shared" si="3"/>
        <v>1748</v>
      </c>
      <c r="S24" s="18">
        <f t="shared" si="4"/>
        <v>2524</v>
      </c>
      <c r="T24" s="18">
        <f t="shared" si="5"/>
        <v>2721</v>
      </c>
      <c r="U24" s="18">
        <f t="shared" si="6"/>
        <v>2842</v>
      </c>
      <c r="V24" s="18">
        <f t="shared" si="7"/>
        <v>3030.7000000000003</v>
      </c>
      <c r="W24" s="17">
        <f t="shared" si="8"/>
        <v>3279.0000000000005</v>
      </c>
      <c r="X24" s="18">
        <f t="shared" si="9"/>
        <v>3047.4</v>
      </c>
      <c r="Y24" s="17">
        <f t="shared" si="10"/>
        <v>3102.9</v>
      </c>
      <c r="Z24" s="18">
        <f t="shared" si="11"/>
        <v>4143.1000000000004</v>
      </c>
      <c r="AA24" s="18">
        <f t="shared" si="12"/>
        <v>3109.2999999999997</v>
      </c>
    </row>
    <row r="25" spans="1:27" ht="136" x14ac:dyDescent="0.45">
      <c r="A25" s="1" t="s">
        <v>56</v>
      </c>
      <c r="B25" s="1">
        <v>25</v>
      </c>
      <c r="C25" s="1">
        <v>6.3719999999999999E-2</v>
      </c>
      <c r="D25" s="1">
        <v>0.1172</v>
      </c>
      <c r="E25" s="1">
        <v>0.17580000000000001</v>
      </c>
      <c r="F25" s="1">
        <v>0.25359999999999999</v>
      </c>
      <c r="G25" s="1">
        <v>0.28398000000000001</v>
      </c>
      <c r="H25" s="1">
        <v>0.30382999999999999</v>
      </c>
      <c r="I25" s="1">
        <v>0.31267</v>
      </c>
      <c r="J25" s="1">
        <v>0.3397</v>
      </c>
      <c r="K25" s="1">
        <v>0.32177</v>
      </c>
      <c r="L25" s="1">
        <v>0.33294000000000001</v>
      </c>
      <c r="M25" s="1">
        <v>0.40517999999999998</v>
      </c>
      <c r="N25" s="1">
        <v>0.27822000000000002</v>
      </c>
      <c r="P25" s="17">
        <f t="shared" si="1"/>
        <v>637.20000000000005</v>
      </c>
      <c r="Q25" s="18">
        <f t="shared" si="2"/>
        <v>1172</v>
      </c>
      <c r="R25" s="18">
        <f t="shared" si="3"/>
        <v>1758.0000000000002</v>
      </c>
      <c r="S25" s="18">
        <f t="shared" si="4"/>
        <v>2536</v>
      </c>
      <c r="T25" s="18">
        <f t="shared" si="5"/>
        <v>2839.8</v>
      </c>
      <c r="U25" s="18">
        <f t="shared" si="6"/>
        <v>3038.2999999999997</v>
      </c>
      <c r="V25" s="18">
        <f t="shared" si="7"/>
        <v>3126.7</v>
      </c>
      <c r="W25" s="17">
        <f t="shared" si="8"/>
        <v>3397</v>
      </c>
      <c r="X25" s="18">
        <f t="shared" si="9"/>
        <v>3217.7</v>
      </c>
      <c r="Y25" s="17">
        <f t="shared" si="10"/>
        <v>3329.4</v>
      </c>
      <c r="Z25" s="18">
        <f t="shared" si="11"/>
        <v>4051.7999999999997</v>
      </c>
      <c r="AA25" s="18">
        <f t="shared" si="12"/>
        <v>2782.2000000000003</v>
      </c>
    </row>
    <row r="26" spans="1:27" ht="136" x14ac:dyDescent="0.45">
      <c r="A26" s="1" t="s">
        <v>57</v>
      </c>
      <c r="B26" s="1">
        <v>26</v>
      </c>
      <c r="C26" s="1">
        <v>6.2549999999999994E-2</v>
      </c>
      <c r="D26" s="1">
        <v>0.113</v>
      </c>
      <c r="E26" s="1">
        <v>0.1658</v>
      </c>
      <c r="F26" s="1">
        <v>0.24160000000000001</v>
      </c>
      <c r="G26" s="1">
        <v>0.26056000000000001</v>
      </c>
      <c r="H26" s="1">
        <v>0.27161999999999997</v>
      </c>
      <c r="I26" s="1">
        <v>0.28298000000000001</v>
      </c>
      <c r="J26" s="1">
        <v>0.31069999999999998</v>
      </c>
      <c r="K26" s="1">
        <v>0.29515000000000002</v>
      </c>
      <c r="L26" s="1">
        <v>0.28904000000000002</v>
      </c>
      <c r="M26" s="1">
        <v>0.35781000000000002</v>
      </c>
      <c r="N26" s="1">
        <v>0.23452999999999999</v>
      </c>
      <c r="P26" s="17">
        <f t="shared" si="1"/>
        <v>625.5</v>
      </c>
      <c r="Q26" s="18">
        <f t="shared" si="2"/>
        <v>1130</v>
      </c>
      <c r="R26" s="18">
        <f t="shared" si="3"/>
        <v>1658</v>
      </c>
      <c r="S26" s="18">
        <f t="shared" si="4"/>
        <v>2416</v>
      </c>
      <c r="T26" s="18">
        <f t="shared" si="5"/>
        <v>2605.6000000000004</v>
      </c>
      <c r="U26" s="18">
        <f t="shared" si="6"/>
        <v>2716.2</v>
      </c>
      <c r="V26" s="18">
        <f t="shared" si="7"/>
        <v>2829.8</v>
      </c>
      <c r="W26" s="17">
        <f t="shared" si="8"/>
        <v>3106.9999999999995</v>
      </c>
      <c r="X26" s="18">
        <f t="shared" si="9"/>
        <v>2951.5000000000005</v>
      </c>
      <c r="Y26" s="17">
        <f t="shared" si="10"/>
        <v>2890.4</v>
      </c>
      <c r="Z26" s="18">
        <f t="shared" si="11"/>
        <v>3578.1000000000004</v>
      </c>
      <c r="AA26" s="18">
        <f t="shared" si="12"/>
        <v>2345.2999999999997</v>
      </c>
    </row>
    <row r="27" spans="1:27" ht="136" x14ac:dyDescent="0.45">
      <c r="A27" s="1" t="s">
        <v>58</v>
      </c>
      <c r="B27" s="1">
        <v>27</v>
      </c>
      <c r="C27" s="1">
        <v>6.4570000000000002E-2</v>
      </c>
      <c r="D27" s="1">
        <v>9.1200000000000003E-2</v>
      </c>
      <c r="E27" s="1">
        <v>0.14000000000000001</v>
      </c>
      <c r="F27" s="1">
        <v>0.1956</v>
      </c>
      <c r="G27" s="1">
        <v>0.21226999999999999</v>
      </c>
      <c r="H27" s="1">
        <v>0.22273999999999999</v>
      </c>
      <c r="I27" s="1">
        <v>0.23798</v>
      </c>
      <c r="J27" s="1">
        <v>0.25459999999999999</v>
      </c>
      <c r="K27" s="1">
        <v>0.24784999999999999</v>
      </c>
      <c r="L27" s="1">
        <v>0.2452</v>
      </c>
      <c r="M27" s="1">
        <v>0.32716000000000001</v>
      </c>
      <c r="N27" s="1">
        <v>0.22245999999999999</v>
      </c>
      <c r="P27" s="17">
        <f t="shared" si="1"/>
        <v>645.70000000000005</v>
      </c>
      <c r="Q27" s="18">
        <f t="shared" si="2"/>
        <v>912</v>
      </c>
      <c r="R27" s="18">
        <f t="shared" si="3"/>
        <v>1400.0000000000002</v>
      </c>
      <c r="S27" s="18">
        <f t="shared" si="4"/>
        <v>1956</v>
      </c>
      <c r="T27" s="18">
        <f t="shared" si="5"/>
        <v>2122.6999999999998</v>
      </c>
      <c r="U27" s="18">
        <f t="shared" si="6"/>
        <v>2227.4</v>
      </c>
      <c r="V27" s="18">
        <f t="shared" si="7"/>
        <v>2379.8000000000002</v>
      </c>
      <c r="W27" s="17">
        <f t="shared" si="8"/>
        <v>2546</v>
      </c>
      <c r="X27" s="18">
        <f t="shared" si="9"/>
        <v>2478.5</v>
      </c>
      <c r="Y27" s="17">
        <f t="shared" si="10"/>
        <v>2452</v>
      </c>
      <c r="Z27" s="18">
        <f t="shared" si="11"/>
        <v>3271.6</v>
      </c>
      <c r="AA27" s="18">
        <f t="shared" si="12"/>
        <v>2224.6</v>
      </c>
    </row>
    <row r="28" spans="1:27" ht="136" x14ac:dyDescent="0.45">
      <c r="A28" s="1" t="s">
        <v>59</v>
      </c>
      <c r="B28" s="1">
        <v>28</v>
      </c>
      <c r="C28" s="1">
        <v>3.848E-2</v>
      </c>
      <c r="D28" s="1">
        <v>6.6400000000000001E-2</v>
      </c>
      <c r="E28" s="1">
        <v>0.1176</v>
      </c>
      <c r="F28" s="1">
        <v>8.3799999999999999E-2</v>
      </c>
      <c r="G28" s="1">
        <v>0.19084999999999999</v>
      </c>
      <c r="H28" s="1">
        <v>0.46834999999999999</v>
      </c>
      <c r="I28" s="1">
        <v>0.52554000000000001</v>
      </c>
      <c r="J28" s="1">
        <v>0.57079999999999997</v>
      </c>
      <c r="K28" s="1">
        <v>0.54413999999999996</v>
      </c>
      <c r="L28" s="1">
        <v>0.56847999999999999</v>
      </c>
      <c r="M28" s="1">
        <v>0.25441999999999998</v>
      </c>
      <c r="N28" s="1">
        <v>0.14265</v>
      </c>
      <c r="P28" s="17">
        <f t="shared" si="1"/>
        <v>384.8</v>
      </c>
      <c r="Q28" s="18">
        <f t="shared" si="2"/>
        <v>664</v>
      </c>
      <c r="R28" s="18">
        <f t="shared" si="3"/>
        <v>1176</v>
      </c>
      <c r="S28" s="18">
        <f t="shared" si="4"/>
        <v>838</v>
      </c>
      <c r="T28" s="18">
        <f t="shared" si="5"/>
        <v>1908.5</v>
      </c>
      <c r="U28" s="18">
        <f t="shared" si="6"/>
        <v>4683.5</v>
      </c>
      <c r="V28" s="18">
        <f t="shared" si="7"/>
        <v>5255.4</v>
      </c>
      <c r="W28" s="17">
        <f t="shared" si="8"/>
        <v>5708</v>
      </c>
      <c r="X28" s="18">
        <f t="shared" si="9"/>
        <v>5441.4</v>
      </c>
      <c r="Y28" s="17">
        <f t="shared" si="10"/>
        <v>5684.8</v>
      </c>
      <c r="Z28" s="18">
        <f t="shared" si="11"/>
        <v>2544.1999999999998</v>
      </c>
      <c r="AA28" s="18">
        <f t="shared" si="12"/>
        <v>1426.5</v>
      </c>
    </row>
    <row r="29" spans="1:27" ht="136" x14ac:dyDescent="0.45">
      <c r="A29" s="1" t="s">
        <v>60</v>
      </c>
      <c r="B29" s="1">
        <v>29</v>
      </c>
      <c r="C29" s="1">
        <v>4.8169999999999998E-2</v>
      </c>
      <c r="D29" s="1">
        <v>4.8000000000000001E-2</v>
      </c>
      <c r="E29" s="1">
        <v>9.4799999999999995E-2</v>
      </c>
      <c r="F29" s="1">
        <v>5.8999999999999997E-2</v>
      </c>
      <c r="G29" s="1">
        <v>0.15895000000000001</v>
      </c>
      <c r="H29" s="1">
        <v>0.47625000000000001</v>
      </c>
      <c r="I29" s="1">
        <v>0.53103</v>
      </c>
      <c r="J29" s="1">
        <v>0.55469999999999997</v>
      </c>
      <c r="K29" s="1">
        <v>0.53620000000000001</v>
      </c>
      <c r="L29" s="1">
        <v>0.48126999999999998</v>
      </c>
      <c r="M29" s="1">
        <v>0.21970000000000001</v>
      </c>
      <c r="N29" s="1">
        <v>0.11829000000000001</v>
      </c>
      <c r="P29" s="17">
        <f t="shared" si="1"/>
        <v>481.7</v>
      </c>
      <c r="Q29" s="18">
        <f t="shared" si="2"/>
        <v>480</v>
      </c>
      <c r="R29" s="18">
        <f t="shared" si="3"/>
        <v>948</v>
      </c>
      <c r="S29" s="18">
        <f t="shared" si="4"/>
        <v>590</v>
      </c>
      <c r="T29" s="18">
        <f t="shared" si="5"/>
        <v>1589.5</v>
      </c>
      <c r="U29" s="18">
        <f t="shared" si="6"/>
        <v>4762.5</v>
      </c>
      <c r="V29" s="18">
        <f t="shared" si="7"/>
        <v>5310.3</v>
      </c>
      <c r="W29" s="17">
        <f t="shared" si="8"/>
        <v>5547</v>
      </c>
      <c r="X29" s="18">
        <f t="shared" si="9"/>
        <v>5362</v>
      </c>
      <c r="Y29" s="17">
        <f t="shared" si="10"/>
        <v>4812.7</v>
      </c>
      <c r="Z29" s="18">
        <f t="shared" si="11"/>
        <v>2197</v>
      </c>
      <c r="AA29" s="18">
        <f t="shared" si="12"/>
        <v>1182.9000000000001</v>
      </c>
    </row>
    <row r="30" spans="1:27" ht="136" x14ac:dyDescent="0.45">
      <c r="A30" s="1" t="s">
        <v>61</v>
      </c>
      <c r="B30" s="1">
        <v>30</v>
      </c>
      <c r="C30" s="1">
        <v>2.657E-2</v>
      </c>
      <c r="D30" s="1">
        <v>5.45E-2</v>
      </c>
      <c r="E30" s="1">
        <v>0.10299999999999999</v>
      </c>
      <c r="F30" s="1">
        <v>8.0500000000000002E-2</v>
      </c>
      <c r="G30" s="1">
        <v>0.17301</v>
      </c>
      <c r="H30" s="1">
        <v>0.44546999999999998</v>
      </c>
      <c r="I30" s="1">
        <v>0.50246999999999997</v>
      </c>
      <c r="J30" s="1">
        <v>0.5272</v>
      </c>
      <c r="K30" s="1">
        <v>0.50649</v>
      </c>
      <c r="L30" s="1">
        <v>0.52715999999999996</v>
      </c>
      <c r="M30" s="1">
        <v>0.24509</v>
      </c>
      <c r="N30" s="1">
        <v>0.13941000000000001</v>
      </c>
      <c r="P30" s="17">
        <f t="shared" si="1"/>
        <v>265.7</v>
      </c>
      <c r="Q30" s="18">
        <f t="shared" si="2"/>
        <v>545</v>
      </c>
      <c r="R30" s="18">
        <f t="shared" si="3"/>
        <v>1030</v>
      </c>
      <c r="S30" s="18">
        <f t="shared" si="4"/>
        <v>805</v>
      </c>
      <c r="T30" s="18">
        <f t="shared" si="5"/>
        <v>1730.1</v>
      </c>
      <c r="U30" s="18">
        <f t="shared" si="6"/>
        <v>4454.7</v>
      </c>
      <c r="V30" s="18">
        <f t="shared" si="7"/>
        <v>5024.7</v>
      </c>
      <c r="W30" s="17">
        <f t="shared" si="8"/>
        <v>5272</v>
      </c>
      <c r="X30" s="18">
        <f t="shared" si="9"/>
        <v>5064.8999999999996</v>
      </c>
      <c r="Y30" s="17">
        <f t="shared" si="10"/>
        <v>5271.5999999999995</v>
      </c>
      <c r="Z30" s="18">
        <f t="shared" si="11"/>
        <v>2450.9</v>
      </c>
      <c r="AA30" s="18">
        <f t="shared" si="12"/>
        <v>1394.1000000000001</v>
      </c>
    </row>
    <row r="31" spans="1:27" ht="136" x14ac:dyDescent="0.45">
      <c r="A31" s="1" t="s">
        <v>62</v>
      </c>
      <c r="B31" s="1">
        <v>31</v>
      </c>
      <c r="C31" s="1">
        <v>2.171E-2</v>
      </c>
      <c r="D31" s="1">
        <v>3.9800000000000002E-2</v>
      </c>
      <c r="E31" s="1">
        <v>7.8700000000000006E-2</v>
      </c>
      <c r="F31" s="1">
        <v>4.36E-2</v>
      </c>
      <c r="G31" s="1">
        <v>0.12662000000000001</v>
      </c>
      <c r="H31" s="1">
        <v>0.3851</v>
      </c>
      <c r="I31" s="1">
        <v>0.43786999999999998</v>
      </c>
      <c r="J31" s="1">
        <v>0.47110000000000002</v>
      </c>
      <c r="K31" s="1">
        <v>0.44308999999999998</v>
      </c>
      <c r="L31" s="1">
        <v>0.44052000000000002</v>
      </c>
      <c r="M31" s="1">
        <v>0.19399</v>
      </c>
      <c r="N31" s="1">
        <v>9.4299999999999995E-2</v>
      </c>
      <c r="P31" s="17">
        <f t="shared" si="1"/>
        <v>217.1</v>
      </c>
      <c r="Q31" s="18">
        <f t="shared" si="2"/>
        <v>398</v>
      </c>
      <c r="R31" s="18">
        <f t="shared" si="3"/>
        <v>787.00000000000011</v>
      </c>
      <c r="S31" s="18">
        <f t="shared" si="4"/>
        <v>436</v>
      </c>
      <c r="T31" s="18">
        <f t="shared" si="5"/>
        <v>1266.2</v>
      </c>
      <c r="U31" s="18">
        <f t="shared" si="6"/>
        <v>3851</v>
      </c>
      <c r="V31" s="18">
        <f t="shared" si="7"/>
        <v>4378.7</v>
      </c>
      <c r="W31" s="17">
        <f t="shared" si="8"/>
        <v>4711</v>
      </c>
      <c r="X31" s="18">
        <f t="shared" si="9"/>
        <v>4430.8999999999996</v>
      </c>
      <c r="Y31" s="17">
        <f t="shared" si="10"/>
        <v>4405.2</v>
      </c>
      <c r="Z31" s="18">
        <f t="shared" si="11"/>
        <v>1939.8999999999999</v>
      </c>
      <c r="AA31" s="18">
        <f t="shared" si="12"/>
        <v>943</v>
      </c>
    </row>
    <row r="32" spans="1:27" ht="136" x14ac:dyDescent="0.45">
      <c r="A32" s="1" t="s">
        <v>63</v>
      </c>
      <c r="B32" s="1">
        <v>32</v>
      </c>
      <c r="C32" s="1">
        <v>2.3460000000000002E-2</v>
      </c>
      <c r="D32" s="1">
        <v>3.1199999999999999E-2</v>
      </c>
      <c r="E32" s="1">
        <v>6.3600000000000004E-2</v>
      </c>
      <c r="F32" s="1">
        <v>5.4800000000000001E-2</v>
      </c>
      <c r="G32" s="1">
        <v>0.1217</v>
      </c>
      <c r="H32" s="1">
        <v>0.28386</v>
      </c>
      <c r="I32" s="1">
        <v>0.33111000000000002</v>
      </c>
      <c r="J32" s="1">
        <v>0.36759999999999998</v>
      </c>
      <c r="K32" s="1">
        <v>0.35532999999999998</v>
      </c>
      <c r="L32" s="1">
        <v>0.35122999999999999</v>
      </c>
      <c r="M32" s="1">
        <v>0.21797</v>
      </c>
      <c r="N32" s="1">
        <v>0.12709999999999999</v>
      </c>
      <c r="P32" s="17">
        <f t="shared" si="1"/>
        <v>234.60000000000002</v>
      </c>
      <c r="Q32" s="18">
        <f t="shared" si="2"/>
        <v>312</v>
      </c>
      <c r="R32" s="18">
        <f t="shared" si="3"/>
        <v>636</v>
      </c>
      <c r="S32" s="18">
        <f t="shared" si="4"/>
        <v>548</v>
      </c>
      <c r="T32" s="18">
        <f t="shared" si="5"/>
        <v>1217</v>
      </c>
      <c r="U32" s="18">
        <f t="shared" si="6"/>
        <v>2838.6</v>
      </c>
      <c r="V32" s="18">
        <f t="shared" si="7"/>
        <v>3311.1000000000004</v>
      </c>
      <c r="W32" s="17">
        <f t="shared" si="8"/>
        <v>3676</v>
      </c>
      <c r="X32" s="18">
        <f t="shared" si="9"/>
        <v>3553.2999999999997</v>
      </c>
      <c r="Y32" s="17">
        <f t="shared" si="10"/>
        <v>3512.2999999999997</v>
      </c>
      <c r="Z32" s="18">
        <f t="shared" si="11"/>
        <v>2179.6999999999998</v>
      </c>
      <c r="AA32" s="18">
        <f t="shared" si="12"/>
        <v>1271</v>
      </c>
    </row>
    <row r="33" spans="1:27" ht="136" x14ac:dyDescent="0.45">
      <c r="A33" s="1" t="s">
        <v>64</v>
      </c>
      <c r="B33" s="1">
        <v>33</v>
      </c>
      <c r="C33" s="1">
        <v>1.9709999999999998E-2</v>
      </c>
      <c r="D33" s="1">
        <v>2.3900000000000001E-2</v>
      </c>
      <c r="E33" s="1">
        <v>4.1799999999999997E-2</v>
      </c>
      <c r="F33" s="1">
        <v>2.76E-2</v>
      </c>
      <c r="G33" s="1">
        <v>9.3049999999999994E-2</v>
      </c>
      <c r="H33" s="1">
        <v>0.27409</v>
      </c>
      <c r="I33" s="1">
        <v>0.32745999999999997</v>
      </c>
      <c r="J33" s="1">
        <v>0.37030000000000002</v>
      </c>
      <c r="K33" s="1">
        <v>0.36309999999999998</v>
      </c>
      <c r="L33" s="1">
        <v>0.35015000000000002</v>
      </c>
      <c r="M33" s="1">
        <v>0.17237</v>
      </c>
      <c r="N33" s="1">
        <v>8.48E-2</v>
      </c>
      <c r="P33" s="17">
        <f t="shared" si="1"/>
        <v>197.1</v>
      </c>
      <c r="Q33" s="18">
        <f t="shared" si="2"/>
        <v>239</v>
      </c>
      <c r="R33" s="18">
        <f t="shared" si="3"/>
        <v>417.99999999999994</v>
      </c>
      <c r="S33" s="18">
        <f t="shared" si="4"/>
        <v>276</v>
      </c>
      <c r="T33" s="18">
        <f t="shared" si="5"/>
        <v>930.49999999999989</v>
      </c>
      <c r="U33" s="18">
        <f t="shared" si="6"/>
        <v>2740.9</v>
      </c>
      <c r="V33" s="18">
        <f t="shared" si="7"/>
        <v>3274.6</v>
      </c>
      <c r="W33" s="17">
        <f t="shared" si="8"/>
        <v>3703</v>
      </c>
      <c r="X33" s="18">
        <f t="shared" si="9"/>
        <v>3631</v>
      </c>
      <c r="Y33" s="17">
        <f t="shared" si="10"/>
        <v>3501.5</v>
      </c>
      <c r="Z33" s="18">
        <f t="shared" si="11"/>
        <v>1723.7</v>
      </c>
      <c r="AA33" s="18">
        <f t="shared" si="12"/>
        <v>848</v>
      </c>
    </row>
    <row r="34" spans="1:27" ht="136" x14ac:dyDescent="0.45">
      <c r="A34" s="1" t="s">
        <v>65</v>
      </c>
      <c r="B34" s="1">
        <v>34</v>
      </c>
      <c r="C34" s="1">
        <v>2.4889999999999999E-2</v>
      </c>
      <c r="D34" s="1">
        <v>4.9000000000000002E-2</v>
      </c>
      <c r="E34" s="1">
        <v>8.2799999999999999E-2</v>
      </c>
      <c r="F34" s="1">
        <v>7.1499999999999994E-2</v>
      </c>
      <c r="G34" s="1">
        <v>0.14149999999999999</v>
      </c>
      <c r="H34" s="1">
        <v>0.3105</v>
      </c>
      <c r="I34" s="1">
        <v>0.35664000000000001</v>
      </c>
      <c r="J34" s="1">
        <v>0.39689999999999998</v>
      </c>
      <c r="K34" s="1">
        <v>0.38092999999999999</v>
      </c>
      <c r="L34" s="1">
        <v>0.38131999999999999</v>
      </c>
      <c r="M34" s="1">
        <v>0.22294</v>
      </c>
      <c r="N34" s="1">
        <v>0.13069</v>
      </c>
      <c r="P34" s="17">
        <f t="shared" si="1"/>
        <v>248.89999999999998</v>
      </c>
      <c r="Q34" s="18">
        <f t="shared" si="2"/>
        <v>490</v>
      </c>
      <c r="R34" s="18">
        <f t="shared" si="3"/>
        <v>828</v>
      </c>
      <c r="S34" s="18">
        <f t="shared" si="4"/>
        <v>714.99999999999989</v>
      </c>
      <c r="T34" s="18">
        <f t="shared" si="5"/>
        <v>1414.9999999999998</v>
      </c>
      <c r="U34" s="18">
        <f t="shared" si="6"/>
        <v>3105</v>
      </c>
      <c r="V34" s="18">
        <f t="shared" si="7"/>
        <v>3566.4</v>
      </c>
      <c r="W34" s="17">
        <f t="shared" si="8"/>
        <v>3968.9999999999995</v>
      </c>
      <c r="X34" s="18">
        <f t="shared" si="9"/>
        <v>3809.2999999999997</v>
      </c>
      <c r="Y34" s="17">
        <f t="shared" si="10"/>
        <v>3813.2</v>
      </c>
      <c r="Z34" s="18">
        <f t="shared" si="11"/>
        <v>2229.4</v>
      </c>
      <c r="AA34" s="18">
        <f t="shared" si="12"/>
        <v>1306.9000000000001</v>
      </c>
    </row>
    <row r="35" spans="1:27" ht="136" x14ac:dyDescent="0.45">
      <c r="A35" s="1" t="s">
        <v>97</v>
      </c>
      <c r="B35" s="1">
        <v>35</v>
      </c>
      <c r="C35" s="1">
        <v>7.4450000000000002E-2</v>
      </c>
      <c r="D35" s="1">
        <v>9.4700000000000006E-2</v>
      </c>
      <c r="E35" s="1">
        <v>0.15479999999999999</v>
      </c>
      <c r="F35" s="1">
        <v>0.25259999999999999</v>
      </c>
      <c r="G35" s="1">
        <v>0.29614000000000001</v>
      </c>
      <c r="H35" s="1">
        <v>0.30941000000000002</v>
      </c>
      <c r="I35" s="1">
        <v>0.32195000000000001</v>
      </c>
      <c r="J35" s="1">
        <v>0.34429999999999999</v>
      </c>
      <c r="K35" s="1">
        <v>0.32599</v>
      </c>
      <c r="L35" s="1">
        <v>0.33165</v>
      </c>
      <c r="M35" s="1">
        <v>0.42037999999999998</v>
      </c>
      <c r="N35" s="1">
        <v>0.32020999999999999</v>
      </c>
      <c r="P35" s="17">
        <f t="shared" si="1"/>
        <v>744.5</v>
      </c>
      <c r="Q35" s="18">
        <f t="shared" si="2"/>
        <v>947.00000000000011</v>
      </c>
      <c r="R35" s="18">
        <f t="shared" si="3"/>
        <v>1548</v>
      </c>
      <c r="S35" s="18">
        <f t="shared" si="4"/>
        <v>2526</v>
      </c>
      <c r="T35" s="18">
        <f t="shared" si="5"/>
        <v>2961.4</v>
      </c>
      <c r="U35" s="18">
        <f t="shared" si="6"/>
        <v>3094.1000000000004</v>
      </c>
      <c r="V35" s="18">
        <f t="shared" si="7"/>
        <v>3219.5</v>
      </c>
      <c r="W35" s="17">
        <f t="shared" si="8"/>
        <v>3443</v>
      </c>
      <c r="X35" s="18">
        <f t="shared" si="9"/>
        <v>3259.9</v>
      </c>
      <c r="Y35" s="17">
        <f t="shared" si="10"/>
        <v>3316.5</v>
      </c>
      <c r="Z35" s="18">
        <f t="shared" si="11"/>
        <v>4203.8</v>
      </c>
      <c r="AA35" s="18">
        <f t="shared" si="12"/>
        <v>3202.1</v>
      </c>
    </row>
    <row r="36" spans="1:27" ht="136" x14ac:dyDescent="0.45">
      <c r="A36" s="1" t="s">
        <v>98</v>
      </c>
      <c r="B36" s="1">
        <v>36</v>
      </c>
      <c r="C36" s="1">
        <v>7.707E-2</v>
      </c>
      <c r="D36" s="1">
        <v>0.11840000000000001</v>
      </c>
      <c r="E36" s="1">
        <v>0.17860000000000001</v>
      </c>
      <c r="F36" s="1">
        <v>0.24360000000000001</v>
      </c>
      <c r="G36" s="1">
        <v>0.29238999999999998</v>
      </c>
      <c r="H36" s="1">
        <v>0.31125000000000003</v>
      </c>
      <c r="I36" s="1">
        <v>0.32729999999999998</v>
      </c>
      <c r="J36" s="1">
        <v>0.34710000000000002</v>
      </c>
      <c r="K36" s="1">
        <v>0.32998</v>
      </c>
      <c r="L36" s="1">
        <v>0.34458</v>
      </c>
      <c r="M36" s="1">
        <v>0.40688000000000002</v>
      </c>
      <c r="N36" s="1">
        <v>0.2908</v>
      </c>
      <c r="P36" s="17">
        <f t="shared" si="1"/>
        <v>770.7</v>
      </c>
      <c r="Q36" s="18">
        <f t="shared" si="2"/>
        <v>1184</v>
      </c>
      <c r="R36" s="18">
        <f t="shared" si="3"/>
        <v>1786</v>
      </c>
      <c r="S36" s="18">
        <f t="shared" si="4"/>
        <v>2436</v>
      </c>
      <c r="T36" s="18">
        <f t="shared" si="5"/>
        <v>2923.8999999999996</v>
      </c>
      <c r="U36" s="18">
        <f t="shared" si="6"/>
        <v>3112.5000000000005</v>
      </c>
      <c r="V36" s="18">
        <f t="shared" si="7"/>
        <v>3273</v>
      </c>
      <c r="W36" s="17">
        <f t="shared" si="8"/>
        <v>3471</v>
      </c>
      <c r="X36" s="18">
        <f t="shared" si="9"/>
        <v>3299.8</v>
      </c>
      <c r="Y36" s="17">
        <f t="shared" si="10"/>
        <v>3445.8</v>
      </c>
      <c r="Z36" s="18">
        <f t="shared" si="11"/>
        <v>4068.8</v>
      </c>
      <c r="AA36" s="18">
        <f t="shared" si="12"/>
        <v>2908</v>
      </c>
    </row>
    <row r="37" spans="1:27" ht="136" x14ac:dyDescent="0.45">
      <c r="A37" s="1" t="s">
        <v>99</v>
      </c>
      <c r="B37" s="1">
        <v>37</v>
      </c>
      <c r="C37" s="1">
        <v>9.1179999999999997E-2</v>
      </c>
      <c r="D37" s="1">
        <v>0.1714</v>
      </c>
      <c r="E37" s="1">
        <v>0.24179999999999999</v>
      </c>
      <c r="F37" s="1">
        <v>0.30380000000000001</v>
      </c>
      <c r="G37" s="1">
        <v>0.34766999999999998</v>
      </c>
      <c r="H37" s="1">
        <v>0.35976000000000002</v>
      </c>
      <c r="I37" s="1">
        <v>0.37376999999999999</v>
      </c>
      <c r="J37" s="1">
        <v>0.39710000000000001</v>
      </c>
      <c r="K37" s="1">
        <v>0.38369999999999999</v>
      </c>
      <c r="L37" s="1">
        <v>0.37917000000000001</v>
      </c>
      <c r="M37" s="1">
        <v>0.47498000000000001</v>
      </c>
      <c r="N37" s="1">
        <v>0.35161999999999999</v>
      </c>
      <c r="P37" s="17">
        <f t="shared" si="1"/>
        <v>911.8</v>
      </c>
      <c r="Q37" s="18">
        <f t="shared" si="2"/>
        <v>1714</v>
      </c>
      <c r="R37" s="18">
        <f t="shared" si="3"/>
        <v>2418</v>
      </c>
      <c r="S37" s="18">
        <f t="shared" si="4"/>
        <v>3038</v>
      </c>
      <c r="T37" s="18">
        <f t="shared" si="5"/>
        <v>3476.7</v>
      </c>
      <c r="U37" s="18">
        <f t="shared" si="6"/>
        <v>3597.6000000000004</v>
      </c>
      <c r="V37" s="18">
        <f t="shared" si="7"/>
        <v>3737.7</v>
      </c>
      <c r="W37" s="17">
        <f t="shared" si="8"/>
        <v>3971</v>
      </c>
      <c r="X37" s="18">
        <f t="shared" si="9"/>
        <v>3837</v>
      </c>
      <c r="Y37" s="17">
        <f t="shared" si="10"/>
        <v>3791.7000000000003</v>
      </c>
      <c r="Z37" s="18">
        <f t="shared" si="11"/>
        <v>4749.8</v>
      </c>
      <c r="AA37" s="18">
        <f t="shared" si="12"/>
        <v>3516.2</v>
      </c>
    </row>
    <row r="38" spans="1:27" ht="136" x14ac:dyDescent="0.45">
      <c r="A38" s="1" t="s">
        <v>100</v>
      </c>
      <c r="B38" s="1">
        <v>38</v>
      </c>
      <c r="C38" s="1">
        <v>9.1050000000000006E-2</v>
      </c>
      <c r="D38" s="1">
        <v>0.11360000000000001</v>
      </c>
      <c r="E38" s="1">
        <v>0.18440000000000001</v>
      </c>
      <c r="F38" s="1">
        <v>0.27979999999999999</v>
      </c>
      <c r="G38" s="1">
        <v>0.32217000000000001</v>
      </c>
      <c r="H38" s="1">
        <v>0.34166999999999997</v>
      </c>
      <c r="I38" s="1">
        <v>0.35332000000000002</v>
      </c>
      <c r="J38" s="1">
        <v>0.36859999999999998</v>
      </c>
      <c r="K38" s="1">
        <v>0.35577999999999999</v>
      </c>
      <c r="L38" s="1">
        <v>0.35960999999999999</v>
      </c>
      <c r="M38" s="1">
        <v>0.45349</v>
      </c>
      <c r="N38" s="1">
        <v>0.32873999999999998</v>
      </c>
      <c r="P38" s="17">
        <f t="shared" si="1"/>
        <v>910.50000000000011</v>
      </c>
      <c r="Q38" s="18">
        <f t="shared" si="2"/>
        <v>1136</v>
      </c>
      <c r="R38" s="18">
        <f t="shared" si="3"/>
        <v>1844</v>
      </c>
      <c r="S38" s="18">
        <f t="shared" si="4"/>
        <v>2798</v>
      </c>
      <c r="T38" s="18">
        <f t="shared" si="5"/>
        <v>3221.7000000000003</v>
      </c>
      <c r="U38" s="18">
        <f t="shared" si="6"/>
        <v>3416.7</v>
      </c>
      <c r="V38" s="18">
        <f t="shared" si="7"/>
        <v>3533.2000000000003</v>
      </c>
      <c r="W38" s="17">
        <f t="shared" si="8"/>
        <v>3686</v>
      </c>
      <c r="X38" s="18">
        <f t="shared" si="9"/>
        <v>3557.7999999999997</v>
      </c>
      <c r="Y38" s="17">
        <f t="shared" si="10"/>
        <v>3596.1</v>
      </c>
      <c r="Z38" s="18">
        <f t="shared" si="11"/>
        <v>4534.8999999999996</v>
      </c>
      <c r="AA38" s="18">
        <f t="shared" si="12"/>
        <v>3287.3999999999996</v>
      </c>
    </row>
    <row r="39" spans="1:27" ht="136" x14ac:dyDescent="0.45">
      <c r="A39" s="1" t="s">
        <v>101</v>
      </c>
      <c r="B39" s="1">
        <v>39</v>
      </c>
      <c r="C39" s="1">
        <v>8.8859999999999995E-2</v>
      </c>
      <c r="D39" s="1">
        <v>0.12659999999999999</v>
      </c>
      <c r="E39" s="1">
        <v>0.189</v>
      </c>
      <c r="F39" s="1">
        <v>0.25080000000000002</v>
      </c>
      <c r="G39" s="1">
        <v>0.29611999999999999</v>
      </c>
      <c r="H39" s="1">
        <v>0.33459</v>
      </c>
      <c r="I39" s="1">
        <v>0.35010999999999998</v>
      </c>
      <c r="J39" s="1">
        <v>0.38040000000000002</v>
      </c>
      <c r="K39" s="1">
        <v>0.36001</v>
      </c>
      <c r="L39" s="1">
        <v>0.36813000000000001</v>
      </c>
      <c r="M39" s="1">
        <v>0.43058999999999997</v>
      </c>
      <c r="N39" s="1">
        <v>0.31513000000000002</v>
      </c>
      <c r="P39" s="17">
        <f t="shared" si="1"/>
        <v>888.59999999999991</v>
      </c>
      <c r="Q39" s="18">
        <f t="shared" si="2"/>
        <v>1266</v>
      </c>
      <c r="R39" s="18">
        <f t="shared" si="3"/>
        <v>1890</v>
      </c>
      <c r="S39" s="18">
        <f t="shared" si="4"/>
        <v>2508.0000000000005</v>
      </c>
      <c r="T39" s="18">
        <f t="shared" si="5"/>
        <v>2961.2</v>
      </c>
      <c r="U39" s="18">
        <f t="shared" si="6"/>
        <v>3345.9</v>
      </c>
      <c r="V39" s="18">
        <f t="shared" si="7"/>
        <v>3501.1</v>
      </c>
      <c r="W39" s="17">
        <f t="shared" si="8"/>
        <v>3804</v>
      </c>
      <c r="X39" s="18">
        <f t="shared" si="9"/>
        <v>3600.1</v>
      </c>
      <c r="Y39" s="17">
        <f t="shared" si="10"/>
        <v>3681.3</v>
      </c>
      <c r="Z39" s="18">
        <f t="shared" si="11"/>
        <v>4305.8999999999996</v>
      </c>
      <c r="AA39" s="18">
        <f t="shared" si="12"/>
        <v>3151.3</v>
      </c>
    </row>
    <row r="40" spans="1:27" ht="136" x14ac:dyDescent="0.45">
      <c r="A40" s="1" t="s">
        <v>102</v>
      </c>
      <c r="B40" s="1">
        <v>40</v>
      </c>
      <c r="C40" s="1">
        <v>9.6829999999999999E-2</v>
      </c>
      <c r="D40" s="1">
        <v>0.13719999999999999</v>
      </c>
      <c r="E40" s="1">
        <v>0.1988</v>
      </c>
      <c r="F40" s="1">
        <v>0.24879999999999999</v>
      </c>
      <c r="G40" s="1">
        <v>0.29949999999999999</v>
      </c>
      <c r="H40" s="1">
        <v>0.32718000000000003</v>
      </c>
      <c r="I40" s="1">
        <v>0.34204000000000001</v>
      </c>
      <c r="J40" s="1">
        <v>0.36120000000000002</v>
      </c>
      <c r="K40" s="1">
        <v>0.34921999999999997</v>
      </c>
      <c r="L40" s="1">
        <v>0.35272999999999999</v>
      </c>
      <c r="M40" s="1">
        <v>0.40754000000000001</v>
      </c>
      <c r="N40" s="1">
        <v>0.27248</v>
      </c>
      <c r="P40" s="17">
        <f t="shared" si="1"/>
        <v>968.3</v>
      </c>
      <c r="Q40" s="18">
        <f t="shared" si="2"/>
        <v>1372</v>
      </c>
      <c r="R40" s="18">
        <f t="shared" si="3"/>
        <v>1988</v>
      </c>
      <c r="S40" s="18">
        <f t="shared" si="4"/>
        <v>2488</v>
      </c>
      <c r="T40" s="18">
        <f t="shared" si="5"/>
        <v>2995</v>
      </c>
      <c r="U40" s="18">
        <f t="shared" si="6"/>
        <v>3271.8</v>
      </c>
      <c r="V40" s="18">
        <f t="shared" si="7"/>
        <v>3420.4</v>
      </c>
      <c r="W40" s="17">
        <f t="shared" si="8"/>
        <v>3612</v>
      </c>
      <c r="X40" s="18">
        <f t="shared" si="9"/>
        <v>3492.2</v>
      </c>
      <c r="Y40" s="17">
        <f t="shared" si="10"/>
        <v>3527.2999999999997</v>
      </c>
      <c r="Z40" s="18">
        <f t="shared" si="11"/>
        <v>4075.4</v>
      </c>
      <c r="AA40" s="18">
        <f t="shared" si="12"/>
        <v>2724.8</v>
      </c>
    </row>
    <row r="41" spans="1:27" ht="136" x14ac:dyDescent="0.45">
      <c r="A41" s="1" t="s">
        <v>103</v>
      </c>
      <c r="B41" s="1">
        <v>41</v>
      </c>
      <c r="C41" s="1">
        <v>9.6829999999999999E-2</v>
      </c>
      <c r="D41" s="1">
        <v>0.14099999999999999</v>
      </c>
      <c r="E41" s="1">
        <v>0.2082</v>
      </c>
      <c r="F41" s="1">
        <v>0.28560000000000002</v>
      </c>
      <c r="G41" s="1">
        <v>0.32926</v>
      </c>
      <c r="H41" s="1">
        <v>0.35483999999999999</v>
      </c>
      <c r="I41" s="1">
        <v>0.35746</v>
      </c>
      <c r="J41" s="1">
        <v>0.38169999999999998</v>
      </c>
      <c r="K41" s="1">
        <v>0.37437999999999999</v>
      </c>
      <c r="L41" s="1">
        <v>0.37735999999999997</v>
      </c>
      <c r="M41" s="1">
        <v>0.45024999999999998</v>
      </c>
      <c r="N41" s="1">
        <v>0.32715</v>
      </c>
      <c r="P41" s="17">
        <f t="shared" si="1"/>
        <v>968.3</v>
      </c>
      <c r="Q41" s="18">
        <f t="shared" si="2"/>
        <v>1409.9999999999998</v>
      </c>
      <c r="R41" s="18">
        <f t="shared" si="3"/>
        <v>2082</v>
      </c>
      <c r="S41" s="18">
        <f t="shared" si="4"/>
        <v>2856</v>
      </c>
      <c r="T41" s="18">
        <f t="shared" si="5"/>
        <v>3292.6</v>
      </c>
      <c r="U41" s="18">
        <f t="shared" si="6"/>
        <v>3548.4</v>
      </c>
      <c r="V41" s="18">
        <f t="shared" si="7"/>
        <v>3574.6</v>
      </c>
      <c r="W41" s="17">
        <f t="shared" si="8"/>
        <v>3817</v>
      </c>
      <c r="X41" s="18">
        <f t="shared" si="9"/>
        <v>3743.7999999999997</v>
      </c>
      <c r="Y41" s="17">
        <f t="shared" si="10"/>
        <v>3773.6</v>
      </c>
      <c r="Z41" s="18">
        <f t="shared" si="11"/>
        <v>4502.5</v>
      </c>
      <c r="AA41" s="18">
        <f t="shared" si="12"/>
        <v>3271.5</v>
      </c>
    </row>
    <row r="42" spans="1:27" ht="136" x14ac:dyDescent="0.45">
      <c r="A42" s="1" t="s">
        <v>104</v>
      </c>
      <c r="B42" s="1">
        <v>42</v>
      </c>
      <c r="C42" s="1">
        <v>8.4900000000000003E-2</v>
      </c>
      <c r="D42" s="1">
        <v>0.12039999999999999</v>
      </c>
      <c r="E42" s="1">
        <v>0.1986</v>
      </c>
      <c r="F42" s="1">
        <v>0.29099999999999998</v>
      </c>
      <c r="G42" s="1">
        <v>0.33742</v>
      </c>
      <c r="H42" s="1">
        <v>0.35525000000000001</v>
      </c>
      <c r="I42" s="1">
        <v>0.37096000000000001</v>
      </c>
      <c r="J42" s="1">
        <v>0.3972</v>
      </c>
      <c r="K42" s="1">
        <v>0.37254999999999999</v>
      </c>
      <c r="L42" s="1">
        <v>0.37545000000000001</v>
      </c>
      <c r="M42" s="1">
        <v>0.46299000000000001</v>
      </c>
      <c r="N42" s="1">
        <v>0.34282000000000001</v>
      </c>
      <c r="P42" s="17">
        <f t="shared" si="1"/>
        <v>849</v>
      </c>
      <c r="Q42" s="18">
        <f t="shared" si="2"/>
        <v>1204</v>
      </c>
      <c r="R42" s="18">
        <f t="shared" si="3"/>
        <v>1986</v>
      </c>
      <c r="S42" s="18">
        <f t="shared" si="4"/>
        <v>2910</v>
      </c>
      <c r="T42" s="18">
        <f t="shared" si="5"/>
        <v>3374.2</v>
      </c>
      <c r="U42" s="18">
        <f t="shared" si="6"/>
        <v>3552.5</v>
      </c>
      <c r="V42" s="18">
        <f t="shared" si="7"/>
        <v>3709.6</v>
      </c>
      <c r="W42" s="17">
        <f t="shared" si="8"/>
        <v>3972</v>
      </c>
      <c r="X42" s="18">
        <f t="shared" si="9"/>
        <v>3725.5</v>
      </c>
      <c r="Y42" s="17">
        <f t="shared" si="10"/>
        <v>3754.5</v>
      </c>
      <c r="Z42" s="18">
        <f t="shared" si="11"/>
        <v>4629.9000000000005</v>
      </c>
      <c r="AA42" s="18">
        <f t="shared" si="12"/>
        <v>3428.2000000000003</v>
      </c>
    </row>
    <row r="43" spans="1:27" ht="136" x14ac:dyDescent="0.45">
      <c r="A43" s="1" t="s">
        <v>105</v>
      </c>
      <c r="B43" s="1">
        <v>43</v>
      </c>
      <c r="C43" s="1">
        <v>7.8909999999999994E-2</v>
      </c>
      <c r="D43" s="1">
        <v>9.4200000000000006E-2</v>
      </c>
      <c r="E43" s="1">
        <v>0.14979999999999999</v>
      </c>
      <c r="F43" s="1">
        <v>0.23200000000000001</v>
      </c>
      <c r="G43" s="1">
        <v>0.26640000000000003</v>
      </c>
      <c r="H43" s="1">
        <v>0.28087000000000001</v>
      </c>
      <c r="I43" s="1">
        <v>0.29530000000000001</v>
      </c>
      <c r="J43" s="1">
        <v>0.31530000000000002</v>
      </c>
      <c r="K43" s="1">
        <v>0.30116999999999999</v>
      </c>
      <c r="L43" s="1">
        <v>0.30779000000000001</v>
      </c>
      <c r="M43" s="1">
        <v>0.39832000000000001</v>
      </c>
      <c r="N43" s="1">
        <v>0.30636000000000002</v>
      </c>
      <c r="P43" s="17">
        <f t="shared" si="1"/>
        <v>789.09999999999991</v>
      </c>
      <c r="Q43" s="18">
        <f t="shared" si="2"/>
        <v>942.00000000000011</v>
      </c>
      <c r="R43" s="18">
        <f t="shared" si="3"/>
        <v>1498</v>
      </c>
      <c r="S43" s="18">
        <f t="shared" si="4"/>
        <v>2320</v>
      </c>
      <c r="T43" s="18">
        <f t="shared" si="5"/>
        <v>2664.0000000000005</v>
      </c>
      <c r="U43" s="18">
        <f t="shared" si="6"/>
        <v>2808.7000000000003</v>
      </c>
      <c r="V43" s="18">
        <f t="shared" si="7"/>
        <v>2953</v>
      </c>
      <c r="W43" s="17">
        <f t="shared" si="8"/>
        <v>3153.0000000000005</v>
      </c>
      <c r="X43" s="18">
        <f t="shared" si="9"/>
        <v>3011.7</v>
      </c>
      <c r="Y43" s="17">
        <f t="shared" si="10"/>
        <v>3077.9</v>
      </c>
      <c r="Z43" s="18">
        <f t="shared" si="11"/>
        <v>3983.2000000000003</v>
      </c>
      <c r="AA43" s="18">
        <f t="shared" si="12"/>
        <v>3063.6000000000004</v>
      </c>
    </row>
    <row r="44" spans="1:27" ht="136" x14ac:dyDescent="0.45">
      <c r="A44" s="1" t="s">
        <v>106</v>
      </c>
      <c r="B44" s="1">
        <v>44</v>
      </c>
      <c r="C44" s="1">
        <v>8.0119999999999997E-2</v>
      </c>
      <c r="D44" s="1">
        <v>9.4299999999999995E-2</v>
      </c>
      <c r="E44" s="1">
        <v>0.16159999999999999</v>
      </c>
      <c r="F44" s="1">
        <v>0.26319999999999999</v>
      </c>
      <c r="G44" s="1">
        <v>0.30225000000000002</v>
      </c>
      <c r="H44" s="1">
        <v>0.32039000000000001</v>
      </c>
      <c r="I44" s="1">
        <v>0.33284999999999998</v>
      </c>
      <c r="J44" s="1">
        <v>0.3453</v>
      </c>
      <c r="K44" s="1">
        <v>0.33339999999999997</v>
      </c>
      <c r="L44" s="1">
        <v>0.34181</v>
      </c>
      <c r="M44" s="1">
        <v>0.41389999999999999</v>
      </c>
      <c r="N44" s="1">
        <v>0.32639000000000001</v>
      </c>
      <c r="P44" s="17">
        <f t="shared" si="1"/>
        <v>801.19999999999993</v>
      </c>
      <c r="Q44" s="18">
        <f t="shared" si="2"/>
        <v>943</v>
      </c>
      <c r="R44" s="18">
        <f t="shared" si="3"/>
        <v>1616</v>
      </c>
      <c r="S44" s="18">
        <f t="shared" si="4"/>
        <v>2632</v>
      </c>
      <c r="T44" s="18">
        <f t="shared" si="5"/>
        <v>3022.5</v>
      </c>
      <c r="U44" s="18">
        <f t="shared" si="6"/>
        <v>3203.9</v>
      </c>
      <c r="V44" s="18">
        <f t="shared" si="7"/>
        <v>3328.5</v>
      </c>
      <c r="W44" s="17">
        <f t="shared" si="8"/>
        <v>3453</v>
      </c>
      <c r="X44" s="18">
        <f t="shared" si="9"/>
        <v>3333.9999999999995</v>
      </c>
      <c r="Y44" s="17">
        <f t="shared" si="10"/>
        <v>3418.1</v>
      </c>
      <c r="Z44" s="18">
        <f t="shared" si="11"/>
        <v>4139</v>
      </c>
      <c r="AA44" s="18">
        <f t="shared" si="12"/>
        <v>3263.9</v>
      </c>
    </row>
    <row r="45" spans="1:27" ht="136" x14ac:dyDescent="0.45">
      <c r="A45" s="1" t="s">
        <v>107</v>
      </c>
      <c r="B45" s="1">
        <v>45</v>
      </c>
      <c r="C45" s="1">
        <v>5.6559999999999999E-2</v>
      </c>
      <c r="D45" s="1">
        <v>8.8200000000000001E-2</v>
      </c>
      <c r="E45" s="1">
        <v>0.1452</v>
      </c>
      <c r="F45" s="1">
        <v>0.24079999999999999</v>
      </c>
      <c r="G45" s="1">
        <v>0.27921000000000001</v>
      </c>
      <c r="H45" s="1">
        <v>0.29122999999999999</v>
      </c>
      <c r="I45" s="1">
        <v>0.30760999999999999</v>
      </c>
      <c r="J45" s="1">
        <v>0.32200000000000001</v>
      </c>
      <c r="K45" s="1">
        <v>0.30908999999999998</v>
      </c>
      <c r="L45" s="1">
        <v>0.30710999999999999</v>
      </c>
      <c r="M45" s="1">
        <v>0.39689000000000002</v>
      </c>
      <c r="N45" s="1">
        <v>0.29193999999999998</v>
      </c>
      <c r="P45" s="17">
        <f t="shared" si="1"/>
        <v>565.6</v>
      </c>
      <c r="Q45" s="18">
        <f t="shared" si="2"/>
        <v>882</v>
      </c>
      <c r="R45" s="18">
        <f t="shared" si="3"/>
        <v>1452</v>
      </c>
      <c r="S45" s="18">
        <f t="shared" si="4"/>
        <v>2408</v>
      </c>
      <c r="T45" s="18">
        <f t="shared" si="5"/>
        <v>2792.1000000000004</v>
      </c>
      <c r="U45" s="18">
        <f t="shared" si="6"/>
        <v>2912.2999999999997</v>
      </c>
      <c r="V45" s="18">
        <f t="shared" si="7"/>
        <v>3076.1</v>
      </c>
      <c r="W45" s="17">
        <f t="shared" si="8"/>
        <v>3220</v>
      </c>
      <c r="X45" s="18">
        <f t="shared" si="9"/>
        <v>3090.8999999999996</v>
      </c>
      <c r="Y45" s="17">
        <f t="shared" si="10"/>
        <v>3071.1</v>
      </c>
      <c r="Z45" s="18">
        <f t="shared" si="11"/>
        <v>3968.9</v>
      </c>
      <c r="AA45" s="18">
        <f t="shared" si="12"/>
        <v>2919.3999999999996</v>
      </c>
    </row>
    <row r="46" spans="1:27" ht="136" x14ac:dyDescent="0.45">
      <c r="A46" s="1" t="s">
        <v>108</v>
      </c>
      <c r="B46" s="1">
        <v>46</v>
      </c>
      <c r="C46" s="1">
        <v>9.2730000000000007E-2</v>
      </c>
      <c r="D46" s="1">
        <v>0.1522</v>
      </c>
      <c r="E46" s="1">
        <v>0.23480000000000001</v>
      </c>
      <c r="F46" s="1">
        <v>0.318</v>
      </c>
      <c r="G46" s="1">
        <v>0.36188999999999999</v>
      </c>
      <c r="H46" s="1">
        <v>0.37946000000000002</v>
      </c>
      <c r="I46" s="1">
        <v>0.39279999999999998</v>
      </c>
      <c r="J46" s="1">
        <v>0.42320000000000002</v>
      </c>
      <c r="K46" s="1">
        <v>0.39866000000000001</v>
      </c>
      <c r="L46" s="1">
        <v>0.40167000000000003</v>
      </c>
      <c r="M46" s="1">
        <v>0.50644999999999996</v>
      </c>
      <c r="N46" s="1">
        <v>0.38613999999999998</v>
      </c>
      <c r="P46" s="17">
        <f t="shared" si="1"/>
        <v>927.30000000000007</v>
      </c>
      <c r="Q46" s="18">
        <f t="shared" si="2"/>
        <v>1522</v>
      </c>
      <c r="R46" s="18">
        <f t="shared" si="3"/>
        <v>2348</v>
      </c>
      <c r="S46" s="18">
        <f t="shared" si="4"/>
        <v>3180</v>
      </c>
      <c r="T46" s="18">
        <f t="shared" si="5"/>
        <v>3618.9</v>
      </c>
      <c r="U46" s="18">
        <f t="shared" si="6"/>
        <v>3794.6000000000004</v>
      </c>
      <c r="V46" s="18">
        <f t="shared" si="7"/>
        <v>3928</v>
      </c>
      <c r="W46" s="17">
        <f t="shared" si="8"/>
        <v>4232</v>
      </c>
      <c r="X46" s="18">
        <f t="shared" si="9"/>
        <v>3986.6000000000004</v>
      </c>
      <c r="Y46" s="17">
        <f t="shared" si="10"/>
        <v>4016.7000000000003</v>
      </c>
      <c r="Z46" s="18">
        <f t="shared" si="11"/>
        <v>5064.5</v>
      </c>
      <c r="AA46" s="18">
        <f t="shared" si="12"/>
        <v>3861.3999999999996</v>
      </c>
    </row>
    <row r="47" spans="1:27" ht="136" x14ac:dyDescent="0.45">
      <c r="A47" s="1" t="s">
        <v>109</v>
      </c>
      <c r="B47" s="1">
        <v>47</v>
      </c>
      <c r="C47" s="1">
        <v>9.554E-2</v>
      </c>
      <c r="D47" s="1">
        <v>0.1114</v>
      </c>
      <c r="E47" s="1">
        <v>0.17860000000000001</v>
      </c>
      <c r="F47" s="1">
        <v>0.2732</v>
      </c>
      <c r="G47" s="1">
        <v>0.31728000000000001</v>
      </c>
      <c r="H47" s="1">
        <v>0.33012999999999998</v>
      </c>
      <c r="I47" s="1">
        <v>0.35221000000000002</v>
      </c>
      <c r="J47" s="1">
        <v>0.36399999999999999</v>
      </c>
      <c r="K47" s="1">
        <v>0.35532999999999998</v>
      </c>
      <c r="L47" s="1">
        <v>0.34947</v>
      </c>
      <c r="M47" s="1">
        <v>0.45480999999999999</v>
      </c>
      <c r="N47" s="1">
        <v>0.35138999999999998</v>
      </c>
      <c r="P47" s="17">
        <f t="shared" si="1"/>
        <v>955.4</v>
      </c>
      <c r="Q47" s="18">
        <f t="shared" si="2"/>
        <v>1114</v>
      </c>
      <c r="R47" s="18">
        <f t="shared" si="3"/>
        <v>1786</v>
      </c>
      <c r="S47" s="18">
        <f t="shared" si="4"/>
        <v>2732</v>
      </c>
      <c r="T47" s="18">
        <f t="shared" si="5"/>
        <v>3172.8</v>
      </c>
      <c r="U47" s="18">
        <f t="shared" si="6"/>
        <v>3301.2999999999997</v>
      </c>
      <c r="V47" s="18">
        <f t="shared" si="7"/>
        <v>3522.1000000000004</v>
      </c>
      <c r="W47" s="17">
        <f t="shared" si="8"/>
        <v>3640</v>
      </c>
      <c r="X47" s="18">
        <f t="shared" si="9"/>
        <v>3553.2999999999997</v>
      </c>
      <c r="Y47" s="17">
        <f t="shared" si="10"/>
        <v>3494.7</v>
      </c>
      <c r="Z47" s="18">
        <f t="shared" si="11"/>
        <v>4548.1000000000004</v>
      </c>
      <c r="AA47" s="18">
        <f t="shared" si="12"/>
        <v>3513.8999999999996</v>
      </c>
    </row>
    <row r="48" spans="1:27" ht="136" x14ac:dyDescent="0.45">
      <c r="A48" s="1" t="s">
        <v>110</v>
      </c>
      <c r="B48" s="1">
        <v>48</v>
      </c>
      <c r="C48" s="1">
        <v>6.4729999999999996E-2</v>
      </c>
      <c r="D48" s="1">
        <v>0.12720000000000001</v>
      </c>
      <c r="E48" s="1">
        <v>0.1988</v>
      </c>
      <c r="F48" s="1">
        <v>0.27800000000000002</v>
      </c>
      <c r="G48" s="1">
        <v>0.31662000000000001</v>
      </c>
      <c r="H48" s="1">
        <v>0.33867000000000003</v>
      </c>
      <c r="I48" s="1">
        <v>0.35310000000000002</v>
      </c>
      <c r="J48" s="1">
        <v>0.37080000000000002</v>
      </c>
      <c r="K48" s="1">
        <v>0.35331000000000001</v>
      </c>
      <c r="L48" s="1">
        <v>0.34300000000000003</v>
      </c>
      <c r="M48" s="1">
        <v>0.44009999999999999</v>
      </c>
      <c r="N48" s="1">
        <v>0.35050999999999999</v>
      </c>
      <c r="P48" s="17">
        <f t="shared" si="1"/>
        <v>647.29999999999995</v>
      </c>
      <c r="Q48" s="18">
        <f t="shared" si="2"/>
        <v>1272</v>
      </c>
      <c r="R48" s="18">
        <f t="shared" si="3"/>
        <v>1988</v>
      </c>
      <c r="S48" s="18">
        <f t="shared" si="4"/>
        <v>2780.0000000000005</v>
      </c>
      <c r="T48" s="18">
        <f t="shared" si="5"/>
        <v>3166.2000000000003</v>
      </c>
      <c r="U48" s="18">
        <f t="shared" si="6"/>
        <v>3386.7000000000003</v>
      </c>
      <c r="V48" s="18">
        <f t="shared" si="7"/>
        <v>3531.0000000000005</v>
      </c>
      <c r="W48" s="17">
        <f t="shared" si="8"/>
        <v>3708</v>
      </c>
      <c r="X48" s="18">
        <f t="shared" si="9"/>
        <v>3533.1</v>
      </c>
      <c r="Y48" s="17">
        <f t="shared" si="10"/>
        <v>3430.0000000000005</v>
      </c>
      <c r="Z48" s="18">
        <f t="shared" si="11"/>
        <v>4401</v>
      </c>
      <c r="AA48" s="18">
        <f t="shared" si="12"/>
        <v>3505.1</v>
      </c>
    </row>
    <row r="49" spans="1:27" ht="136" x14ac:dyDescent="0.45">
      <c r="A49" s="1" t="s">
        <v>111</v>
      </c>
      <c r="B49" s="1">
        <v>49</v>
      </c>
      <c r="C49" s="1">
        <v>9.4439999999999996E-2</v>
      </c>
      <c r="D49" s="1">
        <v>0.16059999999999999</v>
      </c>
      <c r="E49" s="1">
        <v>0.24</v>
      </c>
      <c r="F49" s="1">
        <v>0.31440000000000001</v>
      </c>
      <c r="G49" s="1">
        <v>0.35770000000000002</v>
      </c>
      <c r="H49" s="1">
        <v>0.37220999999999999</v>
      </c>
      <c r="I49" s="1">
        <v>0.38935999999999998</v>
      </c>
      <c r="J49" s="1">
        <v>0.4249</v>
      </c>
      <c r="K49" s="1">
        <v>0.39659</v>
      </c>
      <c r="L49" s="1">
        <v>0.40333999999999998</v>
      </c>
      <c r="M49" s="1">
        <v>0.51244000000000001</v>
      </c>
      <c r="N49" s="1">
        <v>0.41221000000000002</v>
      </c>
      <c r="P49" s="17">
        <f t="shared" si="1"/>
        <v>944.4</v>
      </c>
      <c r="Q49" s="18">
        <f t="shared" si="2"/>
        <v>1606</v>
      </c>
      <c r="R49" s="18">
        <f t="shared" si="3"/>
        <v>2400</v>
      </c>
      <c r="S49" s="18">
        <f t="shared" si="4"/>
        <v>3144</v>
      </c>
      <c r="T49" s="18">
        <f t="shared" si="5"/>
        <v>3577</v>
      </c>
      <c r="U49" s="18">
        <f t="shared" si="6"/>
        <v>3722.1</v>
      </c>
      <c r="V49" s="18">
        <f t="shared" si="7"/>
        <v>3893.6</v>
      </c>
      <c r="W49" s="17">
        <f t="shared" si="8"/>
        <v>4249</v>
      </c>
      <c r="X49" s="18">
        <f t="shared" si="9"/>
        <v>3965.9</v>
      </c>
      <c r="Y49" s="17">
        <f t="shared" si="10"/>
        <v>4033.3999999999996</v>
      </c>
      <c r="Z49" s="18">
        <f t="shared" si="11"/>
        <v>5124.3999999999996</v>
      </c>
      <c r="AA49" s="18">
        <f t="shared" si="12"/>
        <v>4122.1000000000004</v>
      </c>
    </row>
    <row r="50" spans="1:27" ht="136" x14ac:dyDescent="0.45">
      <c r="A50" s="1" t="s">
        <v>112</v>
      </c>
      <c r="B50" s="1">
        <v>50</v>
      </c>
      <c r="C50" s="1">
        <v>9.9379999999999996E-2</v>
      </c>
      <c r="D50" s="1">
        <v>0.13020000000000001</v>
      </c>
      <c r="E50" s="1">
        <v>0.1774</v>
      </c>
      <c r="F50" s="1">
        <v>0.2492</v>
      </c>
      <c r="G50" s="1">
        <v>0.32432</v>
      </c>
      <c r="H50" s="1">
        <v>0.33761999999999998</v>
      </c>
      <c r="I50" s="1">
        <v>0.36584</v>
      </c>
      <c r="J50" s="1">
        <v>0.37269999999999998</v>
      </c>
      <c r="K50" s="1">
        <v>0.37211</v>
      </c>
      <c r="L50" s="1">
        <v>0.36527999999999999</v>
      </c>
      <c r="M50" s="1">
        <v>0.48508000000000001</v>
      </c>
      <c r="N50" s="1">
        <v>0.36652000000000001</v>
      </c>
      <c r="P50" s="17">
        <f t="shared" si="1"/>
        <v>993.8</v>
      </c>
      <c r="Q50" s="18">
        <f t="shared" si="2"/>
        <v>1302</v>
      </c>
      <c r="R50" s="18">
        <f t="shared" si="3"/>
        <v>1774</v>
      </c>
      <c r="S50" s="18">
        <f t="shared" si="4"/>
        <v>2492</v>
      </c>
      <c r="T50" s="18">
        <f t="shared" si="5"/>
        <v>3243.2</v>
      </c>
      <c r="U50" s="18">
        <f t="shared" si="6"/>
        <v>3376.2</v>
      </c>
      <c r="V50" s="18">
        <f t="shared" si="7"/>
        <v>3658.4</v>
      </c>
      <c r="W50" s="17">
        <f t="shared" si="8"/>
        <v>3726.9999999999995</v>
      </c>
      <c r="X50" s="18">
        <f t="shared" si="9"/>
        <v>3721.1</v>
      </c>
      <c r="Y50" s="17">
        <f t="shared" si="10"/>
        <v>3652.7999999999997</v>
      </c>
      <c r="Z50" s="18">
        <f t="shared" si="11"/>
        <v>4850.8</v>
      </c>
      <c r="AA50" s="18">
        <f t="shared" si="12"/>
        <v>3665.2000000000003</v>
      </c>
    </row>
    <row r="51" spans="1:27" ht="136" x14ac:dyDescent="0.45">
      <c r="A51" s="1" t="s">
        <v>113</v>
      </c>
      <c r="B51" s="1">
        <v>51</v>
      </c>
      <c r="C51" s="1">
        <v>0.10277</v>
      </c>
      <c r="D51" s="1">
        <v>0.13880000000000001</v>
      </c>
      <c r="E51" s="1">
        <v>0.20599999999999999</v>
      </c>
      <c r="F51" s="1">
        <v>0.25979999999999998</v>
      </c>
      <c r="G51" s="1">
        <v>0.32301999999999997</v>
      </c>
      <c r="H51" s="1">
        <v>0.35355999999999999</v>
      </c>
      <c r="I51" s="1">
        <v>0.36464999999999997</v>
      </c>
      <c r="J51" s="1">
        <v>0.38969999999999999</v>
      </c>
      <c r="K51" s="1">
        <v>0.38153999999999999</v>
      </c>
      <c r="L51" s="1">
        <v>0.38705000000000001</v>
      </c>
      <c r="M51" s="1">
        <v>0.44139</v>
      </c>
      <c r="N51" s="1">
        <v>0.35269</v>
      </c>
      <c r="P51" s="17">
        <f t="shared" si="1"/>
        <v>1027.7</v>
      </c>
      <c r="Q51" s="18">
        <f t="shared" si="2"/>
        <v>1388</v>
      </c>
      <c r="R51" s="18">
        <f t="shared" si="3"/>
        <v>2060</v>
      </c>
      <c r="S51" s="18">
        <f t="shared" si="4"/>
        <v>2597.9999999999995</v>
      </c>
      <c r="T51" s="18">
        <f t="shared" si="5"/>
        <v>3230.2</v>
      </c>
      <c r="U51" s="18">
        <f t="shared" si="6"/>
        <v>3535.6</v>
      </c>
      <c r="V51" s="18">
        <f t="shared" si="7"/>
        <v>3646.4999999999995</v>
      </c>
      <c r="W51" s="17">
        <f t="shared" si="8"/>
        <v>3897</v>
      </c>
      <c r="X51" s="18">
        <f t="shared" si="9"/>
        <v>3815.4</v>
      </c>
      <c r="Y51" s="17">
        <f t="shared" si="10"/>
        <v>3870.5</v>
      </c>
      <c r="Z51" s="18">
        <f t="shared" si="11"/>
        <v>4413.8999999999996</v>
      </c>
      <c r="AA51" s="18">
        <f t="shared" si="12"/>
        <v>3526.9</v>
      </c>
    </row>
    <row r="52" spans="1:27" ht="136" x14ac:dyDescent="0.45">
      <c r="A52" s="1" t="s">
        <v>114</v>
      </c>
      <c r="B52" s="1">
        <v>52</v>
      </c>
      <c r="C52" s="1">
        <v>8.7790000000000007E-2</v>
      </c>
      <c r="D52" s="1">
        <v>0.122</v>
      </c>
      <c r="E52" s="1">
        <v>0.19220000000000001</v>
      </c>
      <c r="F52" s="1">
        <v>0.25919999999999999</v>
      </c>
      <c r="G52" s="1">
        <v>0.31702999999999998</v>
      </c>
      <c r="H52" s="1">
        <v>0.34572999999999998</v>
      </c>
      <c r="I52" s="1">
        <v>0.36119000000000001</v>
      </c>
      <c r="J52" s="1">
        <v>0.38900000000000001</v>
      </c>
      <c r="K52" s="1">
        <v>0.37075999999999998</v>
      </c>
      <c r="L52" s="1">
        <v>0.37463000000000002</v>
      </c>
      <c r="M52" s="1">
        <v>0.44663000000000003</v>
      </c>
      <c r="N52" s="1">
        <v>0.34472999999999998</v>
      </c>
      <c r="P52" s="17">
        <f t="shared" si="1"/>
        <v>877.90000000000009</v>
      </c>
      <c r="Q52" s="18">
        <f t="shared" si="2"/>
        <v>1220</v>
      </c>
      <c r="R52" s="18">
        <f t="shared" si="3"/>
        <v>1922</v>
      </c>
      <c r="S52" s="18">
        <f t="shared" si="4"/>
        <v>2592</v>
      </c>
      <c r="T52" s="18">
        <f t="shared" si="5"/>
        <v>3170.2999999999997</v>
      </c>
      <c r="U52" s="18">
        <f t="shared" si="6"/>
        <v>3457.2999999999997</v>
      </c>
      <c r="V52" s="18">
        <f t="shared" si="7"/>
        <v>3611.9</v>
      </c>
      <c r="W52" s="17">
        <f t="shared" si="8"/>
        <v>3890</v>
      </c>
      <c r="X52" s="18">
        <f t="shared" si="9"/>
        <v>3707.6</v>
      </c>
      <c r="Y52" s="17">
        <f t="shared" si="10"/>
        <v>3746.3</v>
      </c>
      <c r="Z52" s="18">
        <f t="shared" si="11"/>
        <v>4466.3</v>
      </c>
      <c r="AA52" s="18">
        <f t="shared" si="12"/>
        <v>3447.2999999999997</v>
      </c>
    </row>
    <row r="53" spans="1:27" ht="136" x14ac:dyDescent="0.45">
      <c r="A53" s="1" t="s">
        <v>115</v>
      </c>
      <c r="B53" s="1">
        <v>53</v>
      </c>
      <c r="C53" s="1">
        <v>9.1550000000000006E-2</v>
      </c>
      <c r="D53" s="1">
        <v>0.11119999999999999</v>
      </c>
      <c r="E53" s="1">
        <v>0.1736</v>
      </c>
      <c r="F53" s="1">
        <v>0.23760000000000001</v>
      </c>
      <c r="G53" s="1">
        <v>0.28227999999999998</v>
      </c>
      <c r="H53" s="1">
        <v>0.31012000000000001</v>
      </c>
      <c r="I53" s="1">
        <v>0.33427000000000001</v>
      </c>
      <c r="J53" s="1">
        <v>0.35949999999999999</v>
      </c>
      <c r="K53" s="1">
        <v>0.34064</v>
      </c>
      <c r="L53" s="1">
        <v>0.33815000000000001</v>
      </c>
      <c r="M53" s="1">
        <v>0.41133999999999998</v>
      </c>
      <c r="N53" s="1">
        <v>0.29452</v>
      </c>
      <c r="P53" s="17">
        <f t="shared" si="1"/>
        <v>915.50000000000011</v>
      </c>
      <c r="Q53" s="18">
        <f t="shared" si="2"/>
        <v>1112</v>
      </c>
      <c r="R53" s="18">
        <f t="shared" si="3"/>
        <v>1736</v>
      </c>
      <c r="S53" s="18">
        <f t="shared" si="4"/>
        <v>2376</v>
      </c>
      <c r="T53" s="18">
        <f t="shared" si="5"/>
        <v>2822.7999999999997</v>
      </c>
      <c r="U53" s="18">
        <f t="shared" si="6"/>
        <v>3101.2000000000003</v>
      </c>
      <c r="V53" s="18">
        <f t="shared" si="7"/>
        <v>3342.7000000000003</v>
      </c>
      <c r="W53" s="17">
        <f t="shared" si="8"/>
        <v>3595</v>
      </c>
      <c r="X53" s="18">
        <f t="shared" si="9"/>
        <v>3406.4</v>
      </c>
      <c r="Y53" s="17">
        <f t="shared" si="10"/>
        <v>3381.5</v>
      </c>
      <c r="Z53" s="18">
        <f t="shared" si="11"/>
        <v>4113.3999999999996</v>
      </c>
      <c r="AA53" s="18">
        <f t="shared" si="12"/>
        <v>2945.2</v>
      </c>
    </row>
    <row r="54" spans="1:27" ht="136" x14ac:dyDescent="0.45">
      <c r="A54" s="1" t="s">
        <v>116</v>
      </c>
      <c r="B54" s="1">
        <v>54</v>
      </c>
      <c r="C54" s="1">
        <v>9.5210000000000003E-2</v>
      </c>
      <c r="D54" s="1">
        <v>0.1268</v>
      </c>
      <c r="E54" s="1">
        <v>0.1842</v>
      </c>
      <c r="F54" s="1">
        <v>0.21920000000000001</v>
      </c>
      <c r="G54" s="1">
        <v>0.28233000000000003</v>
      </c>
      <c r="H54" s="1">
        <v>0.32335999999999998</v>
      </c>
      <c r="I54" s="1">
        <v>0.33955000000000002</v>
      </c>
      <c r="J54" s="1">
        <v>0.36509999999999998</v>
      </c>
      <c r="K54" s="1">
        <v>0.35054000000000002</v>
      </c>
      <c r="L54" s="1">
        <v>0.35497000000000001</v>
      </c>
      <c r="M54" s="1">
        <v>0.39477000000000001</v>
      </c>
      <c r="N54" s="1">
        <v>0.26572000000000001</v>
      </c>
      <c r="P54" s="17">
        <f t="shared" si="1"/>
        <v>952.1</v>
      </c>
      <c r="Q54" s="18">
        <f t="shared" si="2"/>
        <v>1268</v>
      </c>
      <c r="R54" s="18">
        <f t="shared" si="3"/>
        <v>1842</v>
      </c>
      <c r="S54" s="18">
        <f t="shared" si="4"/>
        <v>2192</v>
      </c>
      <c r="T54" s="18">
        <f t="shared" si="5"/>
        <v>2823.3</v>
      </c>
      <c r="U54" s="18">
        <f t="shared" si="6"/>
        <v>3233.6</v>
      </c>
      <c r="V54" s="18">
        <f t="shared" si="7"/>
        <v>3395.5</v>
      </c>
      <c r="W54" s="17">
        <f t="shared" si="8"/>
        <v>3651</v>
      </c>
      <c r="X54" s="18">
        <f t="shared" si="9"/>
        <v>3505.4</v>
      </c>
      <c r="Y54" s="17">
        <f t="shared" si="10"/>
        <v>3549.7000000000003</v>
      </c>
      <c r="Z54" s="18">
        <f t="shared" si="11"/>
        <v>3947.7000000000003</v>
      </c>
      <c r="AA54" s="18">
        <f t="shared" si="12"/>
        <v>2657.2000000000003</v>
      </c>
    </row>
    <row r="55" spans="1:27" ht="136" x14ac:dyDescent="0.45">
      <c r="A55" s="1" t="s">
        <v>117</v>
      </c>
      <c r="B55" s="1">
        <v>55</v>
      </c>
      <c r="C55" s="1">
        <v>0.11039</v>
      </c>
      <c r="D55" s="1">
        <v>0.1648</v>
      </c>
      <c r="E55" s="1">
        <v>0.2228</v>
      </c>
      <c r="F55" s="1">
        <v>0.27179999999999999</v>
      </c>
      <c r="G55" s="1">
        <v>0.3256</v>
      </c>
      <c r="H55" s="1">
        <v>0.34515000000000001</v>
      </c>
      <c r="I55" s="1">
        <v>0.35419</v>
      </c>
      <c r="J55" s="1">
        <v>0.3805</v>
      </c>
      <c r="K55" s="1">
        <v>0.36868000000000001</v>
      </c>
      <c r="L55" s="1">
        <v>0.36747999999999997</v>
      </c>
      <c r="M55" s="1">
        <v>0.42370999999999998</v>
      </c>
      <c r="N55" s="1">
        <v>0.28460999999999997</v>
      </c>
      <c r="P55" s="17">
        <f t="shared" si="1"/>
        <v>1103.9000000000001</v>
      </c>
      <c r="Q55" s="18">
        <f t="shared" si="2"/>
        <v>1648</v>
      </c>
      <c r="R55" s="18">
        <f t="shared" si="3"/>
        <v>2228</v>
      </c>
      <c r="S55" s="18">
        <f t="shared" si="4"/>
        <v>2718</v>
      </c>
      <c r="T55" s="18">
        <f t="shared" si="5"/>
        <v>3256</v>
      </c>
      <c r="U55" s="18">
        <f t="shared" si="6"/>
        <v>3451.5</v>
      </c>
      <c r="V55" s="18">
        <f t="shared" si="7"/>
        <v>3541.9</v>
      </c>
      <c r="W55" s="17">
        <f t="shared" si="8"/>
        <v>3805</v>
      </c>
      <c r="X55" s="18">
        <f t="shared" si="9"/>
        <v>3686.8</v>
      </c>
      <c r="Y55" s="17">
        <f t="shared" si="10"/>
        <v>3674.7999999999997</v>
      </c>
      <c r="Z55" s="18">
        <f t="shared" si="11"/>
        <v>4237.0999999999995</v>
      </c>
      <c r="AA55" s="18">
        <f t="shared" si="12"/>
        <v>2846.1</v>
      </c>
    </row>
    <row r="56" spans="1:27" ht="136" x14ac:dyDescent="0.45">
      <c r="A56" s="1" t="s">
        <v>118</v>
      </c>
      <c r="B56" s="1">
        <v>56</v>
      </c>
      <c r="C56" s="1">
        <v>9.0840000000000004E-2</v>
      </c>
      <c r="D56" s="1">
        <v>0.111</v>
      </c>
      <c r="E56" s="1">
        <v>0.16420000000000001</v>
      </c>
      <c r="F56" s="1">
        <v>0.2056</v>
      </c>
      <c r="G56" s="1">
        <v>0.27505000000000002</v>
      </c>
      <c r="H56" s="1">
        <v>0.31757000000000002</v>
      </c>
      <c r="I56" s="1">
        <v>0.33233000000000001</v>
      </c>
      <c r="J56" s="1">
        <v>0.3659</v>
      </c>
      <c r="K56" s="1">
        <v>0.35509000000000002</v>
      </c>
      <c r="L56" s="1">
        <v>0.35167999999999999</v>
      </c>
      <c r="M56" s="1">
        <v>0.38447999999999999</v>
      </c>
      <c r="N56" s="1">
        <v>0.26967999999999998</v>
      </c>
      <c r="P56" s="17">
        <f t="shared" si="1"/>
        <v>908.40000000000009</v>
      </c>
      <c r="Q56" s="18">
        <f t="shared" si="2"/>
        <v>1110</v>
      </c>
      <c r="R56" s="18">
        <f t="shared" si="3"/>
        <v>1642.0000000000002</v>
      </c>
      <c r="S56" s="18">
        <f t="shared" si="4"/>
        <v>2056</v>
      </c>
      <c r="T56" s="18">
        <f t="shared" si="5"/>
        <v>2750.5</v>
      </c>
      <c r="U56" s="18">
        <f t="shared" si="6"/>
        <v>3175.7000000000003</v>
      </c>
      <c r="V56" s="18">
        <f t="shared" si="7"/>
        <v>3323.3</v>
      </c>
      <c r="W56" s="17">
        <f t="shared" si="8"/>
        <v>3659</v>
      </c>
      <c r="X56" s="18">
        <f t="shared" si="9"/>
        <v>3550.9</v>
      </c>
      <c r="Y56" s="17">
        <f t="shared" si="10"/>
        <v>3516.7999999999997</v>
      </c>
      <c r="Z56" s="18">
        <f t="shared" si="11"/>
        <v>3844.7999999999997</v>
      </c>
      <c r="AA56" s="18">
        <f t="shared" si="12"/>
        <v>2696.7999999999997</v>
      </c>
    </row>
    <row r="57" spans="1:27" ht="136" x14ac:dyDescent="0.45">
      <c r="A57" s="1" t="s">
        <v>119</v>
      </c>
      <c r="B57" s="1">
        <v>57</v>
      </c>
      <c r="C57" s="1">
        <v>0.10062</v>
      </c>
      <c r="D57" s="1">
        <v>0.11459999999999999</v>
      </c>
      <c r="E57" s="1">
        <v>0.1656</v>
      </c>
      <c r="F57" s="1">
        <v>0.1986</v>
      </c>
      <c r="G57" s="1">
        <v>0.27073000000000003</v>
      </c>
      <c r="H57" s="1">
        <v>0.33223999999999998</v>
      </c>
      <c r="I57" s="1">
        <v>0.34737000000000001</v>
      </c>
      <c r="J57" s="1">
        <v>0.37959999999999999</v>
      </c>
      <c r="K57" s="1">
        <v>0.36902000000000001</v>
      </c>
      <c r="L57" s="1">
        <v>0.36120999999999998</v>
      </c>
      <c r="M57" s="1">
        <v>0.38363999999999998</v>
      </c>
      <c r="N57" s="1">
        <v>0.26185000000000003</v>
      </c>
      <c r="P57" s="17">
        <f t="shared" si="1"/>
        <v>1006.2</v>
      </c>
      <c r="Q57" s="18">
        <f t="shared" si="2"/>
        <v>1146</v>
      </c>
      <c r="R57" s="18">
        <f t="shared" si="3"/>
        <v>1656</v>
      </c>
      <c r="S57" s="18">
        <f t="shared" si="4"/>
        <v>1986</v>
      </c>
      <c r="T57" s="18">
        <f t="shared" si="5"/>
        <v>2707.3</v>
      </c>
      <c r="U57" s="18">
        <f t="shared" si="6"/>
        <v>3322.3999999999996</v>
      </c>
      <c r="V57" s="18">
        <f t="shared" si="7"/>
        <v>3473.7000000000003</v>
      </c>
      <c r="W57" s="17">
        <f t="shared" si="8"/>
        <v>3796</v>
      </c>
      <c r="X57" s="18">
        <f t="shared" si="9"/>
        <v>3690.2000000000003</v>
      </c>
      <c r="Y57" s="17">
        <f t="shared" si="10"/>
        <v>3612.1</v>
      </c>
      <c r="Z57" s="18">
        <f t="shared" si="11"/>
        <v>3836.3999999999996</v>
      </c>
      <c r="AA57" s="18">
        <f t="shared" si="12"/>
        <v>2618.5000000000005</v>
      </c>
    </row>
    <row r="58" spans="1:27" ht="136" x14ac:dyDescent="0.45">
      <c r="A58" s="1" t="s">
        <v>120</v>
      </c>
      <c r="B58" s="1">
        <v>58</v>
      </c>
      <c r="C58" s="1">
        <v>8.3949999999999997E-2</v>
      </c>
      <c r="D58" s="1">
        <v>0.12479999999999999</v>
      </c>
      <c r="E58" s="1">
        <v>0.18379999999999999</v>
      </c>
      <c r="F58" s="1">
        <v>0.1958</v>
      </c>
      <c r="G58" s="1">
        <v>0.28250999999999998</v>
      </c>
      <c r="H58" s="1">
        <v>0.32982</v>
      </c>
      <c r="I58" s="1">
        <v>0.35937000000000002</v>
      </c>
      <c r="J58" s="1">
        <v>0.36990000000000001</v>
      </c>
      <c r="K58" s="1">
        <v>0.35793999999999998</v>
      </c>
      <c r="L58" s="1">
        <v>0.35114000000000001</v>
      </c>
      <c r="M58" s="1">
        <v>0.40860000000000002</v>
      </c>
      <c r="N58" s="1">
        <v>0.28255000000000002</v>
      </c>
      <c r="P58" s="17">
        <f t="shared" si="1"/>
        <v>839.5</v>
      </c>
      <c r="Q58" s="18">
        <f t="shared" si="2"/>
        <v>1248</v>
      </c>
      <c r="R58" s="18">
        <f t="shared" si="3"/>
        <v>1838</v>
      </c>
      <c r="S58" s="18">
        <f t="shared" si="4"/>
        <v>1958</v>
      </c>
      <c r="T58" s="18">
        <f t="shared" si="5"/>
        <v>2825.1</v>
      </c>
      <c r="U58" s="18">
        <f t="shared" si="6"/>
        <v>3298.2</v>
      </c>
      <c r="V58" s="18">
        <f t="shared" si="7"/>
        <v>3593.7000000000003</v>
      </c>
      <c r="W58" s="17">
        <f t="shared" si="8"/>
        <v>3699</v>
      </c>
      <c r="X58" s="18">
        <f t="shared" si="9"/>
        <v>3579.3999999999996</v>
      </c>
      <c r="Y58" s="17">
        <f t="shared" si="10"/>
        <v>3511.4</v>
      </c>
      <c r="Z58" s="18">
        <f t="shared" si="11"/>
        <v>4086</v>
      </c>
      <c r="AA58" s="18">
        <f t="shared" si="12"/>
        <v>2825.5000000000005</v>
      </c>
    </row>
    <row r="59" spans="1:27" ht="136" x14ac:dyDescent="0.45">
      <c r="A59" s="1" t="s">
        <v>121</v>
      </c>
      <c r="B59" s="1">
        <v>59</v>
      </c>
      <c r="C59" s="1">
        <v>8.183E-2</v>
      </c>
      <c r="D59" s="1">
        <v>0.11799999999999999</v>
      </c>
      <c r="E59" s="1">
        <v>0.1764</v>
      </c>
      <c r="F59" s="1">
        <v>0.19439999999999999</v>
      </c>
      <c r="G59" s="1">
        <v>0.27923999999999999</v>
      </c>
      <c r="H59" s="1">
        <v>0.33195000000000002</v>
      </c>
      <c r="I59" s="1">
        <v>0.35032999999999997</v>
      </c>
      <c r="J59" s="1">
        <v>0.37969999999999998</v>
      </c>
      <c r="K59" s="1">
        <v>0.36292000000000002</v>
      </c>
      <c r="L59" s="1">
        <v>0.35727999999999999</v>
      </c>
      <c r="M59" s="1">
        <v>0.42307</v>
      </c>
      <c r="N59" s="1">
        <v>0.30042999999999997</v>
      </c>
      <c r="P59" s="17">
        <f t="shared" si="1"/>
        <v>818.3</v>
      </c>
      <c r="Q59" s="18">
        <f t="shared" si="2"/>
        <v>1180</v>
      </c>
      <c r="R59" s="18">
        <f t="shared" si="3"/>
        <v>1764</v>
      </c>
      <c r="S59" s="18">
        <f t="shared" si="4"/>
        <v>1944</v>
      </c>
      <c r="T59" s="18">
        <f t="shared" si="5"/>
        <v>2792.4</v>
      </c>
      <c r="U59" s="18">
        <f t="shared" si="6"/>
        <v>3319.5000000000005</v>
      </c>
      <c r="V59" s="18">
        <f t="shared" si="7"/>
        <v>3503.2999999999997</v>
      </c>
      <c r="W59" s="17">
        <f t="shared" si="8"/>
        <v>3797</v>
      </c>
      <c r="X59" s="18">
        <f t="shared" si="9"/>
        <v>3629.2000000000003</v>
      </c>
      <c r="Y59" s="17">
        <f t="shared" si="10"/>
        <v>3572.7999999999997</v>
      </c>
      <c r="Z59" s="18">
        <f t="shared" si="11"/>
        <v>4230.7</v>
      </c>
      <c r="AA59" s="18">
        <f t="shared" si="12"/>
        <v>3004.2999999999997</v>
      </c>
    </row>
    <row r="60" spans="1:27" ht="136" x14ac:dyDescent="0.45">
      <c r="A60" s="1" t="s">
        <v>122</v>
      </c>
      <c r="B60" s="1">
        <v>60</v>
      </c>
      <c r="C60" s="1">
        <v>7.1739999999999998E-2</v>
      </c>
      <c r="D60" s="1">
        <v>9.9000000000000005E-2</v>
      </c>
      <c r="E60" s="1">
        <v>0.14879999999999999</v>
      </c>
      <c r="F60" s="1">
        <v>0.21640000000000001</v>
      </c>
      <c r="G60" s="1">
        <v>0.23963999999999999</v>
      </c>
      <c r="H60" s="1">
        <v>0.25178</v>
      </c>
      <c r="I60" s="1">
        <v>0.27872000000000002</v>
      </c>
      <c r="J60" s="1">
        <v>0.28110000000000002</v>
      </c>
      <c r="K60" s="1">
        <v>0.26702999999999999</v>
      </c>
      <c r="L60" s="1">
        <v>0.2893</v>
      </c>
      <c r="M60" s="1">
        <v>0.39389000000000002</v>
      </c>
      <c r="N60" s="1">
        <v>0.29154000000000002</v>
      </c>
      <c r="P60" s="17">
        <f t="shared" si="1"/>
        <v>717.4</v>
      </c>
      <c r="Q60" s="18">
        <f t="shared" si="2"/>
        <v>990</v>
      </c>
      <c r="R60" s="18">
        <f t="shared" si="3"/>
        <v>1487.9999999999998</v>
      </c>
      <c r="S60" s="18">
        <f t="shared" si="4"/>
        <v>2164</v>
      </c>
      <c r="T60" s="18">
        <f t="shared" si="5"/>
        <v>2396.4</v>
      </c>
      <c r="U60" s="18">
        <f t="shared" si="6"/>
        <v>2517.8000000000002</v>
      </c>
      <c r="V60" s="18">
        <f t="shared" si="7"/>
        <v>2787.2000000000003</v>
      </c>
      <c r="W60" s="17">
        <f t="shared" si="8"/>
        <v>2811</v>
      </c>
      <c r="X60" s="18">
        <f t="shared" si="9"/>
        <v>2670.2999999999997</v>
      </c>
      <c r="Y60" s="17">
        <f t="shared" si="10"/>
        <v>2893</v>
      </c>
      <c r="Z60" s="18">
        <f t="shared" si="11"/>
        <v>3938.9</v>
      </c>
      <c r="AA60" s="18">
        <f t="shared" si="12"/>
        <v>2915.4</v>
      </c>
    </row>
    <row r="61" spans="1:27" ht="136" x14ac:dyDescent="0.45">
      <c r="A61" s="1" t="s">
        <v>123</v>
      </c>
      <c r="B61" s="1">
        <v>61</v>
      </c>
      <c r="C61" s="1">
        <v>7.571E-2</v>
      </c>
      <c r="D61" s="1">
        <v>0.10299999999999999</v>
      </c>
      <c r="E61" s="1">
        <v>0.1484</v>
      </c>
      <c r="F61" s="1">
        <v>0.2142</v>
      </c>
      <c r="G61" s="1">
        <v>0.23202</v>
      </c>
      <c r="H61" s="1">
        <v>0.24035000000000001</v>
      </c>
      <c r="I61" s="1">
        <v>0.25313999999999998</v>
      </c>
      <c r="J61" s="1">
        <v>0.27729999999999999</v>
      </c>
      <c r="K61" s="1">
        <v>0.27527000000000001</v>
      </c>
      <c r="L61" s="1">
        <v>0.28466999999999998</v>
      </c>
      <c r="M61" s="1">
        <v>0.38704</v>
      </c>
      <c r="N61" s="1">
        <v>0.28308</v>
      </c>
      <c r="P61" s="17">
        <f t="shared" si="1"/>
        <v>757.1</v>
      </c>
      <c r="Q61" s="18">
        <f t="shared" si="2"/>
        <v>1030</v>
      </c>
      <c r="R61" s="18">
        <f t="shared" si="3"/>
        <v>1484</v>
      </c>
      <c r="S61" s="18">
        <f t="shared" si="4"/>
        <v>2142</v>
      </c>
      <c r="T61" s="18">
        <f t="shared" si="5"/>
        <v>2320.1999999999998</v>
      </c>
      <c r="U61" s="18">
        <f t="shared" si="6"/>
        <v>2403.5</v>
      </c>
      <c r="V61" s="18">
        <f t="shared" si="7"/>
        <v>2531.3999999999996</v>
      </c>
      <c r="W61" s="17">
        <f t="shared" si="8"/>
        <v>2773</v>
      </c>
      <c r="X61" s="18">
        <f t="shared" si="9"/>
        <v>2752.7000000000003</v>
      </c>
      <c r="Y61" s="17">
        <f t="shared" si="10"/>
        <v>2846.7</v>
      </c>
      <c r="Z61" s="18">
        <f t="shared" si="11"/>
        <v>3870.4</v>
      </c>
      <c r="AA61" s="18">
        <f t="shared" si="12"/>
        <v>2830.8</v>
      </c>
    </row>
    <row r="62" spans="1:27" ht="136" x14ac:dyDescent="0.45">
      <c r="A62" s="1" t="s">
        <v>124</v>
      </c>
      <c r="B62" s="1">
        <v>62</v>
      </c>
      <c r="C62" s="1">
        <v>8.5199999999999998E-2</v>
      </c>
      <c r="D62" s="1">
        <v>0.15140000000000001</v>
      </c>
      <c r="E62" s="1">
        <v>0.2092</v>
      </c>
      <c r="F62" s="1">
        <v>0.28179999999999999</v>
      </c>
      <c r="G62" s="1">
        <v>0.30201</v>
      </c>
      <c r="H62" s="1">
        <v>0.31085000000000002</v>
      </c>
      <c r="I62" s="1">
        <v>0.32590000000000002</v>
      </c>
      <c r="J62" s="1">
        <v>0.35320000000000001</v>
      </c>
      <c r="K62" s="1">
        <v>0.33615</v>
      </c>
      <c r="L62" s="1">
        <v>0.34105000000000002</v>
      </c>
      <c r="M62" s="1">
        <v>0.46200999999999998</v>
      </c>
      <c r="N62" s="1">
        <v>0.33400999999999997</v>
      </c>
      <c r="P62" s="17">
        <f t="shared" si="1"/>
        <v>852</v>
      </c>
      <c r="Q62" s="18">
        <f t="shared" si="2"/>
        <v>1514</v>
      </c>
      <c r="R62" s="18">
        <f t="shared" si="3"/>
        <v>2092</v>
      </c>
      <c r="S62" s="18">
        <f t="shared" si="4"/>
        <v>2818</v>
      </c>
      <c r="T62" s="18">
        <f t="shared" si="5"/>
        <v>3020.1</v>
      </c>
      <c r="U62" s="18">
        <f t="shared" si="6"/>
        <v>3108.5</v>
      </c>
      <c r="V62" s="18">
        <f t="shared" si="7"/>
        <v>3259.0000000000005</v>
      </c>
      <c r="W62" s="17">
        <f t="shared" si="8"/>
        <v>3532</v>
      </c>
      <c r="X62" s="18">
        <f t="shared" si="9"/>
        <v>3361.5</v>
      </c>
      <c r="Y62" s="17">
        <f t="shared" si="10"/>
        <v>3410.5</v>
      </c>
      <c r="Z62" s="18">
        <f t="shared" si="11"/>
        <v>4620.0999999999995</v>
      </c>
      <c r="AA62" s="18">
        <f t="shared" si="12"/>
        <v>3340.1</v>
      </c>
    </row>
    <row r="63" spans="1:27" ht="136" x14ac:dyDescent="0.45">
      <c r="A63" s="1" t="s">
        <v>125</v>
      </c>
      <c r="B63" s="1">
        <v>63</v>
      </c>
      <c r="C63" s="1">
        <v>0.1004</v>
      </c>
      <c r="D63" s="1">
        <v>0.12520000000000001</v>
      </c>
      <c r="E63" s="1">
        <v>0.17799999999999999</v>
      </c>
      <c r="F63" s="1">
        <v>0.2482</v>
      </c>
      <c r="G63" s="1">
        <v>0.27298</v>
      </c>
      <c r="H63" s="1">
        <v>0.28270000000000001</v>
      </c>
      <c r="I63" s="1">
        <v>0.29038999999999998</v>
      </c>
      <c r="J63" s="1">
        <v>0.31459999999999999</v>
      </c>
      <c r="K63" s="1">
        <v>0.29951</v>
      </c>
      <c r="L63" s="1">
        <v>0.30308000000000002</v>
      </c>
      <c r="M63" s="1">
        <v>0.43492999999999998</v>
      </c>
      <c r="N63" s="1">
        <v>0.30915999999999999</v>
      </c>
      <c r="P63" s="17">
        <f t="shared" si="1"/>
        <v>1004</v>
      </c>
      <c r="Q63" s="18">
        <f t="shared" si="2"/>
        <v>1252</v>
      </c>
      <c r="R63" s="18">
        <f t="shared" si="3"/>
        <v>1780</v>
      </c>
      <c r="S63" s="18">
        <f t="shared" si="4"/>
        <v>2482</v>
      </c>
      <c r="T63" s="18">
        <f t="shared" si="5"/>
        <v>2729.8</v>
      </c>
      <c r="U63" s="18">
        <f t="shared" si="6"/>
        <v>2827</v>
      </c>
      <c r="V63" s="18">
        <f t="shared" si="7"/>
        <v>2903.8999999999996</v>
      </c>
      <c r="W63" s="17">
        <f t="shared" si="8"/>
        <v>3146</v>
      </c>
      <c r="X63" s="18">
        <f t="shared" si="9"/>
        <v>2995.1</v>
      </c>
      <c r="Y63" s="17">
        <f t="shared" si="10"/>
        <v>3030.8</v>
      </c>
      <c r="Z63" s="18">
        <f t="shared" si="11"/>
        <v>4349.3</v>
      </c>
      <c r="AA63" s="18">
        <f t="shared" si="12"/>
        <v>3091.6</v>
      </c>
    </row>
    <row r="64" spans="1:27" ht="136" x14ac:dyDescent="0.45">
      <c r="A64" s="1" t="s">
        <v>126</v>
      </c>
      <c r="B64" s="1">
        <v>64</v>
      </c>
      <c r="C64" s="1">
        <v>9.5039999999999999E-2</v>
      </c>
      <c r="D64" s="1">
        <v>0.15060000000000001</v>
      </c>
      <c r="E64" s="1">
        <v>0.21060000000000001</v>
      </c>
      <c r="F64" s="1">
        <v>0.28499999999999998</v>
      </c>
      <c r="G64" s="1">
        <v>0.31508000000000003</v>
      </c>
      <c r="H64" s="1">
        <v>0.31807999999999997</v>
      </c>
      <c r="I64" s="1">
        <v>0.32961000000000001</v>
      </c>
      <c r="J64" s="1">
        <v>0.35320000000000001</v>
      </c>
      <c r="K64" s="1">
        <v>0.33628000000000002</v>
      </c>
      <c r="L64" s="1">
        <v>0.34443000000000001</v>
      </c>
      <c r="M64" s="1">
        <v>0.46916000000000002</v>
      </c>
      <c r="N64" s="1">
        <v>0.32403999999999999</v>
      </c>
      <c r="P64" s="17">
        <f t="shared" si="1"/>
        <v>950.4</v>
      </c>
      <c r="Q64" s="18">
        <f t="shared" si="2"/>
        <v>1506.0000000000002</v>
      </c>
      <c r="R64" s="18">
        <f t="shared" si="3"/>
        <v>2106</v>
      </c>
      <c r="S64" s="18">
        <f t="shared" si="4"/>
        <v>2849.9999999999995</v>
      </c>
      <c r="T64" s="18">
        <f t="shared" si="5"/>
        <v>3150.8</v>
      </c>
      <c r="U64" s="18">
        <f t="shared" si="6"/>
        <v>3180.7999999999997</v>
      </c>
      <c r="V64" s="18">
        <f t="shared" si="7"/>
        <v>3296.1000000000004</v>
      </c>
      <c r="W64" s="17">
        <f t="shared" si="8"/>
        <v>3532</v>
      </c>
      <c r="X64" s="18">
        <f t="shared" si="9"/>
        <v>3362.8</v>
      </c>
      <c r="Y64" s="17">
        <f t="shared" si="10"/>
        <v>3444.3</v>
      </c>
      <c r="Z64" s="18">
        <f t="shared" si="11"/>
        <v>4691.6000000000004</v>
      </c>
      <c r="AA64" s="18">
        <f t="shared" si="12"/>
        <v>3240.4</v>
      </c>
    </row>
    <row r="65" spans="1:27" ht="136" x14ac:dyDescent="0.45">
      <c r="A65" s="1" t="s">
        <v>127</v>
      </c>
      <c r="B65" s="1">
        <v>65</v>
      </c>
      <c r="C65" s="1">
        <v>9.0829999999999994E-2</v>
      </c>
      <c r="D65" s="1">
        <v>0.1346</v>
      </c>
      <c r="E65" s="1">
        <v>0.1958</v>
      </c>
      <c r="F65" s="1">
        <v>0.27339999999999998</v>
      </c>
      <c r="G65" s="1">
        <v>0.30203000000000002</v>
      </c>
      <c r="H65" s="1">
        <v>0.31464999999999999</v>
      </c>
      <c r="I65" s="1">
        <v>0.32852999999999999</v>
      </c>
      <c r="J65" s="1">
        <v>0.35170000000000001</v>
      </c>
      <c r="K65" s="1">
        <v>0.33527000000000001</v>
      </c>
      <c r="L65" s="1">
        <v>0.33674999999999999</v>
      </c>
      <c r="M65" s="1">
        <v>0.47017999999999999</v>
      </c>
      <c r="N65" s="1">
        <v>0.30731000000000003</v>
      </c>
      <c r="P65" s="17">
        <f t="shared" si="1"/>
        <v>908.3</v>
      </c>
      <c r="Q65" s="18">
        <f t="shared" si="2"/>
        <v>1346</v>
      </c>
      <c r="R65" s="18">
        <f t="shared" si="3"/>
        <v>1958</v>
      </c>
      <c r="S65" s="18">
        <f t="shared" si="4"/>
        <v>2733.9999999999995</v>
      </c>
      <c r="T65" s="18">
        <f t="shared" si="5"/>
        <v>3020.3</v>
      </c>
      <c r="U65" s="18">
        <f t="shared" si="6"/>
        <v>3146.5</v>
      </c>
      <c r="V65" s="18">
        <f t="shared" si="7"/>
        <v>3285.2999999999997</v>
      </c>
      <c r="W65" s="17">
        <f t="shared" si="8"/>
        <v>3517</v>
      </c>
      <c r="X65" s="18">
        <f t="shared" si="9"/>
        <v>3352.7000000000003</v>
      </c>
      <c r="Y65" s="17">
        <f t="shared" si="10"/>
        <v>3367.5</v>
      </c>
      <c r="Z65" s="18">
        <f t="shared" si="11"/>
        <v>4701.8</v>
      </c>
      <c r="AA65" s="18">
        <f t="shared" si="12"/>
        <v>3073.1000000000004</v>
      </c>
    </row>
    <row r="66" spans="1:27" ht="136" x14ac:dyDescent="0.45">
      <c r="A66" s="1" t="s">
        <v>128</v>
      </c>
      <c r="B66" s="1">
        <v>66</v>
      </c>
      <c r="C66" s="1">
        <v>8.9099999999999999E-2</v>
      </c>
      <c r="D66" s="1">
        <v>0.13500000000000001</v>
      </c>
      <c r="E66" s="1">
        <v>0.19739999999999999</v>
      </c>
      <c r="F66" s="1">
        <v>0.27200000000000002</v>
      </c>
      <c r="G66" s="1">
        <v>0.29743000000000003</v>
      </c>
      <c r="H66" s="1">
        <v>0.31097999999999998</v>
      </c>
      <c r="I66" s="1">
        <v>0.32240000000000002</v>
      </c>
      <c r="J66" s="1">
        <v>0.3463</v>
      </c>
      <c r="K66" s="1">
        <v>0.32318000000000002</v>
      </c>
      <c r="L66" s="1">
        <v>0.33227000000000001</v>
      </c>
      <c r="M66" s="1">
        <v>0.4551</v>
      </c>
      <c r="N66" s="1">
        <v>0.30399999999999999</v>
      </c>
      <c r="P66" s="17">
        <f t="shared" si="1"/>
        <v>891</v>
      </c>
      <c r="Q66" s="18">
        <f t="shared" si="2"/>
        <v>1350</v>
      </c>
      <c r="R66" s="18">
        <f t="shared" si="3"/>
        <v>1974</v>
      </c>
      <c r="S66" s="18">
        <f t="shared" si="4"/>
        <v>2720</v>
      </c>
      <c r="T66" s="18">
        <f t="shared" si="5"/>
        <v>2974.3</v>
      </c>
      <c r="U66" s="18">
        <f t="shared" si="6"/>
        <v>3109.7999999999997</v>
      </c>
      <c r="V66" s="18">
        <f t="shared" si="7"/>
        <v>3224</v>
      </c>
      <c r="W66" s="17">
        <f t="shared" si="8"/>
        <v>3463</v>
      </c>
      <c r="X66" s="18">
        <f t="shared" si="9"/>
        <v>3231.8</v>
      </c>
      <c r="Y66" s="17">
        <f t="shared" si="10"/>
        <v>3322.7000000000003</v>
      </c>
      <c r="Z66" s="18">
        <f t="shared" si="11"/>
        <v>4551</v>
      </c>
      <c r="AA66" s="18">
        <f t="shared" si="12"/>
        <v>3040</v>
      </c>
    </row>
    <row r="67" spans="1:27" ht="136" x14ac:dyDescent="0.45">
      <c r="A67" s="1" t="s">
        <v>129</v>
      </c>
      <c r="B67" s="1">
        <v>67</v>
      </c>
      <c r="C67" s="1">
        <v>9.6030000000000004E-2</v>
      </c>
      <c r="D67" s="1">
        <v>0.13059999999999999</v>
      </c>
      <c r="E67" s="1">
        <v>0.19139999999999999</v>
      </c>
      <c r="F67" s="1">
        <v>0.26040000000000002</v>
      </c>
      <c r="G67" s="1">
        <v>0.28872999999999999</v>
      </c>
      <c r="H67" s="1">
        <v>0.29807</v>
      </c>
      <c r="I67" s="1">
        <v>0.30886999999999998</v>
      </c>
      <c r="J67" s="1">
        <v>0.33260000000000001</v>
      </c>
      <c r="K67" s="1">
        <v>0.31563999999999998</v>
      </c>
      <c r="L67" s="1">
        <v>0.31979999999999997</v>
      </c>
      <c r="M67" s="1">
        <v>0.43208999999999997</v>
      </c>
      <c r="N67" s="1">
        <v>0.28809000000000001</v>
      </c>
      <c r="P67" s="17">
        <f t="shared" ref="P67:P93" si="13">C67*10000</f>
        <v>960.30000000000007</v>
      </c>
      <c r="Q67" s="18">
        <f t="shared" ref="Q67:Q93" si="14">D67*10000</f>
        <v>1306</v>
      </c>
      <c r="R67" s="18">
        <f t="shared" ref="R67:R93" si="15">E67*10000</f>
        <v>1913.9999999999998</v>
      </c>
      <c r="S67" s="18">
        <f t="shared" ref="S67:S93" si="16">F67*10000</f>
        <v>2604</v>
      </c>
      <c r="T67" s="18">
        <f t="shared" ref="T67:T93" si="17">G67*10000</f>
        <v>2887.2999999999997</v>
      </c>
      <c r="U67" s="18">
        <f t="shared" ref="U67:U93" si="18">H67*10000</f>
        <v>2980.7</v>
      </c>
      <c r="V67" s="18">
        <f t="shared" ref="V67:V93" si="19">I67*10000</f>
        <v>3088.7</v>
      </c>
      <c r="W67" s="17">
        <f t="shared" ref="W67:W93" si="20">J67*10000</f>
        <v>3326</v>
      </c>
      <c r="X67" s="18">
        <f t="shared" ref="X67:X93" si="21">K67*10000</f>
        <v>3156.3999999999996</v>
      </c>
      <c r="Y67" s="17">
        <f t="shared" ref="Y67:Y93" si="22">L67*10000</f>
        <v>3197.9999999999995</v>
      </c>
      <c r="Z67" s="18">
        <f t="shared" ref="Z67:Z93" si="23">M67*10000</f>
        <v>4320.8999999999996</v>
      </c>
      <c r="AA67" s="18">
        <f t="shared" ref="AA67:AA93" si="24">N67*10000</f>
        <v>2880.9</v>
      </c>
    </row>
    <row r="68" spans="1:27" ht="136" x14ac:dyDescent="0.45">
      <c r="A68" s="1" t="s">
        <v>130</v>
      </c>
      <c r="B68" s="1">
        <v>68</v>
      </c>
      <c r="C68" s="1">
        <v>8.5080000000000003E-2</v>
      </c>
      <c r="D68" s="1">
        <v>0.13619999999999999</v>
      </c>
      <c r="E68" s="1">
        <v>0.1946</v>
      </c>
      <c r="F68" s="1">
        <v>0.27660000000000001</v>
      </c>
      <c r="G68" s="1">
        <v>0.29265000000000002</v>
      </c>
      <c r="H68" s="1">
        <v>0.31285000000000002</v>
      </c>
      <c r="I68" s="1">
        <v>0.31563000000000002</v>
      </c>
      <c r="J68" s="1">
        <v>0.34610000000000002</v>
      </c>
      <c r="K68" s="1">
        <v>0.3296</v>
      </c>
      <c r="L68" s="1">
        <v>0.32834000000000002</v>
      </c>
      <c r="M68" s="1">
        <v>0.45754</v>
      </c>
      <c r="N68" s="1">
        <v>0.32846999999999998</v>
      </c>
      <c r="P68" s="17">
        <f t="shared" si="13"/>
        <v>850.80000000000007</v>
      </c>
      <c r="Q68" s="18">
        <f t="shared" si="14"/>
        <v>1361.9999999999998</v>
      </c>
      <c r="R68" s="18">
        <f t="shared" si="15"/>
        <v>1946</v>
      </c>
      <c r="S68" s="18">
        <f t="shared" si="16"/>
        <v>2766</v>
      </c>
      <c r="T68" s="18">
        <f t="shared" si="17"/>
        <v>2926.5</v>
      </c>
      <c r="U68" s="18">
        <f t="shared" si="18"/>
        <v>3128.5</v>
      </c>
      <c r="V68" s="18">
        <f t="shared" si="19"/>
        <v>3156.3</v>
      </c>
      <c r="W68" s="17">
        <f t="shared" si="20"/>
        <v>3461</v>
      </c>
      <c r="X68" s="18">
        <f t="shared" si="21"/>
        <v>3296</v>
      </c>
      <c r="Y68" s="17">
        <f t="shared" si="22"/>
        <v>3283.4</v>
      </c>
      <c r="Z68" s="18">
        <f t="shared" si="23"/>
        <v>4575.3999999999996</v>
      </c>
      <c r="AA68" s="18">
        <f t="shared" si="24"/>
        <v>3284.7</v>
      </c>
    </row>
    <row r="69" spans="1:27" ht="136" x14ac:dyDescent="0.45">
      <c r="A69" s="1" t="s">
        <v>131</v>
      </c>
      <c r="B69" s="1">
        <v>69</v>
      </c>
      <c r="C69" s="1">
        <v>8.0409999999999995E-2</v>
      </c>
      <c r="D69" s="1">
        <v>0.1434</v>
      </c>
      <c r="E69" s="1">
        <v>0.21260000000000001</v>
      </c>
      <c r="F69" s="1">
        <v>0.2908</v>
      </c>
      <c r="G69" s="1">
        <v>0.32040999999999997</v>
      </c>
      <c r="H69" s="1">
        <v>0.32390999999999998</v>
      </c>
      <c r="I69" s="1">
        <v>0.33551999999999998</v>
      </c>
      <c r="J69" s="1">
        <v>0.36309999999999998</v>
      </c>
      <c r="K69" s="1">
        <v>0.34089999999999998</v>
      </c>
      <c r="L69" s="1">
        <v>0.36642999999999998</v>
      </c>
      <c r="M69" s="1">
        <v>0.48221999999999998</v>
      </c>
      <c r="N69" s="1">
        <v>0.34548000000000001</v>
      </c>
      <c r="P69" s="17">
        <f t="shared" si="13"/>
        <v>804.09999999999991</v>
      </c>
      <c r="Q69" s="18">
        <f t="shared" si="14"/>
        <v>1434</v>
      </c>
      <c r="R69" s="18">
        <f t="shared" si="15"/>
        <v>2126</v>
      </c>
      <c r="S69" s="18">
        <f t="shared" si="16"/>
        <v>2908</v>
      </c>
      <c r="T69" s="18">
        <f t="shared" si="17"/>
        <v>3204.1</v>
      </c>
      <c r="U69" s="18">
        <f t="shared" si="18"/>
        <v>3239.1</v>
      </c>
      <c r="V69" s="18">
        <f t="shared" si="19"/>
        <v>3355.2</v>
      </c>
      <c r="W69" s="17">
        <f t="shared" si="20"/>
        <v>3631</v>
      </c>
      <c r="X69" s="18">
        <f t="shared" si="21"/>
        <v>3409</v>
      </c>
      <c r="Y69" s="17">
        <f t="shared" si="22"/>
        <v>3664.2999999999997</v>
      </c>
      <c r="Z69" s="18">
        <f t="shared" si="23"/>
        <v>4822.2</v>
      </c>
      <c r="AA69" s="18">
        <f t="shared" si="24"/>
        <v>3454.8</v>
      </c>
    </row>
    <row r="70" spans="1:27" ht="136" x14ac:dyDescent="0.45">
      <c r="A70" s="1" t="s">
        <v>132</v>
      </c>
      <c r="B70" s="1">
        <v>70</v>
      </c>
      <c r="C70" s="1">
        <v>9.2499999999999999E-2</v>
      </c>
      <c r="D70" s="1">
        <v>0.16339999999999999</v>
      </c>
      <c r="E70" s="1">
        <v>0.22059999999999999</v>
      </c>
      <c r="F70" s="1">
        <v>0.25740000000000002</v>
      </c>
      <c r="G70" s="1">
        <v>0.31512000000000001</v>
      </c>
      <c r="H70" s="1">
        <v>0.33816000000000002</v>
      </c>
      <c r="I70" s="1">
        <v>0.34649999999999997</v>
      </c>
      <c r="J70" s="1">
        <v>0.37330000000000002</v>
      </c>
      <c r="K70" s="1">
        <v>0.36092000000000002</v>
      </c>
      <c r="L70" s="1">
        <v>0.35974</v>
      </c>
      <c r="M70" s="1">
        <v>0.41549000000000003</v>
      </c>
      <c r="N70" s="1">
        <v>0.30014999999999997</v>
      </c>
      <c r="P70" s="17">
        <f t="shared" si="13"/>
        <v>925</v>
      </c>
      <c r="Q70" s="18">
        <f t="shared" si="14"/>
        <v>1634</v>
      </c>
      <c r="R70" s="18">
        <f t="shared" si="15"/>
        <v>2206</v>
      </c>
      <c r="S70" s="18">
        <f t="shared" si="16"/>
        <v>2574</v>
      </c>
      <c r="T70" s="18">
        <f t="shared" si="17"/>
        <v>3151.2000000000003</v>
      </c>
      <c r="U70" s="18">
        <f t="shared" si="18"/>
        <v>3381.6000000000004</v>
      </c>
      <c r="V70" s="18">
        <f t="shared" si="19"/>
        <v>3464.9999999999995</v>
      </c>
      <c r="W70" s="17">
        <f t="shared" si="20"/>
        <v>3733</v>
      </c>
      <c r="X70" s="18">
        <f t="shared" si="21"/>
        <v>3609.2000000000003</v>
      </c>
      <c r="Y70" s="17">
        <f t="shared" si="22"/>
        <v>3597.4</v>
      </c>
      <c r="Z70" s="18">
        <f t="shared" si="23"/>
        <v>4154.9000000000005</v>
      </c>
      <c r="AA70" s="18">
        <f t="shared" si="24"/>
        <v>3001.4999999999995</v>
      </c>
    </row>
    <row r="71" spans="1:27" ht="136" x14ac:dyDescent="0.45">
      <c r="A71" s="1" t="s">
        <v>133</v>
      </c>
      <c r="B71" s="1">
        <v>71</v>
      </c>
      <c r="C71" s="1">
        <v>9.0459999999999999E-2</v>
      </c>
      <c r="D71" s="1">
        <v>0.1094</v>
      </c>
      <c r="E71" s="1">
        <v>0.17419999999999999</v>
      </c>
      <c r="F71" s="1">
        <v>0.2596</v>
      </c>
      <c r="G71" s="1">
        <v>0.30001</v>
      </c>
      <c r="H71" s="1">
        <v>0.31636999999999998</v>
      </c>
      <c r="I71" s="1">
        <v>0.33012999999999998</v>
      </c>
      <c r="J71" s="1">
        <v>0.35160000000000002</v>
      </c>
      <c r="K71" s="1">
        <v>0.33246999999999999</v>
      </c>
      <c r="L71" s="1">
        <v>0.34127999999999997</v>
      </c>
      <c r="M71" s="1">
        <v>0.42153000000000002</v>
      </c>
      <c r="N71" s="1">
        <v>0.30886000000000002</v>
      </c>
      <c r="P71" s="17">
        <f t="shared" si="13"/>
        <v>904.6</v>
      </c>
      <c r="Q71" s="18">
        <f t="shared" si="14"/>
        <v>1094</v>
      </c>
      <c r="R71" s="18">
        <f t="shared" si="15"/>
        <v>1742</v>
      </c>
      <c r="S71" s="18">
        <f t="shared" si="16"/>
        <v>2596</v>
      </c>
      <c r="T71" s="18">
        <f t="shared" si="17"/>
        <v>3000.1</v>
      </c>
      <c r="U71" s="18">
        <f t="shared" si="18"/>
        <v>3163.7</v>
      </c>
      <c r="V71" s="18">
        <f t="shared" si="19"/>
        <v>3301.2999999999997</v>
      </c>
      <c r="W71" s="17">
        <f t="shared" si="20"/>
        <v>3516.0000000000005</v>
      </c>
      <c r="X71" s="18">
        <f t="shared" si="21"/>
        <v>3324.7</v>
      </c>
      <c r="Y71" s="17">
        <f t="shared" si="22"/>
        <v>3412.7999999999997</v>
      </c>
      <c r="Z71" s="18">
        <f t="shared" si="23"/>
        <v>4215.3</v>
      </c>
      <c r="AA71" s="18">
        <f t="shared" si="24"/>
        <v>3088.6000000000004</v>
      </c>
    </row>
    <row r="72" spans="1:27" ht="136" x14ac:dyDescent="0.45">
      <c r="A72" s="1" t="s">
        <v>134</v>
      </c>
      <c r="B72" s="1">
        <v>72</v>
      </c>
      <c r="C72" s="1">
        <v>8.7919999999999998E-2</v>
      </c>
      <c r="D72" s="1">
        <v>0.1084</v>
      </c>
      <c r="E72" s="1">
        <v>0.17</v>
      </c>
      <c r="F72" s="1">
        <v>0.24299999999999999</v>
      </c>
      <c r="G72" s="1">
        <v>0.29067999999999999</v>
      </c>
      <c r="H72" s="1">
        <v>0.31101000000000001</v>
      </c>
      <c r="I72" s="1">
        <v>0.32786999999999999</v>
      </c>
      <c r="J72" s="1">
        <v>0.34</v>
      </c>
      <c r="K72" s="1">
        <v>0.32694000000000001</v>
      </c>
      <c r="L72" s="1">
        <v>0.33868999999999999</v>
      </c>
      <c r="M72" s="1">
        <v>0.41056999999999999</v>
      </c>
      <c r="N72" s="1">
        <v>0.29593000000000003</v>
      </c>
      <c r="P72" s="17">
        <f t="shared" si="13"/>
        <v>879.19999999999993</v>
      </c>
      <c r="Q72" s="18">
        <f t="shared" si="14"/>
        <v>1084</v>
      </c>
      <c r="R72" s="18">
        <f t="shared" si="15"/>
        <v>1700.0000000000002</v>
      </c>
      <c r="S72" s="18">
        <f t="shared" si="16"/>
        <v>2430</v>
      </c>
      <c r="T72" s="18">
        <f t="shared" si="17"/>
        <v>2906.7999999999997</v>
      </c>
      <c r="U72" s="18">
        <f t="shared" si="18"/>
        <v>3110.1</v>
      </c>
      <c r="V72" s="18">
        <f t="shared" si="19"/>
        <v>3278.7</v>
      </c>
      <c r="W72" s="17">
        <f t="shared" si="20"/>
        <v>3400.0000000000005</v>
      </c>
      <c r="X72" s="18">
        <f t="shared" si="21"/>
        <v>3269.4</v>
      </c>
      <c r="Y72" s="17">
        <f t="shared" si="22"/>
        <v>3386.9</v>
      </c>
      <c r="Z72" s="18">
        <f t="shared" si="23"/>
        <v>4105.7</v>
      </c>
      <c r="AA72" s="18">
        <f t="shared" si="24"/>
        <v>2959.3</v>
      </c>
    </row>
    <row r="73" spans="1:27" ht="136" x14ac:dyDescent="0.45">
      <c r="A73" s="1" t="s">
        <v>135</v>
      </c>
      <c r="B73" s="1">
        <v>73</v>
      </c>
      <c r="C73" s="1">
        <v>0.10093000000000001</v>
      </c>
      <c r="D73" s="1">
        <v>0.1686</v>
      </c>
      <c r="E73" s="1">
        <v>0.22420000000000001</v>
      </c>
      <c r="F73" s="1">
        <v>0.26540000000000002</v>
      </c>
      <c r="G73" s="1">
        <v>0.32504</v>
      </c>
      <c r="H73" s="1">
        <v>0.34026000000000001</v>
      </c>
      <c r="I73" s="1">
        <v>0.35353000000000001</v>
      </c>
      <c r="J73" s="1">
        <v>0.38290000000000002</v>
      </c>
      <c r="K73" s="1">
        <v>0.36675999999999997</v>
      </c>
      <c r="L73" s="1">
        <v>0.37739</v>
      </c>
      <c r="M73" s="1">
        <v>0.43118000000000001</v>
      </c>
      <c r="N73" s="1">
        <v>0.31341000000000002</v>
      </c>
      <c r="P73" s="17">
        <f t="shared" si="13"/>
        <v>1009.3000000000001</v>
      </c>
      <c r="Q73" s="18">
        <f t="shared" si="14"/>
        <v>1686</v>
      </c>
      <c r="R73" s="18">
        <f t="shared" si="15"/>
        <v>2242</v>
      </c>
      <c r="S73" s="18">
        <f t="shared" si="16"/>
        <v>2654.0000000000005</v>
      </c>
      <c r="T73" s="18">
        <f t="shared" si="17"/>
        <v>3250.4</v>
      </c>
      <c r="U73" s="18">
        <f t="shared" si="18"/>
        <v>3402.6</v>
      </c>
      <c r="V73" s="18">
        <f t="shared" si="19"/>
        <v>3535.3</v>
      </c>
      <c r="W73" s="17">
        <f t="shared" si="20"/>
        <v>3829</v>
      </c>
      <c r="X73" s="18">
        <f t="shared" si="21"/>
        <v>3667.6</v>
      </c>
      <c r="Y73" s="17">
        <f t="shared" si="22"/>
        <v>3773.9</v>
      </c>
      <c r="Z73" s="18">
        <f t="shared" si="23"/>
        <v>4311.8</v>
      </c>
      <c r="AA73" s="18">
        <f t="shared" si="24"/>
        <v>3134.1000000000004</v>
      </c>
    </row>
    <row r="74" spans="1:27" ht="136" x14ac:dyDescent="0.45">
      <c r="A74" s="1" t="s">
        <v>136</v>
      </c>
      <c r="B74" s="1">
        <v>74</v>
      </c>
      <c r="C74" s="1">
        <v>9.8599999999999993E-2</v>
      </c>
      <c r="D74" s="1">
        <v>0.1512</v>
      </c>
      <c r="E74" s="1">
        <v>0.21240000000000001</v>
      </c>
      <c r="F74" s="1">
        <v>0.27179999999999999</v>
      </c>
      <c r="G74" s="1">
        <v>0.32274999999999998</v>
      </c>
      <c r="H74" s="1">
        <v>0.34147</v>
      </c>
      <c r="I74" s="1">
        <v>0.35447000000000001</v>
      </c>
      <c r="J74" s="1">
        <v>0.38229999999999997</v>
      </c>
      <c r="K74" s="1">
        <v>0.36892999999999998</v>
      </c>
      <c r="L74" s="1">
        <v>0.38244</v>
      </c>
      <c r="M74" s="1">
        <v>0.44355</v>
      </c>
      <c r="N74" s="1">
        <v>0.32932</v>
      </c>
      <c r="P74" s="17">
        <f t="shared" si="13"/>
        <v>985.99999999999989</v>
      </c>
      <c r="Q74" s="18">
        <f t="shared" si="14"/>
        <v>1512</v>
      </c>
      <c r="R74" s="18">
        <f t="shared" si="15"/>
        <v>2124</v>
      </c>
      <c r="S74" s="18">
        <f t="shared" si="16"/>
        <v>2718</v>
      </c>
      <c r="T74" s="18">
        <f t="shared" si="17"/>
        <v>3227.5</v>
      </c>
      <c r="U74" s="18">
        <f t="shared" si="18"/>
        <v>3414.7</v>
      </c>
      <c r="V74" s="18">
        <f t="shared" si="19"/>
        <v>3544.7000000000003</v>
      </c>
      <c r="W74" s="17">
        <f t="shared" si="20"/>
        <v>3822.9999999999995</v>
      </c>
      <c r="X74" s="18">
        <f t="shared" si="21"/>
        <v>3689.2999999999997</v>
      </c>
      <c r="Y74" s="17">
        <f t="shared" si="22"/>
        <v>3824.4</v>
      </c>
      <c r="Z74" s="18">
        <f t="shared" si="23"/>
        <v>4435.5</v>
      </c>
      <c r="AA74" s="18">
        <f t="shared" si="24"/>
        <v>3293.2</v>
      </c>
    </row>
    <row r="75" spans="1:27" ht="136" x14ac:dyDescent="0.45">
      <c r="A75" s="1" t="s">
        <v>137</v>
      </c>
      <c r="B75" s="1">
        <v>75</v>
      </c>
      <c r="C75" s="1">
        <v>9.5689999999999997E-2</v>
      </c>
      <c r="D75" s="1">
        <v>0.16200000000000001</v>
      </c>
      <c r="E75" s="1">
        <v>0.2218</v>
      </c>
      <c r="F75" s="1">
        <v>0.2752</v>
      </c>
      <c r="G75" s="1">
        <v>0.33884999999999998</v>
      </c>
      <c r="H75" s="1">
        <v>0.35387000000000002</v>
      </c>
      <c r="I75" s="1">
        <v>0.37042000000000003</v>
      </c>
      <c r="J75" s="1">
        <v>0.39369999999999999</v>
      </c>
      <c r="K75" s="1">
        <v>0.37801000000000001</v>
      </c>
      <c r="L75" s="1">
        <v>0.36832999999999999</v>
      </c>
      <c r="M75" s="1">
        <v>0.44829999999999998</v>
      </c>
      <c r="N75" s="1">
        <v>0.32020999999999999</v>
      </c>
      <c r="P75" s="17">
        <f t="shared" si="13"/>
        <v>956.9</v>
      </c>
      <c r="Q75" s="18">
        <f t="shared" si="14"/>
        <v>1620</v>
      </c>
      <c r="R75" s="18">
        <f t="shared" si="15"/>
        <v>2218</v>
      </c>
      <c r="S75" s="18">
        <f t="shared" si="16"/>
        <v>2752</v>
      </c>
      <c r="T75" s="18">
        <f t="shared" si="17"/>
        <v>3388.5</v>
      </c>
      <c r="U75" s="18">
        <f t="shared" si="18"/>
        <v>3538.7000000000003</v>
      </c>
      <c r="V75" s="18">
        <f t="shared" si="19"/>
        <v>3704.2000000000003</v>
      </c>
      <c r="W75" s="17">
        <f t="shared" si="20"/>
        <v>3937</v>
      </c>
      <c r="X75" s="18">
        <f t="shared" si="21"/>
        <v>3780.1</v>
      </c>
      <c r="Y75" s="17">
        <f t="shared" si="22"/>
        <v>3683.2999999999997</v>
      </c>
      <c r="Z75" s="18">
        <f t="shared" si="23"/>
        <v>4483</v>
      </c>
      <c r="AA75" s="18">
        <f t="shared" si="24"/>
        <v>3202.1</v>
      </c>
    </row>
    <row r="76" spans="1:27" ht="136" x14ac:dyDescent="0.45">
      <c r="A76" s="1" t="s">
        <v>138</v>
      </c>
      <c r="B76" s="1">
        <v>76</v>
      </c>
      <c r="C76" s="1">
        <v>0.10483000000000001</v>
      </c>
      <c r="D76" s="1">
        <v>0.14860000000000001</v>
      </c>
      <c r="E76" s="1">
        <v>0.20599999999999999</v>
      </c>
      <c r="F76" s="1">
        <v>0.26779999999999998</v>
      </c>
      <c r="G76" s="1">
        <v>0.30187999999999998</v>
      </c>
      <c r="H76" s="1">
        <v>0.31917000000000001</v>
      </c>
      <c r="I76" s="1">
        <v>0.33681</v>
      </c>
      <c r="J76" s="1">
        <v>0.37269999999999998</v>
      </c>
      <c r="K76" s="1">
        <v>0.34377999999999997</v>
      </c>
      <c r="L76" s="1">
        <v>0.35752</v>
      </c>
      <c r="M76" s="1">
        <v>0.44957999999999998</v>
      </c>
      <c r="N76" s="1">
        <v>0.36154999999999998</v>
      </c>
      <c r="P76" s="17">
        <f t="shared" si="13"/>
        <v>1048.3</v>
      </c>
      <c r="Q76" s="18">
        <f t="shared" si="14"/>
        <v>1486</v>
      </c>
      <c r="R76" s="18">
        <f t="shared" si="15"/>
        <v>2060</v>
      </c>
      <c r="S76" s="18">
        <f t="shared" si="16"/>
        <v>2678</v>
      </c>
      <c r="T76" s="18">
        <f t="shared" si="17"/>
        <v>3018.7999999999997</v>
      </c>
      <c r="U76" s="18">
        <f t="shared" si="18"/>
        <v>3191.7000000000003</v>
      </c>
      <c r="V76" s="18">
        <f t="shared" si="19"/>
        <v>3368.1</v>
      </c>
      <c r="W76" s="17">
        <f t="shared" si="20"/>
        <v>3726.9999999999995</v>
      </c>
      <c r="X76" s="18">
        <f t="shared" si="21"/>
        <v>3437.7999999999997</v>
      </c>
      <c r="Y76" s="17">
        <f t="shared" si="22"/>
        <v>3575.2</v>
      </c>
      <c r="Z76" s="18">
        <f t="shared" si="23"/>
        <v>4495.8</v>
      </c>
      <c r="AA76" s="18">
        <f t="shared" si="24"/>
        <v>3615.5</v>
      </c>
    </row>
    <row r="77" spans="1:27" ht="136" x14ac:dyDescent="0.45">
      <c r="A77" s="1" t="s">
        <v>139</v>
      </c>
      <c r="B77" s="1">
        <v>77</v>
      </c>
      <c r="C77" s="1">
        <v>9.3689999999999996E-2</v>
      </c>
      <c r="D77" s="1">
        <v>0.15140000000000001</v>
      </c>
      <c r="E77" s="1">
        <v>0.22459999999999999</v>
      </c>
      <c r="F77" s="1">
        <v>0.29659999999999997</v>
      </c>
      <c r="G77" s="1">
        <v>0.34848000000000001</v>
      </c>
      <c r="H77" s="1">
        <v>0.37226999999999999</v>
      </c>
      <c r="I77" s="1">
        <v>0.39740999999999999</v>
      </c>
      <c r="J77" s="1">
        <v>0.4304</v>
      </c>
      <c r="K77" s="1">
        <v>0.41072999999999998</v>
      </c>
      <c r="L77" s="1">
        <v>0.40277000000000002</v>
      </c>
      <c r="M77" s="1">
        <v>0.50729999999999997</v>
      </c>
      <c r="N77" s="1">
        <v>0.40175</v>
      </c>
      <c r="P77" s="17">
        <f t="shared" si="13"/>
        <v>936.9</v>
      </c>
      <c r="Q77" s="18">
        <f t="shared" si="14"/>
        <v>1514</v>
      </c>
      <c r="R77" s="18">
        <f t="shared" si="15"/>
        <v>2246</v>
      </c>
      <c r="S77" s="18">
        <f t="shared" si="16"/>
        <v>2965.9999999999995</v>
      </c>
      <c r="T77" s="18">
        <f t="shared" si="17"/>
        <v>3484.8</v>
      </c>
      <c r="U77" s="18">
        <f t="shared" si="18"/>
        <v>3722.7</v>
      </c>
      <c r="V77" s="18">
        <f t="shared" si="19"/>
        <v>3974.1</v>
      </c>
      <c r="W77" s="17">
        <f t="shared" si="20"/>
        <v>4304</v>
      </c>
      <c r="X77" s="18">
        <f t="shared" si="21"/>
        <v>4107.3</v>
      </c>
      <c r="Y77" s="17">
        <f t="shared" si="22"/>
        <v>4027.7000000000003</v>
      </c>
      <c r="Z77" s="18">
        <f t="shared" si="23"/>
        <v>5073</v>
      </c>
      <c r="AA77" s="18">
        <f t="shared" si="24"/>
        <v>4017.5</v>
      </c>
    </row>
    <row r="78" spans="1:27" ht="136" x14ac:dyDescent="0.45">
      <c r="A78" s="1" t="s">
        <v>140</v>
      </c>
      <c r="B78" s="1">
        <v>78</v>
      </c>
      <c r="C78" s="1">
        <v>0.11154</v>
      </c>
      <c r="D78" s="1">
        <v>0.15920000000000001</v>
      </c>
      <c r="E78" s="1">
        <v>0.2258</v>
      </c>
      <c r="F78" s="1">
        <v>0.2888</v>
      </c>
      <c r="G78" s="1">
        <v>0.31663999999999998</v>
      </c>
      <c r="H78" s="1">
        <v>0.33333000000000002</v>
      </c>
      <c r="I78" s="1">
        <v>0.35837999999999998</v>
      </c>
      <c r="J78" s="1">
        <v>0.39489999999999997</v>
      </c>
      <c r="K78" s="1">
        <v>0.36792999999999998</v>
      </c>
      <c r="L78" s="1">
        <v>0.37661</v>
      </c>
      <c r="M78" s="1">
        <v>0.48613000000000001</v>
      </c>
      <c r="N78" s="1">
        <v>0.39198</v>
      </c>
      <c r="P78" s="17">
        <f t="shared" si="13"/>
        <v>1115.4000000000001</v>
      </c>
      <c r="Q78" s="18">
        <f t="shared" si="14"/>
        <v>1592</v>
      </c>
      <c r="R78" s="18">
        <f t="shared" si="15"/>
        <v>2258</v>
      </c>
      <c r="S78" s="18">
        <f t="shared" si="16"/>
        <v>2888</v>
      </c>
      <c r="T78" s="18">
        <f t="shared" si="17"/>
        <v>3166.3999999999996</v>
      </c>
      <c r="U78" s="18">
        <f t="shared" si="18"/>
        <v>3333.3</v>
      </c>
      <c r="V78" s="18">
        <f t="shared" si="19"/>
        <v>3583.7999999999997</v>
      </c>
      <c r="W78" s="17">
        <f t="shared" si="20"/>
        <v>3948.9999999999995</v>
      </c>
      <c r="X78" s="18">
        <f t="shared" si="21"/>
        <v>3679.2999999999997</v>
      </c>
      <c r="Y78" s="17">
        <f t="shared" si="22"/>
        <v>3766.1</v>
      </c>
      <c r="Z78" s="18">
        <f t="shared" si="23"/>
        <v>4861.3</v>
      </c>
      <c r="AA78" s="18">
        <f t="shared" si="24"/>
        <v>3919.7999999999997</v>
      </c>
    </row>
    <row r="79" spans="1:27" ht="136" x14ac:dyDescent="0.45">
      <c r="A79" s="1" t="s">
        <v>141</v>
      </c>
      <c r="B79" s="1">
        <v>79</v>
      </c>
      <c r="C79" s="1">
        <v>0.10493</v>
      </c>
      <c r="D79" s="1">
        <v>0.17499999999999999</v>
      </c>
      <c r="E79" s="1">
        <v>0.23280000000000001</v>
      </c>
      <c r="F79" s="1">
        <v>0.28739999999999999</v>
      </c>
      <c r="G79" s="1">
        <v>0.32919999999999999</v>
      </c>
      <c r="H79" s="1">
        <v>0.34486</v>
      </c>
      <c r="I79" s="1">
        <v>0.35026000000000002</v>
      </c>
      <c r="J79" s="1">
        <v>0.38729999999999998</v>
      </c>
      <c r="K79" s="1">
        <v>0.37064999999999998</v>
      </c>
      <c r="L79" s="1">
        <v>0.38685999999999998</v>
      </c>
      <c r="M79" s="1">
        <v>0.47127000000000002</v>
      </c>
      <c r="N79" s="1">
        <v>0.38191999999999998</v>
      </c>
      <c r="P79" s="17">
        <f t="shared" si="13"/>
        <v>1049.3</v>
      </c>
      <c r="Q79" s="18">
        <f t="shared" si="14"/>
        <v>1750</v>
      </c>
      <c r="R79" s="18">
        <f t="shared" si="15"/>
        <v>2328</v>
      </c>
      <c r="S79" s="18">
        <f t="shared" si="16"/>
        <v>2874</v>
      </c>
      <c r="T79" s="18">
        <f t="shared" si="17"/>
        <v>3292</v>
      </c>
      <c r="U79" s="18">
        <f t="shared" si="18"/>
        <v>3448.6</v>
      </c>
      <c r="V79" s="18">
        <f t="shared" si="19"/>
        <v>3502.6000000000004</v>
      </c>
      <c r="W79" s="17">
        <f t="shared" si="20"/>
        <v>3873</v>
      </c>
      <c r="X79" s="18">
        <f t="shared" si="21"/>
        <v>3706.5</v>
      </c>
      <c r="Y79" s="17">
        <f t="shared" si="22"/>
        <v>3868.6</v>
      </c>
      <c r="Z79" s="18">
        <f t="shared" si="23"/>
        <v>4712.7</v>
      </c>
      <c r="AA79" s="18">
        <f t="shared" si="24"/>
        <v>3819.2</v>
      </c>
    </row>
    <row r="80" spans="1:27" ht="136" x14ac:dyDescent="0.45">
      <c r="A80" s="1" t="s">
        <v>142</v>
      </c>
      <c r="B80" s="1">
        <v>80</v>
      </c>
      <c r="C80" s="1">
        <v>7.9839999999999994E-2</v>
      </c>
      <c r="D80" s="1">
        <v>0.12520000000000001</v>
      </c>
      <c r="E80" s="1">
        <v>0.16839999999999999</v>
      </c>
      <c r="F80" s="1">
        <v>0.2142</v>
      </c>
      <c r="G80" s="1">
        <v>0.26784999999999998</v>
      </c>
      <c r="H80" s="1">
        <v>0.29059000000000001</v>
      </c>
      <c r="I80" s="1">
        <v>0.29137000000000002</v>
      </c>
      <c r="J80" s="1">
        <v>0.32</v>
      </c>
      <c r="K80" s="1">
        <v>0.31294</v>
      </c>
      <c r="L80" s="1">
        <v>0.34062999999999999</v>
      </c>
      <c r="M80" s="1">
        <v>0.40110000000000001</v>
      </c>
      <c r="N80" s="1">
        <v>0.31705</v>
      </c>
      <c r="P80" s="17">
        <f t="shared" si="13"/>
        <v>798.4</v>
      </c>
      <c r="Q80" s="18">
        <f t="shared" si="14"/>
        <v>1252</v>
      </c>
      <c r="R80" s="18">
        <f t="shared" si="15"/>
        <v>1684</v>
      </c>
      <c r="S80" s="18">
        <f t="shared" si="16"/>
        <v>2142</v>
      </c>
      <c r="T80" s="18">
        <f t="shared" si="17"/>
        <v>2678.4999999999995</v>
      </c>
      <c r="U80" s="18">
        <f t="shared" si="18"/>
        <v>2905.9</v>
      </c>
      <c r="V80" s="18">
        <f t="shared" si="19"/>
        <v>2913.7000000000003</v>
      </c>
      <c r="W80" s="17">
        <f t="shared" si="20"/>
        <v>3200</v>
      </c>
      <c r="X80" s="18">
        <f t="shared" si="21"/>
        <v>3129.4</v>
      </c>
      <c r="Y80" s="17">
        <f t="shared" si="22"/>
        <v>3406.2999999999997</v>
      </c>
      <c r="Z80" s="18">
        <f t="shared" si="23"/>
        <v>4011</v>
      </c>
      <c r="AA80" s="18">
        <f t="shared" si="24"/>
        <v>3170.5</v>
      </c>
    </row>
    <row r="81" spans="1:27" ht="136" x14ac:dyDescent="0.45">
      <c r="A81" s="1" t="s">
        <v>143</v>
      </c>
      <c r="B81" s="1">
        <v>81</v>
      </c>
      <c r="C81" s="1">
        <v>9.5130000000000006E-2</v>
      </c>
      <c r="D81" s="1">
        <v>0.17760000000000001</v>
      </c>
      <c r="E81" s="1">
        <v>0.25219999999999998</v>
      </c>
      <c r="F81" s="1">
        <v>0.31359999999999999</v>
      </c>
      <c r="G81" s="1">
        <v>0.35072999999999999</v>
      </c>
      <c r="H81" s="1">
        <v>0.37554999999999999</v>
      </c>
      <c r="I81" s="1">
        <v>0.40586</v>
      </c>
      <c r="J81" s="1">
        <v>0.44159999999999999</v>
      </c>
      <c r="K81" s="1">
        <v>0.41877999999999999</v>
      </c>
      <c r="L81" s="1">
        <v>0.42856</v>
      </c>
      <c r="M81" s="1">
        <v>0.53386999999999996</v>
      </c>
      <c r="N81" s="1">
        <v>0.40812999999999999</v>
      </c>
      <c r="P81" s="17">
        <f t="shared" si="13"/>
        <v>951.30000000000007</v>
      </c>
      <c r="Q81" s="18">
        <f t="shared" si="14"/>
        <v>1776</v>
      </c>
      <c r="R81" s="18">
        <f t="shared" si="15"/>
        <v>2522</v>
      </c>
      <c r="S81" s="18">
        <f t="shared" si="16"/>
        <v>3136</v>
      </c>
      <c r="T81" s="18">
        <f t="shared" si="17"/>
        <v>3507.2999999999997</v>
      </c>
      <c r="U81" s="18">
        <f t="shared" si="18"/>
        <v>3755.5</v>
      </c>
      <c r="V81" s="18">
        <f t="shared" si="19"/>
        <v>4058.6</v>
      </c>
      <c r="W81" s="17">
        <f t="shared" si="20"/>
        <v>4416</v>
      </c>
      <c r="X81" s="18">
        <f t="shared" si="21"/>
        <v>4187.8</v>
      </c>
      <c r="Y81" s="17">
        <f t="shared" si="22"/>
        <v>4285.6000000000004</v>
      </c>
      <c r="Z81" s="18">
        <f t="shared" si="23"/>
        <v>5338.7</v>
      </c>
      <c r="AA81" s="18">
        <f t="shared" si="24"/>
        <v>4081.2999999999997</v>
      </c>
    </row>
    <row r="82" spans="1:27" ht="136" x14ac:dyDescent="0.45">
      <c r="A82" s="1" t="s">
        <v>144</v>
      </c>
      <c r="B82" s="1">
        <v>82</v>
      </c>
      <c r="C82" s="1">
        <v>0.11555</v>
      </c>
      <c r="D82" s="1">
        <v>0.17219999999999999</v>
      </c>
      <c r="E82" s="1">
        <v>0.23580000000000001</v>
      </c>
      <c r="F82" s="1">
        <v>0.29659999999999997</v>
      </c>
      <c r="G82" s="1">
        <v>0.35031000000000001</v>
      </c>
      <c r="H82" s="1">
        <v>0.37380000000000002</v>
      </c>
      <c r="I82" s="1">
        <v>0.38475999999999999</v>
      </c>
      <c r="J82" s="1">
        <v>0.42020000000000002</v>
      </c>
      <c r="K82" s="1">
        <v>0.40345999999999999</v>
      </c>
      <c r="L82" s="1">
        <v>0.40573999999999999</v>
      </c>
      <c r="M82" s="1">
        <v>0.50744</v>
      </c>
      <c r="N82" s="1">
        <v>0.40914</v>
      </c>
      <c r="P82" s="17">
        <f t="shared" si="13"/>
        <v>1155.5</v>
      </c>
      <c r="Q82" s="18">
        <f t="shared" si="14"/>
        <v>1722</v>
      </c>
      <c r="R82" s="18">
        <f t="shared" si="15"/>
        <v>2358</v>
      </c>
      <c r="S82" s="18">
        <f t="shared" si="16"/>
        <v>2965.9999999999995</v>
      </c>
      <c r="T82" s="18">
        <f t="shared" si="17"/>
        <v>3503.1</v>
      </c>
      <c r="U82" s="18">
        <f t="shared" si="18"/>
        <v>3738</v>
      </c>
      <c r="V82" s="18">
        <f t="shared" si="19"/>
        <v>3847.6</v>
      </c>
      <c r="W82" s="17">
        <f t="shared" si="20"/>
        <v>4202</v>
      </c>
      <c r="X82" s="18">
        <f t="shared" si="21"/>
        <v>4034.6</v>
      </c>
      <c r="Y82" s="17">
        <f t="shared" si="22"/>
        <v>4057.4</v>
      </c>
      <c r="Z82" s="18">
        <f t="shared" si="23"/>
        <v>5074.3999999999996</v>
      </c>
      <c r="AA82" s="18">
        <f t="shared" si="24"/>
        <v>4091.4</v>
      </c>
    </row>
    <row r="83" spans="1:27" ht="136" x14ac:dyDescent="0.45">
      <c r="A83" s="1" t="s">
        <v>145</v>
      </c>
      <c r="B83" s="1">
        <v>83</v>
      </c>
      <c r="C83" s="1">
        <v>0.13578000000000001</v>
      </c>
      <c r="D83" s="1">
        <v>0.18279999999999999</v>
      </c>
      <c r="E83" s="1">
        <v>0.25979999999999998</v>
      </c>
      <c r="F83" s="1">
        <v>0.31</v>
      </c>
      <c r="G83" s="1">
        <v>0.35955999999999999</v>
      </c>
      <c r="H83" s="1">
        <v>0.38578000000000001</v>
      </c>
      <c r="I83" s="1">
        <v>0.39405000000000001</v>
      </c>
      <c r="J83" s="1">
        <v>0.43009999999999998</v>
      </c>
      <c r="K83" s="1">
        <v>0.40767999999999999</v>
      </c>
      <c r="L83" s="1">
        <v>0.40250000000000002</v>
      </c>
      <c r="M83" s="1">
        <v>0.51737</v>
      </c>
      <c r="N83" s="1">
        <v>0.40499000000000002</v>
      </c>
      <c r="P83" s="17">
        <f t="shared" si="13"/>
        <v>1357.8000000000002</v>
      </c>
      <c r="Q83" s="18">
        <f t="shared" si="14"/>
        <v>1828</v>
      </c>
      <c r="R83" s="18">
        <f t="shared" si="15"/>
        <v>2597.9999999999995</v>
      </c>
      <c r="S83" s="18">
        <f t="shared" si="16"/>
        <v>3100</v>
      </c>
      <c r="T83" s="18">
        <f t="shared" si="17"/>
        <v>3595.6</v>
      </c>
      <c r="U83" s="18">
        <f t="shared" si="18"/>
        <v>3857.8</v>
      </c>
      <c r="V83" s="18">
        <f t="shared" si="19"/>
        <v>3940.5</v>
      </c>
      <c r="W83" s="17">
        <f t="shared" si="20"/>
        <v>4301</v>
      </c>
      <c r="X83" s="18">
        <f t="shared" si="21"/>
        <v>4076.7999999999997</v>
      </c>
      <c r="Y83" s="17">
        <f t="shared" si="22"/>
        <v>4025.0000000000005</v>
      </c>
      <c r="Z83" s="18">
        <f t="shared" si="23"/>
        <v>5173.7</v>
      </c>
      <c r="AA83" s="18">
        <f t="shared" si="24"/>
        <v>4049.9</v>
      </c>
    </row>
    <row r="84" spans="1:27" ht="136" x14ac:dyDescent="0.45">
      <c r="A84" s="1" t="s">
        <v>146</v>
      </c>
      <c r="B84" s="1">
        <v>84</v>
      </c>
      <c r="C84" s="1">
        <v>0.13907</v>
      </c>
      <c r="D84" s="1">
        <v>0.1938</v>
      </c>
      <c r="E84" s="1">
        <v>0.27179999999999999</v>
      </c>
      <c r="F84" s="1">
        <v>0.33560000000000001</v>
      </c>
      <c r="G84" s="1">
        <v>0.39306000000000002</v>
      </c>
      <c r="H84" s="1">
        <v>0.40736</v>
      </c>
      <c r="I84" s="1">
        <v>0.42486000000000002</v>
      </c>
      <c r="J84" s="1">
        <v>0.45079999999999998</v>
      </c>
      <c r="K84" s="1">
        <v>0.43863000000000002</v>
      </c>
      <c r="L84" s="1">
        <v>0.45149</v>
      </c>
      <c r="M84" s="1">
        <v>0.56471000000000005</v>
      </c>
      <c r="N84" s="1">
        <v>0.44806000000000001</v>
      </c>
      <c r="P84" s="17">
        <f t="shared" si="13"/>
        <v>1390.7</v>
      </c>
      <c r="Q84" s="18">
        <f t="shared" si="14"/>
        <v>1938</v>
      </c>
      <c r="R84" s="18">
        <f t="shared" si="15"/>
        <v>2718</v>
      </c>
      <c r="S84" s="18">
        <f t="shared" si="16"/>
        <v>3356</v>
      </c>
      <c r="T84" s="18">
        <f t="shared" si="17"/>
        <v>3930.6000000000004</v>
      </c>
      <c r="U84" s="18">
        <f t="shared" si="18"/>
        <v>4073.6</v>
      </c>
      <c r="V84" s="18">
        <f t="shared" si="19"/>
        <v>4248.6000000000004</v>
      </c>
      <c r="W84" s="17">
        <f t="shared" si="20"/>
        <v>4508</v>
      </c>
      <c r="X84" s="18">
        <f t="shared" si="21"/>
        <v>4386.3</v>
      </c>
      <c r="Y84" s="17">
        <f t="shared" si="22"/>
        <v>4514.8999999999996</v>
      </c>
      <c r="Z84" s="18">
        <f t="shared" si="23"/>
        <v>5647.1</v>
      </c>
      <c r="AA84" s="18">
        <f t="shared" si="24"/>
        <v>4480.6000000000004</v>
      </c>
    </row>
    <row r="85" spans="1:27" ht="136" x14ac:dyDescent="0.45">
      <c r="A85" s="1" t="s">
        <v>147</v>
      </c>
      <c r="B85" s="1">
        <v>85</v>
      </c>
      <c r="C85" s="1">
        <v>0.11749999999999999</v>
      </c>
      <c r="D85" s="1">
        <v>0.16420000000000001</v>
      </c>
      <c r="E85" s="1">
        <v>0.21659999999999999</v>
      </c>
      <c r="F85" s="1">
        <v>0.29339999999999999</v>
      </c>
      <c r="G85" s="1">
        <v>0.33056999999999997</v>
      </c>
      <c r="H85" s="1">
        <v>0.34762999999999999</v>
      </c>
      <c r="I85" s="1">
        <v>0.36809999999999998</v>
      </c>
      <c r="J85" s="1">
        <v>0.39560000000000001</v>
      </c>
      <c r="K85" s="1">
        <v>0.38867000000000002</v>
      </c>
      <c r="L85" s="1">
        <v>0.39071</v>
      </c>
      <c r="M85" s="1">
        <v>0.48712</v>
      </c>
      <c r="N85" s="1">
        <v>0.39756999999999998</v>
      </c>
      <c r="P85" s="17">
        <f t="shared" si="13"/>
        <v>1175</v>
      </c>
      <c r="Q85" s="18">
        <f t="shared" si="14"/>
        <v>1642.0000000000002</v>
      </c>
      <c r="R85" s="18">
        <f t="shared" si="15"/>
        <v>2166</v>
      </c>
      <c r="S85" s="18">
        <f t="shared" si="16"/>
        <v>2934</v>
      </c>
      <c r="T85" s="18">
        <f t="shared" si="17"/>
        <v>3305.7</v>
      </c>
      <c r="U85" s="18">
        <f t="shared" si="18"/>
        <v>3476.2999999999997</v>
      </c>
      <c r="V85" s="18">
        <f t="shared" si="19"/>
        <v>3681</v>
      </c>
      <c r="W85" s="17">
        <f t="shared" si="20"/>
        <v>3956</v>
      </c>
      <c r="X85" s="18">
        <f t="shared" si="21"/>
        <v>3886.7000000000003</v>
      </c>
      <c r="Y85" s="17">
        <f t="shared" si="22"/>
        <v>3907.1</v>
      </c>
      <c r="Z85" s="18">
        <f t="shared" si="23"/>
        <v>4871.2</v>
      </c>
      <c r="AA85" s="18">
        <f t="shared" si="24"/>
        <v>3975.7</v>
      </c>
    </row>
    <row r="86" spans="1:27" ht="136" x14ac:dyDescent="0.45">
      <c r="A86" s="1" t="s">
        <v>148</v>
      </c>
      <c r="B86" s="1">
        <v>86</v>
      </c>
      <c r="C86" s="1">
        <v>9.0109999999999996E-2</v>
      </c>
      <c r="D86" s="1">
        <v>0.17419999999999999</v>
      </c>
      <c r="E86" s="1">
        <v>0.24679999999999999</v>
      </c>
      <c r="F86" s="1">
        <v>0.29420000000000002</v>
      </c>
      <c r="G86" s="1">
        <v>0.35092000000000001</v>
      </c>
      <c r="H86" s="1">
        <v>0.37047000000000002</v>
      </c>
      <c r="I86" s="1">
        <v>0.38140000000000002</v>
      </c>
      <c r="J86" s="1">
        <v>0.41439999999999999</v>
      </c>
      <c r="K86" s="1">
        <v>0.39272000000000001</v>
      </c>
      <c r="L86" s="1">
        <v>0.40955999999999998</v>
      </c>
      <c r="M86" s="1">
        <v>0.49285000000000001</v>
      </c>
      <c r="N86" s="1">
        <v>0.37952000000000002</v>
      </c>
      <c r="P86" s="17">
        <f t="shared" si="13"/>
        <v>901.09999999999991</v>
      </c>
      <c r="Q86" s="18">
        <f t="shared" si="14"/>
        <v>1742</v>
      </c>
      <c r="R86" s="18">
        <f t="shared" si="15"/>
        <v>2468</v>
      </c>
      <c r="S86" s="18">
        <f t="shared" si="16"/>
        <v>2942</v>
      </c>
      <c r="T86" s="18">
        <f t="shared" si="17"/>
        <v>3509.2000000000003</v>
      </c>
      <c r="U86" s="18">
        <f t="shared" si="18"/>
        <v>3704.7000000000003</v>
      </c>
      <c r="V86" s="18">
        <f t="shared" si="19"/>
        <v>3814</v>
      </c>
      <c r="W86" s="17">
        <f t="shared" si="20"/>
        <v>4144</v>
      </c>
      <c r="X86" s="18">
        <f t="shared" si="21"/>
        <v>3927.2000000000003</v>
      </c>
      <c r="Y86" s="17">
        <f t="shared" si="22"/>
        <v>4095.6</v>
      </c>
      <c r="Z86" s="18">
        <f t="shared" si="23"/>
        <v>4928.5</v>
      </c>
      <c r="AA86" s="18">
        <f t="shared" si="24"/>
        <v>3795.2000000000003</v>
      </c>
    </row>
    <row r="87" spans="1:27" ht="136" x14ac:dyDescent="0.45">
      <c r="A87" s="1" t="s">
        <v>149</v>
      </c>
      <c r="B87" s="1">
        <v>87</v>
      </c>
      <c r="C87" s="1">
        <v>7.4279999999999999E-2</v>
      </c>
      <c r="D87" s="1">
        <v>0.1532</v>
      </c>
      <c r="E87" s="1">
        <v>0.217</v>
      </c>
      <c r="F87" s="1">
        <v>0.27279999999999999</v>
      </c>
      <c r="G87" s="1">
        <v>0.31578000000000001</v>
      </c>
      <c r="H87" s="1">
        <v>0.34838999999999998</v>
      </c>
      <c r="I87" s="1">
        <v>0.36619000000000002</v>
      </c>
      <c r="J87" s="1">
        <v>0.40279999999999999</v>
      </c>
      <c r="K87" s="1">
        <v>0.38955000000000001</v>
      </c>
      <c r="L87" s="1">
        <v>0.39076</v>
      </c>
      <c r="M87" s="1">
        <v>0.47259000000000001</v>
      </c>
      <c r="N87" s="1">
        <v>0.36136000000000001</v>
      </c>
      <c r="P87" s="17">
        <f t="shared" si="13"/>
        <v>742.8</v>
      </c>
      <c r="Q87" s="18">
        <f t="shared" si="14"/>
        <v>1532</v>
      </c>
      <c r="R87" s="18">
        <f t="shared" si="15"/>
        <v>2170</v>
      </c>
      <c r="S87" s="18">
        <f t="shared" si="16"/>
        <v>2728</v>
      </c>
      <c r="T87" s="18">
        <f t="shared" si="17"/>
        <v>3157.8</v>
      </c>
      <c r="U87" s="18">
        <f t="shared" si="18"/>
        <v>3483.8999999999996</v>
      </c>
      <c r="V87" s="18">
        <f t="shared" si="19"/>
        <v>3661.9</v>
      </c>
      <c r="W87" s="17">
        <f t="shared" si="20"/>
        <v>4028</v>
      </c>
      <c r="X87" s="18">
        <f t="shared" si="21"/>
        <v>3895.5</v>
      </c>
      <c r="Y87" s="17">
        <f t="shared" si="22"/>
        <v>3907.6</v>
      </c>
      <c r="Z87" s="18">
        <f t="shared" si="23"/>
        <v>4725.9000000000005</v>
      </c>
      <c r="AA87" s="18">
        <f t="shared" si="24"/>
        <v>3613.6000000000004</v>
      </c>
    </row>
    <row r="88" spans="1:27" ht="136" x14ac:dyDescent="0.45">
      <c r="A88" s="1" t="s">
        <v>150</v>
      </c>
      <c r="B88" s="1">
        <v>88</v>
      </c>
      <c r="C88" s="1">
        <v>5.0509999999999999E-2</v>
      </c>
      <c r="D88" s="1">
        <v>8.2799999999999999E-2</v>
      </c>
      <c r="E88" s="1">
        <v>0.1246</v>
      </c>
      <c r="F88" s="1">
        <v>0.17419999999999999</v>
      </c>
      <c r="G88" s="1">
        <v>0.19888</v>
      </c>
      <c r="H88" s="1">
        <v>0.20784</v>
      </c>
      <c r="I88" s="1">
        <v>0.22538</v>
      </c>
      <c r="J88" s="1">
        <v>0.2392</v>
      </c>
      <c r="K88" s="1">
        <v>0.22961000000000001</v>
      </c>
      <c r="L88" s="1">
        <v>0.23633999999999999</v>
      </c>
      <c r="M88" s="1">
        <v>0.29660999999999998</v>
      </c>
      <c r="N88" s="1">
        <v>0.25918000000000002</v>
      </c>
      <c r="P88" s="17">
        <f t="shared" si="13"/>
        <v>505.09999999999997</v>
      </c>
      <c r="Q88" s="18">
        <f t="shared" si="14"/>
        <v>828</v>
      </c>
      <c r="R88" s="18">
        <f t="shared" si="15"/>
        <v>1246</v>
      </c>
      <c r="S88" s="18">
        <f t="shared" si="16"/>
        <v>1742</v>
      </c>
      <c r="T88" s="18">
        <f t="shared" si="17"/>
        <v>1988.8</v>
      </c>
      <c r="U88" s="18">
        <f t="shared" si="18"/>
        <v>2078.4</v>
      </c>
      <c r="V88" s="18">
        <f t="shared" si="19"/>
        <v>2253.8000000000002</v>
      </c>
      <c r="W88" s="17">
        <f t="shared" si="20"/>
        <v>2392</v>
      </c>
      <c r="X88" s="18">
        <f t="shared" si="21"/>
        <v>2296.1</v>
      </c>
      <c r="Y88" s="17">
        <f t="shared" si="22"/>
        <v>2363.4</v>
      </c>
      <c r="Z88" s="18">
        <f t="shared" si="23"/>
        <v>2966.1</v>
      </c>
      <c r="AA88" s="18">
        <f t="shared" si="24"/>
        <v>2591.8000000000002</v>
      </c>
    </row>
    <row r="89" spans="1:27" ht="136" x14ac:dyDescent="0.45">
      <c r="A89" s="1" t="s">
        <v>151</v>
      </c>
      <c r="B89" s="1">
        <v>89</v>
      </c>
      <c r="C89" s="1">
        <v>6.2630000000000005E-2</v>
      </c>
      <c r="D89" s="1">
        <v>8.2100000000000006E-2</v>
      </c>
      <c r="E89" s="1">
        <v>0.12620000000000001</v>
      </c>
      <c r="F89" s="1">
        <v>0.17460000000000001</v>
      </c>
      <c r="G89" s="1">
        <v>0.18745000000000001</v>
      </c>
      <c r="H89" s="1">
        <v>0.20307</v>
      </c>
      <c r="I89" s="1">
        <v>0.21898999999999999</v>
      </c>
      <c r="J89" s="1">
        <v>0.24260000000000001</v>
      </c>
      <c r="K89" s="1">
        <v>0.23436999999999999</v>
      </c>
      <c r="L89" s="1">
        <v>0.2384</v>
      </c>
      <c r="M89" s="1">
        <v>0.29332999999999998</v>
      </c>
      <c r="N89" s="1">
        <v>0.25849</v>
      </c>
      <c r="P89" s="17">
        <f t="shared" si="13"/>
        <v>626.30000000000007</v>
      </c>
      <c r="Q89" s="18">
        <f t="shared" si="14"/>
        <v>821.00000000000011</v>
      </c>
      <c r="R89" s="18">
        <f t="shared" si="15"/>
        <v>1262</v>
      </c>
      <c r="S89" s="18">
        <f t="shared" si="16"/>
        <v>1746</v>
      </c>
      <c r="T89" s="18">
        <f t="shared" si="17"/>
        <v>1874.5</v>
      </c>
      <c r="U89" s="18">
        <f t="shared" si="18"/>
        <v>2030.7</v>
      </c>
      <c r="V89" s="18">
        <f t="shared" si="19"/>
        <v>2189.9</v>
      </c>
      <c r="W89" s="17">
        <f t="shared" si="20"/>
        <v>2426</v>
      </c>
      <c r="X89" s="18">
        <f t="shared" si="21"/>
        <v>2343.6999999999998</v>
      </c>
      <c r="Y89" s="17">
        <f t="shared" si="22"/>
        <v>2384</v>
      </c>
      <c r="Z89" s="18">
        <f t="shared" si="23"/>
        <v>2933.2999999999997</v>
      </c>
      <c r="AA89" s="18">
        <f t="shared" si="24"/>
        <v>2584.9</v>
      </c>
    </row>
    <row r="90" spans="1:27" ht="136" x14ac:dyDescent="0.45">
      <c r="A90" s="1" t="s">
        <v>152</v>
      </c>
      <c r="B90" s="1">
        <v>90</v>
      </c>
      <c r="C90" s="1">
        <v>5.7160000000000002E-2</v>
      </c>
      <c r="D90" s="1">
        <v>7.6799999999999993E-2</v>
      </c>
      <c r="E90" s="1">
        <v>0.11360000000000001</v>
      </c>
      <c r="F90" s="1">
        <v>0.15840000000000001</v>
      </c>
      <c r="G90" s="1">
        <v>0.18484</v>
      </c>
      <c r="H90" s="1">
        <v>0.20604</v>
      </c>
      <c r="I90" s="1">
        <v>0.2072</v>
      </c>
      <c r="J90" s="1">
        <v>0.22189999999999999</v>
      </c>
      <c r="K90" s="1">
        <v>0.23593</v>
      </c>
      <c r="L90" s="1">
        <v>0.23333999999999999</v>
      </c>
      <c r="M90" s="1">
        <v>0.29565000000000002</v>
      </c>
      <c r="N90" s="1">
        <v>0.25931999999999999</v>
      </c>
      <c r="P90" s="17">
        <f t="shared" si="13"/>
        <v>571.6</v>
      </c>
      <c r="Q90" s="18">
        <f t="shared" si="14"/>
        <v>767.99999999999989</v>
      </c>
      <c r="R90" s="18">
        <f t="shared" si="15"/>
        <v>1136</v>
      </c>
      <c r="S90" s="18">
        <f t="shared" si="16"/>
        <v>1584.0000000000002</v>
      </c>
      <c r="T90" s="18">
        <f t="shared" si="17"/>
        <v>1848.4</v>
      </c>
      <c r="U90" s="18">
        <f t="shared" si="18"/>
        <v>2060.4</v>
      </c>
      <c r="V90" s="18">
        <f t="shared" si="19"/>
        <v>2072</v>
      </c>
      <c r="W90" s="17">
        <f t="shared" si="20"/>
        <v>2219</v>
      </c>
      <c r="X90" s="18">
        <f t="shared" si="21"/>
        <v>2359.3000000000002</v>
      </c>
      <c r="Y90" s="17">
        <f t="shared" si="22"/>
        <v>2333.4</v>
      </c>
      <c r="Z90" s="18">
        <f t="shared" si="23"/>
        <v>2956.5000000000005</v>
      </c>
      <c r="AA90" s="18">
        <f t="shared" si="24"/>
        <v>2593.1999999999998</v>
      </c>
    </row>
    <row r="91" spans="1:27" ht="136" x14ac:dyDescent="0.45">
      <c r="A91" s="1" t="s">
        <v>153</v>
      </c>
      <c r="B91" s="1">
        <v>91</v>
      </c>
      <c r="C91" s="1">
        <v>6.7180000000000004E-2</v>
      </c>
      <c r="D91" s="1">
        <v>7.5200000000000003E-2</v>
      </c>
      <c r="E91" s="1">
        <v>0.1108</v>
      </c>
      <c r="F91" s="1">
        <v>0.14560000000000001</v>
      </c>
      <c r="G91" s="1">
        <v>0.17502000000000001</v>
      </c>
      <c r="H91" s="1">
        <v>0.18551999999999999</v>
      </c>
      <c r="I91" s="1">
        <v>0.20760000000000001</v>
      </c>
      <c r="J91" s="1">
        <v>0.221</v>
      </c>
      <c r="K91" s="1">
        <v>0.21067</v>
      </c>
      <c r="L91" s="1">
        <v>0.21801000000000001</v>
      </c>
      <c r="M91" s="1">
        <v>0.27881</v>
      </c>
      <c r="N91" s="1">
        <v>0.23430000000000001</v>
      </c>
      <c r="P91" s="17">
        <f t="shared" si="13"/>
        <v>671.80000000000007</v>
      </c>
      <c r="Q91" s="18">
        <f t="shared" si="14"/>
        <v>752</v>
      </c>
      <c r="R91" s="18">
        <f t="shared" si="15"/>
        <v>1108</v>
      </c>
      <c r="S91" s="18">
        <f t="shared" si="16"/>
        <v>1456</v>
      </c>
      <c r="T91" s="18">
        <f t="shared" si="17"/>
        <v>1750.2</v>
      </c>
      <c r="U91" s="18">
        <f t="shared" si="18"/>
        <v>1855.1999999999998</v>
      </c>
      <c r="V91" s="18">
        <f t="shared" si="19"/>
        <v>2076</v>
      </c>
      <c r="W91" s="17">
        <f t="shared" si="20"/>
        <v>2210</v>
      </c>
      <c r="X91" s="18">
        <f t="shared" si="21"/>
        <v>2106.6999999999998</v>
      </c>
      <c r="Y91" s="17">
        <f t="shared" si="22"/>
        <v>2180.1</v>
      </c>
      <c r="Z91" s="18">
        <f t="shared" si="23"/>
        <v>2788.1</v>
      </c>
      <c r="AA91" s="18">
        <f t="shared" si="24"/>
        <v>2343</v>
      </c>
    </row>
    <row r="92" spans="1:27" ht="136" x14ac:dyDescent="0.45">
      <c r="A92" s="1" t="s">
        <v>154</v>
      </c>
      <c r="B92" s="1">
        <v>92</v>
      </c>
      <c r="C92" s="1">
        <v>7.4329999999999993E-2</v>
      </c>
      <c r="D92" s="1">
        <v>7.6600000000000001E-2</v>
      </c>
      <c r="E92" s="1">
        <v>0.11459999999999999</v>
      </c>
      <c r="F92" s="1">
        <v>0.15040000000000001</v>
      </c>
      <c r="G92" s="1">
        <v>0.17935000000000001</v>
      </c>
      <c r="H92" s="1">
        <v>0.19416</v>
      </c>
      <c r="I92" s="1">
        <v>0.20502000000000001</v>
      </c>
      <c r="J92" s="1">
        <v>0.22500000000000001</v>
      </c>
      <c r="K92" s="1">
        <v>0.22592000000000001</v>
      </c>
      <c r="L92" s="1">
        <v>0.23394000000000001</v>
      </c>
      <c r="M92" s="1">
        <v>0.28405999999999998</v>
      </c>
      <c r="N92" s="1">
        <v>0.24759</v>
      </c>
      <c r="P92" s="17">
        <f t="shared" si="13"/>
        <v>743.3</v>
      </c>
      <c r="Q92" s="18">
        <f t="shared" si="14"/>
        <v>766</v>
      </c>
      <c r="R92" s="18">
        <f t="shared" si="15"/>
        <v>1146</v>
      </c>
      <c r="S92" s="18">
        <f t="shared" si="16"/>
        <v>1504</v>
      </c>
      <c r="T92" s="18">
        <f t="shared" si="17"/>
        <v>1793.5</v>
      </c>
      <c r="U92" s="18">
        <f t="shared" si="18"/>
        <v>1941.6</v>
      </c>
      <c r="V92" s="18">
        <f t="shared" si="19"/>
        <v>2050.2000000000003</v>
      </c>
      <c r="W92" s="17">
        <f t="shared" si="20"/>
        <v>2250</v>
      </c>
      <c r="X92" s="18">
        <f t="shared" si="21"/>
        <v>2259.2000000000003</v>
      </c>
      <c r="Y92" s="17">
        <f t="shared" si="22"/>
        <v>2339.4</v>
      </c>
      <c r="Z92" s="18">
        <f t="shared" si="23"/>
        <v>2840.6</v>
      </c>
      <c r="AA92" s="18">
        <f t="shared" si="24"/>
        <v>2475.9</v>
      </c>
    </row>
    <row r="93" spans="1:27" ht="136" x14ac:dyDescent="0.45">
      <c r="A93" s="1" t="s">
        <v>155</v>
      </c>
      <c r="B93" s="1">
        <v>93</v>
      </c>
      <c r="C93" s="1">
        <v>9.6070000000000003E-2</v>
      </c>
      <c r="D93" s="1">
        <v>8.3599999999999994E-2</v>
      </c>
      <c r="E93" s="1">
        <v>0.1152</v>
      </c>
      <c r="F93" s="1">
        <v>0.156</v>
      </c>
      <c r="G93" s="1">
        <v>0.15445</v>
      </c>
      <c r="H93" s="1">
        <v>0.21179000000000001</v>
      </c>
      <c r="I93" s="1">
        <v>0.21498</v>
      </c>
      <c r="J93" s="1">
        <v>0.2445</v>
      </c>
      <c r="K93" s="1">
        <v>0.23713999999999999</v>
      </c>
      <c r="L93" s="1">
        <v>0.23246</v>
      </c>
      <c r="M93" s="1">
        <v>0.24862000000000001</v>
      </c>
      <c r="N93" s="1">
        <v>0.22414999999999999</v>
      </c>
      <c r="P93" s="17">
        <f t="shared" si="13"/>
        <v>960.7</v>
      </c>
      <c r="Q93" s="18">
        <f t="shared" si="14"/>
        <v>835.99999999999989</v>
      </c>
      <c r="R93" s="18">
        <f t="shared" si="15"/>
        <v>1152</v>
      </c>
      <c r="S93" s="18">
        <f t="shared" si="16"/>
        <v>1560</v>
      </c>
      <c r="T93" s="18">
        <f t="shared" si="17"/>
        <v>1544.5</v>
      </c>
      <c r="U93" s="18">
        <f t="shared" si="18"/>
        <v>2117.9</v>
      </c>
      <c r="V93" s="18">
        <f t="shared" si="19"/>
        <v>2149.8000000000002</v>
      </c>
      <c r="W93" s="17">
        <f t="shared" si="20"/>
        <v>2445</v>
      </c>
      <c r="X93" s="18">
        <f t="shared" si="21"/>
        <v>2371.4</v>
      </c>
      <c r="Y93" s="17">
        <f t="shared" si="22"/>
        <v>2324.6</v>
      </c>
      <c r="Z93" s="18">
        <f t="shared" si="23"/>
        <v>2486.2000000000003</v>
      </c>
      <c r="AA93" s="18">
        <f t="shared" si="24"/>
        <v>2241.5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93"/>
  <sheetViews>
    <sheetView topLeftCell="O1" workbookViewId="0">
      <selection activeCell="P3" sqref="P3"/>
    </sheetView>
  </sheetViews>
  <sheetFormatPr defaultRowHeight="17" x14ac:dyDescent="0.45"/>
  <cols>
    <col min="1" max="1" width="3.08203125" style="2" bestFit="1" customWidth="1"/>
    <col min="15" max="15" width="3.08203125" style="2" bestFit="1" customWidth="1"/>
    <col min="26" max="26" width="5.1640625" style="2" bestFit="1" customWidth="1"/>
    <col min="27" max="34" width="5.1640625" bestFit="1" customWidth="1"/>
    <col min="36" max="36" width="3.08203125" style="2" bestFit="1" customWidth="1"/>
    <col min="37" max="39" width="5.1640625" style="17" bestFit="1" customWidth="1"/>
    <col min="40" max="45" width="7.1640625" style="17" bestFit="1" customWidth="1"/>
    <col min="46" max="46" width="8.75" style="19" bestFit="1" customWidth="1"/>
    <col min="47" max="47" width="12.33203125" bestFit="1" customWidth="1"/>
  </cols>
  <sheetData>
    <row r="1" spans="1:47" x14ac:dyDescent="0.45">
      <c r="A1" s="8" t="s">
        <v>0</v>
      </c>
      <c r="B1" s="17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7">
        <v>8</v>
      </c>
      <c r="J1" s="18">
        <v>9</v>
      </c>
      <c r="K1" s="17">
        <v>10</v>
      </c>
      <c r="L1" s="18">
        <v>11</v>
      </c>
      <c r="M1" s="18">
        <v>12</v>
      </c>
      <c r="O1" s="8" t="s">
        <v>0</v>
      </c>
      <c r="P1" s="18">
        <v>2</v>
      </c>
      <c r="Q1" s="18">
        <v>3</v>
      </c>
      <c r="R1" s="18">
        <v>4</v>
      </c>
      <c r="S1" s="18">
        <v>5</v>
      </c>
      <c r="T1" s="18">
        <v>6</v>
      </c>
      <c r="U1" s="18">
        <v>7</v>
      </c>
      <c r="V1" s="18">
        <v>9</v>
      </c>
      <c r="W1" s="18">
        <v>11</v>
      </c>
      <c r="X1" s="18">
        <v>12</v>
      </c>
      <c r="Z1" s="5" t="s">
        <v>1</v>
      </c>
      <c r="AA1" s="5" t="s">
        <v>2</v>
      </c>
      <c r="AB1" s="5" t="s">
        <v>3</v>
      </c>
      <c r="AC1" s="5" t="s">
        <v>4</v>
      </c>
      <c r="AD1" s="5" t="s">
        <v>5</v>
      </c>
      <c r="AE1" s="5" t="s">
        <v>6</v>
      </c>
      <c r="AF1" s="5" t="s">
        <v>7</v>
      </c>
      <c r="AG1" s="5" t="s">
        <v>8</v>
      </c>
      <c r="AH1" s="5" t="s">
        <v>9</v>
      </c>
      <c r="AJ1" s="8" t="s">
        <v>0</v>
      </c>
      <c r="AK1" s="18">
        <v>2</v>
      </c>
      <c r="AL1" s="18">
        <v>3</v>
      </c>
      <c r="AM1" s="18">
        <v>4</v>
      </c>
      <c r="AN1" s="18">
        <v>5</v>
      </c>
      <c r="AO1" s="18">
        <v>6</v>
      </c>
      <c r="AP1" s="18">
        <v>7</v>
      </c>
      <c r="AQ1" s="18">
        <v>9</v>
      </c>
      <c r="AR1" s="18">
        <v>11</v>
      </c>
      <c r="AS1" s="18">
        <v>12</v>
      </c>
      <c r="AT1" s="20" t="s">
        <v>156</v>
      </c>
      <c r="AU1" s="20"/>
    </row>
    <row r="2" spans="1:47" x14ac:dyDescent="0.45">
      <c r="A2" s="2">
        <v>1</v>
      </c>
      <c r="B2" s="17">
        <v>589.4</v>
      </c>
      <c r="C2" s="18">
        <v>667</v>
      </c>
      <c r="D2" s="18">
        <v>1019.9999999999999</v>
      </c>
      <c r="E2" s="18">
        <v>1477.9999999999998</v>
      </c>
      <c r="F2" s="18">
        <v>1846.1</v>
      </c>
      <c r="G2" s="18">
        <v>2120.7000000000003</v>
      </c>
      <c r="H2" s="18">
        <v>2333.8999999999996</v>
      </c>
      <c r="I2" s="17">
        <v>2519</v>
      </c>
      <c r="J2" s="18">
        <v>2305.9</v>
      </c>
      <c r="K2" s="17">
        <v>2465.6</v>
      </c>
      <c r="L2" s="18">
        <v>3112.3</v>
      </c>
      <c r="M2" s="18">
        <v>2131.6</v>
      </c>
      <c r="O2" s="2">
        <v>1</v>
      </c>
      <c r="P2" s="18">
        <v>667</v>
      </c>
      <c r="Q2" s="18">
        <v>1019.9999999999999</v>
      </c>
      <c r="R2" s="18">
        <v>1477.9999999999998</v>
      </c>
      <c r="S2" s="18">
        <v>1846.1</v>
      </c>
      <c r="T2" s="18">
        <v>2120.7000000000003</v>
      </c>
      <c r="U2" s="18">
        <v>2333.8999999999996</v>
      </c>
      <c r="V2" s="18">
        <v>2305.9</v>
      </c>
      <c r="W2" s="18">
        <v>3112.3</v>
      </c>
      <c r="X2" s="18">
        <v>2131.6</v>
      </c>
      <c r="Z2" s="12">
        <v>1640</v>
      </c>
      <c r="AA2" s="12">
        <v>2002</v>
      </c>
      <c r="AB2" s="12">
        <v>2397</v>
      </c>
      <c r="AC2" s="12">
        <v>2781</v>
      </c>
      <c r="AD2" s="12">
        <v>3036</v>
      </c>
      <c r="AE2" s="12">
        <v>3232</v>
      </c>
      <c r="AF2" s="12">
        <v>3188</v>
      </c>
      <c r="AG2" s="12">
        <v>3986</v>
      </c>
      <c r="AH2" s="12">
        <v>3095</v>
      </c>
      <c r="AJ2" s="2">
        <v>1</v>
      </c>
      <c r="AK2" s="17">
        <f>ABS(P2-Z2)</f>
        <v>973</v>
      </c>
      <c r="AL2" s="17">
        <f t="shared" ref="AL2:AS2" si="0">ABS(Q2-AA2)</f>
        <v>982.00000000000011</v>
      </c>
      <c r="AM2" s="17">
        <f t="shared" si="0"/>
        <v>919.00000000000023</v>
      </c>
      <c r="AN2" s="17">
        <f t="shared" si="0"/>
        <v>934.90000000000009</v>
      </c>
      <c r="AO2" s="17">
        <f t="shared" si="0"/>
        <v>915.29999999999973</v>
      </c>
      <c r="AP2" s="17">
        <f t="shared" si="0"/>
        <v>898.10000000000036</v>
      </c>
      <c r="AQ2" s="17">
        <f t="shared" si="0"/>
        <v>882.09999999999991</v>
      </c>
      <c r="AR2" s="17">
        <f t="shared" si="0"/>
        <v>873.69999999999982</v>
      </c>
      <c r="AS2" s="17">
        <f t="shared" si="0"/>
        <v>963.40000000000009</v>
      </c>
      <c r="AT2" s="19" t="s">
        <v>157</v>
      </c>
      <c r="AU2">
        <f>AVERAGE(AK2:AS93)</f>
        <v>1003.1345410628014</v>
      </c>
    </row>
    <row r="3" spans="1:47" x14ac:dyDescent="0.45">
      <c r="A3" s="2">
        <v>2</v>
      </c>
      <c r="B3" s="17">
        <v>525.80000000000007</v>
      </c>
      <c r="C3" s="18">
        <v>855.00000000000011</v>
      </c>
      <c r="D3" s="18">
        <v>1366</v>
      </c>
      <c r="E3" s="18">
        <v>1938</v>
      </c>
      <c r="F3" s="18">
        <v>2227.3000000000002</v>
      </c>
      <c r="G3" s="18">
        <v>2380.2999999999997</v>
      </c>
      <c r="H3" s="18">
        <v>2528.7999999999997</v>
      </c>
      <c r="I3" s="17">
        <v>2691</v>
      </c>
      <c r="J3" s="18">
        <v>2641</v>
      </c>
      <c r="K3" s="17">
        <v>2605.7000000000003</v>
      </c>
      <c r="L3" s="18">
        <v>3510.4999999999995</v>
      </c>
      <c r="M3" s="18">
        <v>2588.9</v>
      </c>
      <c r="O3" s="2">
        <v>2</v>
      </c>
      <c r="P3" s="18">
        <v>855.00000000000011</v>
      </c>
      <c r="Q3" s="18">
        <v>1366</v>
      </c>
      <c r="R3" s="18">
        <v>1938</v>
      </c>
      <c r="S3" s="18">
        <v>2227.3000000000002</v>
      </c>
      <c r="T3" s="18">
        <v>2380.2999999999997</v>
      </c>
      <c r="U3" s="18">
        <v>2528.7999999999997</v>
      </c>
      <c r="V3" s="18">
        <v>2641</v>
      </c>
      <c r="W3" s="18">
        <v>3510.4999999999995</v>
      </c>
      <c r="X3" s="18">
        <v>2588.9</v>
      </c>
      <c r="Z3" s="12">
        <v>2092</v>
      </c>
      <c r="AA3" s="12">
        <v>2660</v>
      </c>
      <c r="AB3" s="12">
        <v>3223</v>
      </c>
      <c r="AC3" s="12">
        <v>3537</v>
      </c>
      <c r="AD3" s="12">
        <v>3746</v>
      </c>
      <c r="AE3" s="12">
        <v>3870</v>
      </c>
      <c r="AF3" s="12">
        <v>4026</v>
      </c>
      <c r="AG3" s="12">
        <v>4894</v>
      </c>
      <c r="AH3" s="12">
        <v>4060</v>
      </c>
      <c r="AJ3" s="2">
        <v>2</v>
      </c>
      <c r="AK3" s="17">
        <f t="shared" ref="AK3:AK66" si="1">ABS(P3-Z3)</f>
        <v>1237</v>
      </c>
      <c r="AL3" s="17">
        <f t="shared" ref="AL3:AL66" si="2">ABS(Q3-AA3)</f>
        <v>1294</v>
      </c>
      <c r="AM3" s="17">
        <f t="shared" ref="AM3:AM66" si="3">ABS(R3-AB3)</f>
        <v>1285</v>
      </c>
      <c r="AN3" s="17">
        <f t="shared" ref="AN3:AN66" si="4">ABS(S3-AC3)</f>
        <v>1309.6999999999998</v>
      </c>
      <c r="AO3" s="17">
        <f t="shared" ref="AO3:AO66" si="5">ABS(T3-AD3)</f>
        <v>1365.7000000000003</v>
      </c>
      <c r="AP3" s="17">
        <f t="shared" ref="AP3:AP66" si="6">ABS(U3-AE3)</f>
        <v>1341.2000000000003</v>
      </c>
      <c r="AQ3" s="17">
        <f t="shared" ref="AQ3:AQ66" si="7">ABS(V3-AF3)</f>
        <v>1385</v>
      </c>
      <c r="AR3" s="17">
        <f t="shared" ref="AR3:AR66" si="8">ABS(W3-AG3)</f>
        <v>1383.5000000000005</v>
      </c>
      <c r="AS3" s="17">
        <f t="shared" ref="AS3:AS66" si="9">ABS(X3-AH3)</f>
        <v>1471.1</v>
      </c>
      <c r="AT3" s="19" t="s">
        <v>159</v>
      </c>
      <c r="AU3" s="17">
        <f>_xlfn.QUARTILE.INC(AK2:AS93,4)</f>
        <v>2128</v>
      </c>
    </row>
    <row r="4" spans="1:47" x14ac:dyDescent="0.45">
      <c r="A4" s="2">
        <v>3</v>
      </c>
      <c r="B4" s="17">
        <v>492.99999999999994</v>
      </c>
      <c r="C4" s="18">
        <v>1010.0000000000001</v>
      </c>
      <c r="D4" s="18">
        <v>1578</v>
      </c>
      <c r="E4" s="18">
        <v>2310</v>
      </c>
      <c r="F4" s="18">
        <v>2613.3000000000002</v>
      </c>
      <c r="G4" s="18">
        <v>2690.4</v>
      </c>
      <c r="H4" s="18">
        <v>2888</v>
      </c>
      <c r="I4" s="17">
        <v>3099</v>
      </c>
      <c r="J4" s="18">
        <v>2960.7</v>
      </c>
      <c r="K4" s="17">
        <v>3038.4</v>
      </c>
      <c r="L4" s="18">
        <v>4047.7000000000003</v>
      </c>
      <c r="M4" s="18">
        <v>2961.9</v>
      </c>
      <c r="O4" s="2">
        <v>3</v>
      </c>
      <c r="P4" s="18">
        <v>1010.0000000000001</v>
      </c>
      <c r="Q4" s="18">
        <v>1578</v>
      </c>
      <c r="R4" s="18">
        <v>2310</v>
      </c>
      <c r="S4" s="18">
        <v>2613.3000000000002</v>
      </c>
      <c r="T4" s="18">
        <v>2690.4</v>
      </c>
      <c r="U4" s="18">
        <v>2888</v>
      </c>
      <c r="V4" s="18">
        <v>2960.7</v>
      </c>
      <c r="W4" s="18">
        <v>4047.7000000000003</v>
      </c>
      <c r="X4" s="18">
        <v>2961.9</v>
      </c>
      <c r="Z4" s="12">
        <v>2021</v>
      </c>
      <c r="AA4" s="12">
        <v>2608</v>
      </c>
      <c r="AB4" s="12">
        <v>3308</v>
      </c>
      <c r="AC4" s="12">
        <v>3639</v>
      </c>
      <c r="AD4" s="12">
        <v>3716</v>
      </c>
      <c r="AE4" s="12">
        <v>3921</v>
      </c>
      <c r="AF4" s="12">
        <v>3992</v>
      </c>
      <c r="AG4" s="12">
        <v>5077</v>
      </c>
      <c r="AH4" s="12">
        <v>3987</v>
      </c>
      <c r="AJ4" s="2">
        <v>3</v>
      </c>
      <c r="AK4" s="17">
        <f t="shared" si="1"/>
        <v>1010.9999999999999</v>
      </c>
      <c r="AL4" s="17">
        <f t="shared" si="2"/>
        <v>1030</v>
      </c>
      <c r="AM4" s="17">
        <f t="shared" si="3"/>
        <v>998</v>
      </c>
      <c r="AN4" s="17">
        <f t="shared" si="4"/>
        <v>1025.6999999999998</v>
      </c>
      <c r="AO4" s="17">
        <f t="shared" si="5"/>
        <v>1025.5999999999999</v>
      </c>
      <c r="AP4" s="17">
        <f t="shared" si="6"/>
        <v>1033</v>
      </c>
      <c r="AQ4" s="17">
        <f t="shared" si="7"/>
        <v>1031.3000000000002</v>
      </c>
      <c r="AR4" s="17">
        <f t="shared" si="8"/>
        <v>1029.2999999999997</v>
      </c>
      <c r="AS4" s="17">
        <f t="shared" si="9"/>
        <v>1025.0999999999999</v>
      </c>
      <c r="AT4" s="19" t="s">
        <v>160</v>
      </c>
      <c r="AU4" s="17">
        <f>_xlfn.QUARTILE.INC(AK2:AS93,3)</f>
        <v>1060.3249999999998</v>
      </c>
    </row>
    <row r="5" spans="1:47" x14ac:dyDescent="0.45">
      <c r="A5" s="2">
        <v>4</v>
      </c>
      <c r="B5" s="17">
        <v>712.8</v>
      </c>
      <c r="C5" s="18">
        <v>1126</v>
      </c>
      <c r="D5" s="18">
        <v>1674</v>
      </c>
      <c r="E5" s="18">
        <v>2220</v>
      </c>
      <c r="F5" s="18">
        <v>2449.6999999999998</v>
      </c>
      <c r="G5" s="18">
        <v>2588.4</v>
      </c>
      <c r="H5" s="18">
        <v>2724.8</v>
      </c>
      <c r="I5" s="17">
        <v>2938</v>
      </c>
      <c r="J5" s="18">
        <v>2753.8</v>
      </c>
      <c r="K5" s="17">
        <v>2711.2999999999997</v>
      </c>
      <c r="L5" s="18">
        <v>3784.1000000000004</v>
      </c>
      <c r="M5" s="18">
        <v>2864.2000000000003</v>
      </c>
      <c r="O5" s="2">
        <v>4</v>
      </c>
      <c r="P5" s="18">
        <v>1126</v>
      </c>
      <c r="Q5" s="18">
        <v>1674</v>
      </c>
      <c r="R5" s="18">
        <v>2220</v>
      </c>
      <c r="S5" s="18">
        <v>2449.6999999999998</v>
      </c>
      <c r="T5" s="18">
        <v>2588.4</v>
      </c>
      <c r="U5" s="18">
        <v>2724.8</v>
      </c>
      <c r="V5" s="18">
        <v>2753.8</v>
      </c>
      <c r="W5" s="18">
        <v>3784.1000000000004</v>
      </c>
      <c r="X5" s="18">
        <v>2864.2000000000003</v>
      </c>
      <c r="Z5" s="12">
        <v>2167</v>
      </c>
      <c r="AA5" s="12">
        <v>2741</v>
      </c>
      <c r="AB5" s="12">
        <v>3361</v>
      </c>
      <c r="AC5" s="12">
        <v>3570</v>
      </c>
      <c r="AD5" s="12">
        <v>3739</v>
      </c>
      <c r="AE5" s="12">
        <v>3890</v>
      </c>
      <c r="AF5" s="12">
        <v>3921</v>
      </c>
      <c r="AG5" s="12">
        <v>4994</v>
      </c>
      <c r="AH5" s="12">
        <v>4043</v>
      </c>
      <c r="AJ5" s="2">
        <v>4</v>
      </c>
      <c r="AK5" s="17">
        <f t="shared" si="1"/>
        <v>1041</v>
      </c>
      <c r="AL5" s="17">
        <f t="shared" si="2"/>
        <v>1067</v>
      </c>
      <c r="AM5" s="17">
        <f t="shared" si="3"/>
        <v>1141</v>
      </c>
      <c r="AN5" s="17">
        <f t="shared" si="4"/>
        <v>1120.3000000000002</v>
      </c>
      <c r="AO5" s="17">
        <f t="shared" si="5"/>
        <v>1150.5999999999999</v>
      </c>
      <c r="AP5" s="17">
        <f t="shared" si="6"/>
        <v>1165.1999999999998</v>
      </c>
      <c r="AQ5" s="17">
        <f t="shared" si="7"/>
        <v>1167.1999999999998</v>
      </c>
      <c r="AR5" s="17">
        <f t="shared" si="8"/>
        <v>1209.8999999999996</v>
      </c>
      <c r="AS5" s="17">
        <f t="shared" si="9"/>
        <v>1178.7999999999997</v>
      </c>
      <c r="AT5" s="19" t="s">
        <v>161</v>
      </c>
      <c r="AU5" s="17">
        <f>_xlfn.QUARTILE.INC(AK2:AS93,2)</f>
        <v>991.84999999999991</v>
      </c>
    </row>
    <row r="6" spans="1:47" x14ac:dyDescent="0.45">
      <c r="A6" s="2">
        <v>5</v>
      </c>
      <c r="B6" s="17">
        <v>440.40000000000003</v>
      </c>
      <c r="C6" s="18">
        <v>615</v>
      </c>
      <c r="D6" s="18">
        <v>814</v>
      </c>
      <c r="E6" s="18">
        <v>1054</v>
      </c>
      <c r="F6" s="18">
        <v>1239.3999999999999</v>
      </c>
      <c r="G6" s="18">
        <v>1674</v>
      </c>
      <c r="H6" s="18">
        <v>1850.5</v>
      </c>
      <c r="I6" s="17">
        <v>2290</v>
      </c>
      <c r="J6" s="18">
        <v>2279</v>
      </c>
      <c r="K6" s="17">
        <v>2427</v>
      </c>
      <c r="L6" s="18">
        <v>2855.6</v>
      </c>
      <c r="M6" s="18">
        <v>1990.1</v>
      </c>
      <c r="O6" s="2">
        <v>5</v>
      </c>
      <c r="P6" s="18">
        <v>615</v>
      </c>
      <c r="Q6" s="18">
        <v>814</v>
      </c>
      <c r="R6" s="18">
        <v>1054</v>
      </c>
      <c r="S6" s="18">
        <v>1239.3999999999999</v>
      </c>
      <c r="T6" s="18">
        <v>1674</v>
      </c>
      <c r="U6" s="18">
        <v>1850.5</v>
      </c>
      <c r="V6" s="18">
        <v>2279</v>
      </c>
      <c r="W6" s="18">
        <v>2855.6</v>
      </c>
      <c r="X6" s="18">
        <v>1990.1</v>
      </c>
      <c r="Z6" s="12">
        <v>1617</v>
      </c>
      <c r="AA6" s="12">
        <v>1843</v>
      </c>
      <c r="AB6" s="12">
        <v>2017</v>
      </c>
      <c r="AC6" s="12">
        <v>2271</v>
      </c>
      <c r="AD6" s="12">
        <v>2725</v>
      </c>
      <c r="AE6" s="12">
        <v>2914</v>
      </c>
      <c r="AF6" s="12">
        <v>3348</v>
      </c>
      <c r="AG6" s="12">
        <v>3875</v>
      </c>
      <c r="AH6" s="12">
        <v>3020</v>
      </c>
      <c r="AJ6" s="2">
        <v>5</v>
      </c>
      <c r="AK6" s="17">
        <f t="shared" si="1"/>
        <v>1002</v>
      </c>
      <c r="AL6" s="17">
        <f t="shared" si="2"/>
        <v>1029</v>
      </c>
      <c r="AM6" s="17">
        <f t="shared" si="3"/>
        <v>963</v>
      </c>
      <c r="AN6" s="17">
        <f t="shared" si="4"/>
        <v>1031.6000000000001</v>
      </c>
      <c r="AO6" s="17">
        <f t="shared" si="5"/>
        <v>1051</v>
      </c>
      <c r="AP6" s="17">
        <f t="shared" si="6"/>
        <v>1063.5</v>
      </c>
      <c r="AQ6" s="17">
        <f t="shared" si="7"/>
        <v>1069</v>
      </c>
      <c r="AR6" s="17">
        <f t="shared" si="8"/>
        <v>1019.4000000000001</v>
      </c>
      <c r="AS6" s="17">
        <f t="shared" si="9"/>
        <v>1029.9000000000001</v>
      </c>
      <c r="AT6" s="19" t="s">
        <v>158</v>
      </c>
      <c r="AU6" s="17">
        <f>_xlfn.QUARTILE.INC(AK2:AS93,1)</f>
        <v>939.82499999999982</v>
      </c>
    </row>
    <row r="7" spans="1:47" x14ac:dyDescent="0.45">
      <c r="A7" s="2">
        <v>6</v>
      </c>
      <c r="B7" s="17">
        <v>812</v>
      </c>
      <c r="C7" s="18">
        <v>1554</v>
      </c>
      <c r="D7" s="18">
        <v>2098</v>
      </c>
      <c r="E7" s="18">
        <v>2819.9999999999995</v>
      </c>
      <c r="F7" s="18">
        <v>2905.4999999999995</v>
      </c>
      <c r="G7" s="18">
        <v>3157.7</v>
      </c>
      <c r="H7" s="18">
        <v>3320.5</v>
      </c>
      <c r="I7" s="17">
        <v>3758.0000000000005</v>
      </c>
      <c r="J7" s="18">
        <v>3512.2</v>
      </c>
      <c r="K7" s="17">
        <v>3396.9</v>
      </c>
      <c r="L7" s="18">
        <v>4800.3</v>
      </c>
      <c r="M7" s="18">
        <v>3455.5000000000005</v>
      </c>
      <c r="O7" s="2">
        <v>6</v>
      </c>
      <c r="P7" s="18">
        <v>1554</v>
      </c>
      <c r="Q7" s="18">
        <v>2098</v>
      </c>
      <c r="R7" s="18">
        <v>2819.9999999999995</v>
      </c>
      <c r="S7" s="18">
        <v>2905.4999999999995</v>
      </c>
      <c r="T7" s="18">
        <v>3157.7</v>
      </c>
      <c r="U7" s="18">
        <v>3320.5</v>
      </c>
      <c r="V7" s="18">
        <v>3512.2</v>
      </c>
      <c r="W7" s="18">
        <v>4800.3</v>
      </c>
      <c r="X7" s="18">
        <v>3455.5000000000005</v>
      </c>
      <c r="Z7" s="12">
        <v>2365</v>
      </c>
      <c r="AA7" s="12">
        <v>2894</v>
      </c>
      <c r="AB7" s="12">
        <v>3555</v>
      </c>
      <c r="AC7" s="12">
        <v>3695</v>
      </c>
      <c r="AD7" s="12">
        <v>3960</v>
      </c>
      <c r="AE7" s="12">
        <v>4118</v>
      </c>
      <c r="AF7" s="12">
        <v>4291</v>
      </c>
      <c r="AG7" s="12">
        <v>5450</v>
      </c>
      <c r="AH7" s="12">
        <v>4175</v>
      </c>
      <c r="AJ7" s="2">
        <v>6</v>
      </c>
      <c r="AK7" s="17">
        <f t="shared" si="1"/>
        <v>811</v>
      </c>
      <c r="AL7" s="17">
        <f t="shared" si="2"/>
        <v>796</v>
      </c>
      <c r="AM7" s="17">
        <f t="shared" si="3"/>
        <v>735.00000000000045</v>
      </c>
      <c r="AN7" s="17">
        <f t="shared" si="4"/>
        <v>789.50000000000045</v>
      </c>
      <c r="AO7" s="17">
        <f t="shared" si="5"/>
        <v>802.30000000000018</v>
      </c>
      <c r="AP7" s="17">
        <f t="shared" si="6"/>
        <v>797.5</v>
      </c>
      <c r="AQ7" s="17">
        <f t="shared" si="7"/>
        <v>778.80000000000018</v>
      </c>
      <c r="AR7" s="17">
        <f t="shared" si="8"/>
        <v>649.69999999999982</v>
      </c>
      <c r="AS7" s="17">
        <f t="shared" si="9"/>
        <v>719.49999999999955</v>
      </c>
      <c r="AT7" s="19" t="s">
        <v>162</v>
      </c>
      <c r="AU7" s="17">
        <f>_xlfn.QUARTILE.INC(AK2:AS93,0)</f>
        <v>510</v>
      </c>
    </row>
    <row r="8" spans="1:47" x14ac:dyDescent="0.45">
      <c r="A8" s="2">
        <v>7</v>
      </c>
      <c r="B8" s="17">
        <v>1257.9000000000001</v>
      </c>
      <c r="C8" s="18">
        <v>457</v>
      </c>
      <c r="D8" s="18">
        <v>457</v>
      </c>
      <c r="E8" s="18">
        <v>487</v>
      </c>
      <c r="F8" s="18">
        <v>641.79999999999995</v>
      </c>
      <c r="G8" s="18">
        <v>722</v>
      </c>
      <c r="H8" s="18">
        <v>711.9</v>
      </c>
      <c r="I8" s="17">
        <v>633</v>
      </c>
      <c r="J8" s="18">
        <v>733.19999999999993</v>
      </c>
      <c r="K8" s="17">
        <v>1882.3000000000002</v>
      </c>
      <c r="L8" s="18">
        <v>1340.7</v>
      </c>
      <c r="M8" s="18">
        <v>1110.8999999999999</v>
      </c>
      <c r="O8" s="2">
        <v>7</v>
      </c>
      <c r="P8" s="18">
        <v>457</v>
      </c>
      <c r="Q8" s="18">
        <v>457</v>
      </c>
      <c r="R8" s="18">
        <v>487</v>
      </c>
      <c r="S8" s="18">
        <v>641.79999999999995</v>
      </c>
      <c r="T8" s="18">
        <v>722</v>
      </c>
      <c r="U8" s="18">
        <v>711.9</v>
      </c>
      <c r="V8" s="18">
        <v>733.19999999999993</v>
      </c>
      <c r="W8" s="18">
        <v>1340.7</v>
      </c>
      <c r="X8" s="18">
        <v>1110.8999999999999</v>
      </c>
      <c r="Z8" s="12">
        <v>1566</v>
      </c>
      <c r="AA8" s="12">
        <v>1578</v>
      </c>
      <c r="AB8" s="12">
        <v>1597</v>
      </c>
      <c r="AC8" s="12">
        <v>1751</v>
      </c>
      <c r="AD8" s="12">
        <v>1818</v>
      </c>
      <c r="AE8" s="12">
        <v>1796</v>
      </c>
      <c r="AF8" s="12">
        <v>1812</v>
      </c>
      <c r="AG8" s="12">
        <v>2450</v>
      </c>
      <c r="AH8" s="12">
        <v>2245</v>
      </c>
      <c r="AJ8" s="2">
        <v>7</v>
      </c>
      <c r="AK8" s="17">
        <f t="shared" si="1"/>
        <v>1109</v>
      </c>
      <c r="AL8" s="17">
        <f t="shared" si="2"/>
        <v>1121</v>
      </c>
      <c r="AM8" s="17">
        <f t="shared" si="3"/>
        <v>1110</v>
      </c>
      <c r="AN8" s="17">
        <f t="shared" si="4"/>
        <v>1109.2</v>
      </c>
      <c r="AO8" s="17">
        <f t="shared" si="5"/>
        <v>1096</v>
      </c>
      <c r="AP8" s="17">
        <f t="shared" si="6"/>
        <v>1084.0999999999999</v>
      </c>
      <c r="AQ8" s="17">
        <f t="shared" si="7"/>
        <v>1078.8000000000002</v>
      </c>
      <c r="AR8" s="17">
        <f t="shared" si="8"/>
        <v>1109.3</v>
      </c>
      <c r="AS8" s="17">
        <f t="shared" si="9"/>
        <v>1134.1000000000001</v>
      </c>
    </row>
    <row r="9" spans="1:47" x14ac:dyDescent="0.45">
      <c r="A9" s="2">
        <v>8</v>
      </c>
      <c r="B9" s="17">
        <v>921.7</v>
      </c>
      <c r="C9" s="18">
        <v>480.99999999999994</v>
      </c>
      <c r="D9" s="18">
        <v>540</v>
      </c>
      <c r="E9" s="18">
        <v>552</v>
      </c>
      <c r="F9" s="18">
        <v>593.6</v>
      </c>
      <c r="G9" s="18">
        <v>594.20000000000005</v>
      </c>
      <c r="H9" s="18">
        <v>560.30000000000007</v>
      </c>
      <c r="I9" s="17">
        <v>651</v>
      </c>
      <c r="J9" s="18">
        <v>699.19999999999993</v>
      </c>
      <c r="K9" s="17">
        <v>1966.6</v>
      </c>
      <c r="L9" s="18">
        <v>1001.2</v>
      </c>
      <c r="M9" s="18">
        <v>1144.4000000000001</v>
      </c>
      <c r="O9" s="2">
        <v>8</v>
      </c>
      <c r="P9" s="18">
        <v>480.99999999999994</v>
      </c>
      <c r="Q9" s="18">
        <v>540</v>
      </c>
      <c r="R9" s="18">
        <v>552</v>
      </c>
      <c r="S9" s="18">
        <v>593.6</v>
      </c>
      <c r="T9" s="18">
        <v>594.20000000000005</v>
      </c>
      <c r="U9" s="18">
        <v>560.30000000000007</v>
      </c>
      <c r="V9" s="18">
        <v>699.19999999999993</v>
      </c>
      <c r="W9" s="18">
        <v>1001.2</v>
      </c>
      <c r="X9" s="18">
        <v>1144.4000000000001</v>
      </c>
      <c r="Z9" s="12">
        <v>1570</v>
      </c>
      <c r="AA9" s="12">
        <v>1611</v>
      </c>
      <c r="AB9" s="12">
        <v>1625</v>
      </c>
      <c r="AC9" s="12">
        <v>1667</v>
      </c>
      <c r="AD9" s="12">
        <v>1706</v>
      </c>
      <c r="AE9" s="12">
        <v>1677</v>
      </c>
      <c r="AF9" s="12">
        <v>1824</v>
      </c>
      <c r="AG9" s="12">
        <v>2147</v>
      </c>
      <c r="AH9" s="12">
        <v>2257</v>
      </c>
      <c r="AJ9" s="2">
        <v>8</v>
      </c>
      <c r="AK9" s="17">
        <f t="shared" si="1"/>
        <v>1089</v>
      </c>
      <c r="AL9" s="17">
        <f t="shared" si="2"/>
        <v>1071</v>
      </c>
      <c r="AM9" s="17">
        <f t="shared" si="3"/>
        <v>1073</v>
      </c>
      <c r="AN9" s="17">
        <f t="shared" si="4"/>
        <v>1073.4000000000001</v>
      </c>
      <c r="AO9" s="17">
        <f t="shared" si="5"/>
        <v>1111.8</v>
      </c>
      <c r="AP9" s="17">
        <f t="shared" si="6"/>
        <v>1116.6999999999998</v>
      </c>
      <c r="AQ9" s="17">
        <f t="shared" si="7"/>
        <v>1124.8000000000002</v>
      </c>
      <c r="AR9" s="17">
        <f t="shared" si="8"/>
        <v>1145.8</v>
      </c>
      <c r="AS9" s="17">
        <f t="shared" si="9"/>
        <v>1112.5999999999999</v>
      </c>
    </row>
    <row r="10" spans="1:47" x14ac:dyDescent="0.45">
      <c r="A10" s="2">
        <v>10</v>
      </c>
      <c r="B10" s="17">
        <v>358.6</v>
      </c>
      <c r="C10" s="18">
        <v>525</v>
      </c>
      <c r="D10" s="18">
        <v>976.00000000000011</v>
      </c>
      <c r="E10" s="18">
        <v>1010.0000000000001</v>
      </c>
      <c r="F10" s="18">
        <v>1705.3</v>
      </c>
      <c r="G10" s="18">
        <v>2961.8</v>
      </c>
      <c r="H10" s="18">
        <v>3134.2</v>
      </c>
      <c r="I10" s="17">
        <v>3408</v>
      </c>
      <c r="J10" s="18">
        <v>3200.5</v>
      </c>
      <c r="K10" s="17">
        <v>3186.1</v>
      </c>
      <c r="L10" s="18">
        <v>2356.6</v>
      </c>
      <c r="M10" s="18">
        <v>1569.8000000000002</v>
      </c>
      <c r="O10" s="2">
        <v>10</v>
      </c>
      <c r="P10" s="18">
        <v>525</v>
      </c>
      <c r="Q10" s="18">
        <v>976.00000000000011</v>
      </c>
      <c r="R10" s="18">
        <v>1010.0000000000001</v>
      </c>
      <c r="S10" s="18">
        <v>1705.3</v>
      </c>
      <c r="T10" s="18">
        <v>2961.8</v>
      </c>
      <c r="U10" s="18">
        <v>3134.2</v>
      </c>
      <c r="V10" s="18">
        <v>3200.5</v>
      </c>
      <c r="W10" s="18">
        <v>2356.6</v>
      </c>
      <c r="X10" s="18">
        <v>1569.8000000000002</v>
      </c>
      <c r="Z10" s="12">
        <v>1498</v>
      </c>
      <c r="AA10" s="12">
        <v>1952</v>
      </c>
      <c r="AB10" s="12">
        <v>1963</v>
      </c>
      <c r="AC10" s="12">
        <v>2667</v>
      </c>
      <c r="AD10" s="12">
        <v>4048</v>
      </c>
      <c r="AE10" s="12">
        <v>4224</v>
      </c>
      <c r="AF10" s="12">
        <v>4294</v>
      </c>
      <c r="AG10" s="12">
        <v>3371</v>
      </c>
      <c r="AH10" s="12">
        <v>2559</v>
      </c>
      <c r="AJ10" s="2">
        <v>10</v>
      </c>
      <c r="AK10" s="17">
        <f t="shared" si="1"/>
        <v>973</v>
      </c>
      <c r="AL10" s="17">
        <f t="shared" si="2"/>
        <v>975.99999999999989</v>
      </c>
      <c r="AM10" s="17">
        <f t="shared" si="3"/>
        <v>952.99999999999989</v>
      </c>
      <c r="AN10" s="17">
        <f t="shared" si="4"/>
        <v>961.7</v>
      </c>
      <c r="AO10" s="17">
        <f t="shared" si="5"/>
        <v>1086.1999999999998</v>
      </c>
      <c r="AP10" s="17">
        <f t="shared" si="6"/>
        <v>1089.8000000000002</v>
      </c>
      <c r="AQ10" s="17">
        <f t="shared" si="7"/>
        <v>1093.5</v>
      </c>
      <c r="AR10" s="17">
        <f t="shared" si="8"/>
        <v>1014.4000000000001</v>
      </c>
      <c r="AS10" s="17">
        <f t="shared" si="9"/>
        <v>989.19999999999982</v>
      </c>
    </row>
    <row r="11" spans="1:47" x14ac:dyDescent="0.45">
      <c r="A11" s="2">
        <v>11</v>
      </c>
      <c r="B11" s="17">
        <v>1061.3</v>
      </c>
      <c r="C11" s="18">
        <v>1400.0000000000002</v>
      </c>
      <c r="D11" s="18">
        <v>2048</v>
      </c>
      <c r="E11" s="18">
        <v>2502</v>
      </c>
      <c r="F11" s="18">
        <v>3217</v>
      </c>
      <c r="G11" s="18">
        <v>3508.8</v>
      </c>
      <c r="H11" s="18">
        <v>3636.3</v>
      </c>
      <c r="I11" s="17">
        <v>3907</v>
      </c>
      <c r="J11" s="18">
        <v>3763.7</v>
      </c>
      <c r="K11" s="17">
        <v>3803.8</v>
      </c>
      <c r="L11" s="18">
        <v>4412.5999999999995</v>
      </c>
      <c r="M11" s="18">
        <v>3326.6</v>
      </c>
      <c r="O11" s="2">
        <v>11</v>
      </c>
      <c r="P11" s="18">
        <v>1400.0000000000002</v>
      </c>
      <c r="Q11" s="18">
        <v>2048</v>
      </c>
      <c r="R11" s="18">
        <v>2502</v>
      </c>
      <c r="S11" s="18">
        <v>3217</v>
      </c>
      <c r="T11" s="18">
        <v>3508.8</v>
      </c>
      <c r="U11" s="18">
        <v>3636.3</v>
      </c>
      <c r="V11" s="18">
        <v>3763.7</v>
      </c>
      <c r="W11" s="18">
        <v>4412.5999999999995</v>
      </c>
      <c r="X11" s="18">
        <v>3326.6</v>
      </c>
      <c r="Z11" s="12">
        <v>2519</v>
      </c>
      <c r="AA11" s="12">
        <v>3209</v>
      </c>
      <c r="AB11" s="12">
        <v>3717</v>
      </c>
      <c r="AC11" s="12">
        <v>4432</v>
      </c>
      <c r="AD11" s="12">
        <v>4708</v>
      </c>
      <c r="AE11" s="12">
        <v>4845</v>
      </c>
      <c r="AF11" s="12">
        <v>4978</v>
      </c>
      <c r="AG11" s="12">
        <v>5634</v>
      </c>
      <c r="AH11" s="12">
        <v>4519</v>
      </c>
      <c r="AJ11" s="2">
        <v>11</v>
      </c>
      <c r="AK11" s="17">
        <f t="shared" si="1"/>
        <v>1118.9999999999998</v>
      </c>
      <c r="AL11" s="17">
        <f t="shared" si="2"/>
        <v>1161</v>
      </c>
      <c r="AM11" s="17">
        <f t="shared" si="3"/>
        <v>1215</v>
      </c>
      <c r="AN11" s="17">
        <f t="shared" si="4"/>
        <v>1215</v>
      </c>
      <c r="AO11" s="17">
        <f t="shared" si="5"/>
        <v>1199.1999999999998</v>
      </c>
      <c r="AP11" s="17">
        <f t="shared" si="6"/>
        <v>1208.6999999999998</v>
      </c>
      <c r="AQ11" s="17">
        <f t="shared" si="7"/>
        <v>1214.3000000000002</v>
      </c>
      <c r="AR11" s="17">
        <f t="shared" si="8"/>
        <v>1221.4000000000005</v>
      </c>
      <c r="AS11" s="17">
        <f t="shared" si="9"/>
        <v>1192.4000000000001</v>
      </c>
    </row>
    <row r="12" spans="1:47" x14ac:dyDescent="0.45">
      <c r="A12" s="2">
        <v>12</v>
      </c>
      <c r="B12" s="17">
        <v>1070.8</v>
      </c>
      <c r="C12" s="18">
        <v>1340</v>
      </c>
      <c r="D12" s="18">
        <v>1936</v>
      </c>
      <c r="E12" s="18">
        <v>2556</v>
      </c>
      <c r="F12" s="18">
        <v>3016.2</v>
      </c>
      <c r="G12" s="18">
        <v>3332.3</v>
      </c>
      <c r="H12" s="18">
        <v>3378</v>
      </c>
      <c r="I12" s="17">
        <v>3643</v>
      </c>
      <c r="J12" s="18">
        <v>3561.1</v>
      </c>
      <c r="K12" s="17">
        <v>3645</v>
      </c>
      <c r="L12" s="18">
        <v>4319.3</v>
      </c>
      <c r="M12" s="18">
        <v>3233.1</v>
      </c>
      <c r="O12" s="2">
        <v>12</v>
      </c>
      <c r="P12" s="18">
        <v>1340</v>
      </c>
      <c r="Q12" s="18">
        <v>1936</v>
      </c>
      <c r="R12" s="18">
        <v>2556</v>
      </c>
      <c r="S12" s="18">
        <v>3016.2</v>
      </c>
      <c r="T12" s="18">
        <v>3332.3</v>
      </c>
      <c r="U12" s="18">
        <v>3378</v>
      </c>
      <c r="V12" s="18">
        <v>3561.1</v>
      </c>
      <c r="W12" s="18">
        <v>4319.3</v>
      </c>
      <c r="X12" s="18">
        <v>3233.1</v>
      </c>
      <c r="Z12" s="12">
        <v>2426</v>
      </c>
      <c r="AA12" s="12">
        <v>2997</v>
      </c>
      <c r="AB12" s="12">
        <v>3544</v>
      </c>
      <c r="AC12" s="12">
        <v>3990</v>
      </c>
      <c r="AD12" s="12">
        <v>4288</v>
      </c>
      <c r="AE12" s="12">
        <v>4346</v>
      </c>
      <c r="AF12" s="12">
        <v>4472</v>
      </c>
      <c r="AG12" s="12">
        <v>5231</v>
      </c>
      <c r="AH12" s="12">
        <v>4178</v>
      </c>
      <c r="AJ12" s="2">
        <v>12</v>
      </c>
      <c r="AK12" s="17">
        <f t="shared" si="1"/>
        <v>1086</v>
      </c>
      <c r="AL12" s="17">
        <f t="shared" si="2"/>
        <v>1061</v>
      </c>
      <c r="AM12" s="17">
        <f t="shared" si="3"/>
        <v>988</v>
      </c>
      <c r="AN12" s="17">
        <f t="shared" si="4"/>
        <v>973.80000000000018</v>
      </c>
      <c r="AO12" s="17">
        <f t="shared" si="5"/>
        <v>955.69999999999982</v>
      </c>
      <c r="AP12" s="17">
        <f t="shared" si="6"/>
        <v>968</v>
      </c>
      <c r="AQ12" s="17">
        <f t="shared" si="7"/>
        <v>910.90000000000009</v>
      </c>
      <c r="AR12" s="17">
        <f t="shared" si="8"/>
        <v>911.69999999999982</v>
      </c>
      <c r="AS12" s="17">
        <f t="shared" si="9"/>
        <v>944.90000000000009</v>
      </c>
    </row>
    <row r="13" spans="1:47" x14ac:dyDescent="0.45">
      <c r="A13" s="2">
        <v>13</v>
      </c>
      <c r="B13" s="17">
        <v>679.5</v>
      </c>
      <c r="C13" s="18">
        <v>1070</v>
      </c>
      <c r="D13" s="18">
        <v>1562</v>
      </c>
      <c r="E13" s="18">
        <v>2198</v>
      </c>
      <c r="F13" s="18">
        <v>2410</v>
      </c>
      <c r="G13" s="18">
        <v>2604.1</v>
      </c>
      <c r="H13" s="18">
        <v>2707</v>
      </c>
      <c r="I13" s="17">
        <v>3030</v>
      </c>
      <c r="J13" s="18">
        <v>2846.2999999999997</v>
      </c>
      <c r="K13" s="17">
        <v>2824.2</v>
      </c>
      <c r="L13" s="18">
        <v>3650.9</v>
      </c>
      <c r="M13" s="18">
        <v>2623.5000000000005</v>
      </c>
      <c r="O13" s="2">
        <v>13</v>
      </c>
      <c r="P13" s="18">
        <v>1070</v>
      </c>
      <c r="Q13" s="18">
        <v>1562</v>
      </c>
      <c r="R13" s="18">
        <v>2198</v>
      </c>
      <c r="S13" s="18">
        <v>2410</v>
      </c>
      <c r="T13" s="18">
        <v>2604.1</v>
      </c>
      <c r="U13" s="18">
        <v>2707</v>
      </c>
      <c r="V13" s="18">
        <v>2846.2999999999997</v>
      </c>
      <c r="W13" s="18">
        <v>3650.9</v>
      </c>
      <c r="X13" s="18">
        <v>2623.5000000000005</v>
      </c>
      <c r="Z13" s="12">
        <v>2166</v>
      </c>
      <c r="AA13" s="12">
        <v>2706</v>
      </c>
      <c r="AB13" s="12">
        <v>3350</v>
      </c>
      <c r="AC13" s="12">
        <v>3554</v>
      </c>
      <c r="AD13" s="12">
        <v>3736</v>
      </c>
      <c r="AE13" s="12">
        <v>3818</v>
      </c>
      <c r="AF13" s="12">
        <v>3952</v>
      </c>
      <c r="AG13" s="12">
        <v>4798</v>
      </c>
      <c r="AH13" s="12">
        <v>3755</v>
      </c>
      <c r="AJ13" s="2">
        <v>13</v>
      </c>
      <c r="AK13" s="17">
        <f t="shared" si="1"/>
        <v>1096</v>
      </c>
      <c r="AL13" s="17">
        <f t="shared" si="2"/>
        <v>1144</v>
      </c>
      <c r="AM13" s="17">
        <f t="shared" si="3"/>
        <v>1152</v>
      </c>
      <c r="AN13" s="17">
        <f t="shared" si="4"/>
        <v>1144</v>
      </c>
      <c r="AO13" s="17">
        <f t="shared" si="5"/>
        <v>1131.9000000000001</v>
      </c>
      <c r="AP13" s="17">
        <f t="shared" si="6"/>
        <v>1111</v>
      </c>
      <c r="AQ13" s="17">
        <f t="shared" si="7"/>
        <v>1105.7000000000003</v>
      </c>
      <c r="AR13" s="17">
        <f t="shared" si="8"/>
        <v>1147.0999999999999</v>
      </c>
      <c r="AS13" s="17">
        <f t="shared" si="9"/>
        <v>1131.4999999999995</v>
      </c>
    </row>
    <row r="14" spans="1:47" x14ac:dyDescent="0.45">
      <c r="A14" s="2">
        <v>14</v>
      </c>
      <c r="B14" s="17">
        <v>716.3</v>
      </c>
      <c r="C14" s="18">
        <v>1272</v>
      </c>
      <c r="D14" s="18">
        <v>1906</v>
      </c>
      <c r="E14" s="18">
        <v>2610</v>
      </c>
      <c r="F14" s="18">
        <v>2827.8999999999996</v>
      </c>
      <c r="G14" s="18">
        <v>2996.1</v>
      </c>
      <c r="H14" s="18">
        <v>3083.5</v>
      </c>
      <c r="I14" s="17">
        <v>3340</v>
      </c>
      <c r="J14" s="18">
        <v>3115.8</v>
      </c>
      <c r="K14" s="17">
        <v>3169.1000000000004</v>
      </c>
      <c r="L14" s="18">
        <v>4371.6000000000004</v>
      </c>
      <c r="M14" s="18">
        <v>2793.7000000000003</v>
      </c>
      <c r="O14" s="2">
        <v>14</v>
      </c>
      <c r="P14" s="18">
        <v>1272</v>
      </c>
      <c r="Q14" s="18">
        <v>1906</v>
      </c>
      <c r="R14" s="18">
        <v>2610</v>
      </c>
      <c r="S14" s="18">
        <v>2827.8999999999996</v>
      </c>
      <c r="T14" s="18">
        <v>2996.1</v>
      </c>
      <c r="U14" s="18">
        <v>3083.5</v>
      </c>
      <c r="V14" s="18">
        <v>3115.8</v>
      </c>
      <c r="W14" s="18">
        <v>4371.6000000000004</v>
      </c>
      <c r="X14" s="18">
        <v>2793.7000000000003</v>
      </c>
      <c r="Z14" s="12">
        <v>2357</v>
      </c>
      <c r="AA14" s="12">
        <v>2975</v>
      </c>
      <c r="AB14" s="12">
        <v>3666</v>
      </c>
      <c r="AC14" s="12">
        <v>3891</v>
      </c>
      <c r="AD14" s="12">
        <v>4077</v>
      </c>
      <c r="AE14" s="12">
        <v>4144</v>
      </c>
      <c r="AF14" s="12">
        <v>4179</v>
      </c>
      <c r="AG14" s="12">
        <v>5415</v>
      </c>
      <c r="AH14" s="12">
        <v>3828</v>
      </c>
      <c r="AJ14" s="2">
        <v>14</v>
      </c>
      <c r="AK14" s="17">
        <f t="shared" si="1"/>
        <v>1085</v>
      </c>
      <c r="AL14" s="17">
        <f t="shared" si="2"/>
        <v>1069</v>
      </c>
      <c r="AM14" s="17">
        <f t="shared" si="3"/>
        <v>1056</v>
      </c>
      <c r="AN14" s="17">
        <f t="shared" si="4"/>
        <v>1063.1000000000004</v>
      </c>
      <c r="AO14" s="17">
        <f t="shared" si="5"/>
        <v>1080.9000000000001</v>
      </c>
      <c r="AP14" s="17">
        <f t="shared" si="6"/>
        <v>1060.5</v>
      </c>
      <c r="AQ14" s="17">
        <f t="shared" si="7"/>
        <v>1063.1999999999998</v>
      </c>
      <c r="AR14" s="17">
        <f t="shared" si="8"/>
        <v>1043.3999999999996</v>
      </c>
      <c r="AS14" s="17">
        <f t="shared" si="9"/>
        <v>1034.2999999999997</v>
      </c>
    </row>
    <row r="15" spans="1:47" x14ac:dyDescent="0.45">
      <c r="A15" s="2">
        <v>15</v>
      </c>
      <c r="B15" s="17">
        <v>336.6</v>
      </c>
      <c r="C15" s="18">
        <v>449</v>
      </c>
      <c r="D15" s="18">
        <v>893.99999999999989</v>
      </c>
      <c r="E15" s="18">
        <v>518</v>
      </c>
      <c r="F15" s="18">
        <v>1467.3</v>
      </c>
      <c r="G15" s="18">
        <v>4657.2</v>
      </c>
      <c r="H15" s="18">
        <v>5346.5</v>
      </c>
      <c r="I15" s="17">
        <v>5773</v>
      </c>
      <c r="J15" s="18">
        <v>5408.6</v>
      </c>
      <c r="K15" s="17">
        <v>5473.5</v>
      </c>
      <c r="L15" s="18">
        <v>1927.6</v>
      </c>
      <c r="M15" s="18">
        <v>881.50000000000011</v>
      </c>
      <c r="O15" s="2">
        <v>15</v>
      </c>
      <c r="P15" s="18">
        <v>449</v>
      </c>
      <c r="Q15" s="18">
        <v>893.99999999999989</v>
      </c>
      <c r="R15" s="18">
        <v>518</v>
      </c>
      <c r="S15" s="18">
        <v>1467.3</v>
      </c>
      <c r="T15" s="18">
        <v>4657.2</v>
      </c>
      <c r="U15" s="18">
        <v>5346.5</v>
      </c>
      <c r="V15" s="18">
        <v>5408.6</v>
      </c>
      <c r="W15" s="18">
        <v>1927.6</v>
      </c>
      <c r="X15" s="18">
        <v>881.50000000000011</v>
      </c>
      <c r="Z15" s="12">
        <v>1439</v>
      </c>
      <c r="AA15" s="12">
        <v>1910</v>
      </c>
      <c r="AB15" s="12">
        <v>1503</v>
      </c>
      <c r="AC15" s="12">
        <v>2466</v>
      </c>
      <c r="AD15" s="12">
        <v>5668</v>
      </c>
      <c r="AE15" s="12">
        <v>6349</v>
      </c>
      <c r="AF15" s="12">
        <v>6413</v>
      </c>
      <c r="AG15" s="12">
        <v>2927</v>
      </c>
      <c r="AH15" s="12">
        <v>1889</v>
      </c>
      <c r="AJ15" s="2">
        <v>15</v>
      </c>
      <c r="AK15" s="17">
        <f t="shared" si="1"/>
        <v>990</v>
      </c>
      <c r="AL15" s="17">
        <f t="shared" si="2"/>
        <v>1016.0000000000001</v>
      </c>
      <c r="AM15" s="17">
        <f t="shared" si="3"/>
        <v>985</v>
      </c>
      <c r="AN15" s="17">
        <f t="shared" si="4"/>
        <v>998.7</v>
      </c>
      <c r="AO15" s="17">
        <f t="shared" si="5"/>
        <v>1010.8000000000002</v>
      </c>
      <c r="AP15" s="17">
        <f t="shared" si="6"/>
        <v>1002.5</v>
      </c>
      <c r="AQ15" s="17">
        <f t="shared" si="7"/>
        <v>1004.3999999999996</v>
      </c>
      <c r="AR15" s="17">
        <f t="shared" si="8"/>
        <v>999.40000000000009</v>
      </c>
      <c r="AS15" s="17">
        <f t="shared" si="9"/>
        <v>1007.4999999999999</v>
      </c>
    </row>
    <row r="16" spans="1:47" x14ac:dyDescent="0.45">
      <c r="A16" s="2">
        <v>16</v>
      </c>
      <c r="B16" s="17">
        <v>373.59999999999997</v>
      </c>
      <c r="C16" s="18">
        <v>782</v>
      </c>
      <c r="D16" s="18">
        <v>1384</v>
      </c>
      <c r="E16" s="18">
        <v>1102</v>
      </c>
      <c r="F16" s="18">
        <v>1992.6</v>
      </c>
      <c r="G16" s="18">
        <v>4701.2</v>
      </c>
      <c r="H16" s="18">
        <v>5155.4999999999991</v>
      </c>
      <c r="I16" s="17">
        <v>5517</v>
      </c>
      <c r="J16" s="18">
        <v>5175.7</v>
      </c>
      <c r="K16" s="17">
        <v>5459.2</v>
      </c>
      <c r="L16" s="18">
        <v>2400.9</v>
      </c>
      <c r="M16" s="18">
        <v>1389</v>
      </c>
      <c r="O16" s="2">
        <v>16</v>
      </c>
      <c r="P16" s="18">
        <v>782</v>
      </c>
      <c r="Q16" s="18">
        <v>1384</v>
      </c>
      <c r="R16" s="18">
        <v>1102</v>
      </c>
      <c r="S16" s="18">
        <v>1992.6</v>
      </c>
      <c r="T16" s="18">
        <v>4701.2</v>
      </c>
      <c r="U16" s="18">
        <v>5155.4999999999991</v>
      </c>
      <c r="V16" s="18">
        <v>5175.7</v>
      </c>
      <c r="W16" s="18">
        <v>2400.9</v>
      </c>
      <c r="X16" s="18">
        <v>1389</v>
      </c>
      <c r="Z16" s="12">
        <v>1758</v>
      </c>
      <c r="AA16" s="12">
        <v>2325</v>
      </c>
      <c r="AB16" s="12">
        <v>2031</v>
      </c>
      <c r="AC16" s="12">
        <v>2969</v>
      </c>
      <c r="AD16" s="12">
        <v>5762</v>
      </c>
      <c r="AE16" s="12">
        <v>6264</v>
      </c>
      <c r="AF16" s="12">
        <v>6297</v>
      </c>
      <c r="AG16" s="12">
        <v>3391</v>
      </c>
      <c r="AH16" s="12">
        <v>2351</v>
      </c>
      <c r="AJ16" s="2">
        <v>16</v>
      </c>
      <c r="AK16" s="17">
        <f t="shared" si="1"/>
        <v>976</v>
      </c>
      <c r="AL16" s="17">
        <f t="shared" si="2"/>
        <v>941</v>
      </c>
      <c r="AM16" s="17">
        <f t="shared" si="3"/>
        <v>929</v>
      </c>
      <c r="AN16" s="17">
        <f t="shared" si="4"/>
        <v>976.40000000000009</v>
      </c>
      <c r="AO16" s="17">
        <f t="shared" si="5"/>
        <v>1060.8000000000002</v>
      </c>
      <c r="AP16" s="17">
        <f t="shared" si="6"/>
        <v>1108.5000000000009</v>
      </c>
      <c r="AQ16" s="17">
        <f t="shared" si="7"/>
        <v>1121.3000000000002</v>
      </c>
      <c r="AR16" s="17">
        <f t="shared" si="8"/>
        <v>990.09999999999991</v>
      </c>
      <c r="AS16" s="17">
        <f t="shared" si="9"/>
        <v>962</v>
      </c>
    </row>
    <row r="17" spans="1:45" x14ac:dyDescent="0.45">
      <c r="A17" s="2">
        <v>17</v>
      </c>
      <c r="B17" s="17">
        <v>1840.5</v>
      </c>
      <c r="C17" s="18">
        <v>2206</v>
      </c>
      <c r="D17" s="18">
        <v>2822</v>
      </c>
      <c r="E17" s="18">
        <v>3343.9999999999995</v>
      </c>
      <c r="F17" s="18">
        <v>3654.7000000000003</v>
      </c>
      <c r="G17" s="18">
        <v>3802.3</v>
      </c>
      <c r="H17" s="18">
        <v>3764.2999999999997</v>
      </c>
      <c r="I17" s="17">
        <v>4100</v>
      </c>
      <c r="J17" s="18">
        <v>3854.7999999999997</v>
      </c>
      <c r="K17" s="17">
        <v>4118.2</v>
      </c>
      <c r="L17" s="18">
        <v>5253.2</v>
      </c>
      <c r="M17" s="18">
        <v>4308.8</v>
      </c>
      <c r="O17" s="2">
        <v>17</v>
      </c>
      <c r="P17" s="18">
        <v>2206</v>
      </c>
      <c r="Q17" s="18">
        <v>2822</v>
      </c>
      <c r="R17" s="18">
        <v>3343.9999999999995</v>
      </c>
      <c r="S17" s="18">
        <v>3654.7000000000003</v>
      </c>
      <c r="T17" s="18">
        <v>3802.3</v>
      </c>
      <c r="U17" s="18">
        <v>3764.2999999999997</v>
      </c>
      <c r="V17" s="18">
        <v>3854.7999999999997</v>
      </c>
      <c r="W17" s="18">
        <v>5253.2</v>
      </c>
      <c r="X17" s="18">
        <v>4308.8</v>
      </c>
      <c r="Z17" s="12">
        <v>4334</v>
      </c>
      <c r="AA17" s="12">
        <v>4721</v>
      </c>
      <c r="AB17" s="12">
        <v>5093</v>
      </c>
      <c r="AC17" s="12">
        <v>5348</v>
      </c>
      <c r="AD17" s="12">
        <v>5442</v>
      </c>
      <c r="AE17" s="12">
        <v>5354</v>
      </c>
      <c r="AF17" s="12">
        <v>5405</v>
      </c>
      <c r="AG17" s="12">
        <v>6886</v>
      </c>
      <c r="AH17" s="12">
        <v>6239</v>
      </c>
      <c r="AJ17" s="2">
        <v>17</v>
      </c>
      <c r="AK17" s="17">
        <f t="shared" si="1"/>
        <v>2128</v>
      </c>
      <c r="AL17" s="17">
        <f t="shared" si="2"/>
        <v>1899</v>
      </c>
      <c r="AM17" s="17">
        <f t="shared" si="3"/>
        <v>1749.0000000000005</v>
      </c>
      <c r="AN17" s="17">
        <f t="shared" si="4"/>
        <v>1693.2999999999997</v>
      </c>
      <c r="AO17" s="17">
        <f t="shared" si="5"/>
        <v>1639.6999999999998</v>
      </c>
      <c r="AP17" s="17">
        <f t="shared" si="6"/>
        <v>1589.7000000000003</v>
      </c>
      <c r="AQ17" s="17">
        <f t="shared" si="7"/>
        <v>1550.2000000000003</v>
      </c>
      <c r="AR17" s="17">
        <f t="shared" si="8"/>
        <v>1632.8000000000002</v>
      </c>
      <c r="AS17" s="17">
        <f t="shared" si="9"/>
        <v>1930.1999999999998</v>
      </c>
    </row>
    <row r="18" spans="1:45" x14ac:dyDescent="0.45">
      <c r="A18" s="2">
        <v>18</v>
      </c>
      <c r="B18" s="17">
        <v>1723.3000000000002</v>
      </c>
      <c r="C18" s="18">
        <v>1238</v>
      </c>
      <c r="D18" s="18">
        <v>1860</v>
      </c>
      <c r="E18" s="18">
        <v>2596</v>
      </c>
      <c r="F18" s="18">
        <v>2823.3999999999996</v>
      </c>
      <c r="G18" s="18">
        <v>2971.6</v>
      </c>
      <c r="H18" s="18">
        <v>3029.2999999999997</v>
      </c>
      <c r="I18" s="17">
        <v>3401</v>
      </c>
      <c r="J18" s="18">
        <v>3247.6</v>
      </c>
      <c r="K18" s="17">
        <v>3489.2000000000003</v>
      </c>
      <c r="L18" s="18">
        <v>4665.5</v>
      </c>
      <c r="M18" s="18">
        <v>3167.8</v>
      </c>
      <c r="O18" s="2">
        <v>18</v>
      </c>
      <c r="P18" s="18">
        <v>1238</v>
      </c>
      <c r="Q18" s="18">
        <v>1860</v>
      </c>
      <c r="R18" s="18">
        <v>2596</v>
      </c>
      <c r="S18" s="18">
        <v>2823.3999999999996</v>
      </c>
      <c r="T18" s="18">
        <v>2971.6</v>
      </c>
      <c r="U18" s="18">
        <v>3029.2999999999997</v>
      </c>
      <c r="V18" s="18">
        <v>3247.6</v>
      </c>
      <c r="W18" s="18">
        <v>4665.5</v>
      </c>
      <c r="X18" s="18">
        <v>3167.8</v>
      </c>
      <c r="Z18" s="12">
        <v>2303</v>
      </c>
      <c r="AA18" s="12">
        <v>2913</v>
      </c>
      <c r="AB18" s="12">
        <v>3642</v>
      </c>
      <c r="AC18" s="12">
        <v>3877</v>
      </c>
      <c r="AD18" s="12">
        <v>4023</v>
      </c>
      <c r="AE18" s="12">
        <v>4090</v>
      </c>
      <c r="AF18" s="12">
        <v>4264</v>
      </c>
      <c r="AG18" s="12">
        <v>5673</v>
      </c>
      <c r="AH18" s="12">
        <v>4222</v>
      </c>
      <c r="AJ18" s="2">
        <v>18</v>
      </c>
      <c r="AK18" s="17">
        <f t="shared" si="1"/>
        <v>1065</v>
      </c>
      <c r="AL18" s="17">
        <f t="shared" si="2"/>
        <v>1053</v>
      </c>
      <c r="AM18" s="17">
        <f t="shared" si="3"/>
        <v>1046</v>
      </c>
      <c r="AN18" s="17">
        <f t="shared" si="4"/>
        <v>1053.6000000000004</v>
      </c>
      <c r="AO18" s="17">
        <f t="shared" si="5"/>
        <v>1051.4000000000001</v>
      </c>
      <c r="AP18" s="17">
        <f t="shared" si="6"/>
        <v>1060.7000000000003</v>
      </c>
      <c r="AQ18" s="17">
        <f t="shared" si="7"/>
        <v>1016.4000000000001</v>
      </c>
      <c r="AR18" s="17">
        <f t="shared" si="8"/>
        <v>1007.5</v>
      </c>
      <c r="AS18" s="17">
        <f t="shared" si="9"/>
        <v>1054.1999999999998</v>
      </c>
    </row>
    <row r="19" spans="1:45" x14ac:dyDescent="0.45">
      <c r="A19" s="2">
        <v>19</v>
      </c>
      <c r="B19" s="17">
        <v>836.40000000000009</v>
      </c>
      <c r="C19" s="18">
        <v>1412</v>
      </c>
      <c r="D19" s="18">
        <v>1962.0000000000002</v>
      </c>
      <c r="E19" s="18">
        <v>2832</v>
      </c>
      <c r="F19" s="18">
        <v>2909.9</v>
      </c>
      <c r="G19" s="18">
        <v>3090.8</v>
      </c>
      <c r="H19" s="18">
        <v>3179.2999999999997</v>
      </c>
      <c r="I19" s="17">
        <v>3633</v>
      </c>
      <c r="J19" s="18">
        <v>3272.5</v>
      </c>
      <c r="K19" s="17">
        <v>3343.9</v>
      </c>
      <c r="L19" s="18">
        <v>4479.7</v>
      </c>
      <c r="M19" s="18">
        <v>3109</v>
      </c>
      <c r="O19" s="2">
        <v>19</v>
      </c>
      <c r="P19" s="18">
        <v>1412</v>
      </c>
      <c r="Q19" s="18">
        <v>1962.0000000000002</v>
      </c>
      <c r="R19" s="18">
        <v>2832</v>
      </c>
      <c r="S19" s="18">
        <v>2909.9</v>
      </c>
      <c r="T19" s="18">
        <v>3090.8</v>
      </c>
      <c r="U19" s="18">
        <v>3179.2999999999997</v>
      </c>
      <c r="V19" s="18">
        <v>3272.5</v>
      </c>
      <c r="W19" s="18">
        <v>4479.7</v>
      </c>
      <c r="X19" s="18">
        <v>3109</v>
      </c>
      <c r="Z19" s="12">
        <v>2370</v>
      </c>
      <c r="AA19" s="12">
        <v>2937</v>
      </c>
      <c r="AB19" s="12">
        <v>3748</v>
      </c>
      <c r="AC19" s="12">
        <v>3859</v>
      </c>
      <c r="AD19" s="12">
        <v>4044</v>
      </c>
      <c r="AE19" s="12">
        <v>4133</v>
      </c>
      <c r="AF19" s="12">
        <v>4248</v>
      </c>
      <c r="AG19" s="12">
        <v>5477</v>
      </c>
      <c r="AH19" s="12">
        <v>4092</v>
      </c>
      <c r="AJ19" s="2">
        <v>19</v>
      </c>
      <c r="AK19" s="17">
        <f t="shared" si="1"/>
        <v>958</v>
      </c>
      <c r="AL19" s="17">
        <f t="shared" si="2"/>
        <v>974.99999999999977</v>
      </c>
      <c r="AM19" s="17">
        <f t="shared" si="3"/>
        <v>916</v>
      </c>
      <c r="AN19" s="17">
        <f t="shared" si="4"/>
        <v>949.09999999999991</v>
      </c>
      <c r="AO19" s="17">
        <f t="shared" si="5"/>
        <v>953.19999999999982</v>
      </c>
      <c r="AP19" s="17">
        <f t="shared" si="6"/>
        <v>953.70000000000027</v>
      </c>
      <c r="AQ19" s="17">
        <f t="shared" si="7"/>
        <v>975.5</v>
      </c>
      <c r="AR19" s="17">
        <f t="shared" si="8"/>
        <v>997.30000000000018</v>
      </c>
      <c r="AS19" s="17">
        <f t="shared" si="9"/>
        <v>983</v>
      </c>
    </row>
    <row r="20" spans="1:45" x14ac:dyDescent="0.45">
      <c r="A20" s="2">
        <v>20</v>
      </c>
      <c r="B20" s="17">
        <v>422.59999999999997</v>
      </c>
      <c r="C20" s="18">
        <v>640</v>
      </c>
      <c r="D20" s="18">
        <v>1228</v>
      </c>
      <c r="E20" s="18">
        <v>786</v>
      </c>
      <c r="F20" s="18">
        <v>1842.2</v>
      </c>
      <c r="G20" s="18">
        <v>4433.2</v>
      </c>
      <c r="H20" s="18">
        <v>4820.9000000000005</v>
      </c>
      <c r="I20" s="17">
        <v>5217.0000000000009</v>
      </c>
      <c r="J20" s="18">
        <v>4772.1000000000004</v>
      </c>
      <c r="K20" s="17">
        <v>4705.7</v>
      </c>
      <c r="L20" s="18">
        <v>2137.3000000000002</v>
      </c>
      <c r="M20" s="18">
        <v>1209.5</v>
      </c>
      <c r="O20" s="2">
        <v>20</v>
      </c>
      <c r="P20" s="18">
        <v>640</v>
      </c>
      <c r="Q20" s="18">
        <v>1228</v>
      </c>
      <c r="R20" s="18">
        <v>786</v>
      </c>
      <c r="S20" s="18">
        <v>1842.2</v>
      </c>
      <c r="T20" s="18">
        <v>4433.2</v>
      </c>
      <c r="U20" s="18">
        <v>4820.9000000000005</v>
      </c>
      <c r="V20" s="18">
        <v>4772.1000000000004</v>
      </c>
      <c r="W20" s="18">
        <v>2137.3000000000002</v>
      </c>
      <c r="X20" s="18">
        <v>1209.5</v>
      </c>
      <c r="Z20" s="12">
        <v>1764</v>
      </c>
      <c r="AA20" s="12">
        <v>2357</v>
      </c>
      <c r="AB20" s="12">
        <v>2033</v>
      </c>
      <c r="AC20" s="12">
        <v>3063</v>
      </c>
      <c r="AD20" s="12">
        <v>5407</v>
      </c>
      <c r="AE20" s="12">
        <v>5755</v>
      </c>
      <c r="AF20" s="12">
        <v>5742</v>
      </c>
      <c r="AG20" s="12">
        <v>3377</v>
      </c>
      <c r="AH20" s="12">
        <v>2381</v>
      </c>
      <c r="AJ20" s="2">
        <v>20</v>
      </c>
      <c r="AK20" s="17">
        <f t="shared" si="1"/>
        <v>1124</v>
      </c>
      <c r="AL20" s="17">
        <f t="shared" si="2"/>
        <v>1129</v>
      </c>
      <c r="AM20" s="17">
        <f t="shared" si="3"/>
        <v>1247</v>
      </c>
      <c r="AN20" s="17">
        <f t="shared" si="4"/>
        <v>1220.8</v>
      </c>
      <c r="AO20" s="17">
        <f t="shared" si="5"/>
        <v>973.80000000000018</v>
      </c>
      <c r="AP20" s="17">
        <f t="shared" si="6"/>
        <v>934.09999999999945</v>
      </c>
      <c r="AQ20" s="17">
        <f t="shared" si="7"/>
        <v>969.89999999999964</v>
      </c>
      <c r="AR20" s="17">
        <f t="shared" si="8"/>
        <v>1239.6999999999998</v>
      </c>
      <c r="AS20" s="17">
        <f t="shared" si="9"/>
        <v>1171.5</v>
      </c>
    </row>
    <row r="21" spans="1:45" x14ac:dyDescent="0.45">
      <c r="A21" s="2">
        <v>21</v>
      </c>
      <c r="B21" s="17">
        <v>423.8</v>
      </c>
      <c r="C21" s="18">
        <v>664</v>
      </c>
      <c r="D21" s="18">
        <v>1208</v>
      </c>
      <c r="E21" s="18">
        <v>840.99999999999989</v>
      </c>
      <c r="F21" s="18">
        <v>1924.3</v>
      </c>
      <c r="G21" s="18">
        <v>4197.7</v>
      </c>
      <c r="H21" s="18">
        <v>4557.2</v>
      </c>
      <c r="I21" s="17">
        <v>5039</v>
      </c>
      <c r="J21" s="18">
        <v>4711.3</v>
      </c>
      <c r="K21" s="17">
        <v>4820.5999999999995</v>
      </c>
      <c r="L21" s="18">
        <v>2171.6</v>
      </c>
      <c r="M21" s="18">
        <v>1246.2</v>
      </c>
      <c r="O21" s="2">
        <v>21</v>
      </c>
      <c r="P21" s="18">
        <v>664</v>
      </c>
      <c r="Q21" s="18">
        <v>1208</v>
      </c>
      <c r="R21" s="18">
        <v>840.99999999999989</v>
      </c>
      <c r="S21" s="18">
        <v>1924.3</v>
      </c>
      <c r="T21" s="18">
        <v>4197.7</v>
      </c>
      <c r="U21" s="18">
        <v>4557.2</v>
      </c>
      <c r="V21" s="18">
        <v>4711.3</v>
      </c>
      <c r="W21" s="18">
        <v>2171.6</v>
      </c>
      <c r="X21" s="18">
        <v>1246.2</v>
      </c>
      <c r="Z21" s="12">
        <v>1701</v>
      </c>
      <c r="AA21" s="12">
        <v>2256</v>
      </c>
      <c r="AB21" s="12">
        <v>1919</v>
      </c>
      <c r="AC21" s="12">
        <v>2941</v>
      </c>
      <c r="AD21" s="12">
        <v>5262</v>
      </c>
      <c r="AE21" s="12">
        <v>5601</v>
      </c>
      <c r="AF21" s="12">
        <v>5727</v>
      </c>
      <c r="AG21" s="12">
        <v>3167</v>
      </c>
      <c r="AH21" s="12">
        <v>2234</v>
      </c>
      <c r="AJ21" s="2">
        <v>21</v>
      </c>
      <c r="AK21" s="17">
        <f t="shared" si="1"/>
        <v>1037</v>
      </c>
      <c r="AL21" s="17">
        <f t="shared" si="2"/>
        <v>1048</v>
      </c>
      <c r="AM21" s="17">
        <f t="shared" si="3"/>
        <v>1078</v>
      </c>
      <c r="AN21" s="17">
        <f t="shared" si="4"/>
        <v>1016.7</v>
      </c>
      <c r="AO21" s="17">
        <f t="shared" si="5"/>
        <v>1064.3000000000002</v>
      </c>
      <c r="AP21" s="17">
        <f t="shared" si="6"/>
        <v>1043.8000000000002</v>
      </c>
      <c r="AQ21" s="17">
        <f t="shared" si="7"/>
        <v>1015.6999999999998</v>
      </c>
      <c r="AR21" s="17">
        <f t="shared" si="8"/>
        <v>995.40000000000009</v>
      </c>
      <c r="AS21" s="17">
        <f t="shared" si="9"/>
        <v>987.8</v>
      </c>
    </row>
    <row r="22" spans="1:45" x14ac:dyDescent="0.45">
      <c r="A22" s="2">
        <v>22</v>
      </c>
      <c r="B22" s="17">
        <v>436.5</v>
      </c>
      <c r="C22" s="18">
        <v>688</v>
      </c>
      <c r="D22" s="18">
        <v>1240</v>
      </c>
      <c r="E22" s="18">
        <v>893.99999999999989</v>
      </c>
      <c r="F22" s="18">
        <v>1927.6</v>
      </c>
      <c r="G22" s="18">
        <v>4501.1000000000004</v>
      </c>
      <c r="H22" s="18">
        <v>4955.2</v>
      </c>
      <c r="I22" s="17">
        <v>5087</v>
      </c>
      <c r="J22" s="18">
        <v>4907.2</v>
      </c>
      <c r="K22" s="17">
        <v>4831.8</v>
      </c>
      <c r="L22" s="18">
        <v>2088.5</v>
      </c>
      <c r="M22" s="18">
        <v>1042.0999999999999</v>
      </c>
      <c r="O22" s="2">
        <v>22</v>
      </c>
      <c r="P22" s="18">
        <v>688</v>
      </c>
      <c r="Q22" s="18">
        <v>1240</v>
      </c>
      <c r="R22" s="18">
        <v>893.99999999999989</v>
      </c>
      <c r="S22" s="18">
        <v>1927.6</v>
      </c>
      <c r="T22" s="18">
        <v>4501.1000000000004</v>
      </c>
      <c r="U22" s="18">
        <v>4955.2</v>
      </c>
      <c r="V22" s="18">
        <v>4907.2</v>
      </c>
      <c r="W22" s="18">
        <v>2088.5</v>
      </c>
      <c r="X22" s="18">
        <v>1042.0999999999999</v>
      </c>
      <c r="Z22" s="12">
        <v>1567</v>
      </c>
      <c r="AA22" s="12">
        <v>2116</v>
      </c>
      <c r="AB22" s="12">
        <v>1725</v>
      </c>
      <c r="AC22" s="12">
        <v>2668</v>
      </c>
      <c r="AD22" s="12">
        <v>5534</v>
      </c>
      <c r="AE22" s="12">
        <v>6042</v>
      </c>
      <c r="AF22" s="12">
        <v>6039</v>
      </c>
      <c r="AG22" s="12">
        <v>2880</v>
      </c>
      <c r="AH22" s="12">
        <v>1922</v>
      </c>
      <c r="AJ22" s="2">
        <v>22</v>
      </c>
      <c r="AK22" s="17">
        <f t="shared" si="1"/>
        <v>879</v>
      </c>
      <c r="AL22" s="17">
        <f t="shared" si="2"/>
        <v>876</v>
      </c>
      <c r="AM22" s="17">
        <f t="shared" si="3"/>
        <v>831.00000000000011</v>
      </c>
      <c r="AN22" s="17">
        <f t="shared" si="4"/>
        <v>740.40000000000009</v>
      </c>
      <c r="AO22" s="17">
        <f t="shared" si="5"/>
        <v>1032.8999999999996</v>
      </c>
      <c r="AP22" s="17">
        <f t="shared" si="6"/>
        <v>1086.8000000000002</v>
      </c>
      <c r="AQ22" s="17">
        <f t="shared" si="7"/>
        <v>1131.8000000000002</v>
      </c>
      <c r="AR22" s="17">
        <f t="shared" si="8"/>
        <v>791.5</v>
      </c>
      <c r="AS22" s="17">
        <f t="shared" si="9"/>
        <v>879.90000000000009</v>
      </c>
    </row>
    <row r="23" spans="1:45" x14ac:dyDescent="0.45">
      <c r="A23" s="2">
        <v>23</v>
      </c>
      <c r="B23" s="17">
        <v>392.2</v>
      </c>
      <c r="C23" s="18">
        <v>484</v>
      </c>
      <c r="D23" s="18">
        <v>932.99999999999989</v>
      </c>
      <c r="E23" s="18">
        <v>564</v>
      </c>
      <c r="F23" s="18">
        <v>1521.3</v>
      </c>
      <c r="G23" s="18">
        <v>4776.3</v>
      </c>
      <c r="H23" s="18">
        <v>5457.4</v>
      </c>
      <c r="I23" s="17">
        <v>5788</v>
      </c>
      <c r="J23" s="18">
        <v>5543.5999999999995</v>
      </c>
      <c r="K23" s="17">
        <v>5481.2000000000007</v>
      </c>
      <c r="L23" s="18">
        <v>1861.4</v>
      </c>
      <c r="M23" s="18">
        <v>869.9</v>
      </c>
      <c r="O23" s="2">
        <v>23</v>
      </c>
      <c r="P23" s="18">
        <v>484</v>
      </c>
      <c r="Q23" s="18">
        <v>932.99999999999989</v>
      </c>
      <c r="R23" s="18">
        <v>564</v>
      </c>
      <c r="S23" s="18">
        <v>1521.3</v>
      </c>
      <c r="T23" s="18">
        <v>4776.3</v>
      </c>
      <c r="U23" s="18">
        <v>5457.4</v>
      </c>
      <c r="V23" s="18">
        <v>5543.5999999999995</v>
      </c>
      <c r="W23" s="18">
        <v>1861.4</v>
      </c>
      <c r="X23" s="18">
        <v>869.9</v>
      </c>
      <c r="Z23" s="12">
        <v>1471</v>
      </c>
      <c r="AA23" s="12">
        <v>1949</v>
      </c>
      <c r="AB23" s="12">
        <v>1572</v>
      </c>
      <c r="AC23" s="12">
        <v>2523</v>
      </c>
      <c r="AD23" s="12">
        <v>5744</v>
      </c>
      <c r="AE23" s="12">
        <v>6385</v>
      </c>
      <c r="AF23" s="12">
        <v>6421</v>
      </c>
      <c r="AG23" s="12">
        <v>2888</v>
      </c>
      <c r="AH23" s="12">
        <v>1904</v>
      </c>
      <c r="AJ23" s="2">
        <v>23</v>
      </c>
      <c r="AK23" s="17">
        <f t="shared" si="1"/>
        <v>987</v>
      </c>
      <c r="AL23" s="17">
        <f t="shared" si="2"/>
        <v>1016.0000000000001</v>
      </c>
      <c r="AM23" s="17">
        <f t="shared" si="3"/>
        <v>1008</v>
      </c>
      <c r="AN23" s="17">
        <f t="shared" si="4"/>
        <v>1001.7</v>
      </c>
      <c r="AO23" s="17">
        <f t="shared" si="5"/>
        <v>967.69999999999982</v>
      </c>
      <c r="AP23" s="17">
        <f t="shared" si="6"/>
        <v>927.60000000000036</v>
      </c>
      <c r="AQ23" s="17">
        <f t="shared" si="7"/>
        <v>877.40000000000055</v>
      </c>
      <c r="AR23" s="17">
        <f t="shared" si="8"/>
        <v>1026.5999999999999</v>
      </c>
      <c r="AS23" s="17">
        <f t="shared" si="9"/>
        <v>1034.0999999999999</v>
      </c>
    </row>
    <row r="24" spans="1:45" x14ac:dyDescent="0.45">
      <c r="A24" s="2">
        <v>24</v>
      </c>
      <c r="B24" s="17">
        <v>729.1</v>
      </c>
      <c r="C24" s="18">
        <v>1180</v>
      </c>
      <c r="D24" s="18">
        <v>1748</v>
      </c>
      <c r="E24" s="18">
        <v>2524</v>
      </c>
      <c r="F24" s="18">
        <v>2721</v>
      </c>
      <c r="G24" s="18">
        <v>2842</v>
      </c>
      <c r="H24" s="18">
        <v>3030.7000000000003</v>
      </c>
      <c r="I24" s="17">
        <v>3279.0000000000005</v>
      </c>
      <c r="J24" s="18">
        <v>3047.4</v>
      </c>
      <c r="K24" s="17">
        <v>3102.9</v>
      </c>
      <c r="L24" s="18">
        <v>4143.1000000000004</v>
      </c>
      <c r="M24" s="18">
        <v>3109.2999999999997</v>
      </c>
      <c r="O24" s="2">
        <v>24</v>
      </c>
      <c r="P24" s="18">
        <v>1180</v>
      </c>
      <c r="Q24" s="18">
        <v>1748</v>
      </c>
      <c r="R24" s="18">
        <v>2524</v>
      </c>
      <c r="S24" s="18">
        <v>2721</v>
      </c>
      <c r="T24" s="18">
        <v>2842</v>
      </c>
      <c r="U24" s="18">
        <v>3030.7000000000003</v>
      </c>
      <c r="V24" s="18">
        <v>3047.4</v>
      </c>
      <c r="W24" s="18">
        <v>4143.1000000000004</v>
      </c>
      <c r="X24" s="18">
        <v>3109.2999999999997</v>
      </c>
      <c r="Z24" s="12">
        <v>2191</v>
      </c>
      <c r="AA24" s="12">
        <v>2761</v>
      </c>
      <c r="AB24" s="12">
        <v>3528</v>
      </c>
      <c r="AC24" s="12">
        <v>3736</v>
      </c>
      <c r="AD24" s="12">
        <v>3873</v>
      </c>
      <c r="AE24" s="12">
        <v>4066</v>
      </c>
      <c r="AF24" s="12">
        <v>4067</v>
      </c>
      <c r="AG24" s="12">
        <v>5126</v>
      </c>
      <c r="AH24" s="12">
        <v>4116</v>
      </c>
      <c r="AJ24" s="2">
        <v>24</v>
      </c>
      <c r="AK24" s="17">
        <f t="shared" si="1"/>
        <v>1011</v>
      </c>
      <c r="AL24" s="17">
        <f t="shared" si="2"/>
        <v>1013</v>
      </c>
      <c r="AM24" s="17">
        <f t="shared" si="3"/>
        <v>1004</v>
      </c>
      <c r="AN24" s="17">
        <f t="shared" si="4"/>
        <v>1015</v>
      </c>
      <c r="AO24" s="17">
        <f t="shared" si="5"/>
        <v>1031</v>
      </c>
      <c r="AP24" s="17">
        <f t="shared" si="6"/>
        <v>1035.2999999999997</v>
      </c>
      <c r="AQ24" s="17">
        <f t="shared" si="7"/>
        <v>1019.5999999999999</v>
      </c>
      <c r="AR24" s="17">
        <f t="shared" si="8"/>
        <v>982.89999999999964</v>
      </c>
      <c r="AS24" s="17">
        <f t="shared" si="9"/>
        <v>1006.7000000000003</v>
      </c>
    </row>
    <row r="25" spans="1:45" x14ac:dyDescent="0.45">
      <c r="A25" s="2">
        <v>25</v>
      </c>
      <c r="B25" s="17">
        <v>637.20000000000005</v>
      </c>
      <c r="C25" s="18">
        <v>1172</v>
      </c>
      <c r="D25" s="18">
        <v>1758.0000000000002</v>
      </c>
      <c r="E25" s="18">
        <v>2536</v>
      </c>
      <c r="F25" s="18">
        <v>2839.8</v>
      </c>
      <c r="G25" s="18">
        <v>3038.2999999999997</v>
      </c>
      <c r="H25" s="18">
        <v>3126.7</v>
      </c>
      <c r="I25" s="17">
        <v>3397</v>
      </c>
      <c r="J25" s="18">
        <v>3217.7</v>
      </c>
      <c r="K25" s="17">
        <v>3329.4</v>
      </c>
      <c r="L25" s="18">
        <v>4051.7999999999997</v>
      </c>
      <c r="M25" s="18">
        <v>2782.2000000000003</v>
      </c>
      <c r="O25" s="2">
        <v>25</v>
      </c>
      <c r="P25" s="18">
        <v>1172</v>
      </c>
      <c r="Q25" s="18">
        <v>1758.0000000000002</v>
      </c>
      <c r="R25" s="18">
        <v>2536</v>
      </c>
      <c r="S25" s="18">
        <v>2839.8</v>
      </c>
      <c r="T25" s="18">
        <v>3038.2999999999997</v>
      </c>
      <c r="U25" s="18">
        <v>3126.7</v>
      </c>
      <c r="V25" s="18">
        <v>3217.7</v>
      </c>
      <c r="W25" s="18">
        <v>4051.7999999999997</v>
      </c>
      <c r="X25" s="18">
        <v>2782.2000000000003</v>
      </c>
      <c r="Z25" s="12">
        <v>2138</v>
      </c>
      <c r="AA25" s="12">
        <v>2702</v>
      </c>
      <c r="AB25" s="12">
        <v>3442</v>
      </c>
      <c r="AC25" s="12">
        <v>3829</v>
      </c>
      <c r="AD25" s="12">
        <v>4059</v>
      </c>
      <c r="AE25" s="12">
        <v>4156</v>
      </c>
      <c r="AF25" s="12">
        <v>4228</v>
      </c>
      <c r="AG25" s="12">
        <v>5081</v>
      </c>
      <c r="AH25" s="12">
        <v>3783</v>
      </c>
      <c r="AJ25" s="2">
        <v>25</v>
      </c>
      <c r="AK25" s="17">
        <f t="shared" si="1"/>
        <v>966</v>
      </c>
      <c r="AL25" s="17">
        <f t="shared" si="2"/>
        <v>943.99999999999977</v>
      </c>
      <c r="AM25" s="17">
        <f t="shared" si="3"/>
        <v>906</v>
      </c>
      <c r="AN25" s="17">
        <f t="shared" si="4"/>
        <v>989.19999999999982</v>
      </c>
      <c r="AO25" s="17">
        <f t="shared" si="5"/>
        <v>1020.7000000000003</v>
      </c>
      <c r="AP25" s="17">
        <f t="shared" si="6"/>
        <v>1029.3000000000002</v>
      </c>
      <c r="AQ25" s="17">
        <f t="shared" si="7"/>
        <v>1010.3000000000002</v>
      </c>
      <c r="AR25" s="17">
        <f t="shared" si="8"/>
        <v>1029.2000000000003</v>
      </c>
      <c r="AS25" s="17">
        <f t="shared" si="9"/>
        <v>1000.7999999999997</v>
      </c>
    </row>
    <row r="26" spans="1:45" x14ac:dyDescent="0.45">
      <c r="A26" s="2">
        <v>26</v>
      </c>
      <c r="B26" s="17">
        <v>625.5</v>
      </c>
      <c r="C26" s="18">
        <v>1130</v>
      </c>
      <c r="D26" s="18">
        <v>1658</v>
      </c>
      <c r="E26" s="18">
        <v>2416</v>
      </c>
      <c r="F26" s="18">
        <v>2605.6000000000004</v>
      </c>
      <c r="G26" s="18">
        <v>2716.2</v>
      </c>
      <c r="H26" s="18">
        <v>2829.8</v>
      </c>
      <c r="I26" s="17">
        <v>3106.9999999999995</v>
      </c>
      <c r="J26" s="18">
        <v>2951.5000000000005</v>
      </c>
      <c r="K26" s="17">
        <v>2890.4</v>
      </c>
      <c r="L26" s="18">
        <v>3578.1000000000004</v>
      </c>
      <c r="M26" s="18">
        <v>2345.2999999999997</v>
      </c>
      <c r="O26" s="2">
        <v>26</v>
      </c>
      <c r="P26" s="18">
        <v>1130</v>
      </c>
      <c r="Q26" s="18">
        <v>1658</v>
      </c>
      <c r="R26" s="18">
        <v>2416</v>
      </c>
      <c r="S26" s="18">
        <v>2605.6000000000004</v>
      </c>
      <c r="T26" s="18">
        <v>2716.2</v>
      </c>
      <c r="U26" s="18">
        <v>2829.8</v>
      </c>
      <c r="V26" s="18">
        <v>2951.5000000000005</v>
      </c>
      <c r="W26" s="18">
        <v>3578.1000000000004</v>
      </c>
      <c r="X26" s="18">
        <v>2345.2999999999997</v>
      </c>
      <c r="Z26" s="12">
        <v>2160</v>
      </c>
      <c r="AA26" s="12">
        <v>2718</v>
      </c>
      <c r="AB26" s="12">
        <v>3463</v>
      </c>
      <c r="AC26" s="12">
        <v>3710</v>
      </c>
      <c r="AD26" s="12">
        <v>3796</v>
      </c>
      <c r="AE26" s="12">
        <v>3894</v>
      </c>
      <c r="AF26" s="12">
        <v>4027</v>
      </c>
      <c r="AG26" s="12">
        <v>4670</v>
      </c>
      <c r="AH26" s="12">
        <v>3390</v>
      </c>
      <c r="AJ26" s="2">
        <v>26</v>
      </c>
      <c r="AK26" s="17">
        <f t="shared" si="1"/>
        <v>1030</v>
      </c>
      <c r="AL26" s="17">
        <f t="shared" si="2"/>
        <v>1060</v>
      </c>
      <c r="AM26" s="17">
        <f t="shared" si="3"/>
        <v>1047</v>
      </c>
      <c r="AN26" s="17">
        <f t="shared" si="4"/>
        <v>1104.3999999999996</v>
      </c>
      <c r="AO26" s="17">
        <f t="shared" si="5"/>
        <v>1079.8000000000002</v>
      </c>
      <c r="AP26" s="17">
        <f t="shared" si="6"/>
        <v>1064.1999999999998</v>
      </c>
      <c r="AQ26" s="17">
        <f t="shared" si="7"/>
        <v>1075.4999999999995</v>
      </c>
      <c r="AR26" s="17">
        <f t="shared" si="8"/>
        <v>1091.8999999999996</v>
      </c>
      <c r="AS26" s="17">
        <f t="shared" si="9"/>
        <v>1044.7000000000003</v>
      </c>
    </row>
    <row r="27" spans="1:45" x14ac:dyDescent="0.45">
      <c r="A27" s="2">
        <v>27</v>
      </c>
      <c r="B27" s="17">
        <v>645.70000000000005</v>
      </c>
      <c r="C27" s="18">
        <v>912</v>
      </c>
      <c r="D27" s="18">
        <v>1400.0000000000002</v>
      </c>
      <c r="E27" s="18">
        <v>1956</v>
      </c>
      <c r="F27" s="18">
        <v>2122.6999999999998</v>
      </c>
      <c r="G27" s="18">
        <v>2227.4</v>
      </c>
      <c r="H27" s="18">
        <v>2379.8000000000002</v>
      </c>
      <c r="I27" s="17">
        <v>2546</v>
      </c>
      <c r="J27" s="18">
        <v>2478.5</v>
      </c>
      <c r="K27" s="17">
        <v>2452</v>
      </c>
      <c r="L27" s="18">
        <v>3271.6</v>
      </c>
      <c r="M27" s="18">
        <v>2224.6</v>
      </c>
      <c r="O27" s="2">
        <v>27</v>
      </c>
      <c r="P27" s="18">
        <v>912</v>
      </c>
      <c r="Q27" s="18">
        <v>1400.0000000000002</v>
      </c>
      <c r="R27" s="18">
        <v>1956</v>
      </c>
      <c r="S27" s="18">
        <v>2122.6999999999998</v>
      </c>
      <c r="T27" s="18">
        <v>2227.4</v>
      </c>
      <c r="U27" s="18">
        <v>2379.8000000000002</v>
      </c>
      <c r="V27" s="18">
        <v>2478.5</v>
      </c>
      <c r="W27" s="18">
        <v>3271.6</v>
      </c>
      <c r="X27" s="18">
        <v>2224.6</v>
      </c>
      <c r="Z27" s="12">
        <v>1885</v>
      </c>
      <c r="AA27" s="12">
        <v>2328</v>
      </c>
      <c r="AB27" s="12">
        <v>2903</v>
      </c>
      <c r="AC27" s="12">
        <v>3089</v>
      </c>
      <c r="AD27" s="12">
        <v>3191</v>
      </c>
      <c r="AE27" s="12">
        <v>3342</v>
      </c>
      <c r="AF27" s="12">
        <v>3434</v>
      </c>
      <c r="AG27" s="12">
        <v>4219</v>
      </c>
      <c r="AH27" s="12">
        <v>3166</v>
      </c>
      <c r="AJ27" s="2">
        <v>27</v>
      </c>
      <c r="AK27" s="17">
        <f t="shared" si="1"/>
        <v>973</v>
      </c>
      <c r="AL27" s="17">
        <f t="shared" si="2"/>
        <v>927.99999999999977</v>
      </c>
      <c r="AM27" s="17">
        <f t="shared" si="3"/>
        <v>947</v>
      </c>
      <c r="AN27" s="17">
        <f t="shared" si="4"/>
        <v>966.30000000000018</v>
      </c>
      <c r="AO27" s="17">
        <f t="shared" si="5"/>
        <v>963.59999999999991</v>
      </c>
      <c r="AP27" s="17">
        <f t="shared" si="6"/>
        <v>962.19999999999982</v>
      </c>
      <c r="AQ27" s="17">
        <f t="shared" si="7"/>
        <v>955.5</v>
      </c>
      <c r="AR27" s="17">
        <f t="shared" si="8"/>
        <v>947.40000000000009</v>
      </c>
      <c r="AS27" s="17">
        <f t="shared" si="9"/>
        <v>941.40000000000009</v>
      </c>
    </row>
    <row r="28" spans="1:45" x14ac:dyDescent="0.45">
      <c r="A28" s="2">
        <v>28</v>
      </c>
      <c r="B28" s="17">
        <v>384.8</v>
      </c>
      <c r="C28" s="18">
        <v>664</v>
      </c>
      <c r="D28" s="18">
        <v>1176</v>
      </c>
      <c r="E28" s="18">
        <v>838</v>
      </c>
      <c r="F28" s="18">
        <v>1908.5</v>
      </c>
      <c r="G28" s="18">
        <v>4683.5</v>
      </c>
      <c r="H28" s="18">
        <v>5255.4</v>
      </c>
      <c r="I28" s="17">
        <v>5708</v>
      </c>
      <c r="J28" s="18">
        <v>5441.4</v>
      </c>
      <c r="K28" s="17">
        <v>5684.8</v>
      </c>
      <c r="L28" s="18">
        <v>2544.1999999999998</v>
      </c>
      <c r="M28" s="18">
        <v>1426.5</v>
      </c>
      <c r="O28" s="2">
        <v>28</v>
      </c>
      <c r="P28" s="18">
        <v>664</v>
      </c>
      <c r="Q28" s="18">
        <v>1176</v>
      </c>
      <c r="R28" s="18">
        <v>838</v>
      </c>
      <c r="S28" s="18">
        <v>1908.5</v>
      </c>
      <c r="T28" s="18">
        <v>4683.5</v>
      </c>
      <c r="U28" s="18">
        <v>5255.4</v>
      </c>
      <c r="V28" s="18">
        <v>5441.4</v>
      </c>
      <c r="W28" s="18">
        <v>2544.1999999999998</v>
      </c>
      <c r="X28" s="18">
        <v>1426.5</v>
      </c>
      <c r="Z28" s="12">
        <v>1601</v>
      </c>
      <c r="AA28" s="12">
        <v>2095</v>
      </c>
      <c r="AB28" s="12">
        <v>1752</v>
      </c>
      <c r="AC28" s="12">
        <v>2765</v>
      </c>
      <c r="AD28" s="12">
        <v>5621</v>
      </c>
      <c r="AE28" s="12">
        <v>6195</v>
      </c>
      <c r="AF28" s="12">
        <v>6325</v>
      </c>
      <c r="AG28" s="12">
        <v>3398</v>
      </c>
      <c r="AH28" s="12">
        <v>2341</v>
      </c>
      <c r="AJ28" s="2">
        <v>28</v>
      </c>
      <c r="AK28" s="17">
        <f t="shared" si="1"/>
        <v>937</v>
      </c>
      <c r="AL28" s="17">
        <f t="shared" si="2"/>
        <v>919</v>
      </c>
      <c r="AM28" s="17">
        <f t="shared" si="3"/>
        <v>914</v>
      </c>
      <c r="AN28" s="17">
        <f t="shared" si="4"/>
        <v>856.5</v>
      </c>
      <c r="AO28" s="17">
        <f t="shared" si="5"/>
        <v>937.5</v>
      </c>
      <c r="AP28" s="17">
        <f t="shared" si="6"/>
        <v>939.60000000000036</v>
      </c>
      <c r="AQ28" s="17">
        <f t="shared" si="7"/>
        <v>883.60000000000036</v>
      </c>
      <c r="AR28" s="17">
        <f t="shared" si="8"/>
        <v>853.80000000000018</v>
      </c>
      <c r="AS28" s="17">
        <f t="shared" si="9"/>
        <v>914.5</v>
      </c>
    </row>
    <row r="29" spans="1:45" x14ac:dyDescent="0.45">
      <c r="A29" s="2">
        <v>29</v>
      </c>
      <c r="B29" s="17">
        <v>481.7</v>
      </c>
      <c r="C29" s="18">
        <v>480</v>
      </c>
      <c r="D29" s="18">
        <v>948</v>
      </c>
      <c r="E29" s="18">
        <v>590</v>
      </c>
      <c r="F29" s="18">
        <v>1589.5</v>
      </c>
      <c r="G29" s="18">
        <v>4762.5</v>
      </c>
      <c r="H29" s="18">
        <v>5310.3</v>
      </c>
      <c r="I29" s="17">
        <v>5547</v>
      </c>
      <c r="J29" s="18">
        <v>5362</v>
      </c>
      <c r="K29" s="17">
        <v>4812.7</v>
      </c>
      <c r="L29" s="18">
        <v>2197</v>
      </c>
      <c r="M29" s="18">
        <v>1182.9000000000001</v>
      </c>
      <c r="O29" s="2">
        <v>29</v>
      </c>
      <c r="P29" s="18">
        <v>480</v>
      </c>
      <c r="Q29" s="18">
        <v>948</v>
      </c>
      <c r="R29" s="18">
        <v>590</v>
      </c>
      <c r="S29" s="18">
        <v>1589.5</v>
      </c>
      <c r="T29" s="18">
        <v>4762.5</v>
      </c>
      <c r="U29" s="18">
        <v>5310.3</v>
      </c>
      <c r="V29" s="18">
        <v>5362</v>
      </c>
      <c r="W29" s="18">
        <v>2197</v>
      </c>
      <c r="X29" s="18">
        <v>1182.9000000000001</v>
      </c>
      <c r="Z29" s="12">
        <v>1488</v>
      </c>
      <c r="AA29" s="12">
        <v>1970</v>
      </c>
      <c r="AB29" s="12">
        <v>1606</v>
      </c>
      <c r="AC29" s="12">
        <v>2607</v>
      </c>
      <c r="AD29" s="12">
        <v>5754</v>
      </c>
      <c r="AE29" s="12">
        <v>6303</v>
      </c>
      <c r="AF29" s="12">
        <v>6349</v>
      </c>
      <c r="AG29" s="12">
        <v>3219</v>
      </c>
      <c r="AH29" s="12">
        <v>2197</v>
      </c>
      <c r="AJ29" s="2">
        <v>29</v>
      </c>
      <c r="AK29" s="17">
        <f t="shared" si="1"/>
        <v>1008</v>
      </c>
      <c r="AL29" s="17">
        <f t="shared" si="2"/>
        <v>1022</v>
      </c>
      <c r="AM29" s="17">
        <f t="shared" si="3"/>
        <v>1016</v>
      </c>
      <c r="AN29" s="17">
        <f t="shared" si="4"/>
        <v>1017.5</v>
      </c>
      <c r="AO29" s="17">
        <f t="shared" si="5"/>
        <v>991.5</v>
      </c>
      <c r="AP29" s="17">
        <f t="shared" si="6"/>
        <v>992.69999999999982</v>
      </c>
      <c r="AQ29" s="17">
        <f t="shared" si="7"/>
        <v>987</v>
      </c>
      <c r="AR29" s="17">
        <f t="shared" si="8"/>
        <v>1022</v>
      </c>
      <c r="AS29" s="17">
        <f t="shared" si="9"/>
        <v>1014.0999999999999</v>
      </c>
    </row>
    <row r="30" spans="1:45" x14ac:dyDescent="0.45">
      <c r="A30" s="2">
        <v>30</v>
      </c>
      <c r="B30" s="17">
        <v>265.7</v>
      </c>
      <c r="C30" s="18">
        <v>545</v>
      </c>
      <c r="D30" s="18">
        <v>1030</v>
      </c>
      <c r="E30" s="18">
        <v>805</v>
      </c>
      <c r="F30" s="18">
        <v>1730.1</v>
      </c>
      <c r="G30" s="18">
        <v>4454.7</v>
      </c>
      <c r="H30" s="18">
        <v>5024.7</v>
      </c>
      <c r="I30" s="17">
        <v>5272</v>
      </c>
      <c r="J30" s="18">
        <v>5064.8999999999996</v>
      </c>
      <c r="K30" s="17">
        <v>5271.5999999999995</v>
      </c>
      <c r="L30" s="18">
        <v>2450.9</v>
      </c>
      <c r="M30" s="18">
        <v>1394.1000000000001</v>
      </c>
      <c r="O30" s="2">
        <v>30</v>
      </c>
      <c r="P30" s="18">
        <v>545</v>
      </c>
      <c r="Q30" s="18">
        <v>1030</v>
      </c>
      <c r="R30" s="18">
        <v>805</v>
      </c>
      <c r="S30" s="18">
        <v>1730.1</v>
      </c>
      <c r="T30" s="18">
        <v>4454.7</v>
      </c>
      <c r="U30" s="18">
        <v>5024.7</v>
      </c>
      <c r="V30" s="18">
        <v>5064.8999999999996</v>
      </c>
      <c r="W30" s="18">
        <v>2450.9</v>
      </c>
      <c r="X30" s="18">
        <v>1394.1000000000001</v>
      </c>
      <c r="Z30" s="12">
        <v>1517</v>
      </c>
      <c r="AA30" s="12">
        <v>2004</v>
      </c>
      <c r="AB30" s="12">
        <v>1760</v>
      </c>
      <c r="AC30" s="12">
        <v>2684</v>
      </c>
      <c r="AD30" s="12">
        <v>5440</v>
      </c>
      <c r="AE30" s="12">
        <v>6007</v>
      </c>
      <c r="AF30" s="12">
        <v>6053</v>
      </c>
      <c r="AG30" s="12">
        <v>3388</v>
      </c>
      <c r="AH30" s="12">
        <v>2355</v>
      </c>
      <c r="AJ30" s="2">
        <v>30</v>
      </c>
      <c r="AK30" s="17">
        <f t="shared" si="1"/>
        <v>972</v>
      </c>
      <c r="AL30" s="17">
        <f t="shared" si="2"/>
        <v>974</v>
      </c>
      <c r="AM30" s="17">
        <f t="shared" si="3"/>
        <v>955</v>
      </c>
      <c r="AN30" s="17">
        <f t="shared" si="4"/>
        <v>953.90000000000009</v>
      </c>
      <c r="AO30" s="17">
        <f t="shared" si="5"/>
        <v>985.30000000000018</v>
      </c>
      <c r="AP30" s="17">
        <f t="shared" si="6"/>
        <v>982.30000000000018</v>
      </c>
      <c r="AQ30" s="17">
        <f t="shared" si="7"/>
        <v>988.10000000000036</v>
      </c>
      <c r="AR30" s="17">
        <f t="shared" si="8"/>
        <v>937.09999999999991</v>
      </c>
      <c r="AS30" s="17">
        <f t="shared" si="9"/>
        <v>960.89999999999986</v>
      </c>
    </row>
    <row r="31" spans="1:45" x14ac:dyDescent="0.45">
      <c r="A31" s="2">
        <v>31</v>
      </c>
      <c r="B31" s="17">
        <v>217.1</v>
      </c>
      <c r="C31" s="18">
        <v>398</v>
      </c>
      <c r="D31" s="18">
        <v>787.00000000000011</v>
      </c>
      <c r="E31" s="18">
        <v>436</v>
      </c>
      <c r="F31" s="18">
        <v>1266.2</v>
      </c>
      <c r="G31" s="18">
        <v>3851</v>
      </c>
      <c r="H31" s="18">
        <v>4378.7</v>
      </c>
      <c r="I31" s="17">
        <v>4711</v>
      </c>
      <c r="J31" s="18">
        <v>4430.8999999999996</v>
      </c>
      <c r="K31" s="17">
        <v>4405.2</v>
      </c>
      <c r="L31" s="18">
        <v>1939.8999999999999</v>
      </c>
      <c r="M31" s="18">
        <v>943</v>
      </c>
      <c r="O31" s="2">
        <v>31</v>
      </c>
      <c r="P31" s="18">
        <v>398</v>
      </c>
      <c r="Q31" s="18">
        <v>787.00000000000011</v>
      </c>
      <c r="R31" s="18">
        <v>436</v>
      </c>
      <c r="S31" s="18">
        <v>1266.2</v>
      </c>
      <c r="T31" s="18">
        <v>3851</v>
      </c>
      <c r="U31" s="18">
        <v>4378.7</v>
      </c>
      <c r="V31" s="18">
        <v>4430.8999999999996</v>
      </c>
      <c r="W31" s="18">
        <v>1939.8999999999999</v>
      </c>
      <c r="X31" s="18">
        <v>943</v>
      </c>
      <c r="Z31" s="12">
        <v>1375</v>
      </c>
      <c r="AA31" s="12">
        <v>1768</v>
      </c>
      <c r="AB31" s="12">
        <v>1410</v>
      </c>
      <c r="AC31" s="12">
        <v>2230</v>
      </c>
      <c r="AD31" s="12">
        <v>4996</v>
      </c>
      <c r="AE31" s="12">
        <v>5568</v>
      </c>
      <c r="AF31" s="12">
        <v>5613</v>
      </c>
      <c r="AG31" s="12">
        <v>2875</v>
      </c>
      <c r="AH31" s="12">
        <v>1897</v>
      </c>
      <c r="AJ31" s="2">
        <v>31</v>
      </c>
      <c r="AK31" s="17">
        <f t="shared" si="1"/>
        <v>977</v>
      </c>
      <c r="AL31" s="17">
        <f t="shared" si="2"/>
        <v>980.99999999999989</v>
      </c>
      <c r="AM31" s="17">
        <f t="shared" si="3"/>
        <v>974</v>
      </c>
      <c r="AN31" s="17">
        <f t="shared" si="4"/>
        <v>963.8</v>
      </c>
      <c r="AO31" s="17">
        <f t="shared" si="5"/>
        <v>1145</v>
      </c>
      <c r="AP31" s="17">
        <f t="shared" si="6"/>
        <v>1189.3000000000002</v>
      </c>
      <c r="AQ31" s="17">
        <f t="shared" si="7"/>
        <v>1182.1000000000004</v>
      </c>
      <c r="AR31" s="17">
        <f t="shared" si="8"/>
        <v>935.10000000000014</v>
      </c>
      <c r="AS31" s="17">
        <f t="shared" si="9"/>
        <v>954</v>
      </c>
    </row>
    <row r="32" spans="1:45" x14ac:dyDescent="0.45">
      <c r="A32" s="2">
        <v>32</v>
      </c>
      <c r="B32" s="17">
        <v>234.60000000000002</v>
      </c>
      <c r="C32" s="18">
        <v>312</v>
      </c>
      <c r="D32" s="18">
        <v>636</v>
      </c>
      <c r="E32" s="18">
        <v>548</v>
      </c>
      <c r="F32" s="18">
        <v>1217</v>
      </c>
      <c r="G32" s="18">
        <v>2838.6</v>
      </c>
      <c r="H32" s="18">
        <v>3311.1000000000004</v>
      </c>
      <c r="I32" s="17">
        <v>3676</v>
      </c>
      <c r="J32" s="18">
        <v>3553.2999999999997</v>
      </c>
      <c r="K32" s="17">
        <v>3512.2999999999997</v>
      </c>
      <c r="L32" s="18">
        <v>2179.6999999999998</v>
      </c>
      <c r="M32" s="18">
        <v>1271</v>
      </c>
      <c r="O32" s="2">
        <v>32</v>
      </c>
      <c r="P32" s="18">
        <v>312</v>
      </c>
      <c r="Q32" s="18">
        <v>636</v>
      </c>
      <c r="R32" s="18">
        <v>548</v>
      </c>
      <c r="S32" s="18">
        <v>1217</v>
      </c>
      <c r="T32" s="18">
        <v>2838.6</v>
      </c>
      <c r="U32" s="18">
        <v>3311.1000000000004</v>
      </c>
      <c r="V32" s="18">
        <v>3553.2999999999997</v>
      </c>
      <c r="W32" s="18">
        <v>2179.6999999999998</v>
      </c>
      <c r="X32" s="18">
        <v>1271</v>
      </c>
      <c r="Z32" s="12">
        <v>1261</v>
      </c>
      <c r="AA32" s="12">
        <v>1557</v>
      </c>
      <c r="AB32" s="12">
        <v>1439</v>
      </c>
      <c r="AC32" s="12">
        <v>2097</v>
      </c>
      <c r="AD32" s="12">
        <v>3736</v>
      </c>
      <c r="AE32" s="12">
        <v>4218</v>
      </c>
      <c r="AF32" s="12">
        <v>4514</v>
      </c>
      <c r="AG32" s="12">
        <v>3036</v>
      </c>
      <c r="AH32" s="12">
        <v>2162</v>
      </c>
      <c r="AJ32" s="2">
        <v>32</v>
      </c>
      <c r="AK32" s="17">
        <f t="shared" si="1"/>
        <v>949</v>
      </c>
      <c r="AL32" s="17">
        <f t="shared" si="2"/>
        <v>921</v>
      </c>
      <c r="AM32" s="17">
        <f t="shared" si="3"/>
        <v>891</v>
      </c>
      <c r="AN32" s="17">
        <f t="shared" si="4"/>
        <v>880</v>
      </c>
      <c r="AO32" s="17">
        <f t="shared" si="5"/>
        <v>897.40000000000009</v>
      </c>
      <c r="AP32" s="17">
        <f t="shared" si="6"/>
        <v>906.89999999999964</v>
      </c>
      <c r="AQ32" s="17">
        <f t="shared" si="7"/>
        <v>960.70000000000027</v>
      </c>
      <c r="AR32" s="17">
        <f t="shared" si="8"/>
        <v>856.30000000000018</v>
      </c>
      <c r="AS32" s="17">
        <f t="shared" si="9"/>
        <v>891</v>
      </c>
    </row>
    <row r="33" spans="1:45" x14ac:dyDescent="0.45">
      <c r="A33" s="2">
        <v>33</v>
      </c>
      <c r="B33" s="17">
        <v>197.1</v>
      </c>
      <c r="C33" s="18">
        <v>239</v>
      </c>
      <c r="D33" s="18">
        <v>417.99999999999994</v>
      </c>
      <c r="E33" s="18">
        <v>276</v>
      </c>
      <c r="F33" s="18">
        <v>930.49999999999989</v>
      </c>
      <c r="G33" s="18">
        <v>2740.9</v>
      </c>
      <c r="H33" s="18">
        <v>3274.6</v>
      </c>
      <c r="I33" s="17">
        <v>3703</v>
      </c>
      <c r="J33" s="18">
        <v>3631</v>
      </c>
      <c r="K33" s="17">
        <v>3501.5</v>
      </c>
      <c r="L33" s="18">
        <v>1723.7</v>
      </c>
      <c r="M33" s="18">
        <v>848</v>
      </c>
      <c r="O33" s="2">
        <v>33</v>
      </c>
      <c r="P33" s="18">
        <v>239</v>
      </c>
      <c r="Q33" s="18">
        <v>417.99999999999994</v>
      </c>
      <c r="R33" s="18">
        <v>276</v>
      </c>
      <c r="S33" s="18">
        <v>930.49999999999989</v>
      </c>
      <c r="T33" s="18">
        <v>2740.9</v>
      </c>
      <c r="U33" s="18">
        <v>3274.6</v>
      </c>
      <c r="V33" s="18">
        <v>3631</v>
      </c>
      <c r="W33" s="18">
        <v>1723.7</v>
      </c>
      <c r="X33" s="18">
        <v>848</v>
      </c>
      <c r="Z33" s="12">
        <v>1242</v>
      </c>
      <c r="AA33" s="12">
        <v>1456</v>
      </c>
      <c r="AB33" s="12">
        <v>1291</v>
      </c>
      <c r="AC33" s="12">
        <v>1991</v>
      </c>
      <c r="AD33" s="12">
        <v>3824</v>
      </c>
      <c r="AE33" s="12">
        <v>4347</v>
      </c>
      <c r="AF33" s="12">
        <v>4711</v>
      </c>
      <c r="AG33" s="12">
        <v>2804</v>
      </c>
      <c r="AH33" s="12">
        <v>1889</v>
      </c>
      <c r="AJ33" s="2">
        <v>33</v>
      </c>
      <c r="AK33" s="17">
        <f t="shared" si="1"/>
        <v>1003</v>
      </c>
      <c r="AL33" s="17">
        <f t="shared" si="2"/>
        <v>1038</v>
      </c>
      <c r="AM33" s="17">
        <f t="shared" si="3"/>
        <v>1015</v>
      </c>
      <c r="AN33" s="17">
        <f t="shared" si="4"/>
        <v>1060.5</v>
      </c>
      <c r="AO33" s="17">
        <f t="shared" si="5"/>
        <v>1083.0999999999999</v>
      </c>
      <c r="AP33" s="17">
        <f t="shared" si="6"/>
        <v>1072.4000000000001</v>
      </c>
      <c r="AQ33" s="17">
        <f t="shared" si="7"/>
        <v>1080</v>
      </c>
      <c r="AR33" s="17">
        <f t="shared" si="8"/>
        <v>1080.3</v>
      </c>
      <c r="AS33" s="17">
        <f t="shared" si="9"/>
        <v>1041</v>
      </c>
    </row>
    <row r="34" spans="1:45" x14ac:dyDescent="0.45">
      <c r="A34" s="2">
        <v>34</v>
      </c>
      <c r="B34" s="17">
        <v>248.89999999999998</v>
      </c>
      <c r="C34" s="18">
        <v>490</v>
      </c>
      <c r="D34" s="18">
        <v>828</v>
      </c>
      <c r="E34" s="18">
        <v>714.99999999999989</v>
      </c>
      <c r="F34" s="18">
        <v>1414.9999999999998</v>
      </c>
      <c r="G34" s="18">
        <v>3105</v>
      </c>
      <c r="H34" s="18">
        <v>3566.4</v>
      </c>
      <c r="I34" s="17">
        <v>3968.9999999999995</v>
      </c>
      <c r="J34" s="18">
        <v>3809.2999999999997</v>
      </c>
      <c r="K34" s="17">
        <v>3813.2</v>
      </c>
      <c r="L34" s="18">
        <v>2229.4</v>
      </c>
      <c r="M34" s="18">
        <v>1306.9000000000001</v>
      </c>
      <c r="O34" s="2">
        <v>34</v>
      </c>
      <c r="P34" s="18">
        <v>490</v>
      </c>
      <c r="Q34" s="18">
        <v>828</v>
      </c>
      <c r="R34" s="18">
        <v>714.99999999999989</v>
      </c>
      <c r="S34" s="18">
        <v>1414.9999999999998</v>
      </c>
      <c r="T34" s="18">
        <v>3105</v>
      </c>
      <c r="U34" s="18">
        <v>3566.4</v>
      </c>
      <c r="V34" s="18">
        <v>3809.2999999999997</v>
      </c>
      <c r="W34" s="18">
        <v>2229.4</v>
      </c>
      <c r="X34" s="18">
        <v>1306.9000000000001</v>
      </c>
      <c r="Z34" s="12">
        <v>1447</v>
      </c>
      <c r="AA34" s="12">
        <v>1765</v>
      </c>
      <c r="AB34" s="12">
        <v>1637</v>
      </c>
      <c r="AC34" s="12">
        <v>2281</v>
      </c>
      <c r="AD34" s="12">
        <v>4078</v>
      </c>
      <c r="AE34" s="12">
        <v>4570</v>
      </c>
      <c r="AF34" s="12">
        <v>4802</v>
      </c>
      <c r="AG34" s="12">
        <v>3109</v>
      </c>
      <c r="AH34" s="12">
        <v>2197</v>
      </c>
      <c r="AJ34" s="2">
        <v>34</v>
      </c>
      <c r="AK34" s="17">
        <f t="shared" si="1"/>
        <v>957</v>
      </c>
      <c r="AL34" s="17">
        <f t="shared" si="2"/>
        <v>937</v>
      </c>
      <c r="AM34" s="17">
        <f t="shared" si="3"/>
        <v>922.00000000000011</v>
      </c>
      <c r="AN34" s="17">
        <f t="shared" si="4"/>
        <v>866.00000000000023</v>
      </c>
      <c r="AO34" s="17">
        <f t="shared" si="5"/>
        <v>973</v>
      </c>
      <c r="AP34" s="17">
        <f t="shared" si="6"/>
        <v>1003.5999999999999</v>
      </c>
      <c r="AQ34" s="17">
        <f t="shared" si="7"/>
        <v>992.70000000000027</v>
      </c>
      <c r="AR34" s="17">
        <f t="shared" si="8"/>
        <v>879.59999999999991</v>
      </c>
      <c r="AS34" s="17">
        <f t="shared" si="9"/>
        <v>890.09999999999991</v>
      </c>
    </row>
    <row r="35" spans="1:45" x14ac:dyDescent="0.45">
      <c r="A35" s="13">
        <v>35</v>
      </c>
      <c r="B35" s="17">
        <v>744.5</v>
      </c>
      <c r="C35" s="18">
        <v>947.00000000000011</v>
      </c>
      <c r="D35" s="18">
        <v>1548</v>
      </c>
      <c r="E35" s="18">
        <v>2526</v>
      </c>
      <c r="F35" s="18">
        <v>2961.4</v>
      </c>
      <c r="G35" s="18">
        <v>3094.1000000000004</v>
      </c>
      <c r="H35" s="18">
        <v>3219.5</v>
      </c>
      <c r="I35" s="17">
        <v>3443</v>
      </c>
      <c r="J35" s="18">
        <v>3259.9</v>
      </c>
      <c r="K35" s="17">
        <v>3316.5</v>
      </c>
      <c r="L35" s="18">
        <v>4203.8</v>
      </c>
      <c r="M35" s="18">
        <v>3202.1</v>
      </c>
      <c r="O35" s="13">
        <v>35</v>
      </c>
      <c r="P35" s="18">
        <v>947.00000000000011</v>
      </c>
      <c r="Q35" s="18">
        <v>1548</v>
      </c>
      <c r="R35" s="18">
        <v>2526</v>
      </c>
      <c r="S35" s="18">
        <v>2961.4</v>
      </c>
      <c r="T35" s="18">
        <v>3094.1000000000004</v>
      </c>
      <c r="U35" s="18">
        <v>3219.5</v>
      </c>
      <c r="V35" s="18">
        <v>3259.9</v>
      </c>
      <c r="W35" s="18">
        <v>4203.8</v>
      </c>
      <c r="X35" s="18">
        <v>3202.1</v>
      </c>
      <c r="Z35" s="12">
        <v>1942</v>
      </c>
      <c r="AA35" s="12">
        <v>2532</v>
      </c>
      <c r="AB35" s="12">
        <v>3454</v>
      </c>
      <c r="AC35" s="12">
        <v>3905</v>
      </c>
      <c r="AD35" s="12">
        <v>4044</v>
      </c>
      <c r="AE35" s="12">
        <v>4174</v>
      </c>
      <c r="AF35" s="12">
        <v>4224</v>
      </c>
      <c r="AG35" s="12">
        <v>5113</v>
      </c>
      <c r="AH35" s="12">
        <v>4114</v>
      </c>
      <c r="AJ35" s="13">
        <v>35</v>
      </c>
      <c r="AK35" s="17">
        <f t="shared" si="1"/>
        <v>994.99999999999989</v>
      </c>
      <c r="AL35" s="17">
        <f t="shared" si="2"/>
        <v>984</v>
      </c>
      <c r="AM35" s="17">
        <f t="shared" si="3"/>
        <v>928</v>
      </c>
      <c r="AN35" s="17">
        <f t="shared" si="4"/>
        <v>943.59999999999991</v>
      </c>
      <c r="AO35" s="17">
        <f t="shared" si="5"/>
        <v>949.89999999999964</v>
      </c>
      <c r="AP35" s="17">
        <f t="shared" si="6"/>
        <v>954.5</v>
      </c>
      <c r="AQ35" s="17">
        <f t="shared" si="7"/>
        <v>964.09999999999991</v>
      </c>
      <c r="AR35" s="17">
        <f t="shared" si="8"/>
        <v>909.19999999999982</v>
      </c>
      <c r="AS35" s="17">
        <f t="shared" si="9"/>
        <v>911.90000000000009</v>
      </c>
    </row>
    <row r="36" spans="1:45" x14ac:dyDescent="0.45">
      <c r="A36" s="13">
        <v>36</v>
      </c>
      <c r="B36" s="17">
        <v>770.7</v>
      </c>
      <c r="C36" s="18">
        <v>1184</v>
      </c>
      <c r="D36" s="18">
        <v>1786</v>
      </c>
      <c r="E36" s="18">
        <v>2436</v>
      </c>
      <c r="F36" s="18">
        <v>2923.8999999999996</v>
      </c>
      <c r="G36" s="18">
        <v>3112.5000000000005</v>
      </c>
      <c r="H36" s="18">
        <v>3273</v>
      </c>
      <c r="I36" s="17">
        <v>3471</v>
      </c>
      <c r="J36" s="18">
        <v>3299.8</v>
      </c>
      <c r="K36" s="17">
        <v>3445.8</v>
      </c>
      <c r="L36" s="18">
        <v>4068.8</v>
      </c>
      <c r="M36" s="18">
        <v>2908</v>
      </c>
      <c r="O36" s="13">
        <v>36</v>
      </c>
      <c r="P36" s="18">
        <v>1184</v>
      </c>
      <c r="Q36" s="18">
        <v>1786</v>
      </c>
      <c r="R36" s="18">
        <v>2436</v>
      </c>
      <c r="S36" s="18">
        <v>2923.8999999999996</v>
      </c>
      <c r="T36" s="18">
        <v>3112.5000000000005</v>
      </c>
      <c r="U36" s="18">
        <v>3273</v>
      </c>
      <c r="V36" s="18">
        <v>3299.8</v>
      </c>
      <c r="W36" s="18">
        <v>4068.8</v>
      </c>
      <c r="X36" s="18">
        <v>2908</v>
      </c>
      <c r="Z36" s="12">
        <v>2172</v>
      </c>
      <c r="AA36" s="12">
        <v>2819</v>
      </c>
      <c r="AB36" s="12">
        <v>3560</v>
      </c>
      <c r="AC36" s="12">
        <v>4041</v>
      </c>
      <c r="AD36" s="12">
        <v>4240</v>
      </c>
      <c r="AE36" s="12">
        <v>4389</v>
      </c>
      <c r="AF36" s="12">
        <v>4417</v>
      </c>
      <c r="AG36" s="12">
        <v>5187</v>
      </c>
      <c r="AH36" s="12">
        <v>4032</v>
      </c>
      <c r="AJ36" s="13">
        <v>36</v>
      </c>
      <c r="AK36" s="17">
        <f t="shared" si="1"/>
        <v>988</v>
      </c>
      <c r="AL36" s="17">
        <f t="shared" si="2"/>
        <v>1033</v>
      </c>
      <c r="AM36" s="17">
        <f t="shared" si="3"/>
        <v>1124</v>
      </c>
      <c r="AN36" s="17">
        <f t="shared" si="4"/>
        <v>1117.1000000000004</v>
      </c>
      <c r="AO36" s="17">
        <f t="shared" si="5"/>
        <v>1127.4999999999995</v>
      </c>
      <c r="AP36" s="17">
        <f t="shared" si="6"/>
        <v>1116</v>
      </c>
      <c r="AQ36" s="17">
        <f t="shared" si="7"/>
        <v>1117.1999999999998</v>
      </c>
      <c r="AR36" s="17">
        <f t="shared" si="8"/>
        <v>1118.1999999999998</v>
      </c>
      <c r="AS36" s="17">
        <f t="shared" si="9"/>
        <v>1124</v>
      </c>
    </row>
    <row r="37" spans="1:45" x14ac:dyDescent="0.45">
      <c r="A37" s="13">
        <v>37</v>
      </c>
      <c r="B37" s="17">
        <v>911.8</v>
      </c>
      <c r="C37" s="18">
        <v>1714</v>
      </c>
      <c r="D37" s="18">
        <v>2418</v>
      </c>
      <c r="E37" s="18">
        <v>3038</v>
      </c>
      <c r="F37" s="18">
        <v>3476.7</v>
      </c>
      <c r="G37" s="18">
        <v>3597.6000000000004</v>
      </c>
      <c r="H37" s="18">
        <v>3737.7</v>
      </c>
      <c r="I37" s="17">
        <v>3971</v>
      </c>
      <c r="J37" s="18">
        <v>3837</v>
      </c>
      <c r="K37" s="17">
        <v>3791.7000000000003</v>
      </c>
      <c r="L37" s="18">
        <v>4749.8</v>
      </c>
      <c r="M37" s="18">
        <v>3516.2</v>
      </c>
      <c r="O37" s="13">
        <v>37</v>
      </c>
      <c r="P37" s="18">
        <v>1714</v>
      </c>
      <c r="Q37" s="18">
        <v>2418</v>
      </c>
      <c r="R37" s="18">
        <v>3038</v>
      </c>
      <c r="S37" s="18">
        <v>3476.7</v>
      </c>
      <c r="T37" s="18">
        <v>3597.6000000000004</v>
      </c>
      <c r="U37" s="18">
        <v>3737.7</v>
      </c>
      <c r="V37" s="18">
        <v>3837</v>
      </c>
      <c r="W37" s="18">
        <v>4749.8</v>
      </c>
      <c r="X37" s="18">
        <v>3516.2</v>
      </c>
      <c r="Z37" s="12">
        <v>2735</v>
      </c>
      <c r="AA37" s="12">
        <v>3456</v>
      </c>
      <c r="AB37" s="12">
        <v>4111</v>
      </c>
      <c r="AC37" s="12">
        <v>4570</v>
      </c>
      <c r="AD37" s="12">
        <v>4686</v>
      </c>
      <c r="AE37" s="12">
        <v>4826</v>
      </c>
      <c r="AF37" s="12">
        <v>4922</v>
      </c>
      <c r="AG37" s="12">
        <v>5863</v>
      </c>
      <c r="AH37" s="12">
        <v>4605</v>
      </c>
      <c r="AJ37" s="13">
        <v>37</v>
      </c>
      <c r="AK37" s="17">
        <f t="shared" si="1"/>
        <v>1021</v>
      </c>
      <c r="AL37" s="17">
        <f t="shared" si="2"/>
        <v>1038</v>
      </c>
      <c r="AM37" s="17">
        <f t="shared" si="3"/>
        <v>1073</v>
      </c>
      <c r="AN37" s="17">
        <f t="shared" si="4"/>
        <v>1093.3000000000002</v>
      </c>
      <c r="AO37" s="17">
        <f t="shared" si="5"/>
        <v>1088.3999999999996</v>
      </c>
      <c r="AP37" s="17">
        <f t="shared" si="6"/>
        <v>1088.3000000000002</v>
      </c>
      <c r="AQ37" s="17">
        <f t="shared" si="7"/>
        <v>1085</v>
      </c>
      <c r="AR37" s="17">
        <f t="shared" si="8"/>
        <v>1113.1999999999998</v>
      </c>
      <c r="AS37" s="17">
        <f t="shared" si="9"/>
        <v>1088.8000000000002</v>
      </c>
    </row>
    <row r="38" spans="1:45" x14ac:dyDescent="0.45">
      <c r="A38" s="13">
        <v>38</v>
      </c>
      <c r="B38" s="17">
        <v>910.50000000000011</v>
      </c>
      <c r="C38" s="18">
        <v>1136</v>
      </c>
      <c r="D38" s="18">
        <v>1844</v>
      </c>
      <c r="E38" s="18">
        <v>2798</v>
      </c>
      <c r="F38" s="18">
        <v>3221.7000000000003</v>
      </c>
      <c r="G38" s="18">
        <v>3416.7</v>
      </c>
      <c r="H38" s="18">
        <v>3533.2000000000003</v>
      </c>
      <c r="I38" s="17">
        <v>3686</v>
      </c>
      <c r="J38" s="18">
        <v>3557.7999999999997</v>
      </c>
      <c r="K38" s="17">
        <v>3596.1</v>
      </c>
      <c r="L38" s="18">
        <v>4534.8999999999996</v>
      </c>
      <c r="M38" s="18">
        <v>3287.3999999999996</v>
      </c>
      <c r="O38" s="13">
        <v>38</v>
      </c>
      <c r="P38" s="18">
        <v>1136</v>
      </c>
      <c r="Q38" s="18">
        <v>1844</v>
      </c>
      <c r="R38" s="18">
        <v>2798</v>
      </c>
      <c r="S38" s="18">
        <v>3221.7000000000003</v>
      </c>
      <c r="T38" s="18">
        <v>3416.7</v>
      </c>
      <c r="U38" s="18">
        <v>3533.2000000000003</v>
      </c>
      <c r="V38" s="18">
        <v>3557.7999999999997</v>
      </c>
      <c r="W38" s="18">
        <v>4534.8999999999996</v>
      </c>
      <c r="X38" s="18">
        <v>3287.3999999999996</v>
      </c>
      <c r="Z38" s="12">
        <v>2119</v>
      </c>
      <c r="AA38" s="12">
        <v>2829</v>
      </c>
      <c r="AB38" s="12">
        <v>3799</v>
      </c>
      <c r="AC38" s="12">
        <v>4260</v>
      </c>
      <c r="AD38" s="12">
        <v>4440</v>
      </c>
      <c r="AE38" s="12">
        <v>4565</v>
      </c>
      <c r="AF38" s="12">
        <v>4580</v>
      </c>
      <c r="AG38" s="12">
        <v>5555</v>
      </c>
      <c r="AH38" s="12">
        <v>4323</v>
      </c>
      <c r="AJ38" s="13">
        <v>38</v>
      </c>
      <c r="AK38" s="17">
        <f t="shared" si="1"/>
        <v>983</v>
      </c>
      <c r="AL38" s="17">
        <f t="shared" si="2"/>
        <v>985</v>
      </c>
      <c r="AM38" s="17">
        <f t="shared" si="3"/>
        <v>1001</v>
      </c>
      <c r="AN38" s="17">
        <f t="shared" si="4"/>
        <v>1038.2999999999997</v>
      </c>
      <c r="AO38" s="17">
        <f t="shared" si="5"/>
        <v>1023.3000000000002</v>
      </c>
      <c r="AP38" s="17">
        <f t="shared" si="6"/>
        <v>1031.7999999999997</v>
      </c>
      <c r="AQ38" s="17">
        <f t="shared" si="7"/>
        <v>1022.2000000000003</v>
      </c>
      <c r="AR38" s="17">
        <f t="shared" si="8"/>
        <v>1020.1000000000004</v>
      </c>
      <c r="AS38" s="17">
        <f t="shared" si="9"/>
        <v>1035.6000000000004</v>
      </c>
    </row>
    <row r="39" spans="1:45" x14ac:dyDescent="0.45">
      <c r="A39" s="13">
        <v>39</v>
      </c>
      <c r="B39" s="17">
        <v>888.59999999999991</v>
      </c>
      <c r="C39" s="18">
        <v>1266</v>
      </c>
      <c r="D39" s="18">
        <v>1890</v>
      </c>
      <c r="E39" s="18">
        <v>2508.0000000000005</v>
      </c>
      <c r="F39" s="18">
        <v>2961.2</v>
      </c>
      <c r="G39" s="18">
        <v>3345.9</v>
      </c>
      <c r="H39" s="18">
        <v>3501.1</v>
      </c>
      <c r="I39" s="17">
        <v>3804</v>
      </c>
      <c r="J39" s="18">
        <v>3600.1</v>
      </c>
      <c r="K39" s="17">
        <v>3681.3</v>
      </c>
      <c r="L39" s="18">
        <v>4305.8999999999996</v>
      </c>
      <c r="M39" s="18">
        <v>3151.3</v>
      </c>
      <c r="O39" s="13">
        <v>39</v>
      </c>
      <c r="P39" s="18">
        <v>1266</v>
      </c>
      <c r="Q39" s="18">
        <v>1890</v>
      </c>
      <c r="R39" s="18">
        <v>2508.0000000000005</v>
      </c>
      <c r="S39" s="18">
        <v>2961.2</v>
      </c>
      <c r="T39" s="18">
        <v>3345.9</v>
      </c>
      <c r="U39" s="18">
        <v>3501.1</v>
      </c>
      <c r="V39" s="18">
        <v>3600.1</v>
      </c>
      <c r="W39" s="18">
        <v>4305.8999999999996</v>
      </c>
      <c r="X39" s="18">
        <v>3151.3</v>
      </c>
      <c r="Z39" s="12">
        <v>2335</v>
      </c>
      <c r="AA39" s="12">
        <v>3010</v>
      </c>
      <c r="AB39" s="12">
        <v>3657</v>
      </c>
      <c r="AC39" s="12">
        <v>4076</v>
      </c>
      <c r="AD39" s="12">
        <v>4410</v>
      </c>
      <c r="AE39" s="12">
        <v>4576</v>
      </c>
      <c r="AF39" s="12">
        <v>4657</v>
      </c>
      <c r="AG39" s="12">
        <v>5427</v>
      </c>
      <c r="AH39" s="12">
        <v>4258</v>
      </c>
      <c r="AJ39" s="13">
        <v>39</v>
      </c>
      <c r="AK39" s="17">
        <f t="shared" si="1"/>
        <v>1069</v>
      </c>
      <c r="AL39" s="17">
        <f t="shared" si="2"/>
        <v>1120</v>
      </c>
      <c r="AM39" s="17">
        <f t="shared" si="3"/>
        <v>1148.9999999999995</v>
      </c>
      <c r="AN39" s="17">
        <f t="shared" si="4"/>
        <v>1114.8000000000002</v>
      </c>
      <c r="AO39" s="17">
        <f t="shared" si="5"/>
        <v>1064.0999999999999</v>
      </c>
      <c r="AP39" s="17">
        <f t="shared" si="6"/>
        <v>1074.9000000000001</v>
      </c>
      <c r="AQ39" s="17">
        <f t="shared" si="7"/>
        <v>1056.9000000000001</v>
      </c>
      <c r="AR39" s="17">
        <f t="shared" si="8"/>
        <v>1121.1000000000004</v>
      </c>
      <c r="AS39" s="17">
        <f t="shared" si="9"/>
        <v>1106.6999999999998</v>
      </c>
    </row>
    <row r="40" spans="1:45" x14ac:dyDescent="0.45">
      <c r="A40" s="13">
        <v>40</v>
      </c>
      <c r="B40" s="17">
        <v>968.3</v>
      </c>
      <c r="C40" s="18">
        <v>1372</v>
      </c>
      <c r="D40" s="18">
        <v>1988</v>
      </c>
      <c r="E40" s="18">
        <v>2488</v>
      </c>
      <c r="F40" s="18">
        <v>2995</v>
      </c>
      <c r="G40" s="18">
        <v>3271.8</v>
      </c>
      <c r="H40" s="18">
        <v>3420.4</v>
      </c>
      <c r="I40" s="17">
        <v>3612</v>
      </c>
      <c r="J40" s="18">
        <v>3492.2</v>
      </c>
      <c r="K40" s="17">
        <v>3527.2999999999997</v>
      </c>
      <c r="L40" s="18">
        <v>4075.4</v>
      </c>
      <c r="M40" s="18">
        <v>2724.8</v>
      </c>
      <c r="O40" s="13">
        <v>40</v>
      </c>
      <c r="P40" s="18">
        <v>1372</v>
      </c>
      <c r="Q40" s="18">
        <v>1988</v>
      </c>
      <c r="R40" s="18">
        <v>2488</v>
      </c>
      <c r="S40" s="18">
        <v>2995</v>
      </c>
      <c r="T40" s="18">
        <v>3271.8</v>
      </c>
      <c r="U40" s="18">
        <v>3420.4</v>
      </c>
      <c r="V40" s="18">
        <v>3492.2</v>
      </c>
      <c r="W40" s="18">
        <v>4075.4</v>
      </c>
      <c r="X40" s="18">
        <v>2724.8</v>
      </c>
      <c r="Z40" s="12">
        <v>2383</v>
      </c>
      <c r="AA40" s="12">
        <v>2999</v>
      </c>
      <c r="AB40" s="12">
        <v>3457</v>
      </c>
      <c r="AC40" s="12">
        <v>3988</v>
      </c>
      <c r="AD40" s="12">
        <v>4276</v>
      </c>
      <c r="AE40" s="12">
        <v>4430</v>
      </c>
      <c r="AF40" s="12">
        <v>4500</v>
      </c>
      <c r="AG40" s="12">
        <v>5067</v>
      </c>
      <c r="AH40" s="12">
        <v>3719</v>
      </c>
      <c r="AJ40" s="13">
        <v>40</v>
      </c>
      <c r="AK40" s="17">
        <f t="shared" si="1"/>
        <v>1011</v>
      </c>
      <c r="AL40" s="17">
        <f t="shared" si="2"/>
        <v>1011</v>
      </c>
      <c r="AM40" s="17">
        <f t="shared" si="3"/>
        <v>969</v>
      </c>
      <c r="AN40" s="17">
        <f t="shared" si="4"/>
        <v>993</v>
      </c>
      <c r="AO40" s="17">
        <f t="shared" si="5"/>
        <v>1004.1999999999998</v>
      </c>
      <c r="AP40" s="17">
        <f t="shared" si="6"/>
        <v>1009.5999999999999</v>
      </c>
      <c r="AQ40" s="17">
        <f t="shared" si="7"/>
        <v>1007.8000000000002</v>
      </c>
      <c r="AR40" s="17">
        <f t="shared" si="8"/>
        <v>991.59999999999991</v>
      </c>
      <c r="AS40" s="17">
        <f t="shared" si="9"/>
        <v>994.19999999999982</v>
      </c>
    </row>
    <row r="41" spans="1:45" x14ac:dyDescent="0.45">
      <c r="A41" s="13">
        <v>41</v>
      </c>
      <c r="B41" s="17">
        <v>968.3</v>
      </c>
      <c r="C41" s="18">
        <v>1409.9999999999998</v>
      </c>
      <c r="D41" s="18">
        <v>2082</v>
      </c>
      <c r="E41" s="18">
        <v>2856</v>
      </c>
      <c r="F41" s="18">
        <v>3292.6</v>
      </c>
      <c r="G41" s="18">
        <v>3548.4</v>
      </c>
      <c r="H41" s="18">
        <v>3574.6</v>
      </c>
      <c r="I41" s="17">
        <v>3817</v>
      </c>
      <c r="J41" s="18">
        <v>3743.7999999999997</v>
      </c>
      <c r="K41" s="17">
        <v>3773.6</v>
      </c>
      <c r="L41" s="18">
        <v>4502.5</v>
      </c>
      <c r="M41" s="18">
        <v>3271.5</v>
      </c>
      <c r="O41" s="13">
        <v>41</v>
      </c>
      <c r="P41" s="18">
        <v>1409.9999999999998</v>
      </c>
      <c r="Q41" s="18">
        <v>2082</v>
      </c>
      <c r="R41" s="18">
        <v>2856</v>
      </c>
      <c r="S41" s="18">
        <v>3292.6</v>
      </c>
      <c r="T41" s="18">
        <v>3548.4</v>
      </c>
      <c r="U41" s="18">
        <v>3574.6</v>
      </c>
      <c r="V41" s="18">
        <v>3743.7999999999997</v>
      </c>
      <c r="W41" s="18">
        <v>4502.5</v>
      </c>
      <c r="X41" s="18">
        <v>3271.5</v>
      </c>
      <c r="Z41" s="12">
        <v>2350</v>
      </c>
      <c r="AA41" s="12">
        <v>2989</v>
      </c>
      <c r="AB41" s="12">
        <v>3712</v>
      </c>
      <c r="AC41" s="12">
        <v>4172</v>
      </c>
      <c r="AD41" s="12">
        <v>4449</v>
      </c>
      <c r="AE41" s="12">
        <v>4486</v>
      </c>
      <c r="AF41" s="12">
        <v>4638</v>
      </c>
      <c r="AG41" s="12">
        <v>5377</v>
      </c>
      <c r="AH41" s="12">
        <v>4157</v>
      </c>
      <c r="AJ41" s="13">
        <v>41</v>
      </c>
      <c r="AK41" s="17">
        <f t="shared" si="1"/>
        <v>940.00000000000023</v>
      </c>
      <c r="AL41" s="17">
        <f t="shared" si="2"/>
        <v>907</v>
      </c>
      <c r="AM41" s="17">
        <f t="shared" si="3"/>
        <v>856</v>
      </c>
      <c r="AN41" s="17">
        <f t="shared" si="4"/>
        <v>879.40000000000009</v>
      </c>
      <c r="AO41" s="17">
        <f t="shared" si="5"/>
        <v>900.59999999999991</v>
      </c>
      <c r="AP41" s="17">
        <f t="shared" si="6"/>
        <v>911.40000000000009</v>
      </c>
      <c r="AQ41" s="17">
        <f t="shared" si="7"/>
        <v>894.20000000000027</v>
      </c>
      <c r="AR41" s="17">
        <f t="shared" si="8"/>
        <v>874.5</v>
      </c>
      <c r="AS41" s="17">
        <f t="shared" si="9"/>
        <v>885.5</v>
      </c>
    </row>
    <row r="42" spans="1:45" x14ac:dyDescent="0.45">
      <c r="A42" s="13">
        <v>42</v>
      </c>
      <c r="B42" s="17">
        <v>849</v>
      </c>
      <c r="C42" s="18">
        <v>1204</v>
      </c>
      <c r="D42" s="18">
        <v>1986</v>
      </c>
      <c r="E42" s="18">
        <v>2910</v>
      </c>
      <c r="F42" s="18">
        <v>3374.2</v>
      </c>
      <c r="G42" s="18">
        <v>3552.5</v>
      </c>
      <c r="H42" s="18">
        <v>3709.6</v>
      </c>
      <c r="I42" s="17">
        <v>3972</v>
      </c>
      <c r="J42" s="18">
        <v>3725.5</v>
      </c>
      <c r="K42" s="17">
        <v>3754.5</v>
      </c>
      <c r="L42" s="18">
        <v>4629.9000000000005</v>
      </c>
      <c r="M42" s="18">
        <v>3428.2000000000003</v>
      </c>
      <c r="O42" s="13">
        <v>42</v>
      </c>
      <c r="P42" s="18">
        <v>1204</v>
      </c>
      <c r="Q42" s="18">
        <v>1986</v>
      </c>
      <c r="R42" s="18">
        <v>2910</v>
      </c>
      <c r="S42" s="18">
        <v>3374.2</v>
      </c>
      <c r="T42" s="18">
        <v>3552.5</v>
      </c>
      <c r="U42" s="18">
        <v>3709.6</v>
      </c>
      <c r="V42" s="18">
        <v>3725.5</v>
      </c>
      <c r="W42" s="18">
        <v>4629.9000000000005</v>
      </c>
      <c r="X42" s="18">
        <v>3428.2000000000003</v>
      </c>
      <c r="Z42" s="12">
        <v>2184</v>
      </c>
      <c r="AA42" s="12">
        <v>2933</v>
      </c>
      <c r="AB42" s="12">
        <v>3834</v>
      </c>
      <c r="AC42" s="12">
        <v>4296</v>
      </c>
      <c r="AD42" s="12">
        <v>4478</v>
      </c>
      <c r="AE42" s="12">
        <v>4640</v>
      </c>
      <c r="AF42" s="12">
        <v>4640</v>
      </c>
      <c r="AG42" s="12">
        <v>5546</v>
      </c>
      <c r="AH42" s="12">
        <v>4384</v>
      </c>
      <c r="AJ42" s="13">
        <v>42</v>
      </c>
      <c r="AK42" s="17">
        <f t="shared" si="1"/>
        <v>980</v>
      </c>
      <c r="AL42" s="17">
        <f t="shared" si="2"/>
        <v>947</v>
      </c>
      <c r="AM42" s="17">
        <f t="shared" si="3"/>
        <v>924</v>
      </c>
      <c r="AN42" s="17">
        <f t="shared" si="4"/>
        <v>921.80000000000018</v>
      </c>
      <c r="AO42" s="17">
        <f t="shared" si="5"/>
        <v>925.5</v>
      </c>
      <c r="AP42" s="17">
        <f t="shared" si="6"/>
        <v>930.40000000000009</v>
      </c>
      <c r="AQ42" s="17">
        <f t="shared" si="7"/>
        <v>914.5</v>
      </c>
      <c r="AR42" s="17">
        <f t="shared" si="8"/>
        <v>916.09999999999945</v>
      </c>
      <c r="AS42" s="17">
        <f t="shared" si="9"/>
        <v>955.79999999999973</v>
      </c>
    </row>
    <row r="43" spans="1:45" x14ac:dyDescent="0.45">
      <c r="A43" s="13">
        <v>43</v>
      </c>
      <c r="B43" s="17">
        <v>789.09999999999991</v>
      </c>
      <c r="C43" s="18">
        <v>942.00000000000011</v>
      </c>
      <c r="D43" s="18">
        <v>1498</v>
      </c>
      <c r="E43" s="18">
        <v>2320</v>
      </c>
      <c r="F43" s="18">
        <v>2664.0000000000005</v>
      </c>
      <c r="G43" s="18">
        <v>2808.7000000000003</v>
      </c>
      <c r="H43" s="18">
        <v>2953</v>
      </c>
      <c r="I43" s="17">
        <v>3153.0000000000005</v>
      </c>
      <c r="J43" s="18">
        <v>3011.7</v>
      </c>
      <c r="K43" s="17">
        <v>3077.9</v>
      </c>
      <c r="L43" s="18">
        <v>3983.2000000000003</v>
      </c>
      <c r="M43" s="18">
        <v>3063.6000000000004</v>
      </c>
      <c r="O43" s="13">
        <v>43</v>
      </c>
      <c r="P43" s="18">
        <v>942.00000000000011</v>
      </c>
      <c r="Q43" s="18">
        <v>1498</v>
      </c>
      <c r="R43" s="18">
        <v>2320</v>
      </c>
      <c r="S43" s="18">
        <v>2664.0000000000005</v>
      </c>
      <c r="T43" s="18">
        <v>2808.7000000000003</v>
      </c>
      <c r="U43" s="18">
        <v>2953</v>
      </c>
      <c r="V43" s="18">
        <v>3011.7</v>
      </c>
      <c r="W43" s="18">
        <v>3983.2000000000003</v>
      </c>
      <c r="X43" s="18">
        <v>3063.6000000000004</v>
      </c>
      <c r="Z43" s="12">
        <v>1911</v>
      </c>
      <c r="AA43" s="12">
        <v>2462</v>
      </c>
      <c r="AB43" s="12">
        <v>3204</v>
      </c>
      <c r="AC43" s="12">
        <v>3574</v>
      </c>
      <c r="AD43" s="12">
        <v>3717</v>
      </c>
      <c r="AE43" s="12">
        <v>3868</v>
      </c>
      <c r="AF43" s="12">
        <v>3937</v>
      </c>
      <c r="AG43" s="12">
        <v>4895</v>
      </c>
      <c r="AH43" s="12">
        <v>3996</v>
      </c>
      <c r="AJ43" s="13">
        <v>43</v>
      </c>
      <c r="AK43" s="17">
        <f t="shared" si="1"/>
        <v>968.99999999999989</v>
      </c>
      <c r="AL43" s="17">
        <f t="shared" si="2"/>
        <v>964</v>
      </c>
      <c r="AM43" s="17">
        <f t="shared" si="3"/>
        <v>884</v>
      </c>
      <c r="AN43" s="17">
        <f t="shared" si="4"/>
        <v>909.99999999999955</v>
      </c>
      <c r="AO43" s="17">
        <f t="shared" si="5"/>
        <v>908.29999999999973</v>
      </c>
      <c r="AP43" s="17">
        <f t="shared" si="6"/>
        <v>915</v>
      </c>
      <c r="AQ43" s="17">
        <f t="shared" si="7"/>
        <v>925.30000000000018</v>
      </c>
      <c r="AR43" s="17">
        <f t="shared" si="8"/>
        <v>911.79999999999973</v>
      </c>
      <c r="AS43" s="17">
        <f t="shared" si="9"/>
        <v>932.39999999999964</v>
      </c>
    </row>
    <row r="44" spans="1:45" x14ac:dyDescent="0.45">
      <c r="A44" s="13">
        <v>44</v>
      </c>
      <c r="B44" s="17">
        <v>801.19999999999993</v>
      </c>
      <c r="C44" s="18">
        <v>943</v>
      </c>
      <c r="D44" s="18">
        <v>1616</v>
      </c>
      <c r="E44" s="18">
        <v>2632</v>
      </c>
      <c r="F44" s="18">
        <v>3022.5</v>
      </c>
      <c r="G44" s="18">
        <v>3203.9</v>
      </c>
      <c r="H44" s="18">
        <v>3328.5</v>
      </c>
      <c r="I44" s="17">
        <v>3453</v>
      </c>
      <c r="J44" s="18">
        <v>3333.9999999999995</v>
      </c>
      <c r="K44" s="17">
        <v>3418.1</v>
      </c>
      <c r="L44" s="18">
        <v>4139</v>
      </c>
      <c r="M44" s="18">
        <v>3263.9</v>
      </c>
      <c r="O44" s="13">
        <v>44</v>
      </c>
      <c r="P44" s="18">
        <v>943</v>
      </c>
      <c r="Q44" s="18">
        <v>1616</v>
      </c>
      <c r="R44" s="18">
        <v>2632</v>
      </c>
      <c r="S44" s="18">
        <v>3022.5</v>
      </c>
      <c r="T44" s="18">
        <v>3203.9</v>
      </c>
      <c r="U44" s="18">
        <v>3328.5</v>
      </c>
      <c r="V44" s="18">
        <v>3333.9999999999995</v>
      </c>
      <c r="W44" s="18">
        <v>4139</v>
      </c>
      <c r="X44" s="18">
        <v>3263.9</v>
      </c>
      <c r="Z44" s="12">
        <v>1843</v>
      </c>
      <c r="AA44" s="12">
        <v>2415</v>
      </c>
      <c r="AB44" s="12">
        <v>3332</v>
      </c>
      <c r="AC44" s="12">
        <v>3744</v>
      </c>
      <c r="AD44" s="12">
        <v>3952</v>
      </c>
      <c r="AE44" s="12">
        <v>4024</v>
      </c>
      <c r="AF44" s="12">
        <v>4039</v>
      </c>
      <c r="AG44" s="12">
        <v>4795</v>
      </c>
      <c r="AH44" s="12">
        <v>4003</v>
      </c>
      <c r="AJ44" s="13">
        <v>44</v>
      </c>
      <c r="AK44" s="17">
        <f t="shared" si="1"/>
        <v>900</v>
      </c>
      <c r="AL44" s="17">
        <f t="shared" si="2"/>
        <v>799</v>
      </c>
      <c r="AM44" s="17">
        <f t="shared" si="3"/>
        <v>700</v>
      </c>
      <c r="AN44" s="17">
        <f t="shared" si="4"/>
        <v>721.5</v>
      </c>
      <c r="AO44" s="17">
        <f t="shared" si="5"/>
        <v>748.09999999999991</v>
      </c>
      <c r="AP44" s="17">
        <f t="shared" si="6"/>
        <v>695.5</v>
      </c>
      <c r="AQ44" s="17">
        <f t="shared" si="7"/>
        <v>705.00000000000045</v>
      </c>
      <c r="AR44" s="17">
        <f t="shared" si="8"/>
        <v>656</v>
      </c>
      <c r="AS44" s="17">
        <f t="shared" si="9"/>
        <v>739.09999999999991</v>
      </c>
    </row>
    <row r="45" spans="1:45" x14ac:dyDescent="0.45">
      <c r="A45" s="13">
        <v>45</v>
      </c>
      <c r="B45" s="17">
        <v>565.6</v>
      </c>
      <c r="C45" s="18">
        <v>882</v>
      </c>
      <c r="D45" s="18">
        <v>1452</v>
      </c>
      <c r="E45" s="18">
        <v>2408</v>
      </c>
      <c r="F45" s="18">
        <v>2792.1000000000004</v>
      </c>
      <c r="G45" s="18">
        <v>2912.2999999999997</v>
      </c>
      <c r="H45" s="18">
        <v>3076.1</v>
      </c>
      <c r="I45" s="17">
        <v>3220</v>
      </c>
      <c r="J45" s="18">
        <v>3090.8999999999996</v>
      </c>
      <c r="K45" s="17">
        <v>3071.1</v>
      </c>
      <c r="L45" s="18">
        <v>3968.9</v>
      </c>
      <c r="M45" s="18">
        <v>2919.3999999999996</v>
      </c>
      <c r="O45" s="13">
        <v>45</v>
      </c>
      <c r="P45" s="18">
        <v>882</v>
      </c>
      <c r="Q45" s="18">
        <v>1452</v>
      </c>
      <c r="R45" s="18">
        <v>2408</v>
      </c>
      <c r="S45" s="18">
        <v>2792.1000000000004</v>
      </c>
      <c r="T45" s="18">
        <v>2912.2999999999997</v>
      </c>
      <c r="U45" s="18">
        <v>3076.1</v>
      </c>
      <c r="V45" s="18">
        <v>3090.8999999999996</v>
      </c>
      <c r="W45" s="18">
        <v>3968.9</v>
      </c>
      <c r="X45" s="18">
        <v>2919.3999999999996</v>
      </c>
      <c r="Z45" s="12">
        <v>1836</v>
      </c>
      <c r="AA45" s="12">
        <v>2390</v>
      </c>
      <c r="AB45" s="12">
        <v>3336</v>
      </c>
      <c r="AC45" s="12">
        <v>3700</v>
      </c>
      <c r="AD45" s="12">
        <v>3822</v>
      </c>
      <c r="AE45" s="12">
        <v>3996</v>
      </c>
      <c r="AF45" s="12">
        <v>4010</v>
      </c>
      <c r="AG45" s="12">
        <v>4918</v>
      </c>
      <c r="AH45" s="12">
        <v>3864</v>
      </c>
      <c r="AJ45" s="13">
        <v>45</v>
      </c>
      <c r="AK45" s="17">
        <f t="shared" si="1"/>
        <v>954</v>
      </c>
      <c r="AL45" s="17">
        <f t="shared" si="2"/>
        <v>938</v>
      </c>
      <c r="AM45" s="17">
        <f t="shared" si="3"/>
        <v>928</v>
      </c>
      <c r="AN45" s="17">
        <f t="shared" si="4"/>
        <v>907.89999999999964</v>
      </c>
      <c r="AO45" s="17">
        <f t="shared" si="5"/>
        <v>909.70000000000027</v>
      </c>
      <c r="AP45" s="17">
        <f t="shared" si="6"/>
        <v>919.90000000000009</v>
      </c>
      <c r="AQ45" s="17">
        <f t="shared" si="7"/>
        <v>919.10000000000036</v>
      </c>
      <c r="AR45" s="17">
        <f t="shared" si="8"/>
        <v>949.09999999999991</v>
      </c>
      <c r="AS45" s="17">
        <f t="shared" si="9"/>
        <v>944.60000000000036</v>
      </c>
    </row>
    <row r="46" spans="1:45" x14ac:dyDescent="0.45">
      <c r="A46" s="13">
        <v>46</v>
      </c>
      <c r="B46" s="17">
        <v>927.30000000000007</v>
      </c>
      <c r="C46" s="18">
        <v>1522</v>
      </c>
      <c r="D46" s="18">
        <v>2348</v>
      </c>
      <c r="E46" s="18">
        <v>3180</v>
      </c>
      <c r="F46" s="18">
        <v>3618.9</v>
      </c>
      <c r="G46" s="18">
        <v>3794.6000000000004</v>
      </c>
      <c r="H46" s="18">
        <v>3928</v>
      </c>
      <c r="I46" s="17">
        <v>4232</v>
      </c>
      <c r="J46" s="18">
        <v>3986.6000000000004</v>
      </c>
      <c r="K46" s="17">
        <v>4016.7000000000003</v>
      </c>
      <c r="L46" s="18">
        <v>5064.5</v>
      </c>
      <c r="M46" s="18">
        <v>3861.3999999999996</v>
      </c>
      <c r="O46" s="13">
        <v>46</v>
      </c>
      <c r="P46" s="18">
        <v>1522</v>
      </c>
      <c r="Q46" s="18">
        <v>2348</v>
      </c>
      <c r="R46" s="18">
        <v>3180</v>
      </c>
      <c r="S46" s="18">
        <v>3618.9</v>
      </c>
      <c r="T46" s="18">
        <v>3794.6000000000004</v>
      </c>
      <c r="U46" s="18">
        <v>3928</v>
      </c>
      <c r="V46" s="18">
        <v>3986.6000000000004</v>
      </c>
      <c r="W46" s="18">
        <v>5064.5</v>
      </c>
      <c r="X46" s="18">
        <v>3861.3999999999996</v>
      </c>
      <c r="Z46" s="12">
        <v>2521</v>
      </c>
      <c r="AA46" s="12">
        <v>3362</v>
      </c>
      <c r="AB46" s="12">
        <v>4235</v>
      </c>
      <c r="AC46" s="12">
        <v>4658</v>
      </c>
      <c r="AD46" s="12">
        <v>4825</v>
      </c>
      <c r="AE46" s="12">
        <v>4949</v>
      </c>
      <c r="AF46" s="12">
        <v>5021</v>
      </c>
      <c r="AG46" s="12">
        <v>6073</v>
      </c>
      <c r="AH46" s="12">
        <v>4870</v>
      </c>
      <c r="AJ46" s="13">
        <v>46</v>
      </c>
      <c r="AK46" s="17">
        <f t="shared" si="1"/>
        <v>999</v>
      </c>
      <c r="AL46" s="17">
        <f t="shared" si="2"/>
        <v>1014</v>
      </c>
      <c r="AM46" s="17">
        <f t="shared" si="3"/>
        <v>1055</v>
      </c>
      <c r="AN46" s="17">
        <f t="shared" si="4"/>
        <v>1039.0999999999999</v>
      </c>
      <c r="AO46" s="17">
        <f t="shared" si="5"/>
        <v>1030.3999999999996</v>
      </c>
      <c r="AP46" s="17">
        <f t="shared" si="6"/>
        <v>1021</v>
      </c>
      <c r="AQ46" s="17">
        <f t="shared" si="7"/>
        <v>1034.3999999999996</v>
      </c>
      <c r="AR46" s="17">
        <f t="shared" si="8"/>
        <v>1008.5</v>
      </c>
      <c r="AS46" s="17">
        <f t="shared" si="9"/>
        <v>1008.6000000000004</v>
      </c>
    </row>
    <row r="47" spans="1:45" x14ac:dyDescent="0.45">
      <c r="A47" s="13">
        <v>47</v>
      </c>
      <c r="B47" s="17">
        <v>955.4</v>
      </c>
      <c r="C47" s="18">
        <v>1114</v>
      </c>
      <c r="D47" s="18">
        <v>1786</v>
      </c>
      <c r="E47" s="18">
        <v>2732</v>
      </c>
      <c r="F47" s="18">
        <v>3172.8</v>
      </c>
      <c r="G47" s="18">
        <v>3301.2999999999997</v>
      </c>
      <c r="H47" s="18">
        <v>3522.1000000000004</v>
      </c>
      <c r="I47" s="17">
        <v>3640</v>
      </c>
      <c r="J47" s="18">
        <v>3553.2999999999997</v>
      </c>
      <c r="K47" s="17">
        <v>3494.7</v>
      </c>
      <c r="L47" s="18">
        <v>4548.1000000000004</v>
      </c>
      <c r="M47" s="18">
        <v>3513.8999999999996</v>
      </c>
      <c r="O47" s="13">
        <v>47</v>
      </c>
      <c r="P47" s="18">
        <v>1114</v>
      </c>
      <c r="Q47" s="18">
        <v>1786</v>
      </c>
      <c r="R47" s="18">
        <v>2732</v>
      </c>
      <c r="S47" s="18">
        <v>3172.8</v>
      </c>
      <c r="T47" s="18">
        <v>3301.2999999999997</v>
      </c>
      <c r="U47" s="18">
        <v>3522.1000000000004</v>
      </c>
      <c r="V47" s="18">
        <v>3553.2999999999997</v>
      </c>
      <c r="W47" s="18">
        <v>4548.1000000000004</v>
      </c>
      <c r="X47" s="18">
        <v>3513.8999999999996</v>
      </c>
      <c r="Z47" s="12">
        <v>2099</v>
      </c>
      <c r="AA47" s="12">
        <v>2772</v>
      </c>
      <c r="AB47" s="12">
        <v>3713</v>
      </c>
      <c r="AC47" s="12">
        <v>4147</v>
      </c>
      <c r="AD47" s="12">
        <v>4294</v>
      </c>
      <c r="AE47" s="12">
        <v>4474</v>
      </c>
      <c r="AF47" s="12">
        <v>4507</v>
      </c>
      <c r="AG47" s="12">
        <v>5530</v>
      </c>
      <c r="AH47" s="12">
        <v>4475</v>
      </c>
      <c r="AJ47" s="13">
        <v>47</v>
      </c>
      <c r="AK47" s="17">
        <f t="shared" si="1"/>
        <v>985</v>
      </c>
      <c r="AL47" s="17">
        <f t="shared" si="2"/>
        <v>986</v>
      </c>
      <c r="AM47" s="17">
        <f t="shared" si="3"/>
        <v>981</v>
      </c>
      <c r="AN47" s="17">
        <f t="shared" si="4"/>
        <v>974.19999999999982</v>
      </c>
      <c r="AO47" s="17">
        <f t="shared" si="5"/>
        <v>992.70000000000027</v>
      </c>
      <c r="AP47" s="17">
        <f t="shared" si="6"/>
        <v>951.89999999999964</v>
      </c>
      <c r="AQ47" s="17">
        <f t="shared" si="7"/>
        <v>953.70000000000027</v>
      </c>
      <c r="AR47" s="17">
        <f t="shared" si="8"/>
        <v>981.89999999999964</v>
      </c>
      <c r="AS47" s="17">
        <f t="shared" si="9"/>
        <v>961.10000000000036</v>
      </c>
    </row>
    <row r="48" spans="1:45" x14ac:dyDescent="0.45">
      <c r="A48" s="13">
        <v>48</v>
      </c>
      <c r="B48" s="17">
        <v>647.29999999999995</v>
      </c>
      <c r="C48" s="18">
        <v>1272</v>
      </c>
      <c r="D48" s="18">
        <v>1988</v>
      </c>
      <c r="E48" s="18">
        <v>2780.0000000000005</v>
      </c>
      <c r="F48" s="18">
        <v>3166.2000000000003</v>
      </c>
      <c r="G48" s="18">
        <v>3386.7000000000003</v>
      </c>
      <c r="H48" s="18">
        <v>3531.0000000000005</v>
      </c>
      <c r="I48" s="17">
        <v>3708</v>
      </c>
      <c r="J48" s="18">
        <v>3533.1</v>
      </c>
      <c r="K48" s="17">
        <v>3430.0000000000005</v>
      </c>
      <c r="L48" s="18">
        <v>4401</v>
      </c>
      <c r="M48" s="18">
        <v>3505.1</v>
      </c>
      <c r="O48" s="13">
        <v>48</v>
      </c>
      <c r="P48" s="18">
        <v>1272</v>
      </c>
      <c r="Q48" s="18">
        <v>1988</v>
      </c>
      <c r="R48" s="18">
        <v>2780.0000000000005</v>
      </c>
      <c r="S48" s="18">
        <v>3166.2000000000003</v>
      </c>
      <c r="T48" s="18">
        <v>3386.7000000000003</v>
      </c>
      <c r="U48" s="18">
        <v>3531.0000000000005</v>
      </c>
      <c r="V48" s="18">
        <v>3533.1</v>
      </c>
      <c r="W48" s="18">
        <v>4401</v>
      </c>
      <c r="X48" s="18">
        <v>3505.1</v>
      </c>
      <c r="Z48" s="12">
        <v>2307</v>
      </c>
      <c r="AA48" s="12">
        <v>2961</v>
      </c>
      <c r="AB48" s="12">
        <v>3747</v>
      </c>
      <c r="AC48" s="12">
        <v>4160</v>
      </c>
      <c r="AD48" s="12">
        <v>4367</v>
      </c>
      <c r="AE48" s="12">
        <v>4510</v>
      </c>
      <c r="AF48" s="12">
        <v>4475</v>
      </c>
      <c r="AG48" s="12">
        <v>5456</v>
      </c>
      <c r="AH48" s="12">
        <v>4611</v>
      </c>
      <c r="AJ48" s="13">
        <v>48</v>
      </c>
      <c r="AK48" s="17">
        <f t="shared" si="1"/>
        <v>1035</v>
      </c>
      <c r="AL48" s="17">
        <f t="shared" si="2"/>
        <v>973</v>
      </c>
      <c r="AM48" s="17">
        <f t="shared" si="3"/>
        <v>966.99999999999955</v>
      </c>
      <c r="AN48" s="17">
        <f t="shared" si="4"/>
        <v>993.79999999999973</v>
      </c>
      <c r="AO48" s="17">
        <f t="shared" si="5"/>
        <v>980.29999999999973</v>
      </c>
      <c r="AP48" s="17">
        <f t="shared" si="6"/>
        <v>978.99999999999955</v>
      </c>
      <c r="AQ48" s="17">
        <f t="shared" si="7"/>
        <v>941.90000000000009</v>
      </c>
      <c r="AR48" s="17">
        <f t="shared" si="8"/>
        <v>1055</v>
      </c>
      <c r="AS48" s="17">
        <f t="shared" si="9"/>
        <v>1105.9000000000001</v>
      </c>
    </row>
    <row r="49" spans="1:45" x14ac:dyDescent="0.45">
      <c r="A49" s="13">
        <v>49</v>
      </c>
      <c r="B49" s="17">
        <v>944.4</v>
      </c>
      <c r="C49" s="18">
        <v>1606</v>
      </c>
      <c r="D49" s="18">
        <v>2400</v>
      </c>
      <c r="E49" s="18">
        <v>3144</v>
      </c>
      <c r="F49" s="18">
        <v>3577</v>
      </c>
      <c r="G49" s="18">
        <v>3722.1</v>
      </c>
      <c r="H49" s="18">
        <v>3893.6</v>
      </c>
      <c r="I49" s="17">
        <v>4249</v>
      </c>
      <c r="J49" s="18">
        <v>3965.9</v>
      </c>
      <c r="K49" s="17">
        <v>4033.3999999999996</v>
      </c>
      <c r="L49" s="18">
        <v>5124.3999999999996</v>
      </c>
      <c r="M49" s="18">
        <v>4122.1000000000004</v>
      </c>
      <c r="O49" s="13">
        <v>49</v>
      </c>
      <c r="P49" s="18">
        <v>1606</v>
      </c>
      <c r="Q49" s="18">
        <v>2400</v>
      </c>
      <c r="R49" s="18">
        <v>3144</v>
      </c>
      <c r="S49" s="18">
        <v>3577</v>
      </c>
      <c r="T49" s="18">
        <v>3722.1</v>
      </c>
      <c r="U49" s="18">
        <v>3893.6</v>
      </c>
      <c r="V49" s="18">
        <v>3965.9</v>
      </c>
      <c r="W49" s="18">
        <v>5124.3999999999996</v>
      </c>
      <c r="X49" s="18">
        <v>4122.1000000000004</v>
      </c>
      <c r="Z49" s="12">
        <v>2546</v>
      </c>
      <c r="AA49" s="12">
        <v>3333</v>
      </c>
      <c r="AB49" s="12">
        <v>4100</v>
      </c>
      <c r="AC49" s="12">
        <v>4522</v>
      </c>
      <c r="AD49" s="12">
        <v>4676</v>
      </c>
      <c r="AE49" s="12">
        <v>4846</v>
      </c>
      <c r="AF49" s="12">
        <v>4902</v>
      </c>
      <c r="AG49" s="12">
        <v>6069</v>
      </c>
      <c r="AH49" s="12">
        <v>5062</v>
      </c>
      <c r="AJ49" s="13">
        <v>49</v>
      </c>
      <c r="AK49" s="17">
        <f t="shared" si="1"/>
        <v>940</v>
      </c>
      <c r="AL49" s="17">
        <f t="shared" si="2"/>
        <v>933</v>
      </c>
      <c r="AM49" s="17">
        <f t="shared" si="3"/>
        <v>956</v>
      </c>
      <c r="AN49" s="17">
        <f t="shared" si="4"/>
        <v>945</v>
      </c>
      <c r="AO49" s="17">
        <f t="shared" si="5"/>
        <v>953.90000000000009</v>
      </c>
      <c r="AP49" s="17">
        <f t="shared" si="6"/>
        <v>952.40000000000009</v>
      </c>
      <c r="AQ49" s="17">
        <f t="shared" si="7"/>
        <v>936.09999999999991</v>
      </c>
      <c r="AR49" s="17">
        <f t="shared" si="8"/>
        <v>944.60000000000036</v>
      </c>
      <c r="AS49" s="17">
        <f t="shared" si="9"/>
        <v>939.89999999999964</v>
      </c>
    </row>
    <row r="50" spans="1:45" x14ac:dyDescent="0.45">
      <c r="A50" s="13">
        <v>50</v>
      </c>
      <c r="B50" s="17">
        <v>993.8</v>
      </c>
      <c r="C50" s="18">
        <v>1302</v>
      </c>
      <c r="D50" s="18">
        <v>1774</v>
      </c>
      <c r="E50" s="18">
        <v>2492</v>
      </c>
      <c r="F50" s="18">
        <v>3243.2</v>
      </c>
      <c r="G50" s="18">
        <v>3376.2</v>
      </c>
      <c r="H50" s="18">
        <v>3658.4</v>
      </c>
      <c r="I50" s="17">
        <v>3726.9999999999995</v>
      </c>
      <c r="J50" s="18">
        <v>3721.1</v>
      </c>
      <c r="K50" s="17">
        <v>3652.7999999999997</v>
      </c>
      <c r="L50" s="18">
        <v>4850.8</v>
      </c>
      <c r="M50" s="18">
        <v>3665.2000000000003</v>
      </c>
      <c r="O50" s="13">
        <v>50</v>
      </c>
      <c r="P50" s="18">
        <v>1302</v>
      </c>
      <c r="Q50" s="18">
        <v>1774</v>
      </c>
      <c r="R50" s="18">
        <v>2492</v>
      </c>
      <c r="S50" s="18">
        <v>3243.2</v>
      </c>
      <c r="T50" s="18">
        <v>3376.2</v>
      </c>
      <c r="U50" s="18">
        <v>3658.4</v>
      </c>
      <c r="V50" s="18">
        <v>3721.1</v>
      </c>
      <c r="W50" s="18">
        <v>4850.8</v>
      </c>
      <c r="X50" s="18">
        <v>3665.2000000000003</v>
      </c>
      <c r="Z50" s="12">
        <v>2310</v>
      </c>
      <c r="AA50" s="12">
        <v>2954</v>
      </c>
      <c r="AB50" s="12">
        <v>3560</v>
      </c>
      <c r="AC50" s="12">
        <v>4265</v>
      </c>
      <c r="AD50" s="12">
        <v>4421</v>
      </c>
      <c r="AE50" s="12">
        <v>4668</v>
      </c>
      <c r="AF50" s="12">
        <v>4739</v>
      </c>
      <c r="AG50" s="12">
        <v>5816</v>
      </c>
      <c r="AH50" s="12">
        <v>4661</v>
      </c>
      <c r="AJ50" s="13">
        <v>50</v>
      </c>
      <c r="AK50" s="17">
        <f t="shared" si="1"/>
        <v>1008</v>
      </c>
      <c r="AL50" s="17">
        <f t="shared" si="2"/>
        <v>1180</v>
      </c>
      <c r="AM50" s="17">
        <f t="shared" si="3"/>
        <v>1068</v>
      </c>
      <c r="AN50" s="17">
        <f t="shared" si="4"/>
        <v>1021.8000000000002</v>
      </c>
      <c r="AO50" s="17">
        <f t="shared" si="5"/>
        <v>1044.8000000000002</v>
      </c>
      <c r="AP50" s="17">
        <f t="shared" si="6"/>
        <v>1009.5999999999999</v>
      </c>
      <c r="AQ50" s="17">
        <f t="shared" si="7"/>
        <v>1017.9000000000001</v>
      </c>
      <c r="AR50" s="17">
        <f t="shared" si="8"/>
        <v>965.19999999999982</v>
      </c>
      <c r="AS50" s="17">
        <f t="shared" si="9"/>
        <v>995.79999999999973</v>
      </c>
    </row>
    <row r="51" spans="1:45" x14ac:dyDescent="0.45">
      <c r="A51" s="13">
        <v>51</v>
      </c>
      <c r="B51" s="17">
        <v>1027.7</v>
      </c>
      <c r="C51" s="18">
        <v>1388</v>
      </c>
      <c r="D51" s="18">
        <v>2060</v>
      </c>
      <c r="E51" s="18">
        <v>2597.9999999999995</v>
      </c>
      <c r="F51" s="18">
        <v>3230.2</v>
      </c>
      <c r="G51" s="18">
        <v>3535.6</v>
      </c>
      <c r="H51" s="18">
        <v>3646.4999999999995</v>
      </c>
      <c r="I51" s="17">
        <v>3897</v>
      </c>
      <c r="J51" s="18">
        <v>3815.4</v>
      </c>
      <c r="K51" s="17">
        <v>3870.5</v>
      </c>
      <c r="L51" s="18">
        <v>4413.8999999999996</v>
      </c>
      <c r="M51" s="18">
        <v>3526.9</v>
      </c>
      <c r="O51" s="13">
        <v>51</v>
      </c>
      <c r="P51" s="18">
        <v>1388</v>
      </c>
      <c r="Q51" s="18">
        <v>2060</v>
      </c>
      <c r="R51" s="18">
        <v>2597.9999999999995</v>
      </c>
      <c r="S51" s="18">
        <v>3230.2</v>
      </c>
      <c r="T51" s="18">
        <v>3535.6</v>
      </c>
      <c r="U51" s="18">
        <v>3646.4999999999995</v>
      </c>
      <c r="V51" s="18">
        <v>3815.4</v>
      </c>
      <c r="W51" s="18">
        <v>4413.8999999999996</v>
      </c>
      <c r="X51" s="18">
        <v>3526.9</v>
      </c>
      <c r="Z51" s="12">
        <v>2513</v>
      </c>
      <c r="AA51" s="12">
        <v>3233</v>
      </c>
      <c r="AB51" s="12">
        <v>3779</v>
      </c>
      <c r="AC51" s="12">
        <v>4405</v>
      </c>
      <c r="AD51" s="12">
        <v>4697</v>
      </c>
      <c r="AE51" s="12">
        <v>4805</v>
      </c>
      <c r="AF51" s="12">
        <v>4953</v>
      </c>
      <c r="AG51" s="12">
        <v>5621</v>
      </c>
      <c r="AH51" s="12">
        <v>4683</v>
      </c>
      <c r="AJ51" s="13">
        <v>51</v>
      </c>
      <c r="AK51" s="17">
        <f t="shared" si="1"/>
        <v>1125</v>
      </c>
      <c r="AL51" s="17">
        <f t="shared" si="2"/>
        <v>1173</v>
      </c>
      <c r="AM51" s="17">
        <f t="shared" si="3"/>
        <v>1181.0000000000005</v>
      </c>
      <c r="AN51" s="17">
        <f t="shared" si="4"/>
        <v>1174.8000000000002</v>
      </c>
      <c r="AO51" s="17">
        <f t="shared" si="5"/>
        <v>1161.4000000000001</v>
      </c>
      <c r="AP51" s="17">
        <f t="shared" si="6"/>
        <v>1158.5000000000005</v>
      </c>
      <c r="AQ51" s="17">
        <f t="shared" si="7"/>
        <v>1137.5999999999999</v>
      </c>
      <c r="AR51" s="17">
        <f t="shared" si="8"/>
        <v>1207.1000000000004</v>
      </c>
      <c r="AS51" s="17">
        <f t="shared" si="9"/>
        <v>1156.0999999999999</v>
      </c>
    </row>
    <row r="52" spans="1:45" x14ac:dyDescent="0.45">
      <c r="A52" s="13">
        <v>52</v>
      </c>
      <c r="B52" s="17">
        <v>877.90000000000009</v>
      </c>
      <c r="C52" s="18">
        <v>1220</v>
      </c>
      <c r="D52" s="18">
        <v>1922</v>
      </c>
      <c r="E52" s="18">
        <v>2592</v>
      </c>
      <c r="F52" s="18">
        <v>3170.2999999999997</v>
      </c>
      <c r="G52" s="18">
        <v>3457.2999999999997</v>
      </c>
      <c r="H52" s="18">
        <v>3611.9</v>
      </c>
      <c r="I52" s="17">
        <v>3890</v>
      </c>
      <c r="J52" s="18">
        <v>3707.6</v>
      </c>
      <c r="K52" s="17">
        <v>3746.3</v>
      </c>
      <c r="L52" s="18">
        <v>4466.3</v>
      </c>
      <c r="M52" s="18">
        <v>3447.2999999999997</v>
      </c>
      <c r="O52" s="13">
        <v>52</v>
      </c>
      <c r="P52" s="18">
        <v>1220</v>
      </c>
      <c r="Q52" s="18">
        <v>1922</v>
      </c>
      <c r="R52" s="18">
        <v>2592</v>
      </c>
      <c r="S52" s="18">
        <v>3170.2999999999997</v>
      </c>
      <c r="T52" s="18">
        <v>3457.2999999999997</v>
      </c>
      <c r="U52" s="18">
        <v>3611.9</v>
      </c>
      <c r="V52" s="18">
        <v>3707.6</v>
      </c>
      <c r="W52" s="18">
        <v>4466.3</v>
      </c>
      <c r="X52" s="18">
        <v>3447.2999999999997</v>
      </c>
      <c r="Z52" s="12">
        <v>2246</v>
      </c>
      <c r="AA52" s="12">
        <v>2962</v>
      </c>
      <c r="AB52" s="12">
        <v>3647</v>
      </c>
      <c r="AC52" s="12">
        <v>4221</v>
      </c>
      <c r="AD52" s="12">
        <v>4485</v>
      </c>
      <c r="AE52" s="12">
        <v>4638</v>
      </c>
      <c r="AF52" s="12">
        <v>4729</v>
      </c>
      <c r="AG52" s="12">
        <v>5510</v>
      </c>
      <c r="AH52" s="12">
        <v>4469</v>
      </c>
      <c r="AJ52" s="13">
        <v>52</v>
      </c>
      <c r="AK52" s="17">
        <f t="shared" si="1"/>
        <v>1026</v>
      </c>
      <c r="AL52" s="17">
        <f t="shared" si="2"/>
        <v>1040</v>
      </c>
      <c r="AM52" s="17">
        <f t="shared" si="3"/>
        <v>1055</v>
      </c>
      <c r="AN52" s="17">
        <f t="shared" si="4"/>
        <v>1050.7000000000003</v>
      </c>
      <c r="AO52" s="17">
        <f t="shared" si="5"/>
        <v>1027.7000000000003</v>
      </c>
      <c r="AP52" s="17">
        <f t="shared" si="6"/>
        <v>1026.0999999999999</v>
      </c>
      <c r="AQ52" s="17">
        <f t="shared" si="7"/>
        <v>1021.4000000000001</v>
      </c>
      <c r="AR52" s="17">
        <f t="shared" si="8"/>
        <v>1043.6999999999998</v>
      </c>
      <c r="AS52" s="17">
        <f t="shared" si="9"/>
        <v>1021.7000000000003</v>
      </c>
    </row>
    <row r="53" spans="1:45" x14ac:dyDescent="0.45">
      <c r="A53" s="13">
        <v>53</v>
      </c>
      <c r="B53" s="17">
        <v>915.50000000000011</v>
      </c>
      <c r="C53" s="18">
        <v>1112</v>
      </c>
      <c r="D53" s="18">
        <v>1736</v>
      </c>
      <c r="E53" s="18">
        <v>2376</v>
      </c>
      <c r="F53" s="18">
        <v>2822.7999999999997</v>
      </c>
      <c r="G53" s="18">
        <v>3101.2000000000003</v>
      </c>
      <c r="H53" s="18">
        <v>3342.7000000000003</v>
      </c>
      <c r="I53" s="17">
        <v>3595</v>
      </c>
      <c r="J53" s="18">
        <v>3406.4</v>
      </c>
      <c r="K53" s="17">
        <v>3381.5</v>
      </c>
      <c r="L53" s="18">
        <v>4113.3999999999996</v>
      </c>
      <c r="M53" s="18">
        <v>2945.2</v>
      </c>
      <c r="O53" s="13">
        <v>53</v>
      </c>
      <c r="P53" s="18">
        <v>1112</v>
      </c>
      <c r="Q53" s="18">
        <v>1736</v>
      </c>
      <c r="R53" s="18">
        <v>2376</v>
      </c>
      <c r="S53" s="18">
        <v>2822.7999999999997</v>
      </c>
      <c r="T53" s="18">
        <v>3101.2000000000003</v>
      </c>
      <c r="U53" s="18">
        <v>3342.7000000000003</v>
      </c>
      <c r="V53" s="18">
        <v>3406.4</v>
      </c>
      <c r="W53" s="18">
        <v>4113.3999999999996</v>
      </c>
      <c r="X53" s="18">
        <v>2945.2</v>
      </c>
      <c r="Z53" s="12">
        <v>2158</v>
      </c>
      <c r="AA53" s="12">
        <v>2829</v>
      </c>
      <c r="AB53" s="12">
        <v>3464</v>
      </c>
      <c r="AC53" s="12">
        <v>3898</v>
      </c>
      <c r="AD53" s="12">
        <v>4181</v>
      </c>
      <c r="AE53" s="12">
        <v>4463</v>
      </c>
      <c r="AF53" s="12">
        <v>4503</v>
      </c>
      <c r="AG53" s="12">
        <v>5246</v>
      </c>
      <c r="AH53" s="12">
        <v>4061</v>
      </c>
      <c r="AJ53" s="13">
        <v>53</v>
      </c>
      <c r="AK53" s="17">
        <f t="shared" si="1"/>
        <v>1046</v>
      </c>
      <c r="AL53" s="17">
        <f t="shared" si="2"/>
        <v>1093</v>
      </c>
      <c r="AM53" s="17">
        <f t="shared" si="3"/>
        <v>1088</v>
      </c>
      <c r="AN53" s="17">
        <f t="shared" si="4"/>
        <v>1075.2000000000003</v>
      </c>
      <c r="AO53" s="17">
        <f t="shared" si="5"/>
        <v>1079.7999999999997</v>
      </c>
      <c r="AP53" s="17">
        <f t="shared" si="6"/>
        <v>1120.2999999999997</v>
      </c>
      <c r="AQ53" s="17">
        <f t="shared" si="7"/>
        <v>1096.5999999999999</v>
      </c>
      <c r="AR53" s="17">
        <f t="shared" si="8"/>
        <v>1132.6000000000004</v>
      </c>
      <c r="AS53" s="17">
        <f t="shared" si="9"/>
        <v>1115.8000000000002</v>
      </c>
    </row>
    <row r="54" spans="1:45" x14ac:dyDescent="0.45">
      <c r="A54" s="13">
        <v>54</v>
      </c>
      <c r="B54" s="17">
        <v>952.1</v>
      </c>
      <c r="C54" s="18">
        <v>1268</v>
      </c>
      <c r="D54" s="18">
        <v>1842</v>
      </c>
      <c r="E54" s="18">
        <v>2192</v>
      </c>
      <c r="F54" s="18">
        <v>2823.3</v>
      </c>
      <c r="G54" s="18">
        <v>3233.6</v>
      </c>
      <c r="H54" s="18">
        <v>3395.5</v>
      </c>
      <c r="I54" s="17">
        <v>3651</v>
      </c>
      <c r="J54" s="18">
        <v>3505.4</v>
      </c>
      <c r="K54" s="17">
        <v>3549.7000000000003</v>
      </c>
      <c r="L54" s="18">
        <v>3947.7000000000003</v>
      </c>
      <c r="M54" s="18">
        <v>2657.2000000000003</v>
      </c>
      <c r="O54" s="13">
        <v>54</v>
      </c>
      <c r="P54" s="18">
        <v>1268</v>
      </c>
      <c r="Q54" s="18">
        <v>1842</v>
      </c>
      <c r="R54" s="18">
        <v>2192</v>
      </c>
      <c r="S54" s="18">
        <v>2823.3</v>
      </c>
      <c r="T54" s="18">
        <v>3233.6</v>
      </c>
      <c r="U54" s="18">
        <v>3395.5</v>
      </c>
      <c r="V54" s="18">
        <v>3505.4</v>
      </c>
      <c r="W54" s="18">
        <v>3947.7000000000003</v>
      </c>
      <c r="X54" s="18">
        <v>2657.2000000000003</v>
      </c>
      <c r="Z54" s="12">
        <v>2255</v>
      </c>
      <c r="AA54" s="12">
        <v>2829</v>
      </c>
      <c r="AB54" s="12">
        <v>3155</v>
      </c>
      <c r="AC54" s="12">
        <v>3794</v>
      </c>
      <c r="AD54" s="12">
        <v>4227</v>
      </c>
      <c r="AE54" s="12">
        <v>4393</v>
      </c>
      <c r="AF54" s="12">
        <v>4486</v>
      </c>
      <c r="AG54" s="12">
        <v>4924</v>
      </c>
      <c r="AH54" s="12">
        <v>3632</v>
      </c>
      <c r="AJ54" s="13">
        <v>54</v>
      </c>
      <c r="AK54" s="17">
        <f t="shared" si="1"/>
        <v>987</v>
      </c>
      <c r="AL54" s="17">
        <f t="shared" si="2"/>
        <v>987</v>
      </c>
      <c r="AM54" s="17">
        <f t="shared" si="3"/>
        <v>963</v>
      </c>
      <c r="AN54" s="17">
        <f t="shared" si="4"/>
        <v>970.69999999999982</v>
      </c>
      <c r="AO54" s="17">
        <f t="shared" si="5"/>
        <v>993.40000000000009</v>
      </c>
      <c r="AP54" s="17">
        <f t="shared" si="6"/>
        <v>997.5</v>
      </c>
      <c r="AQ54" s="17">
        <f t="shared" si="7"/>
        <v>980.59999999999991</v>
      </c>
      <c r="AR54" s="17">
        <f t="shared" si="8"/>
        <v>976.29999999999973</v>
      </c>
      <c r="AS54" s="17">
        <f t="shared" si="9"/>
        <v>974.79999999999973</v>
      </c>
    </row>
    <row r="55" spans="1:45" x14ac:dyDescent="0.45">
      <c r="A55" s="13">
        <v>55</v>
      </c>
      <c r="B55" s="17">
        <v>1103.9000000000001</v>
      </c>
      <c r="C55" s="18">
        <v>1648</v>
      </c>
      <c r="D55" s="18">
        <v>2228</v>
      </c>
      <c r="E55" s="18">
        <v>2718</v>
      </c>
      <c r="F55" s="18">
        <v>3256</v>
      </c>
      <c r="G55" s="18">
        <v>3451.5</v>
      </c>
      <c r="H55" s="18">
        <v>3541.9</v>
      </c>
      <c r="I55" s="17">
        <v>3805</v>
      </c>
      <c r="J55" s="18">
        <v>3686.8</v>
      </c>
      <c r="K55" s="17">
        <v>3674.7999999999997</v>
      </c>
      <c r="L55" s="18">
        <v>4237.0999999999995</v>
      </c>
      <c r="M55" s="18">
        <v>2846.1</v>
      </c>
      <c r="O55" s="13">
        <v>55</v>
      </c>
      <c r="P55" s="18">
        <v>1648</v>
      </c>
      <c r="Q55" s="18">
        <v>2228</v>
      </c>
      <c r="R55" s="18">
        <v>2718</v>
      </c>
      <c r="S55" s="18">
        <v>3256</v>
      </c>
      <c r="T55" s="18">
        <v>3451.5</v>
      </c>
      <c r="U55" s="18">
        <v>3541.9</v>
      </c>
      <c r="V55" s="18">
        <v>3686.8</v>
      </c>
      <c r="W55" s="18">
        <v>4237.0999999999995</v>
      </c>
      <c r="X55" s="18">
        <v>2846.1</v>
      </c>
      <c r="Z55" s="12">
        <v>2498</v>
      </c>
      <c r="AA55" s="12">
        <v>3129</v>
      </c>
      <c r="AB55" s="12">
        <v>3666</v>
      </c>
      <c r="AC55" s="12">
        <v>4181</v>
      </c>
      <c r="AD55" s="12">
        <v>4383</v>
      </c>
      <c r="AE55" s="12">
        <v>4448</v>
      </c>
      <c r="AF55" s="12">
        <v>4592</v>
      </c>
      <c r="AG55" s="12">
        <v>5126</v>
      </c>
      <c r="AH55" s="12">
        <v>3772</v>
      </c>
      <c r="AJ55" s="13">
        <v>55</v>
      </c>
      <c r="AK55" s="17">
        <f t="shared" si="1"/>
        <v>850</v>
      </c>
      <c r="AL55" s="17">
        <f t="shared" si="2"/>
        <v>901</v>
      </c>
      <c r="AM55" s="17">
        <f t="shared" si="3"/>
        <v>948</v>
      </c>
      <c r="AN55" s="17">
        <f t="shared" si="4"/>
        <v>925</v>
      </c>
      <c r="AO55" s="17">
        <f t="shared" si="5"/>
        <v>931.5</v>
      </c>
      <c r="AP55" s="17">
        <f t="shared" si="6"/>
        <v>906.09999999999991</v>
      </c>
      <c r="AQ55" s="17">
        <f t="shared" si="7"/>
        <v>905.19999999999982</v>
      </c>
      <c r="AR55" s="17">
        <f t="shared" si="8"/>
        <v>888.90000000000055</v>
      </c>
      <c r="AS55" s="17">
        <f t="shared" si="9"/>
        <v>925.90000000000009</v>
      </c>
    </row>
    <row r="56" spans="1:45" x14ac:dyDescent="0.45">
      <c r="A56" s="13">
        <v>56</v>
      </c>
      <c r="B56" s="17">
        <v>908.40000000000009</v>
      </c>
      <c r="C56" s="18">
        <v>1110</v>
      </c>
      <c r="D56" s="18">
        <v>1642.0000000000002</v>
      </c>
      <c r="E56" s="18">
        <v>2056</v>
      </c>
      <c r="F56" s="18">
        <v>2750.5</v>
      </c>
      <c r="G56" s="18">
        <v>3175.7000000000003</v>
      </c>
      <c r="H56" s="18">
        <v>3323.3</v>
      </c>
      <c r="I56" s="17">
        <v>3659</v>
      </c>
      <c r="J56" s="18">
        <v>3550.9</v>
      </c>
      <c r="K56" s="17">
        <v>3516.7999999999997</v>
      </c>
      <c r="L56" s="18">
        <v>3844.7999999999997</v>
      </c>
      <c r="M56" s="18">
        <v>2696.7999999999997</v>
      </c>
      <c r="O56" s="13">
        <v>56</v>
      </c>
      <c r="P56" s="18">
        <v>1110</v>
      </c>
      <c r="Q56" s="18">
        <v>1642.0000000000002</v>
      </c>
      <c r="R56" s="18">
        <v>2056</v>
      </c>
      <c r="S56" s="18">
        <v>2750.5</v>
      </c>
      <c r="T56" s="18">
        <v>3175.7000000000003</v>
      </c>
      <c r="U56" s="18">
        <v>3323.3</v>
      </c>
      <c r="V56" s="18">
        <v>3550.9</v>
      </c>
      <c r="W56" s="18">
        <v>3844.7999999999997</v>
      </c>
      <c r="X56" s="18">
        <v>2696.7999999999997</v>
      </c>
      <c r="Z56" s="12">
        <v>2097</v>
      </c>
      <c r="AA56" s="12">
        <v>2641</v>
      </c>
      <c r="AB56" s="12">
        <v>2990</v>
      </c>
      <c r="AC56" s="12">
        <v>3721</v>
      </c>
      <c r="AD56" s="12">
        <v>4164</v>
      </c>
      <c r="AE56" s="12">
        <v>4335</v>
      </c>
      <c r="AF56" s="12">
        <v>4528</v>
      </c>
      <c r="AG56" s="12">
        <v>4860</v>
      </c>
      <c r="AH56" s="12">
        <v>3698</v>
      </c>
      <c r="AJ56" s="13">
        <v>56</v>
      </c>
      <c r="AK56" s="17">
        <f t="shared" si="1"/>
        <v>987</v>
      </c>
      <c r="AL56" s="17">
        <f t="shared" si="2"/>
        <v>998.99999999999977</v>
      </c>
      <c r="AM56" s="17">
        <f t="shared" si="3"/>
        <v>934</v>
      </c>
      <c r="AN56" s="17">
        <f t="shared" si="4"/>
        <v>970.5</v>
      </c>
      <c r="AO56" s="17">
        <f t="shared" si="5"/>
        <v>988.29999999999973</v>
      </c>
      <c r="AP56" s="17">
        <f t="shared" si="6"/>
        <v>1011.6999999999998</v>
      </c>
      <c r="AQ56" s="17">
        <f t="shared" si="7"/>
        <v>977.09999999999991</v>
      </c>
      <c r="AR56" s="17">
        <f t="shared" si="8"/>
        <v>1015.2000000000003</v>
      </c>
      <c r="AS56" s="17">
        <f t="shared" si="9"/>
        <v>1001.2000000000003</v>
      </c>
    </row>
    <row r="57" spans="1:45" x14ac:dyDescent="0.45">
      <c r="A57" s="13">
        <v>57</v>
      </c>
      <c r="B57" s="17">
        <v>1006.2</v>
      </c>
      <c r="C57" s="18">
        <v>1146</v>
      </c>
      <c r="D57" s="18">
        <v>1656</v>
      </c>
      <c r="E57" s="18">
        <v>1986</v>
      </c>
      <c r="F57" s="18">
        <v>2707.3</v>
      </c>
      <c r="G57" s="18">
        <v>3322.3999999999996</v>
      </c>
      <c r="H57" s="18">
        <v>3473.7000000000003</v>
      </c>
      <c r="I57" s="17">
        <v>3796</v>
      </c>
      <c r="J57" s="18">
        <v>3690.2000000000003</v>
      </c>
      <c r="K57" s="17">
        <v>3612.1</v>
      </c>
      <c r="L57" s="18">
        <v>3836.3999999999996</v>
      </c>
      <c r="M57" s="18">
        <v>2618.5000000000005</v>
      </c>
      <c r="O57" s="13">
        <v>57</v>
      </c>
      <c r="P57" s="18">
        <v>1146</v>
      </c>
      <c r="Q57" s="18">
        <v>1656</v>
      </c>
      <c r="R57" s="18">
        <v>1986</v>
      </c>
      <c r="S57" s="18">
        <v>2707.3</v>
      </c>
      <c r="T57" s="18">
        <v>3322.3999999999996</v>
      </c>
      <c r="U57" s="18">
        <v>3473.7000000000003</v>
      </c>
      <c r="V57" s="18">
        <v>3690.2000000000003</v>
      </c>
      <c r="W57" s="18">
        <v>3836.3999999999996</v>
      </c>
      <c r="X57" s="18">
        <v>2618.5000000000005</v>
      </c>
      <c r="Z57" s="12">
        <v>2018</v>
      </c>
      <c r="AA57" s="12">
        <v>2536</v>
      </c>
      <c r="AB57" s="12">
        <v>2858</v>
      </c>
      <c r="AC57" s="12">
        <v>3575</v>
      </c>
      <c r="AD57" s="12">
        <v>4187</v>
      </c>
      <c r="AE57" s="12">
        <v>4344</v>
      </c>
      <c r="AF57" s="12">
        <v>4578</v>
      </c>
      <c r="AG57" s="12">
        <v>4715</v>
      </c>
      <c r="AH57" s="12">
        <v>3479</v>
      </c>
      <c r="AJ57" s="13">
        <v>57</v>
      </c>
      <c r="AK57" s="17">
        <f t="shared" si="1"/>
        <v>872</v>
      </c>
      <c r="AL57" s="17">
        <f t="shared" si="2"/>
        <v>880</v>
      </c>
      <c r="AM57" s="17">
        <f t="shared" si="3"/>
        <v>872</v>
      </c>
      <c r="AN57" s="17">
        <f t="shared" si="4"/>
        <v>867.69999999999982</v>
      </c>
      <c r="AO57" s="17">
        <f t="shared" si="5"/>
        <v>864.60000000000036</v>
      </c>
      <c r="AP57" s="17">
        <f t="shared" si="6"/>
        <v>870.29999999999973</v>
      </c>
      <c r="AQ57" s="17">
        <f t="shared" si="7"/>
        <v>887.79999999999973</v>
      </c>
      <c r="AR57" s="17">
        <f t="shared" si="8"/>
        <v>878.60000000000036</v>
      </c>
      <c r="AS57" s="17">
        <f t="shared" si="9"/>
        <v>860.49999999999955</v>
      </c>
    </row>
    <row r="58" spans="1:45" x14ac:dyDescent="0.45">
      <c r="A58" s="13">
        <v>58</v>
      </c>
      <c r="B58" s="17">
        <v>839.5</v>
      </c>
      <c r="C58" s="18">
        <v>1248</v>
      </c>
      <c r="D58" s="18">
        <v>1838</v>
      </c>
      <c r="E58" s="18">
        <v>1958</v>
      </c>
      <c r="F58" s="18">
        <v>2825.1</v>
      </c>
      <c r="G58" s="18">
        <v>3298.2</v>
      </c>
      <c r="H58" s="18">
        <v>3593.7000000000003</v>
      </c>
      <c r="I58" s="17">
        <v>3699</v>
      </c>
      <c r="J58" s="18">
        <v>3579.3999999999996</v>
      </c>
      <c r="K58" s="17">
        <v>3511.4</v>
      </c>
      <c r="L58" s="18">
        <v>4086</v>
      </c>
      <c r="M58" s="18">
        <v>2825.5000000000005</v>
      </c>
      <c r="O58" s="13">
        <v>58</v>
      </c>
      <c r="P58" s="18">
        <v>1248</v>
      </c>
      <c r="Q58" s="18">
        <v>1838</v>
      </c>
      <c r="R58" s="18">
        <v>1958</v>
      </c>
      <c r="S58" s="18">
        <v>2825.1</v>
      </c>
      <c r="T58" s="18">
        <v>3298.2</v>
      </c>
      <c r="U58" s="18">
        <v>3593.7000000000003</v>
      </c>
      <c r="V58" s="18">
        <v>3579.3999999999996</v>
      </c>
      <c r="W58" s="18">
        <v>4086</v>
      </c>
      <c r="X58" s="18">
        <v>2825.5000000000005</v>
      </c>
      <c r="Z58" s="12">
        <v>2354</v>
      </c>
      <c r="AA58" s="12">
        <v>2974</v>
      </c>
      <c r="AB58" s="12">
        <v>3186</v>
      </c>
      <c r="AC58" s="12">
        <v>4019</v>
      </c>
      <c r="AD58" s="12">
        <v>4451</v>
      </c>
      <c r="AE58" s="12">
        <v>4716</v>
      </c>
      <c r="AF58" s="12">
        <v>4747</v>
      </c>
      <c r="AG58" s="12">
        <v>5399</v>
      </c>
      <c r="AH58" s="12">
        <v>4151</v>
      </c>
      <c r="AJ58" s="13">
        <v>58</v>
      </c>
      <c r="AK58" s="17">
        <f t="shared" si="1"/>
        <v>1106</v>
      </c>
      <c r="AL58" s="17">
        <f t="shared" si="2"/>
        <v>1136</v>
      </c>
      <c r="AM58" s="17">
        <f t="shared" si="3"/>
        <v>1228</v>
      </c>
      <c r="AN58" s="17">
        <f t="shared" si="4"/>
        <v>1193.9000000000001</v>
      </c>
      <c r="AO58" s="17">
        <f t="shared" si="5"/>
        <v>1152.8000000000002</v>
      </c>
      <c r="AP58" s="17">
        <f t="shared" si="6"/>
        <v>1122.2999999999997</v>
      </c>
      <c r="AQ58" s="17">
        <f t="shared" si="7"/>
        <v>1167.6000000000004</v>
      </c>
      <c r="AR58" s="17">
        <f t="shared" si="8"/>
        <v>1313</v>
      </c>
      <c r="AS58" s="17">
        <f t="shared" si="9"/>
        <v>1325.4999999999995</v>
      </c>
    </row>
    <row r="59" spans="1:45" x14ac:dyDescent="0.45">
      <c r="A59" s="13">
        <v>59</v>
      </c>
      <c r="B59" s="17">
        <v>818.3</v>
      </c>
      <c r="C59" s="18">
        <v>1180</v>
      </c>
      <c r="D59" s="18">
        <v>1764</v>
      </c>
      <c r="E59" s="18">
        <v>1944</v>
      </c>
      <c r="F59" s="18">
        <v>2792.4</v>
      </c>
      <c r="G59" s="18">
        <v>3319.5000000000005</v>
      </c>
      <c r="H59" s="18">
        <v>3503.2999999999997</v>
      </c>
      <c r="I59" s="17">
        <v>3797</v>
      </c>
      <c r="J59" s="18">
        <v>3629.2000000000003</v>
      </c>
      <c r="K59" s="17">
        <v>3572.7999999999997</v>
      </c>
      <c r="L59" s="18">
        <v>4230.7</v>
      </c>
      <c r="M59" s="18">
        <v>3004.2999999999997</v>
      </c>
      <c r="O59" s="13">
        <v>59</v>
      </c>
      <c r="P59" s="18">
        <v>1180</v>
      </c>
      <c r="Q59" s="18">
        <v>1764</v>
      </c>
      <c r="R59" s="18">
        <v>1944</v>
      </c>
      <c r="S59" s="18">
        <v>2792.4</v>
      </c>
      <c r="T59" s="18">
        <v>3319.5000000000005</v>
      </c>
      <c r="U59" s="18">
        <v>3503.2999999999997</v>
      </c>
      <c r="V59" s="18">
        <v>3629.2000000000003</v>
      </c>
      <c r="W59" s="18">
        <v>4230.7</v>
      </c>
      <c r="X59" s="18">
        <v>3004.2999999999997</v>
      </c>
      <c r="Z59" s="12">
        <v>2159</v>
      </c>
      <c r="AA59" s="12">
        <v>2755</v>
      </c>
      <c r="AB59" s="12">
        <v>2907</v>
      </c>
      <c r="AC59" s="12">
        <v>3712</v>
      </c>
      <c r="AD59" s="12">
        <v>4232</v>
      </c>
      <c r="AE59" s="12">
        <v>4416</v>
      </c>
      <c r="AF59" s="12">
        <v>4554</v>
      </c>
      <c r="AG59" s="12">
        <v>5147</v>
      </c>
      <c r="AH59" s="12">
        <v>3925</v>
      </c>
      <c r="AJ59" s="13">
        <v>59</v>
      </c>
      <c r="AK59" s="17">
        <f t="shared" si="1"/>
        <v>979</v>
      </c>
      <c r="AL59" s="17">
        <f t="shared" si="2"/>
        <v>991</v>
      </c>
      <c r="AM59" s="17">
        <f t="shared" si="3"/>
        <v>963</v>
      </c>
      <c r="AN59" s="17">
        <f t="shared" si="4"/>
        <v>919.59999999999991</v>
      </c>
      <c r="AO59" s="17">
        <f t="shared" si="5"/>
        <v>912.49999999999955</v>
      </c>
      <c r="AP59" s="17">
        <f t="shared" si="6"/>
        <v>912.70000000000027</v>
      </c>
      <c r="AQ59" s="17">
        <f t="shared" si="7"/>
        <v>924.79999999999973</v>
      </c>
      <c r="AR59" s="17">
        <f t="shared" si="8"/>
        <v>916.30000000000018</v>
      </c>
      <c r="AS59" s="17">
        <f t="shared" si="9"/>
        <v>920.70000000000027</v>
      </c>
    </row>
    <row r="60" spans="1:45" x14ac:dyDescent="0.45">
      <c r="A60" s="13">
        <v>60</v>
      </c>
      <c r="B60" s="17">
        <v>717.4</v>
      </c>
      <c r="C60" s="18">
        <v>990</v>
      </c>
      <c r="D60" s="18">
        <v>1487.9999999999998</v>
      </c>
      <c r="E60" s="18">
        <v>2164</v>
      </c>
      <c r="F60" s="18">
        <v>2396.4</v>
      </c>
      <c r="G60" s="18">
        <v>2517.8000000000002</v>
      </c>
      <c r="H60" s="18">
        <v>2787.2000000000003</v>
      </c>
      <c r="I60" s="17">
        <v>2811</v>
      </c>
      <c r="J60" s="18">
        <v>2670.2999999999997</v>
      </c>
      <c r="K60" s="17">
        <v>2893</v>
      </c>
      <c r="L60" s="18">
        <v>3938.9</v>
      </c>
      <c r="M60" s="18">
        <v>2915.4</v>
      </c>
      <c r="O60" s="13">
        <v>60</v>
      </c>
      <c r="P60" s="18">
        <v>990</v>
      </c>
      <c r="Q60" s="18">
        <v>1487.9999999999998</v>
      </c>
      <c r="R60" s="18">
        <v>2164</v>
      </c>
      <c r="S60" s="18">
        <v>2396.4</v>
      </c>
      <c r="T60" s="18">
        <v>2517.8000000000002</v>
      </c>
      <c r="U60" s="18">
        <v>2787.2000000000003</v>
      </c>
      <c r="V60" s="18">
        <v>2670.2999999999997</v>
      </c>
      <c r="W60" s="18">
        <v>3938.9</v>
      </c>
      <c r="X60" s="18">
        <v>2915.4</v>
      </c>
      <c r="Z60" s="12">
        <v>2101</v>
      </c>
      <c r="AA60" s="12">
        <v>2610</v>
      </c>
      <c r="AB60" s="12">
        <v>3281</v>
      </c>
      <c r="AC60" s="12">
        <v>3505</v>
      </c>
      <c r="AD60" s="12">
        <v>3583</v>
      </c>
      <c r="AE60" s="12">
        <v>3824</v>
      </c>
      <c r="AF60" s="12">
        <v>3804</v>
      </c>
      <c r="AG60" s="12">
        <v>5031</v>
      </c>
      <c r="AH60" s="12">
        <v>3963</v>
      </c>
      <c r="AJ60" s="13">
        <v>60</v>
      </c>
      <c r="AK60" s="17">
        <f t="shared" si="1"/>
        <v>1111</v>
      </c>
      <c r="AL60" s="17">
        <f t="shared" si="2"/>
        <v>1122.0000000000002</v>
      </c>
      <c r="AM60" s="17">
        <f t="shared" si="3"/>
        <v>1117</v>
      </c>
      <c r="AN60" s="17">
        <f t="shared" si="4"/>
        <v>1108.5999999999999</v>
      </c>
      <c r="AO60" s="17">
        <f t="shared" si="5"/>
        <v>1065.1999999999998</v>
      </c>
      <c r="AP60" s="17">
        <f t="shared" si="6"/>
        <v>1036.7999999999997</v>
      </c>
      <c r="AQ60" s="17">
        <f t="shared" si="7"/>
        <v>1133.7000000000003</v>
      </c>
      <c r="AR60" s="17">
        <f t="shared" si="8"/>
        <v>1092.0999999999999</v>
      </c>
      <c r="AS60" s="17">
        <f t="shared" si="9"/>
        <v>1047.5999999999999</v>
      </c>
    </row>
    <row r="61" spans="1:45" x14ac:dyDescent="0.45">
      <c r="A61" s="13">
        <v>61</v>
      </c>
      <c r="B61" s="17">
        <v>757.1</v>
      </c>
      <c r="C61" s="18">
        <v>1030</v>
      </c>
      <c r="D61" s="18">
        <v>1484</v>
      </c>
      <c r="E61" s="18">
        <v>2142</v>
      </c>
      <c r="F61" s="18">
        <v>2320.1999999999998</v>
      </c>
      <c r="G61" s="18">
        <v>2403.5</v>
      </c>
      <c r="H61" s="18">
        <v>2531.3999999999996</v>
      </c>
      <c r="I61" s="17">
        <v>2773</v>
      </c>
      <c r="J61" s="18">
        <v>2752.7000000000003</v>
      </c>
      <c r="K61" s="17">
        <v>2846.7</v>
      </c>
      <c r="L61" s="18">
        <v>3870.4</v>
      </c>
      <c r="M61" s="18">
        <v>2830.8</v>
      </c>
      <c r="O61" s="13">
        <v>61</v>
      </c>
      <c r="P61" s="18">
        <v>1030</v>
      </c>
      <c r="Q61" s="18">
        <v>1484</v>
      </c>
      <c r="R61" s="18">
        <v>2142</v>
      </c>
      <c r="S61" s="18">
        <v>2320.1999999999998</v>
      </c>
      <c r="T61" s="18">
        <v>2403.5</v>
      </c>
      <c r="U61" s="18">
        <v>2531.3999999999996</v>
      </c>
      <c r="V61" s="18">
        <v>2752.7000000000003</v>
      </c>
      <c r="W61" s="18">
        <v>3870.4</v>
      </c>
      <c r="X61" s="18">
        <v>2830.8</v>
      </c>
      <c r="Z61" s="12">
        <v>2043</v>
      </c>
      <c r="AA61" s="12">
        <v>2549</v>
      </c>
      <c r="AB61" s="12">
        <v>3198</v>
      </c>
      <c r="AC61" s="12">
        <v>3438</v>
      </c>
      <c r="AD61" s="12">
        <v>3524</v>
      </c>
      <c r="AE61" s="12">
        <v>3627</v>
      </c>
      <c r="AF61" s="12">
        <v>3877</v>
      </c>
      <c r="AG61" s="12">
        <v>4996</v>
      </c>
      <c r="AH61" s="12">
        <v>3935</v>
      </c>
      <c r="AJ61" s="13">
        <v>61</v>
      </c>
      <c r="AK61" s="17">
        <f t="shared" si="1"/>
        <v>1013</v>
      </c>
      <c r="AL61" s="17">
        <f t="shared" si="2"/>
        <v>1065</v>
      </c>
      <c r="AM61" s="17">
        <f t="shared" si="3"/>
        <v>1056</v>
      </c>
      <c r="AN61" s="17">
        <f t="shared" si="4"/>
        <v>1117.8000000000002</v>
      </c>
      <c r="AO61" s="17">
        <f t="shared" si="5"/>
        <v>1120.5</v>
      </c>
      <c r="AP61" s="17">
        <f t="shared" si="6"/>
        <v>1095.6000000000004</v>
      </c>
      <c r="AQ61" s="17">
        <f t="shared" si="7"/>
        <v>1124.2999999999997</v>
      </c>
      <c r="AR61" s="17">
        <f t="shared" si="8"/>
        <v>1125.5999999999999</v>
      </c>
      <c r="AS61" s="17">
        <f t="shared" si="9"/>
        <v>1104.1999999999998</v>
      </c>
    </row>
    <row r="62" spans="1:45" x14ac:dyDescent="0.45">
      <c r="A62" s="13">
        <v>62</v>
      </c>
      <c r="B62" s="17">
        <v>852</v>
      </c>
      <c r="C62" s="18">
        <v>1514</v>
      </c>
      <c r="D62" s="18">
        <v>2092</v>
      </c>
      <c r="E62" s="18">
        <v>2818</v>
      </c>
      <c r="F62" s="18">
        <v>3020.1</v>
      </c>
      <c r="G62" s="18">
        <v>3108.5</v>
      </c>
      <c r="H62" s="18">
        <v>3259.0000000000005</v>
      </c>
      <c r="I62" s="17">
        <v>3532</v>
      </c>
      <c r="J62" s="18">
        <v>3361.5</v>
      </c>
      <c r="K62" s="17">
        <v>3410.5</v>
      </c>
      <c r="L62" s="18">
        <v>4620.0999999999995</v>
      </c>
      <c r="M62" s="18">
        <v>3340.1</v>
      </c>
      <c r="O62" s="13">
        <v>62</v>
      </c>
      <c r="P62" s="18">
        <v>1514</v>
      </c>
      <c r="Q62" s="18">
        <v>2092</v>
      </c>
      <c r="R62" s="18">
        <v>2818</v>
      </c>
      <c r="S62" s="18">
        <v>3020.1</v>
      </c>
      <c r="T62" s="18">
        <v>3108.5</v>
      </c>
      <c r="U62" s="18">
        <v>3259.0000000000005</v>
      </c>
      <c r="V62" s="18">
        <v>3361.5</v>
      </c>
      <c r="W62" s="18">
        <v>4620.0999999999995</v>
      </c>
      <c r="X62" s="18">
        <v>3340.1</v>
      </c>
      <c r="Z62" s="12">
        <v>2378</v>
      </c>
      <c r="AA62" s="12">
        <v>2924</v>
      </c>
      <c r="AB62" s="12">
        <v>3646</v>
      </c>
      <c r="AC62" s="12">
        <v>3838</v>
      </c>
      <c r="AD62" s="12">
        <v>3938</v>
      </c>
      <c r="AE62" s="12">
        <v>4075</v>
      </c>
      <c r="AF62" s="12">
        <v>4204</v>
      </c>
      <c r="AG62" s="12">
        <v>5421</v>
      </c>
      <c r="AH62" s="12">
        <v>4180</v>
      </c>
      <c r="AJ62" s="13">
        <v>62</v>
      </c>
      <c r="AK62" s="17">
        <f t="shared" si="1"/>
        <v>864</v>
      </c>
      <c r="AL62" s="17">
        <f t="shared" si="2"/>
        <v>832</v>
      </c>
      <c r="AM62" s="17">
        <f t="shared" si="3"/>
        <v>828</v>
      </c>
      <c r="AN62" s="17">
        <f t="shared" si="4"/>
        <v>817.90000000000009</v>
      </c>
      <c r="AO62" s="17">
        <f t="shared" si="5"/>
        <v>829.5</v>
      </c>
      <c r="AP62" s="17">
        <f t="shared" si="6"/>
        <v>815.99999999999955</v>
      </c>
      <c r="AQ62" s="17">
        <f t="shared" si="7"/>
        <v>842.5</v>
      </c>
      <c r="AR62" s="17">
        <f t="shared" si="8"/>
        <v>800.90000000000055</v>
      </c>
      <c r="AS62" s="17">
        <f t="shared" si="9"/>
        <v>839.90000000000009</v>
      </c>
    </row>
    <row r="63" spans="1:45" x14ac:dyDescent="0.45">
      <c r="A63" s="13">
        <v>63</v>
      </c>
      <c r="B63" s="17">
        <v>1004</v>
      </c>
      <c r="C63" s="18">
        <v>1252</v>
      </c>
      <c r="D63" s="18">
        <v>1780</v>
      </c>
      <c r="E63" s="18">
        <v>2482</v>
      </c>
      <c r="F63" s="18">
        <v>2729.8</v>
      </c>
      <c r="G63" s="18">
        <v>2827</v>
      </c>
      <c r="H63" s="18">
        <v>2903.8999999999996</v>
      </c>
      <c r="I63" s="17">
        <v>3146</v>
      </c>
      <c r="J63" s="18">
        <v>2995.1</v>
      </c>
      <c r="K63" s="17">
        <v>3030.8</v>
      </c>
      <c r="L63" s="18">
        <v>4349.3</v>
      </c>
      <c r="M63" s="18">
        <v>3091.6</v>
      </c>
      <c r="O63" s="13">
        <v>63</v>
      </c>
      <c r="P63" s="18">
        <v>1252</v>
      </c>
      <c r="Q63" s="18">
        <v>1780</v>
      </c>
      <c r="R63" s="18">
        <v>2482</v>
      </c>
      <c r="S63" s="18">
        <v>2729.8</v>
      </c>
      <c r="T63" s="18">
        <v>2827</v>
      </c>
      <c r="U63" s="18">
        <v>2903.8999999999996</v>
      </c>
      <c r="V63" s="18">
        <v>2995.1</v>
      </c>
      <c r="W63" s="18">
        <v>4349.3</v>
      </c>
      <c r="X63" s="18">
        <v>3091.6</v>
      </c>
      <c r="Z63" s="12">
        <v>2268</v>
      </c>
      <c r="AA63" s="12">
        <v>2824</v>
      </c>
      <c r="AB63" s="12">
        <v>3523</v>
      </c>
      <c r="AC63" s="12">
        <v>3775</v>
      </c>
      <c r="AD63" s="12">
        <v>3875</v>
      </c>
      <c r="AE63" s="12">
        <v>3957</v>
      </c>
      <c r="AF63" s="12">
        <v>4041</v>
      </c>
      <c r="AG63" s="12">
        <v>5411</v>
      </c>
      <c r="AH63" s="12">
        <v>4127</v>
      </c>
      <c r="AJ63" s="13">
        <v>63</v>
      </c>
      <c r="AK63" s="17">
        <f t="shared" si="1"/>
        <v>1016</v>
      </c>
      <c r="AL63" s="17">
        <f t="shared" si="2"/>
        <v>1044</v>
      </c>
      <c r="AM63" s="17">
        <f t="shared" si="3"/>
        <v>1041</v>
      </c>
      <c r="AN63" s="17">
        <f t="shared" si="4"/>
        <v>1045.1999999999998</v>
      </c>
      <c r="AO63" s="17">
        <f t="shared" si="5"/>
        <v>1048</v>
      </c>
      <c r="AP63" s="17">
        <f t="shared" si="6"/>
        <v>1053.1000000000004</v>
      </c>
      <c r="AQ63" s="17">
        <f t="shared" si="7"/>
        <v>1045.9000000000001</v>
      </c>
      <c r="AR63" s="17">
        <f t="shared" si="8"/>
        <v>1061.6999999999998</v>
      </c>
      <c r="AS63" s="17">
        <f t="shared" si="9"/>
        <v>1035.4000000000001</v>
      </c>
    </row>
    <row r="64" spans="1:45" x14ac:dyDescent="0.45">
      <c r="A64" s="13">
        <v>64</v>
      </c>
      <c r="B64" s="17">
        <v>950.4</v>
      </c>
      <c r="C64" s="18">
        <v>1506.0000000000002</v>
      </c>
      <c r="D64" s="18">
        <v>2106</v>
      </c>
      <c r="E64" s="18">
        <v>2849.9999999999995</v>
      </c>
      <c r="F64" s="18">
        <v>3150.8</v>
      </c>
      <c r="G64" s="18">
        <v>3180.7999999999997</v>
      </c>
      <c r="H64" s="18">
        <v>3296.1000000000004</v>
      </c>
      <c r="I64" s="17">
        <v>3532</v>
      </c>
      <c r="J64" s="18">
        <v>3362.8</v>
      </c>
      <c r="K64" s="17">
        <v>3444.3</v>
      </c>
      <c r="L64" s="18">
        <v>4691.6000000000004</v>
      </c>
      <c r="M64" s="18">
        <v>3240.4</v>
      </c>
      <c r="O64" s="13">
        <v>64</v>
      </c>
      <c r="P64" s="18">
        <v>1506.0000000000002</v>
      </c>
      <c r="Q64" s="18">
        <v>2106</v>
      </c>
      <c r="R64" s="18">
        <v>2849.9999999999995</v>
      </c>
      <c r="S64" s="18">
        <v>3150.8</v>
      </c>
      <c r="T64" s="18">
        <v>3180.7999999999997</v>
      </c>
      <c r="U64" s="18">
        <v>3296.1000000000004</v>
      </c>
      <c r="V64" s="18">
        <v>3362.8</v>
      </c>
      <c r="W64" s="18">
        <v>4691.6000000000004</v>
      </c>
      <c r="X64" s="18">
        <v>3240.4</v>
      </c>
      <c r="Z64" s="12">
        <v>2506</v>
      </c>
      <c r="AA64" s="12">
        <v>3138</v>
      </c>
      <c r="AB64" s="12">
        <v>3836</v>
      </c>
      <c r="AC64" s="12">
        <v>4152</v>
      </c>
      <c r="AD64" s="12">
        <v>4190</v>
      </c>
      <c r="AE64" s="12">
        <v>4308</v>
      </c>
      <c r="AF64" s="12">
        <v>4402</v>
      </c>
      <c r="AG64" s="12">
        <v>5752</v>
      </c>
      <c r="AH64" s="12">
        <v>4294</v>
      </c>
      <c r="AJ64" s="13">
        <v>64</v>
      </c>
      <c r="AK64" s="17">
        <f t="shared" si="1"/>
        <v>999.99999999999977</v>
      </c>
      <c r="AL64" s="17">
        <f t="shared" si="2"/>
        <v>1032</v>
      </c>
      <c r="AM64" s="17">
        <f t="shared" si="3"/>
        <v>986.00000000000045</v>
      </c>
      <c r="AN64" s="17">
        <f t="shared" si="4"/>
        <v>1001.1999999999998</v>
      </c>
      <c r="AO64" s="17">
        <f t="shared" si="5"/>
        <v>1009.2000000000003</v>
      </c>
      <c r="AP64" s="17">
        <f t="shared" si="6"/>
        <v>1011.8999999999996</v>
      </c>
      <c r="AQ64" s="17">
        <f t="shared" si="7"/>
        <v>1039.1999999999998</v>
      </c>
      <c r="AR64" s="17">
        <f t="shared" si="8"/>
        <v>1060.3999999999996</v>
      </c>
      <c r="AS64" s="17">
        <f t="shared" si="9"/>
        <v>1053.5999999999999</v>
      </c>
    </row>
    <row r="65" spans="1:45" x14ac:dyDescent="0.45">
      <c r="A65" s="13">
        <v>65</v>
      </c>
      <c r="B65" s="17">
        <v>908.3</v>
      </c>
      <c r="C65" s="18">
        <v>1346</v>
      </c>
      <c r="D65" s="18">
        <v>1958</v>
      </c>
      <c r="E65" s="18">
        <v>2733.9999999999995</v>
      </c>
      <c r="F65" s="18">
        <v>3020.3</v>
      </c>
      <c r="G65" s="18">
        <v>3146.5</v>
      </c>
      <c r="H65" s="18">
        <v>3285.2999999999997</v>
      </c>
      <c r="I65" s="17">
        <v>3517</v>
      </c>
      <c r="J65" s="18">
        <v>3352.7000000000003</v>
      </c>
      <c r="K65" s="17">
        <v>3367.5</v>
      </c>
      <c r="L65" s="18">
        <v>4701.8</v>
      </c>
      <c r="M65" s="18">
        <v>3073.1000000000004</v>
      </c>
      <c r="O65" s="13">
        <v>65</v>
      </c>
      <c r="P65" s="18">
        <v>1346</v>
      </c>
      <c r="Q65" s="18">
        <v>1958</v>
      </c>
      <c r="R65" s="18">
        <v>2733.9999999999995</v>
      </c>
      <c r="S65" s="18">
        <v>3020.3</v>
      </c>
      <c r="T65" s="18">
        <v>3146.5</v>
      </c>
      <c r="U65" s="18">
        <v>3285.2999999999997</v>
      </c>
      <c r="V65" s="18">
        <v>3352.7000000000003</v>
      </c>
      <c r="W65" s="18">
        <v>4701.8</v>
      </c>
      <c r="X65" s="18">
        <v>3073.1000000000004</v>
      </c>
      <c r="Z65" s="12">
        <v>2393</v>
      </c>
      <c r="AA65" s="12">
        <v>3026</v>
      </c>
      <c r="AB65" s="12">
        <v>3795</v>
      </c>
      <c r="AC65" s="12">
        <v>4057</v>
      </c>
      <c r="AD65" s="12">
        <v>4182</v>
      </c>
      <c r="AE65" s="12">
        <v>4298</v>
      </c>
      <c r="AF65" s="12">
        <v>4387</v>
      </c>
      <c r="AG65" s="12">
        <v>5725</v>
      </c>
      <c r="AH65" s="12">
        <v>4106</v>
      </c>
      <c r="AJ65" s="13">
        <v>65</v>
      </c>
      <c r="AK65" s="17">
        <f t="shared" si="1"/>
        <v>1047</v>
      </c>
      <c r="AL65" s="17">
        <f t="shared" si="2"/>
        <v>1068</v>
      </c>
      <c r="AM65" s="17">
        <f t="shared" si="3"/>
        <v>1061.0000000000005</v>
      </c>
      <c r="AN65" s="17">
        <f t="shared" si="4"/>
        <v>1036.6999999999998</v>
      </c>
      <c r="AO65" s="17">
        <f t="shared" si="5"/>
        <v>1035.5</v>
      </c>
      <c r="AP65" s="17">
        <f t="shared" si="6"/>
        <v>1012.7000000000003</v>
      </c>
      <c r="AQ65" s="17">
        <f t="shared" si="7"/>
        <v>1034.2999999999997</v>
      </c>
      <c r="AR65" s="17">
        <f t="shared" si="8"/>
        <v>1023.1999999999998</v>
      </c>
      <c r="AS65" s="17">
        <f t="shared" si="9"/>
        <v>1032.8999999999996</v>
      </c>
    </row>
    <row r="66" spans="1:45" x14ac:dyDescent="0.45">
      <c r="A66" s="13">
        <v>66</v>
      </c>
      <c r="B66" s="17">
        <v>891</v>
      </c>
      <c r="C66" s="18">
        <v>1350</v>
      </c>
      <c r="D66" s="18">
        <v>1974</v>
      </c>
      <c r="E66" s="18">
        <v>2720</v>
      </c>
      <c r="F66" s="18">
        <v>2974.3</v>
      </c>
      <c r="G66" s="18">
        <v>3109.7999999999997</v>
      </c>
      <c r="H66" s="18">
        <v>3224</v>
      </c>
      <c r="I66" s="17">
        <v>3463</v>
      </c>
      <c r="J66" s="18">
        <v>3231.8</v>
      </c>
      <c r="K66" s="17">
        <v>3322.7000000000003</v>
      </c>
      <c r="L66" s="18">
        <v>4551</v>
      </c>
      <c r="M66" s="18">
        <v>3040</v>
      </c>
      <c r="O66" s="13">
        <v>66</v>
      </c>
      <c r="P66" s="18">
        <v>1350</v>
      </c>
      <c r="Q66" s="18">
        <v>1974</v>
      </c>
      <c r="R66" s="18">
        <v>2720</v>
      </c>
      <c r="S66" s="18">
        <v>2974.3</v>
      </c>
      <c r="T66" s="18">
        <v>3109.7999999999997</v>
      </c>
      <c r="U66" s="18">
        <v>3224</v>
      </c>
      <c r="V66" s="18">
        <v>3231.8</v>
      </c>
      <c r="W66" s="18">
        <v>4551</v>
      </c>
      <c r="X66" s="18">
        <v>3040</v>
      </c>
      <c r="Z66" s="12">
        <v>2313</v>
      </c>
      <c r="AA66" s="12">
        <v>2935</v>
      </c>
      <c r="AB66" s="12">
        <v>3669</v>
      </c>
      <c r="AC66" s="12">
        <v>3921</v>
      </c>
      <c r="AD66" s="12">
        <v>4079</v>
      </c>
      <c r="AE66" s="12">
        <v>4171</v>
      </c>
      <c r="AF66" s="12">
        <v>4152</v>
      </c>
      <c r="AG66" s="12">
        <v>5469</v>
      </c>
      <c r="AH66" s="12">
        <v>3979</v>
      </c>
      <c r="AJ66" s="13">
        <v>66</v>
      </c>
      <c r="AK66" s="17">
        <f t="shared" si="1"/>
        <v>963</v>
      </c>
      <c r="AL66" s="17">
        <f t="shared" si="2"/>
        <v>961</v>
      </c>
      <c r="AM66" s="17">
        <f t="shared" si="3"/>
        <v>949</v>
      </c>
      <c r="AN66" s="17">
        <f t="shared" si="4"/>
        <v>946.69999999999982</v>
      </c>
      <c r="AO66" s="17">
        <f t="shared" si="5"/>
        <v>969.20000000000027</v>
      </c>
      <c r="AP66" s="17">
        <f t="shared" si="6"/>
        <v>947</v>
      </c>
      <c r="AQ66" s="17">
        <f t="shared" si="7"/>
        <v>920.19999999999982</v>
      </c>
      <c r="AR66" s="17">
        <f t="shared" si="8"/>
        <v>918</v>
      </c>
      <c r="AS66" s="17">
        <f t="shared" si="9"/>
        <v>939</v>
      </c>
    </row>
    <row r="67" spans="1:45" x14ac:dyDescent="0.45">
      <c r="A67" s="13">
        <v>67</v>
      </c>
      <c r="B67" s="17">
        <v>960.30000000000007</v>
      </c>
      <c r="C67" s="18">
        <v>1306</v>
      </c>
      <c r="D67" s="18">
        <v>1913.9999999999998</v>
      </c>
      <c r="E67" s="18">
        <v>2604</v>
      </c>
      <c r="F67" s="18">
        <v>2887.2999999999997</v>
      </c>
      <c r="G67" s="18">
        <v>2980.7</v>
      </c>
      <c r="H67" s="18">
        <v>3088.7</v>
      </c>
      <c r="I67" s="17">
        <v>3326</v>
      </c>
      <c r="J67" s="18">
        <v>3156.3999999999996</v>
      </c>
      <c r="K67" s="17">
        <v>3197.9999999999995</v>
      </c>
      <c r="L67" s="18">
        <v>4320.8999999999996</v>
      </c>
      <c r="M67" s="18">
        <v>2880.9</v>
      </c>
      <c r="O67" s="13">
        <v>67</v>
      </c>
      <c r="P67" s="18">
        <v>1306</v>
      </c>
      <c r="Q67" s="18">
        <v>1913.9999999999998</v>
      </c>
      <c r="R67" s="18">
        <v>2604</v>
      </c>
      <c r="S67" s="18">
        <v>2887.2999999999997</v>
      </c>
      <c r="T67" s="18">
        <v>2980.7</v>
      </c>
      <c r="U67" s="18">
        <v>3088.7</v>
      </c>
      <c r="V67" s="18">
        <v>3156.3999999999996</v>
      </c>
      <c r="W67" s="18">
        <v>4320.8999999999996</v>
      </c>
      <c r="X67" s="18">
        <v>2880.9</v>
      </c>
      <c r="Z67" s="12">
        <v>2284</v>
      </c>
      <c r="AA67" s="12">
        <v>2884</v>
      </c>
      <c r="AB67" s="12">
        <v>3579</v>
      </c>
      <c r="AC67" s="12">
        <v>3857</v>
      </c>
      <c r="AD67" s="12">
        <v>3956</v>
      </c>
      <c r="AE67" s="12">
        <v>4068</v>
      </c>
      <c r="AF67" s="12">
        <v>4130</v>
      </c>
      <c r="AG67" s="12">
        <v>5279</v>
      </c>
      <c r="AH67" s="12">
        <v>3836</v>
      </c>
      <c r="AJ67" s="13">
        <v>67</v>
      </c>
      <c r="AK67" s="17">
        <f t="shared" ref="AK67:AK93" si="10">ABS(P67-Z67)</f>
        <v>978</v>
      </c>
      <c r="AL67" s="17">
        <f t="shared" ref="AL67:AL93" si="11">ABS(Q67-AA67)</f>
        <v>970.00000000000023</v>
      </c>
      <c r="AM67" s="17">
        <f t="shared" ref="AM67:AM93" si="12">ABS(R67-AB67)</f>
        <v>975</v>
      </c>
      <c r="AN67" s="17">
        <f t="shared" ref="AN67:AN93" si="13">ABS(S67-AC67)</f>
        <v>969.70000000000027</v>
      </c>
      <c r="AO67" s="17">
        <f t="shared" ref="AO67:AO93" si="14">ABS(T67-AD67)</f>
        <v>975.30000000000018</v>
      </c>
      <c r="AP67" s="17">
        <f t="shared" ref="AP67:AP93" si="15">ABS(U67-AE67)</f>
        <v>979.30000000000018</v>
      </c>
      <c r="AQ67" s="17">
        <f t="shared" ref="AQ67:AQ93" si="16">ABS(V67-AF67)</f>
        <v>973.60000000000036</v>
      </c>
      <c r="AR67" s="17">
        <f t="shared" ref="AR67:AR93" si="17">ABS(W67-AG67)</f>
        <v>958.10000000000036</v>
      </c>
      <c r="AS67" s="17">
        <f t="shared" ref="AS67:AS93" si="18">ABS(X67-AH67)</f>
        <v>955.09999999999991</v>
      </c>
    </row>
    <row r="68" spans="1:45" x14ac:dyDescent="0.45">
      <c r="A68" s="13">
        <v>68</v>
      </c>
      <c r="B68" s="17">
        <v>850.80000000000007</v>
      </c>
      <c r="C68" s="18">
        <v>1361.9999999999998</v>
      </c>
      <c r="D68" s="18">
        <v>1946</v>
      </c>
      <c r="E68" s="18">
        <v>2766</v>
      </c>
      <c r="F68" s="18">
        <v>2926.5</v>
      </c>
      <c r="G68" s="18">
        <v>3128.5</v>
      </c>
      <c r="H68" s="18">
        <v>3156.3</v>
      </c>
      <c r="I68" s="17">
        <v>3461</v>
      </c>
      <c r="J68" s="18">
        <v>3296</v>
      </c>
      <c r="K68" s="17">
        <v>3283.4</v>
      </c>
      <c r="L68" s="18">
        <v>4575.3999999999996</v>
      </c>
      <c r="M68" s="18">
        <v>3284.7</v>
      </c>
      <c r="O68" s="13">
        <v>68</v>
      </c>
      <c r="P68" s="18">
        <v>1361.9999999999998</v>
      </c>
      <c r="Q68" s="18">
        <v>1946</v>
      </c>
      <c r="R68" s="18">
        <v>2766</v>
      </c>
      <c r="S68" s="18">
        <v>2926.5</v>
      </c>
      <c r="T68" s="18">
        <v>3128.5</v>
      </c>
      <c r="U68" s="18">
        <v>3156.3</v>
      </c>
      <c r="V68" s="18">
        <v>3296</v>
      </c>
      <c r="W68" s="18">
        <v>4575.3999999999996</v>
      </c>
      <c r="X68" s="18">
        <v>3284.7</v>
      </c>
      <c r="Z68" s="12">
        <v>2342</v>
      </c>
      <c r="AA68" s="12">
        <v>2929</v>
      </c>
      <c r="AB68" s="12">
        <v>3710</v>
      </c>
      <c r="AC68" s="12">
        <v>3911</v>
      </c>
      <c r="AD68" s="12">
        <v>4105</v>
      </c>
      <c r="AE68" s="12">
        <v>4148</v>
      </c>
      <c r="AF68" s="12">
        <v>4288</v>
      </c>
      <c r="AG68" s="12">
        <v>5521</v>
      </c>
      <c r="AH68" s="12">
        <v>4193</v>
      </c>
      <c r="AJ68" s="13">
        <v>68</v>
      </c>
      <c r="AK68" s="17">
        <f t="shared" si="10"/>
        <v>980.00000000000023</v>
      </c>
      <c r="AL68" s="17">
        <f t="shared" si="11"/>
        <v>983</v>
      </c>
      <c r="AM68" s="17">
        <f t="shared" si="12"/>
        <v>944</v>
      </c>
      <c r="AN68" s="17">
        <f t="shared" si="13"/>
        <v>984.5</v>
      </c>
      <c r="AO68" s="17">
        <f t="shared" si="14"/>
        <v>976.5</v>
      </c>
      <c r="AP68" s="17">
        <f t="shared" si="15"/>
        <v>991.69999999999982</v>
      </c>
      <c r="AQ68" s="17">
        <f t="shared" si="16"/>
        <v>992</v>
      </c>
      <c r="AR68" s="17">
        <f t="shared" si="17"/>
        <v>945.60000000000036</v>
      </c>
      <c r="AS68" s="17">
        <f t="shared" si="18"/>
        <v>908.30000000000018</v>
      </c>
    </row>
    <row r="69" spans="1:45" x14ac:dyDescent="0.45">
      <c r="A69" s="13">
        <v>69</v>
      </c>
      <c r="B69" s="17">
        <v>804.09999999999991</v>
      </c>
      <c r="C69" s="18">
        <v>1434</v>
      </c>
      <c r="D69" s="18">
        <v>2126</v>
      </c>
      <c r="E69" s="18">
        <v>2908</v>
      </c>
      <c r="F69" s="18">
        <v>3204.1</v>
      </c>
      <c r="G69" s="18">
        <v>3239.1</v>
      </c>
      <c r="H69" s="18">
        <v>3355.2</v>
      </c>
      <c r="I69" s="17">
        <v>3631</v>
      </c>
      <c r="J69" s="18">
        <v>3409</v>
      </c>
      <c r="K69" s="17">
        <v>3664.2999999999997</v>
      </c>
      <c r="L69" s="18">
        <v>4822.2</v>
      </c>
      <c r="M69" s="18">
        <v>3454.8</v>
      </c>
      <c r="O69" s="13">
        <v>69</v>
      </c>
      <c r="P69" s="18">
        <v>1434</v>
      </c>
      <c r="Q69" s="18">
        <v>2126</v>
      </c>
      <c r="R69" s="18">
        <v>2908</v>
      </c>
      <c r="S69" s="18">
        <v>3204.1</v>
      </c>
      <c r="T69" s="18">
        <v>3239.1</v>
      </c>
      <c r="U69" s="18">
        <v>3355.2</v>
      </c>
      <c r="V69" s="18">
        <v>3409</v>
      </c>
      <c r="W69" s="18">
        <v>4822.2</v>
      </c>
      <c r="X69" s="18">
        <v>3454.8</v>
      </c>
      <c r="Z69" s="12">
        <v>2392</v>
      </c>
      <c r="AA69" s="12">
        <v>3071</v>
      </c>
      <c r="AB69" s="12">
        <v>3858</v>
      </c>
      <c r="AC69" s="12">
        <v>4164</v>
      </c>
      <c r="AD69" s="12">
        <v>4202</v>
      </c>
      <c r="AE69" s="12">
        <v>4329</v>
      </c>
      <c r="AF69" s="12">
        <v>4380</v>
      </c>
      <c r="AG69" s="12">
        <v>5775</v>
      </c>
      <c r="AH69" s="12">
        <v>4431</v>
      </c>
      <c r="AJ69" s="13">
        <v>69</v>
      </c>
      <c r="AK69" s="17">
        <f t="shared" si="10"/>
        <v>958</v>
      </c>
      <c r="AL69" s="17">
        <f t="shared" si="11"/>
        <v>945</v>
      </c>
      <c r="AM69" s="17">
        <f t="shared" si="12"/>
        <v>950</v>
      </c>
      <c r="AN69" s="17">
        <f t="shared" si="13"/>
        <v>959.90000000000009</v>
      </c>
      <c r="AO69" s="17">
        <f t="shared" si="14"/>
        <v>962.90000000000009</v>
      </c>
      <c r="AP69" s="17">
        <f t="shared" si="15"/>
        <v>973.80000000000018</v>
      </c>
      <c r="AQ69" s="17">
        <f t="shared" si="16"/>
        <v>971</v>
      </c>
      <c r="AR69" s="17">
        <f t="shared" si="17"/>
        <v>952.80000000000018</v>
      </c>
      <c r="AS69" s="17">
        <f t="shared" si="18"/>
        <v>976.19999999999982</v>
      </c>
    </row>
    <row r="70" spans="1:45" x14ac:dyDescent="0.45">
      <c r="A70" s="13">
        <v>70</v>
      </c>
      <c r="B70" s="17">
        <v>925</v>
      </c>
      <c r="C70" s="18">
        <v>1634</v>
      </c>
      <c r="D70" s="18">
        <v>2206</v>
      </c>
      <c r="E70" s="18">
        <v>2574</v>
      </c>
      <c r="F70" s="18">
        <v>3151.2000000000003</v>
      </c>
      <c r="G70" s="18">
        <v>3381.6000000000004</v>
      </c>
      <c r="H70" s="18">
        <v>3464.9999999999995</v>
      </c>
      <c r="I70" s="17">
        <v>3733</v>
      </c>
      <c r="J70" s="18">
        <v>3609.2000000000003</v>
      </c>
      <c r="K70" s="17">
        <v>3597.4</v>
      </c>
      <c r="L70" s="18">
        <v>4154.9000000000005</v>
      </c>
      <c r="M70" s="18">
        <v>3001.4999999999995</v>
      </c>
      <c r="O70" s="13">
        <v>70</v>
      </c>
      <c r="P70" s="18">
        <v>1634</v>
      </c>
      <c r="Q70" s="18">
        <v>2206</v>
      </c>
      <c r="R70" s="18">
        <v>2574</v>
      </c>
      <c r="S70" s="18">
        <v>3151.2000000000003</v>
      </c>
      <c r="T70" s="18">
        <v>3381.6000000000004</v>
      </c>
      <c r="U70" s="18">
        <v>3464.9999999999995</v>
      </c>
      <c r="V70" s="18">
        <v>3609.2000000000003</v>
      </c>
      <c r="W70" s="18">
        <v>4154.9000000000005</v>
      </c>
      <c r="X70" s="18">
        <v>3001.4999999999995</v>
      </c>
      <c r="Z70" s="12">
        <v>2572</v>
      </c>
      <c r="AA70" s="12">
        <v>3179</v>
      </c>
      <c r="AB70" s="12">
        <v>3576</v>
      </c>
      <c r="AC70" s="12">
        <v>4118</v>
      </c>
      <c r="AD70" s="12">
        <v>4334</v>
      </c>
      <c r="AE70" s="12">
        <v>4427</v>
      </c>
      <c r="AF70" s="12">
        <v>4596</v>
      </c>
      <c r="AG70" s="12">
        <v>5198</v>
      </c>
      <c r="AH70" s="12">
        <v>4041</v>
      </c>
      <c r="AJ70" s="13">
        <v>70</v>
      </c>
      <c r="AK70" s="17">
        <f t="shared" si="10"/>
        <v>938</v>
      </c>
      <c r="AL70" s="17">
        <f t="shared" si="11"/>
        <v>973</v>
      </c>
      <c r="AM70" s="17">
        <f t="shared" si="12"/>
        <v>1002</v>
      </c>
      <c r="AN70" s="17">
        <f t="shared" si="13"/>
        <v>966.79999999999973</v>
      </c>
      <c r="AO70" s="17">
        <f t="shared" si="14"/>
        <v>952.39999999999964</v>
      </c>
      <c r="AP70" s="17">
        <f t="shared" si="15"/>
        <v>962.00000000000045</v>
      </c>
      <c r="AQ70" s="17">
        <f t="shared" si="16"/>
        <v>986.79999999999973</v>
      </c>
      <c r="AR70" s="17">
        <f t="shared" si="17"/>
        <v>1043.0999999999995</v>
      </c>
      <c r="AS70" s="17">
        <f t="shared" si="18"/>
        <v>1039.5000000000005</v>
      </c>
    </row>
    <row r="71" spans="1:45" x14ac:dyDescent="0.45">
      <c r="A71" s="13">
        <v>71</v>
      </c>
      <c r="B71" s="17">
        <v>904.6</v>
      </c>
      <c r="C71" s="18">
        <v>1094</v>
      </c>
      <c r="D71" s="18">
        <v>1742</v>
      </c>
      <c r="E71" s="18">
        <v>2596</v>
      </c>
      <c r="F71" s="18">
        <v>3000.1</v>
      </c>
      <c r="G71" s="18">
        <v>3163.7</v>
      </c>
      <c r="H71" s="18">
        <v>3301.2999999999997</v>
      </c>
      <c r="I71" s="17">
        <v>3516.0000000000005</v>
      </c>
      <c r="J71" s="18">
        <v>3324.7</v>
      </c>
      <c r="K71" s="17">
        <v>3412.7999999999997</v>
      </c>
      <c r="L71" s="18">
        <v>4215.3</v>
      </c>
      <c r="M71" s="18">
        <v>3088.6000000000004</v>
      </c>
      <c r="O71" s="13">
        <v>71</v>
      </c>
      <c r="P71" s="18">
        <v>1094</v>
      </c>
      <c r="Q71" s="18">
        <v>1742</v>
      </c>
      <c r="R71" s="18">
        <v>2596</v>
      </c>
      <c r="S71" s="18">
        <v>3000.1</v>
      </c>
      <c r="T71" s="18">
        <v>3163.7</v>
      </c>
      <c r="U71" s="18">
        <v>3301.2999999999997</v>
      </c>
      <c r="V71" s="18">
        <v>3324.7</v>
      </c>
      <c r="W71" s="18">
        <v>4215.3</v>
      </c>
      <c r="X71" s="18">
        <v>3088.6000000000004</v>
      </c>
      <c r="Z71" s="12">
        <v>2156</v>
      </c>
      <c r="AA71" s="12">
        <v>2775</v>
      </c>
      <c r="AB71" s="12">
        <v>3554</v>
      </c>
      <c r="AC71" s="12">
        <v>3977</v>
      </c>
      <c r="AD71" s="12">
        <v>4153</v>
      </c>
      <c r="AE71" s="12">
        <v>4277</v>
      </c>
      <c r="AF71" s="12">
        <v>4316</v>
      </c>
      <c r="AG71" s="12">
        <v>5178</v>
      </c>
      <c r="AH71" s="12">
        <v>4048</v>
      </c>
      <c r="AJ71" s="13">
        <v>71</v>
      </c>
      <c r="AK71" s="17">
        <f t="shared" si="10"/>
        <v>1062</v>
      </c>
      <c r="AL71" s="17">
        <f t="shared" si="11"/>
        <v>1033</v>
      </c>
      <c r="AM71" s="17">
        <f t="shared" si="12"/>
        <v>958</v>
      </c>
      <c r="AN71" s="17">
        <f t="shared" si="13"/>
        <v>976.90000000000009</v>
      </c>
      <c r="AO71" s="17">
        <f t="shared" si="14"/>
        <v>989.30000000000018</v>
      </c>
      <c r="AP71" s="17">
        <f t="shared" si="15"/>
        <v>975.70000000000027</v>
      </c>
      <c r="AQ71" s="17">
        <f t="shared" si="16"/>
        <v>991.30000000000018</v>
      </c>
      <c r="AR71" s="17">
        <f t="shared" si="17"/>
        <v>962.69999999999982</v>
      </c>
      <c r="AS71" s="17">
        <f t="shared" si="18"/>
        <v>959.39999999999964</v>
      </c>
    </row>
    <row r="72" spans="1:45" x14ac:dyDescent="0.45">
      <c r="A72" s="13">
        <v>72</v>
      </c>
      <c r="B72" s="17">
        <v>879.19999999999993</v>
      </c>
      <c r="C72" s="18">
        <v>1084</v>
      </c>
      <c r="D72" s="18">
        <v>1700.0000000000002</v>
      </c>
      <c r="E72" s="18">
        <v>2430</v>
      </c>
      <c r="F72" s="18">
        <v>2906.7999999999997</v>
      </c>
      <c r="G72" s="18">
        <v>3110.1</v>
      </c>
      <c r="H72" s="18">
        <v>3278.7</v>
      </c>
      <c r="I72" s="17">
        <v>3400.0000000000005</v>
      </c>
      <c r="J72" s="18">
        <v>3269.4</v>
      </c>
      <c r="K72" s="17">
        <v>3386.9</v>
      </c>
      <c r="L72" s="18">
        <v>4105.7</v>
      </c>
      <c r="M72" s="18">
        <v>2959.3</v>
      </c>
      <c r="O72" s="13">
        <v>72</v>
      </c>
      <c r="P72" s="18">
        <v>1084</v>
      </c>
      <c r="Q72" s="18">
        <v>1700.0000000000002</v>
      </c>
      <c r="R72" s="18">
        <v>2430</v>
      </c>
      <c r="S72" s="18">
        <v>2906.7999999999997</v>
      </c>
      <c r="T72" s="18">
        <v>3110.1</v>
      </c>
      <c r="U72" s="18">
        <v>3278.7</v>
      </c>
      <c r="V72" s="18">
        <v>3269.4</v>
      </c>
      <c r="W72" s="18">
        <v>4105.7</v>
      </c>
      <c r="X72" s="18">
        <v>2959.3</v>
      </c>
      <c r="Z72" s="12">
        <v>2081</v>
      </c>
      <c r="AA72" s="12">
        <v>2668</v>
      </c>
      <c r="AB72" s="12">
        <v>3312</v>
      </c>
      <c r="AC72" s="12">
        <v>3798</v>
      </c>
      <c r="AD72" s="12">
        <v>4013</v>
      </c>
      <c r="AE72" s="12">
        <v>4175</v>
      </c>
      <c r="AF72" s="12">
        <v>4182</v>
      </c>
      <c r="AG72" s="12">
        <v>5015</v>
      </c>
      <c r="AH72" s="12">
        <v>3871</v>
      </c>
      <c r="AJ72" s="13">
        <v>72</v>
      </c>
      <c r="AK72" s="17">
        <f t="shared" si="10"/>
        <v>997</v>
      </c>
      <c r="AL72" s="17">
        <f t="shared" si="11"/>
        <v>967.99999999999977</v>
      </c>
      <c r="AM72" s="17">
        <f t="shared" si="12"/>
        <v>882</v>
      </c>
      <c r="AN72" s="17">
        <f t="shared" si="13"/>
        <v>891.20000000000027</v>
      </c>
      <c r="AO72" s="17">
        <f t="shared" si="14"/>
        <v>902.90000000000009</v>
      </c>
      <c r="AP72" s="17">
        <f t="shared" si="15"/>
        <v>896.30000000000018</v>
      </c>
      <c r="AQ72" s="17">
        <f t="shared" si="16"/>
        <v>912.59999999999991</v>
      </c>
      <c r="AR72" s="17">
        <f t="shared" si="17"/>
        <v>909.30000000000018</v>
      </c>
      <c r="AS72" s="17">
        <f t="shared" si="18"/>
        <v>911.69999999999982</v>
      </c>
    </row>
    <row r="73" spans="1:45" x14ac:dyDescent="0.45">
      <c r="A73" s="13">
        <v>73</v>
      </c>
      <c r="B73" s="17">
        <v>1009.3000000000001</v>
      </c>
      <c r="C73" s="18">
        <v>1686</v>
      </c>
      <c r="D73" s="18">
        <v>2242</v>
      </c>
      <c r="E73" s="18">
        <v>2654.0000000000005</v>
      </c>
      <c r="F73" s="18">
        <v>3250.4</v>
      </c>
      <c r="G73" s="18">
        <v>3402.6</v>
      </c>
      <c r="H73" s="18">
        <v>3535.3</v>
      </c>
      <c r="I73" s="17">
        <v>3829</v>
      </c>
      <c r="J73" s="18">
        <v>3667.6</v>
      </c>
      <c r="K73" s="17">
        <v>3773.9</v>
      </c>
      <c r="L73" s="18">
        <v>4311.8</v>
      </c>
      <c r="M73" s="18">
        <v>3134.1000000000004</v>
      </c>
      <c r="O73" s="13">
        <v>73</v>
      </c>
      <c r="P73" s="18">
        <v>1686</v>
      </c>
      <c r="Q73" s="18">
        <v>2242</v>
      </c>
      <c r="R73" s="18">
        <v>2654.0000000000005</v>
      </c>
      <c r="S73" s="18">
        <v>3250.4</v>
      </c>
      <c r="T73" s="18">
        <v>3402.6</v>
      </c>
      <c r="U73" s="18">
        <v>3535.3</v>
      </c>
      <c r="V73" s="18">
        <v>3667.6</v>
      </c>
      <c r="W73" s="18">
        <v>4311.8</v>
      </c>
      <c r="X73" s="18">
        <v>3134.1000000000004</v>
      </c>
      <c r="Z73" s="12">
        <v>2638</v>
      </c>
      <c r="AA73" s="12">
        <v>3202</v>
      </c>
      <c r="AB73" s="12">
        <v>3621</v>
      </c>
      <c r="AC73" s="12">
        <v>4217</v>
      </c>
      <c r="AD73" s="12">
        <v>4369</v>
      </c>
      <c r="AE73" s="12">
        <v>4500</v>
      </c>
      <c r="AF73" s="12">
        <v>4632</v>
      </c>
      <c r="AG73" s="12">
        <v>5276</v>
      </c>
      <c r="AH73" s="12">
        <v>4092</v>
      </c>
      <c r="AJ73" s="13">
        <v>73</v>
      </c>
      <c r="AK73" s="17">
        <f t="shared" si="10"/>
        <v>952</v>
      </c>
      <c r="AL73" s="17">
        <f t="shared" si="11"/>
        <v>960</v>
      </c>
      <c r="AM73" s="17">
        <f t="shared" si="12"/>
        <v>966.99999999999955</v>
      </c>
      <c r="AN73" s="17">
        <f t="shared" si="13"/>
        <v>966.59999999999991</v>
      </c>
      <c r="AO73" s="17">
        <f t="shared" si="14"/>
        <v>966.40000000000009</v>
      </c>
      <c r="AP73" s="17">
        <f t="shared" si="15"/>
        <v>964.69999999999982</v>
      </c>
      <c r="AQ73" s="17">
        <f t="shared" si="16"/>
        <v>964.40000000000009</v>
      </c>
      <c r="AR73" s="17">
        <f t="shared" si="17"/>
        <v>964.19999999999982</v>
      </c>
      <c r="AS73" s="17">
        <f t="shared" si="18"/>
        <v>957.89999999999964</v>
      </c>
    </row>
    <row r="74" spans="1:45" x14ac:dyDescent="0.45">
      <c r="A74" s="13">
        <v>74</v>
      </c>
      <c r="B74" s="17">
        <v>985.99999999999989</v>
      </c>
      <c r="C74" s="18">
        <v>1512</v>
      </c>
      <c r="D74" s="18">
        <v>2124</v>
      </c>
      <c r="E74" s="18">
        <v>2718</v>
      </c>
      <c r="F74" s="18">
        <v>3227.5</v>
      </c>
      <c r="G74" s="18">
        <v>3414.7</v>
      </c>
      <c r="H74" s="18">
        <v>3544.7000000000003</v>
      </c>
      <c r="I74" s="17">
        <v>3822.9999999999995</v>
      </c>
      <c r="J74" s="18">
        <v>3689.2999999999997</v>
      </c>
      <c r="K74" s="17">
        <v>3824.4</v>
      </c>
      <c r="L74" s="18">
        <v>4435.5</v>
      </c>
      <c r="M74" s="18">
        <v>3293.2</v>
      </c>
      <c r="O74" s="13">
        <v>74</v>
      </c>
      <c r="P74" s="18">
        <v>1512</v>
      </c>
      <c r="Q74" s="18">
        <v>2124</v>
      </c>
      <c r="R74" s="18">
        <v>2718</v>
      </c>
      <c r="S74" s="18">
        <v>3227.5</v>
      </c>
      <c r="T74" s="18">
        <v>3414.7</v>
      </c>
      <c r="U74" s="18">
        <v>3544.7000000000003</v>
      </c>
      <c r="V74" s="18">
        <v>3689.2999999999997</v>
      </c>
      <c r="W74" s="18">
        <v>4435.5</v>
      </c>
      <c r="X74" s="18">
        <v>3293.2</v>
      </c>
      <c r="Z74" s="12">
        <v>2579</v>
      </c>
      <c r="AA74" s="12">
        <v>3193</v>
      </c>
      <c r="AB74" s="12">
        <v>3787</v>
      </c>
      <c r="AC74" s="12">
        <v>4295</v>
      </c>
      <c r="AD74" s="12">
        <v>4452</v>
      </c>
      <c r="AE74" s="12">
        <v>4609</v>
      </c>
      <c r="AF74" s="12">
        <v>4765</v>
      </c>
      <c r="AG74" s="12">
        <v>5494</v>
      </c>
      <c r="AH74" s="12">
        <v>4323</v>
      </c>
      <c r="AJ74" s="13">
        <v>74</v>
      </c>
      <c r="AK74" s="17">
        <f t="shared" si="10"/>
        <v>1067</v>
      </c>
      <c r="AL74" s="17">
        <f t="shared" si="11"/>
        <v>1069</v>
      </c>
      <c r="AM74" s="17">
        <f t="shared" si="12"/>
        <v>1069</v>
      </c>
      <c r="AN74" s="17">
        <f t="shared" si="13"/>
        <v>1067.5</v>
      </c>
      <c r="AO74" s="17">
        <f t="shared" si="14"/>
        <v>1037.3000000000002</v>
      </c>
      <c r="AP74" s="17">
        <f t="shared" si="15"/>
        <v>1064.2999999999997</v>
      </c>
      <c r="AQ74" s="17">
        <f t="shared" si="16"/>
        <v>1075.7000000000003</v>
      </c>
      <c r="AR74" s="17">
        <f t="shared" si="17"/>
        <v>1058.5</v>
      </c>
      <c r="AS74" s="17">
        <f t="shared" si="18"/>
        <v>1029.8000000000002</v>
      </c>
    </row>
    <row r="75" spans="1:45" x14ac:dyDescent="0.45">
      <c r="A75" s="13">
        <v>75</v>
      </c>
      <c r="B75" s="17">
        <v>956.9</v>
      </c>
      <c r="C75" s="18">
        <v>1620</v>
      </c>
      <c r="D75" s="18">
        <v>2218</v>
      </c>
      <c r="E75" s="18">
        <v>2752</v>
      </c>
      <c r="F75" s="18">
        <v>3388.5</v>
      </c>
      <c r="G75" s="18">
        <v>3538.7000000000003</v>
      </c>
      <c r="H75" s="18">
        <v>3704.2000000000003</v>
      </c>
      <c r="I75" s="17">
        <v>3937</v>
      </c>
      <c r="J75" s="18">
        <v>3780.1</v>
      </c>
      <c r="K75" s="17">
        <v>3683.2999999999997</v>
      </c>
      <c r="L75" s="18">
        <v>4483</v>
      </c>
      <c r="M75" s="18">
        <v>3202.1</v>
      </c>
      <c r="O75" s="13">
        <v>75</v>
      </c>
      <c r="P75" s="18">
        <v>1620</v>
      </c>
      <c r="Q75" s="18">
        <v>2218</v>
      </c>
      <c r="R75" s="18">
        <v>2752</v>
      </c>
      <c r="S75" s="18">
        <v>3388.5</v>
      </c>
      <c r="T75" s="18">
        <v>3538.7000000000003</v>
      </c>
      <c r="U75" s="18">
        <v>3704.2000000000003</v>
      </c>
      <c r="V75" s="18">
        <v>3780.1</v>
      </c>
      <c r="W75" s="18">
        <v>4483</v>
      </c>
      <c r="X75" s="18">
        <v>3202.1</v>
      </c>
      <c r="Z75" s="12">
        <v>2578</v>
      </c>
      <c r="AA75" s="12">
        <v>3188</v>
      </c>
      <c r="AB75" s="12">
        <v>3736</v>
      </c>
      <c r="AC75" s="12">
        <v>4354</v>
      </c>
      <c r="AD75" s="12">
        <v>4513</v>
      </c>
      <c r="AE75" s="12">
        <v>4671</v>
      </c>
      <c r="AF75" s="12">
        <v>4755</v>
      </c>
      <c r="AG75" s="12">
        <v>5458</v>
      </c>
      <c r="AH75" s="12">
        <v>4203</v>
      </c>
      <c r="AJ75" s="13">
        <v>75</v>
      </c>
      <c r="AK75" s="17">
        <f t="shared" si="10"/>
        <v>958</v>
      </c>
      <c r="AL75" s="17">
        <f t="shared" si="11"/>
        <v>970</v>
      </c>
      <c r="AM75" s="17">
        <f t="shared" si="12"/>
        <v>984</v>
      </c>
      <c r="AN75" s="17">
        <f t="shared" si="13"/>
        <v>965.5</v>
      </c>
      <c r="AO75" s="17">
        <f t="shared" si="14"/>
        <v>974.29999999999973</v>
      </c>
      <c r="AP75" s="17">
        <f t="shared" si="15"/>
        <v>966.79999999999973</v>
      </c>
      <c r="AQ75" s="17">
        <f t="shared" si="16"/>
        <v>974.90000000000009</v>
      </c>
      <c r="AR75" s="17">
        <f t="shared" si="17"/>
        <v>975</v>
      </c>
      <c r="AS75" s="17">
        <f t="shared" si="18"/>
        <v>1000.9000000000001</v>
      </c>
    </row>
    <row r="76" spans="1:45" x14ac:dyDescent="0.45">
      <c r="A76" s="13">
        <v>76</v>
      </c>
      <c r="B76" s="17">
        <v>1048.3</v>
      </c>
      <c r="C76" s="18">
        <v>1486</v>
      </c>
      <c r="D76" s="18">
        <v>2060</v>
      </c>
      <c r="E76" s="18">
        <v>2678</v>
      </c>
      <c r="F76" s="18">
        <v>3018.7999999999997</v>
      </c>
      <c r="G76" s="18">
        <v>3191.7000000000003</v>
      </c>
      <c r="H76" s="18">
        <v>3368.1</v>
      </c>
      <c r="I76" s="17">
        <v>3726.9999999999995</v>
      </c>
      <c r="J76" s="18">
        <v>3437.7999999999997</v>
      </c>
      <c r="K76" s="17">
        <v>3575.2</v>
      </c>
      <c r="L76" s="18">
        <v>4495.8</v>
      </c>
      <c r="M76" s="18">
        <v>3615.5</v>
      </c>
      <c r="O76" s="13">
        <v>76</v>
      </c>
      <c r="P76" s="18">
        <v>1486</v>
      </c>
      <c r="Q76" s="18">
        <v>2060</v>
      </c>
      <c r="R76" s="18">
        <v>2678</v>
      </c>
      <c r="S76" s="18">
        <v>3018.7999999999997</v>
      </c>
      <c r="T76" s="18">
        <v>3191.7000000000003</v>
      </c>
      <c r="U76" s="18">
        <v>3368.1</v>
      </c>
      <c r="V76" s="18">
        <v>3437.7999999999997</v>
      </c>
      <c r="W76" s="18">
        <v>4495.8</v>
      </c>
      <c r="X76" s="18">
        <v>3615.5</v>
      </c>
      <c r="Z76" s="12">
        <v>2480</v>
      </c>
      <c r="AA76" s="12">
        <v>3078</v>
      </c>
      <c r="AB76" s="12">
        <v>3672</v>
      </c>
      <c r="AC76" s="12">
        <v>4031</v>
      </c>
      <c r="AD76" s="12">
        <v>4215</v>
      </c>
      <c r="AE76" s="12">
        <v>4398</v>
      </c>
      <c r="AF76" s="12">
        <v>4471</v>
      </c>
      <c r="AG76" s="12">
        <v>5533</v>
      </c>
      <c r="AH76" s="12">
        <v>4642</v>
      </c>
      <c r="AJ76" s="13">
        <v>76</v>
      </c>
      <c r="AK76" s="17">
        <f t="shared" si="10"/>
        <v>994</v>
      </c>
      <c r="AL76" s="17">
        <f t="shared" si="11"/>
        <v>1018</v>
      </c>
      <c r="AM76" s="17">
        <f t="shared" si="12"/>
        <v>994</v>
      </c>
      <c r="AN76" s="17">
        <f t="shared" si="13"/>
        <v>1012.2000000000003</v>
      </c>
      <c r="AO76" s="17">
        <f t="shared" si="14"/>
        <v>1023.2999999999997</v>
      </c>
      <c r="AP76" s="17">
        <f t="shared" si="15"/>
        <v>1029.9000000000001</v>
      </c>
      <c r="AQ76" s="17">
        <f t="shared" si="16"/>
        <v>1033.2000000000003</v>
      </c>
      <c r="AR76" s="17">
        <f t="shared" si="17"/>
        <v>1037.1999999999998</v>
      </c>
      <c r="AS76" s="17">
        <f t="shared" si="18"/>
        <v>1026.5</v>
      </c>
    </row>
    <row r="77" spans="1:45" x14ac:dyDescent="0.45">
      <c r="A77" s="13">
        <v>77</v>
      </c>
      <c r="B77" s="17">
        <v>936.9</v>
      </c>
      <c r="C77" s="18">
        <v>1514</v>
      </c>
      <c r="D77" s="18">
        <v>2246</v>
      </c>
      <c r="E77" s="18">
        <v>2965.9999999999995</v>
      </c>
      <c r="F77" s="18">
        <v>3484.8</v>
      </c>
      <c r="G77" s="18">
        <v>3722.7</v>
      </c>
      <c r="H77" s="18">
        <v>3974.1</v>
      </c>
      <c r="I77" s="17">
        <v>4304</v>
      </c>
      <c r="J77" s="18">
        <v>4107.3</v>
      </c>
      <c r="K77" s="17">
        <v>4027.7000000000003</v>
      </c>
      <c r="L77" s="18">
        <v>5073</v>
      </c>
      <c r="M77" s="18">
        <v>4017.5</v>
      </c>
      <c r="O77" s="13">
        <v>77</v>
      </c>
      <c r="P77" s="18">
        <v>1514</v>
      </c>
      <c r="Q77" s="18">
        <v>2246</v>
      </c>
      <c r="R77" s="18">
        <v>2965.9999999999995</v>
      </c>
      <c r="S77" s="18">
        <v>3484.8</v>
      </c>
      <c r="T77" s="18">
        <v>3722.7</v>
      </c>
      <c r="U77" s="18">
        <v>3974.1</v>
      </c>
      <c r="V77" s="18">
        <v>4107.3</v>
      </c>
      <c r="W77" s="18">
        <v>5073</v>
      </c>
      <c r="X77" s="18">
        <v>4017.5</v>
      </c>
      <c r="Z77" s="12">
        <v>2507</v>
      </c>
      <c r="AA77" s="12">
        <v>3249</v>
      </c>
      <c r="AB77" s="12">
        <v>3916</v>
      </c>
      <c r="AC77" s="12">
        <v>4400</v>
      </c>
      <c r="AD77" s="12">
        <v>4628</v>
      </c>
      <c r="AE77" s="12">
        <v>4868</v>
      </c>
      <c r="AF77" s="12">
        <v>4993</v>
      </c>
      <c r="AG77" s="12">
        <v>6019</v>
      </c>
      <c r="AH77" s="12">
        <v>5001</v>
      </c>
      <c r="AJ77" s="13">
        <v>77</v>
      </c>
      <c r="AK77" s="17">
        <f t="shared" si="10"/>
        <v>993</v>
      </c>
      <c r="AL77" s="17">
        <f t="shared" si="11"/>
        <v>1003</v>
      </c>
      <c r="AM77" s="17">
        <f t="shared" si="12"/>
        <v>950.00000000000045</v>
      </c>
      <c r="AN77" s="17">
        <f t="shared" si="13"/>
        <v>915.19999999999982</v>
      </c>
      <c r="AO77" s="17">
        <f t="shared" si="14"/>
        <v>905.30000000000018</v>
      </c>
      <c r="AP77" s="17">
        <f t="shared" si="15"/>
        <v>893.90000000000009</v>
      </c>
      <c r="AQ77" s="17">
        <f t="shared" si="16"/>
        <v>885.69999999999982</v>
      </c>
      <c r="AR77" s="17">
        <f t="shared" si="17"/>
        <v>946</v>
      </c>
      <c r="AS77" s="17">
        <f t="shared" si="18"/>
        <v>983.5</v>
      </c>
    </row>
    <row r="78" spans="1:45" x14ac:dyDescent="0.45">
      <c r="A78" s="13">
        <v>78</v>
      </c>
      <c r="B78" s="17">
        <v>1115.4000000000001</v>
      </c>
      <c r="C78" s="18">
        <v>1592</v>
      </c>
      <c r="D78" s="18">
        <v>2258</v>
      </c>
      <c r="E78" s="18">
        <v>2888</v>
      </c>
      <c r="F78" s="18">
        <v>3166.3999999999996</v>
      </c>
      <c r="G78" s="18">
        <v>3333.3</v>
      </c>
      <c r="H78" s="18">
        <v>3583.7999999999997</v>
      </c>
      <c r="I78" s="17">
        <v>3948.9999999999995</v>
      </c>
      <c r="J78" s="18">
        <v>3679.2999999999997</v>
      </c>
      <c r="K78" s="17">
        <v>3766.1</v>
      </c>
      <c r="L78" s="18">
        <v>4861.3</v>
      </c>
      <c r="M78" s="18">
        <v>3919.7999999999997</v>
      </c>
      <c r="O78" s="13">
        <v>78</v>
      </c>
      <c r="P78" s="18">
        <v>1592</v>
      </c>
      <c r="Q78" s="18">
        <v>2258</v>
      </c>
      <c r="R78" s="18">
        <v>2888</v>
      </c>
      <c r="S78" s="18">
        <v>3166.3999999999996</v>
      </c>
      <c r="T78" s="18">
        <v>3333.3</v>
      </c>
      <c r="U78" s="18">
        <v>3583.7999999999997</v>
      </c>
      <c r="V78" s="18">
        <v>3679.2999999999997</v>
      </c>
      <c r="W78" s="18">
        <v>4861.3</v>
      </c>
      <c r="X78" s="18">
        <v>3919.7999999999997</v>
      </c>
      <c r="Z78" s="12">
        <v>2488</v>
      </c>
      <c r="AA78" s="12">
        <v>3144</v>
      </c>
      <c r="AB78" s="12">
        <v>3762</v>
      </c>
      <c r="AC78" s="12">
        <v>4055</v>
      </c>
      <c r="AD78" s="12">
        <v>4234</v>
      </c>
      <c r="AE78" s="12">
        <v>4456</v>
      </c>
      <c r="AF78" s="12">
        <v>4561</v>
      </c>
      <c r="AG78" s="12">
        <v>5706</v>
      </c>
      <c r="AH78" s="12">
        <v>4784</v>
      </c>
      <c r="AJ78" s="13">
        <v>78</v>
      </c>
      <c r="AK78" s="17">
        <f t="shared" si="10"/>
        <v>896</v>
      </c>
      <c r="AL78" s="17">
        <f t="shared" si="11"/>
        <v>886</v>
      </c>
      <c r="AM78" s="17">
        <f t="shared" si="12"/>
        <v>874</v>
      </c>
      <c r="AN78" s="17">
        <f t="shared" si="13"/>
        <v>888.60000000000036</v>
      </c>
      <c r="AO78" s="17">
        <f t="shared" si="14"/>
        <v>900.69999999999982</v>
      </c>
      <c r="AP78" s="17">
        <f t="shared" si="15"/>
        <v>872.20000000000027</v>
      </c>
      <c r="AQ78" s="17">
        <f t="shared" si="16"/>
        <v>881.70000000000027</v>
      </c>
      <c r="AR78" s="17">
        <f t="shared" si="17"/>
        <v>844.69999999999982</v>
      </c>
      <c r="AS78" s="17">
        <f t="shared" si="18"/>
        <v>864.20000000000027</v>
      </c>
    </row>
    <row r="79" spans="1:45" x14ac:dyDescent="0.45">
      <c r="A79" s="13">
        <v>79</v>
      </c>
      <c r="B79" s="17">
        <v>1049.3</v>
      </c>
      <c r="C79" s="18">
        <v>1750</v>
      </c>
      <c r="D79" s="18">
        <v>2328</v>
      </c>
      <c r="E79" s="18">
        <v>2874</v>
      </c>
      <c r="F79" s="18">
        <v>3292</v>
      </c>
      <c r="G79" s="18">
        <v>3448.6</v>
      </c>
      <c r="H79" s="18">
        <v>3502.6000000000004</v>
      </c>
      <c r="I79" s="17">
        <v>3873</v>
      </c>
      <c r="J79" s="18">
        <v>3706.5</v>
      </c>
      <c r="K79" s="17">
        <v>3868.6</v>
      </c>
      <c r="L79" s="18">
        <v>4712.7</v>
      </c>
      <c r="M79" s="18">
        <v>3819.2</v>
      </c>
      <c r="O79" s="13">
        <v>79</v>
      </c>
      <c r="P79" s="18">
        <v>1750</v>
      </c>
      <c r="Q79" s="18">
        <v>2328</v>
      </c>
      <c r="R79" s="18">
        <v>2874</v>
      </c>
      <c r="S79" s="18">
        <v>3292</v>
      </c>
      <c r="T79" s="18">
        <v>3448.6</v>
      </c>
      <c r="U79" s="18">
        <v>3502.6000000000004</v>
      </c>
      <c r="V79" s="18">
        <v>3706.5</v>
      </c>
      <c r="W79" s="18">
        <v>4712.7</v>
      </c>
      <c r="X79" s="18">
        <v>3819.2</v>
      </c>
      <c r="Z79" s="12">
        <v>2655</v>
      </c>
      <c r="AA79" s="12">
        <v>3305</v>
      </c>
      <c r="AB79" s="12">
        <v>3858</v>
      </c>
      <c r="AC79" s="12">
        <v>4314</v>
      </c>
      <c r="AD79" s="12">
        <v>4458</v>
      </c>
      <c r="AE79" s="12">
        <v>4533</v>
      </c>
      <c r="AF79" s="12">
        <v>4689</v>
      </c>
      <c r="AG79" s="12">
        <v>5766</v>
      </c>
      <c r="AH79" s="12">
        <v>4846</v>
      </c>
      <c r="AJ79" s="13">
        <v>79</v>
      </c>
      <c r="AK79" s="17">
        <f t="shared" si="10"/>
        <v>905</v>
      </c>
      <c r="AL79" s="17">
        <f t="shared" si="11"/>
        <v>977</v>
      </c>
      <c r="AM79" s="17">
        <f t="shared" si="12"/>
        <v>984</v>
      </c>
      <c r="AN79" s="17">
        <f t="shared" si="13"/>
        <v>1022</v>
      </c>
      <c r="AO79" s="17">
        <f t="shared" si="14"/>
        <v>1009.4000000000001</v>
      </c>
      <c r="AP79" s="17">
        <f t="shared" si="15"/>
        <v>1030.3999999999996</v>
      </c>
      <c r="AQ79" s="17">
        <f t="shared" si="16"/>
        <v>982.5</v>
      </c>
      <c r="AR79" s="17">
        <f t="shared" si="17"/>
        <v>1053.3000000000002</v>
      </c>
      <c r="AS79" s="17">
        <f t="shared" si="18"/>
        <v>1026.8000000000002</v>
      </c>
    </row>
    <row r="80" spans="1:45" x14ac:dyDescent="0.45">
      <c r="A80" s="13">
        <v>80</v>
      </c>
      <c r="B80" s="17">
        <v>798.4</v>
      </c>
      <c r="C80" s="18">
        <v>1252</v>
      </c>
      <c r="D80" s="18">
        <v>1684</v>
      </c>
      <c r="E80" s="18">
        <v>2142</v>
      </c>
      <c r="F80" s="18">
        <v>2678.4999999999995</v>
      </c>
      <c r="G80" s="18">
        <v>2905.9</v>
      </c>
      <c r="H80" s="18">
        <v>2913.7000000000003</v>
      </c>
      <c r="I80" s="17">
        <v>3200</v>
      </c>
      <c r="J80" s="18">
        <v>3129.4</v>
      </c>
      <c r="K80" s="17">
        <v>3406.2999999999997</v>
      </c>
      <c r="L80" s="18">
        <v>4011</v>
      </c>
      <c r="M80" s="18">
        <v>3170.5</v>
      </c>
      <c r="O80" s="13">
        <v>80</v>
      </c>
      <c r="P80" s="18">
        <v>1252</v>
      </c>
      <c r="Q80" s="18">
        <v>1684</v>
      </c>
      <c r="R80" s="18">
        <v>2142</v>
      </c>
      <c r="S80" s="18">
        <v>2678.4999999999995</v>
      </c>
      <c r="T80" s="18">
        <v>2905.9</v>
      </c>
      <c r="U80" s="18">
        <v>2913.7000000000003</v>
      </c>
      <c r="V80" s="18">
        <v>3129.4</v>
      </c>
      <c r="W80" s="18">
        <v>4011</v>
      </c>
      <c r="X80" s="18">
        <v>3170.5</v>
      </c>
      <c r="Z80" s="12">
        <v>2426</v>
      </c>
      <c r="AA80" s="12">
        <v>2992</v>
      </c>
      <c r="AB80" s="12">
        <v>3445</v>
      </c>
      <c r="AC80" s="12">
        <v>3999</v>
      </c>
      <c r="AD80" s="12">
        <v>4223</v>
      </c>
      <c r="AE80" s="12">
        <v>4238</v>
      </c>
      <c r="AF80" s="12">
        <v>4444</v>
      </c>
      <c r="AG80" s="12">
        <v>5358</v>
      </c>
      <c r="AH80" s="12">
        <v>4456</v>
      </c>
      <c r="AJ80" s="13">
        <v>80</v>
      </c>
      <c r="AK80" s="17">
        <f t="shared" si="10"/>
        <v>1174</v>
      </c>
      <c r="AL80" s="17">
        <f t="shared" si="11"/>
        <v>1308</v>
      </c>
      <c r="AM80" s="17">
        <f t="shared" si="12"/>
        <v>1303</v>
      </c>
      <c r="AN80" s="17">
        <f t="shared" si="13"/>
        <v>1320.5000000000005</v>
      </c>
      <c r="AO80" s="17">
        <f t="shared" si="14"/>
        <v>1317.1</v>
      </c>
      <c r="AP80" s="17">
        <f t="shared" si="15"/>
        <v>1324.2999999999997</v>
      </c>
      <c r="AQ80" s="17">
        <f t="shared" si="16"/>
        <v>1314.6</v>
      </c>
      <c r="AR80" s="17">
        <f t="shared" si="17"/>
        <v>1347</v>
      </c>
      <c r="AS80" s="17">
        <f t="shared" si="18"/>
        <v>1285.5</v>
      </c>
    </row>
    <row r="81" spans="1:45" x14ac:dyDescent="0.45">
      <c r="A81" s="13">
        <v>81</v>
      </c>
      <c r="B81" s="17">
        <v>951.30000000000007</v>
      </c>
      <c r="C81" s="18">
        <v>1776</v>
      </c>
      <c r="D81" s="18">
        <v>2522</v>
      </c>
      <c r="E81" s="18">
        <v>3136</v>
      </c>
      <c r="F81" s="18">
        <v>3507.2999999999997</v>
      </c>
      <c r="G81" s="18">
        <v>3755.5</v>
      </c>
      <c r="H81" s="18">
        <v>4058.6</v>
      </c>
      <c r="I81" s="17">
        <v>4416</v>
      </c>
      <c r="J81" s="18">
        <v>4187.8</v>
      </c>
      <c r="K81" s="17">
        <v>4285.6000000000004</v>
      </c>
      <c r="L81" s="18">
        <v>5338.7</v>
      </c>
      <c r="M81" s="18">
        <v>4081.2999999999997</v>
      </c>
      <c r="O81" s="13">
        <v>81</v>
      </c>
      <c r="P81" s="18">
        <v>1776</v>
      </c>
      <c r="Q81" s="18">
        <v>2522</v>
      </c>
      <c r="R81" s="18">
        <v>3136</v>
      </c>
      <c r="S81" s="18">
        <v>3507.2999999999997</v>
      </c>
      <c r="T81" s="18">
        <v>3755.5</v>
      </c>
      <c r="U81" s="18">
        <v>4058.6</v>
      </c>
      <c r="V81" s="18">
        <v>4187.8</v>
      </c>
      <c r="W81" s="18">
        <v>5338.7</v>
      </c>
      <c r="X81" s="18">
        <v>4081.2999999999997</v>
      </c>
      <c r="Z81" s="12">
        <v>2704</v>
      </c>
      <c r="AA81" s="12">
        <v>3464</v>
      </c>
      <c r="AB81" s="12">
        <v>3987</v>
      </c>
      <c r="AC81" s="12">
        <v>4375</v>
      </c>
      <c r="AD81" s="12">
        <v>4671</v>
      </c>
      <c r="AE81" s="12">
        <v>4984</v>
      </c>
      <c r="AF81" s="12">
        <v>5108</v>
      </c>
      <c r="AG81" s="12">
        <v>6193</v>
      </c>
      <c r="AH81" s="12">
        <v>4950</v>
      </c>
      <c r="AJ81" s="13">
        <v>81</v>
      </c>
      <c r="AK81" s="17">
        <f t="shared" si="10"/>
        <v>928</v>
      </c>
      <c r="AL81" s="17">
        <f t="shared" si="11"/>
        <v>942</v>
      </c>
      <c r="AM81" s="17">
        <f t="shared" si="12"/>
        <v>851</v>
      </c>
      <c r="AN81" s="17">
        <f t="shared" si="13"/>
        <v>867.70000000000027</v>
      </c>
      <c r="AO81" s="17">
        <f t="shared" si="14"/>
        <v>915.5</v>
      </c>
      <c r="AP81" s="17">
        <f t="shared" si="15"/>
        <v>925.40000000000009</v>
      </c>
      <c r="AQ81" s="17">
        <f t="shared" si="16"/>
        <v>920.19999999999982</v>
      </c>
      <c r="AR81" s="17">
        <f t="shared" si="17"/>
        <v>854.30000000000018</v>
      </c>
      <c r="AS81" s="17">
        <f t="shared" si="18"/>
        <v>868.70000000000027</v>
      </c>
    </row>
    <row r="82" spans="1:45" x14ac:dyDescent="0.45">
      <c r="A82" s="13">
        <v>82</v>
      </c>
      <c r="B82" s="17">
        <v>1155.5</v>
      </c>
      <c r="C82" s="18">
        <v>1722</v>
      </c>
      <c r="D82" s="18">
        <v>2358</v>
      </c>
      <c r="E82" s="18">
        <v>2965.9999999999995</v>
      </c>
      <c r="F82" s="18">
        <v>3503.1</v>
      </c>
      <c r="G82" s="18">
        <v>3738</v>
      </c>
      <c r="H82" s="18">
        <v>3847.6</v>
      </c>
      <c r="I82" s="17">
        <v>4202</v>
      </c>
      <c r="J82" s="18">
        <v>4034.6</v>
      </c>
      <c r="K82" s="17">
        <v>4057.4</v>
      </c>
      <c r="L82" s="18">
        <v>5074.3999999999996</v>
      </c>
      <c r="M82" s="18">
        <v>4091.4</v>
      </c>
      <c r="O82" s="13">
        <v>82</v>
      </c>
      <c r="P82" s="18">
        <v>1722</v>
      </c>
      <c r="Q82" s="18">
        <v>2358</v>
      </c>
      <c r="R82" s="18">
        <v>2965.9999999999995</v>
      </c>
      <c r="S82" s="18">
        <v>3503.1</v>
      </c>
      <c r="T82" s="18">
        <v>3738</v>
      </c>
      <c r="U82" s="18">
        <v>3847.6</v>
      </c>
      <c r="V82" s="18">
        <v>4034.6</v>
      </c>
      <c r="W82" s="18">
        <v>5074.3999999999996</v>
      </c>
      <c r="X82" s="18">
        <v>4091.4</v>
      </c>
      <c r="Z82" s="12">
        <v>2709</v>
      </c>
      <c r="AA82" s="12">
        <v>3399</v>
      </c>
      <c r="AB82" s="12">
        <v>3944</v>
      </c>
      <c r="AC82" s="12">
        <v>4472</v>
      </c>
      <c r="AD82" s="12">
        <v>4721</v>
      </c>
      <c r="AE82" s="12">
        <v>4867</v>
      </c>
      <c r="AF82" s="12">
        <v>5040</v>
      </c>
      <c r="AG82" s="12">
        <v>6081</v>
      </c>
      <c r="AH82" s="12">
        <v>5074</v>
      </c>
      <c r="AJ82" s="13">
        <v>82</v>
      </c>
      <c r="AK82" s="17">
        <f t="shared" si="10"/>
        <v>987</v>
      </c>
      <c r="AL82" s="17">
        <f t="shared" si="11"/>
        <v>1041</v>
      </c>
      <c r="AM82" s="17">
        <f t="shared" si="12"/>
        <v>978.00000000000045</v>
      </c>
      <c r="AN82" s="17">
        <f t="shared" si="13"/>
        <v>968.90000000000009</v>
      </c>
      <c r="AO82" s="17">
        <f t="shared" si="14"/>
        <v>983</v>
      </c>
      <c r="AP82" s="17">
        <f t="shared" si="15"/>
        <v>1019.4000000000001</v>
      </c>
      <c r="AQ82" s="17">
        <f t="shared" si="16"/>
        <v>1005.4000000000001</v>
      </c>
      <c r="AR82" s="17">
        <f t="shared" si="17"/>
        <v>1006.6000000000004</v>
      </c>
      <c r="AS82" s="17">
        <f t="shared" si="18"/>
        <v>982.59999999999991</v>
      </c>
    </row>
    <row r="83" spans="1:45" x14ac:dyDescent="0.45">
      <c r="A83" s="13">
        <v>83</v>
      </c>
      <c r="B83" s="17">
        <v>1357.8000000000002</v>
      </c>
      <c r="C83" s="18">
        <v>1828</v>
      </c>
      <c r="D83" s="18">
        <v>2597.9999999999995</v>
      </c>
      <c r="E83" s="18">
        <v>3100</v>
      </c>
      <c r="F83" s="18">
        <v>3595.6</v>
      </c>
      <c r="G83" s="18">
        <v>3857.8</v>
      </c>
      <c r="H83" s="18">
        <v>3940.5</v>
      </c>
      <c r="I83" s="17">
        <v>4301</v>
      </c>
      <c r="J83" s="18">
        <v>4076.7999999999997</v>
      </c>
      <c r="K83" s="17">
        <v>4025.0000000000005</v>
      </c>
      <c r="L83" s="18">
        <v>5173.7</v>
      </c>
      <c r="M83" s="18">
        <v>4049.9</v>
      </c>
      <c r="O83" s="13">
        <v>83</v>
      </c>
      <c r="P83" s="18">
        <v>1828</v>
      </c>
      <c r="Q83" s="18">
        <v>2597.9999999999995</v>
      </c>
      <c r="R83" s="18">
        <v>3100</v>
      </c>
      <c r="S83" s="18">
        <v>3595.6</v>
      </c>
      <c r="T83" s="18">
        <v>3857.8</v>
      </c>
      <c r="U83" s="18">
        <v>3940.5</v>
      </c>
      <c r="V83" s="18">
        <v>4076.7999999999997</v>
      </c>
      <c r="W83" s="18">
        <v>5173.7</v>
      </c>
      <c r="X83" s="18">
        <v>4049.9</v>
      </c>
      <c r="Z83" s="12">
        <v>2806</v>
      </c>
      <c r="AA83" s="12">
        <v>3598</v>
      </c>
      <c r="AB83" s="12">
        <v>4124</v>
      </c>
      <c r="AC83" s="12">
        <v>4617</v>
      </c>
      <c r="AD83" s="12">
        <v>4859</v>
      </c>
      <c r="AE83" s="12">
        <v>4949</v>
      </c>
      <c r="AF83" s="12">
        <v>5085</v>
      </c>
      <c r="AG83" s="12">
        <v>6122</v>
      </c>
      <c r="AH83" s="12">
        <v>5003</v>
      </c>
      <c r="AJ83" s="13">
        <v>83</v>
      </c>
      <c r="AK83" s="17">
        <f t="shared" si="10"/>
        <v>978</v>
      </c>
      <c r="AL83" s="17">
        <f t="shared" si="11"/>
        <v>1000.0000000000005</v>
      </c>
      <c r="AM83" s="17">
        <f t="shared" si="12"/>
        <v>1024</v>
      </c>
      <c r="AN83" s="17">
        <f t="shared" si="13"/>
        <v>1021.4000000000001</v>
      </c>
      <c r="AO83" s="17">
        <f t="shared" si="14"/>
        <v>1001.1999999999998</v>
      </c>
      <c r="AP83" s="17">
        <f t="shared" si="15"/>
        <v>1008.5</v>
      </c>
      <c r="AQ83" s="17">
        <f t="shared" si="16"/>
        <v>1008.2000000000003</v>
      </c>
      <c r="AR83" s="17">
        <f t="shared" si="17"/>
        <v>948.30000000000018</v>
      </c>
      <c r="AS83" s="17">
        <f t="shared" si="18"/>
        <v>953.09999999999991</v>
      </c>
    </row>
    <row r="84" spans="1:45" x14ac:dyDescent="0.45">
      <c r="A84" s="13">
        <v>84</v>
      </c>
      <c r="B84" s="17">
        <v>1390.7</v>
      </c>
      <c r="C84" s="18">
        <v>1938</v>
      </c>
      <c r="D84" s="18">
        <v>2718</v>
      </c>
      <c r="E84" s="18">
        <v>3356</v>
      </c>
      <c r="F84" s="18">
        <v>3930.6000000000004</v>
      </c>
      <c r="G84" s="18">
        <v>4073.6</v>
      </c>
      <c r="H84" s="18">
        <v>4248.6000000000004</v>
      </c>
      <c r="I84" s="17">
        <v>4508</v>
      </c>
      <c r="J84" s="18">
        <v>4386.3</v>
      </c>
      <c r="K84" s="17">
        <v>4514.8999999999996</v>
      </c>
      <c r="L84" s="18">
        <v>5647.1</v>
      </c>
      <c r="M84" s="18">
        <v>4480.6000000000004</v>
      </c>
      <c r="O84" s="13">
        <v>84</v>
      </c>
      <c r="P84" s="18">
        <v>1938</v>
      </c>
      <c r="Q84" s="18">
        <v>2718</v>
      </c>
      <c r="R84" s="18">
        <v>3356</v>
      </c>
      <c r="S84" s="18">
        <v>3930.6000000000004</v>
      </c>
      <c r="T84" s="18">
        <v>4073.6</v>
      </c>
      <c r="U84" s="18">
        <v>4248.6000000000004</v>
      </c>
      <c r="V84" s="18">
        <v>4386.3</v>
      </c>
      <c r="W84" s="18">
        <v>5647.1</v>
      </c>
      <c r="X84" s="18">
        <v>4480.6000000000004</v>
      </c>
      <c r="Z84" s="12">
        <v>2812</v>
      </c>
      <c r="AA84" s="12">
        <v>3531</v>
      </c>
      <c r="AB84" s="12">
        <v>4203</v>
      </c>
      <c r="AC84" s="12">
        <v>4719</v>
      </c>
      <c r="AD84" s="12">
        <v>4869</v>
      </c>
      <c r="AE84" s="12">
        <v>5024</v>
      </c>
      <c r="AF84" s="12">
        <v>5161</v>
      </c>
      <c r="AG84" s="12">
        <v>6378</v>
      </c>
      <c r="AH84" s="12">
        <v>5272</v>
      </c>
      <c r="AJ84" s="13">
        <v>84</v>
      </c>
      <c r="AK84" s="17">
        <f t="shared" si="10"/>
        <v>874</v>
      </c>
      <c r="AL84" s="17">
        <f t="shared" si="11"/>
        <v>813</v>
      </c>
      <c r="AM84" s="17">
        <f t="shared" si="12"/>
        <v>847</v>
      </c>
      <c r="AN84" s="17">
        <f t="shared" si="13"/>
        <v>788.39999999999964</v>
      </c>
      <c r="AO84" s="17">
        <f t="shared" si="14"/>
        <v>795.40000000000009</v>
      </c>
      <c r="AP84" s="17">
        <f t="shared" si="15"/>
        <v>775.39999999999964</v>
      </c>
      <c r="AQ84" s="17">
        <f t="shared" si="16"/>
        <v>774.69999999999982</v>
      </c>
      <c r="AR84" s="17">
        <f t="shared" si="17"/>
        <v>730.89999999999964</v>
      </c>
      <c r="AS84" s="17">
        <f t="shared" si="18"/>
        <v>791.39999999999964</v>
      </c>
    </row>
    <row r="85" spans="1:45" x14ac:dyDescent="0.45">
      <c r="A85" s="13">
        <v>85</v>
      </c>
      <c r="B85" s="17">
        <v>1175</v>
      </c>
      <c r="C85" s="18">
        <v>1642.0000000000002</v>
      </c>
      <c r="D85" s="18">
        <v>2166</v>
      </c>
      <c r="E85" s="18">
        <v>2934</v>
      </c>
      <c r="F85" s="18">
        <v>3305.7</v>
      </c>
      <c r="G85" s="18">
        <v>3476.2999999999997</v>
      </c>
      <c r="H85" s="18">
        <v>3681</v>
      </c>
      <c r="I85" s="17">
        <v>3956</v>
      </c>
      <c r="J85" s="18">
        <v>3886.7000000000003</v>
      </c>
      <c r="K85" s="17">
        <v>3907.1</v>
      </c>
      <c r="L85" s="18">
        <v>4871.2</v>
      </c>
      <c r="M85" s="18">
        <v>3975.7</v>
      </c>
      <c r="O85" s="13">
        <v>85</v>
      </c>
      <c r="P85" s="18">
        <v>1642.0000000000002</v>
      </c>
      <c r="Q85" s="18">
        <v>2166</v>
      </c>
      <c r="R85" s="18">
        <v>2934</v>
      </c>
      <c r="S85" s="18">
        <v>3305.7</v>
      </c>
      <c r="T85" s="18">
        <v>3476.2999999999997</v>
      </c>
      <c r="U85" s="18">
        <v>3681</v>
      </c>
      <c r="V85" s="18">
        <v>3886.7000000000003</v>
      </c>
      <c r="W85" s="18">
        <v>4871.2</v>
      </c>
      <c r="X85" s="18">
        <v>3975.7</v>
      </c>
      <c r="Z85" s="12">
        <v>2361</v>
      </c>
      <c r="AA85" s="12">
        <v>2961</v>
      </c>
      <c r="AB85" s="12">
        <v>3444</v>
      </c>
      <c r="AC85" s="12">
        <v>3973</v>
      </c>
      <c r="AD85" s="12">
        <v>4178</v>
      </c>
      <c r="AE85" s="12">
        <v>4420</v>
      </c>
      <c r="AF85" s="12">
        <v>4572</v>
      </c>
      <c r="AG85" s="12">
        <v>5539</v>
      </c>
      <c r="AH85" s="12">
        <v>4569</v>
      </c>
      <c r="AJ85" s="13">
        <v>85</v>
      </c>
      <c r="AK85" s="17">
        <f t="shared" si="10"/>
        <v>718.99999999999977</v>
      </c>
      <c r="AL85" s="17">
        <f t="shared" si="11"/>
        <v>795</v>
      </c>
      <c r="AM85" s="17">
        <f t="shared" si="12"/>
        <v>510</v>
      </c>
      <c r="AN85" s="17">
        <f t="shared" si="13"/>
        <v>667.30000000000018</v>
      </c>
      <c r="AO85" s="17">
        <f t="shared" si="14"/>
        <v>701.70000000000027</v>
      </c>
      <c r="AP85" s="17">
        <f t="shared" si="15"/>
        <v>739</v>
      </c>
      <c r="AQ85" s="17">
        <f t="shared" si="16"/>
        <v>685.29999999999973</v>
      </c>
      <c r="AR85" s="17">
        <f t="shared" si="17"/>
        <v>667.80000000000018</v>
      </c>
      <c r="AS85" s="17">
        <f t="shared" si="18"/>
        <v>593.30000000000018</v>
      </c>
    </row>
    <row r="86" spans="1:45" x14ac:dyDescent="0.45">
      <c r="A86" s="13">
        <v>86</v>
      </c>
      <c r="B86" s="17">
        <v>901.09999999999991</v>
      </c>
      <c r="C86" s="18">
        <v>1742</v>
      </c>
      <c r="D86" s="18">
        <v>2468</v>
      </c>
      <c r="E86" s="18">
        <v>2942</v>
      </c>
      <c r="F86" s="18">
        <v>3509.2000000000003</v>
      </c>
      <c r="G86" s="18">
        <v>3704.7000000000003</v>
      </c>
      <c r="H86" s="18">
        <v>3814</v>
      </c>
      <c r="I86" s="17">
        <v>4144</v>
      </c>
      <c r="J86" s="18">
        <v>3927.2000000000003</v>
      </c>
      <c r="K86" s="17">
        <v>4095.6</v>
      </c>
      <c r="L86" s="18">
        <v>4928.5</v>
      </c>
      <c r="M86" s="18">
        <v>3795.2000000000003</v>
      </c>
      <c r="O86" s="13">
        <v>86</v>
      </c>
      <c r="P86" s="18">
        <v>1742</v>
      </c>
      <c r="Q86" s="18">
        <v>2468</v>
      </c>
      <c r="R86" s="18">
        <v>2942</v>
      </c>
      <c r="S86" s="18">
        <v>3509.2000000000003</v>
      </c>
      <c r="T86" s="18">
        <v>3704.7000000000003</v>
      </c>
      <c r="U86" s="18">
        <v>3814</v>
      </c>
      <c r="V86" s="18">
        <v>3927.2000000000003</v>
      </c>
      <c r="W86" s="18">
        <v>4928.5</v>
      </c>
      <c r="X86" s="18">
        <v>3795.2000000000003</v>
      </c>
      <c r="Z86" s="12">
        <v>2776</v>
      </c>
      <c r="AA86" s="12">
        <v>3518</v>
      </c>
      <c r="AB86" s="12">
        <v>4029</v>
      </c>
      <c r="AC86" s="12">
        <v>4542</v>
      </c>
      <c r="AD86" s="12">
        <v>4765</v>
      </c>
      <c r="AE86" s="12">
        <v>4891</v>
      </c>
      <c r="AF86" s="12">
        <v>5017</v>
      </c>
      <c r="AG86" s="12">
        <v>5996</v>
      </c>
      <c r="AH86" s="12">
        <v>4866</v>
      </c>
      <c r="AJ86" s="13">
        <v>86</v>
      </c>
      <c r="AK86" s="17">
        <f t="shared" si="10"/>
        <v>1034</v>
      </c>
      <c r="AL86" s="17">
        <f t="shared" si="11"/>
        <v>1050</v>
      </c>
      <c r="AM86" s="17">
        <f t="shared" si="12"/>
        <v>1087</v>
      </c>
      <c r="AN86" s="17">
        <f t="shared" si="13"/>
        <v>1032.7999999999997</v>
      </c>
      <c r="AO86" s="17">
        <f t="shared" si="14"/>
        <v>1060.2999999999997</v>
      </c>
      <c r="AP86" s="17">
        <f t="shared" si="15"/>
        <v>1077</v>
      </c>
      <c r="AQ86" s="17">
        <f t="shared" si="16"/>
        <v>1089.7999999999997</v>
      </c>
      <c r="AR86" s="17">
        <f t="shared" si="17"/>
        <v>1067.5</v>
      </c>
      <c r="AS86" s="17">
        <f t="shared" si="18"/>
        <v>1070.7999999999997</v>
      </c>
    </row>
    <row r="87" spans="1:45" x14ac:dyDescent="0.45">
      <c r="A87" s="13">
        <v>87</v>
      </c>
      <c r="B87" s="17">
        <v>742.8</v>
      </c>
      <c r="C87" s="18">
        <v>1532</v>
      </c>
      <c r="D87" s="18">
        <v>2170</v>
      </c>
      <c r="E87" s="18">
        <v>2728</v>
      </c>
      <c r="F87" s="18">
        <v>3157.8</v>
      </c>
      <c r="G87" s="18">
        <v>3483.8999999999996</v>
      </c>
      <c r="H87" s="18">
        <v>3661.9</v>
      </c>
      <c r="I87" s="17">
        <v>4028</v>
      </c>
      <c r="J87" s="18">
        <v>3895.5</v>
      </c>
      <c r="K87" s="17">
        <v>3907.6</v>
      </c>
      <c r="L87" s="18">
        <v>4725.9000000000005</v>
      </c>
      <c r="M87" s="18">
        <v>3613.6000000000004</v>
      </c>
      <c r="O87" s="13">
        <v>87</v>
      </c>
      <c r="P87" s="18">
        <v>1532</v>
      </c>
      <c r="Q87" s="18">
        <v>2170</v>
      </c>
      <c r="R87" s="18">
        <v>2728</v>
      </c>
      <c r="S87" s="18">
        <v>3157.8</v>
      </c>
      <c r="T87" s="18">
        <v>3483.8999999999996</v>
      </c>
      <c r="U87" s="18">
        <v>3661.9</v>
      </c>
      <c r="V87" s="18">
        <v>3895.5</v>
      </c>
      <c r="W87" s="18">
        <v>4725.9000000000005</v>
      </c>
      <c r="X87" s="18">
        <v>3613.6000000000004</v>
      </c>
      <c r="Z87" s="12">
        <v>2355</v>
      </c>
      <c r="AA87" s="12">
        <v>2954</v>
      </c>
      <c r="AB87" s="12">
        <v>3417</v>
      </c>
      <c r="AC87" s="12">
        <v>3901</v>
      </c>
      <c r="AD87" s="12">
        <v>4272</v>
      </c>
      <c r="AE87" s="12">
        <v>4455</v>
      </c>
      <c r="AF87" s="12">
        <v>4711</v>
      </c>
      <c r="AG87" s="12">
        <v>5383</v>
      </c>
      <c r="AH87" s="12">
        <v>4273</v>
      </c>
      <c r="AJ87" s="13">
        <v>87</v>
      </c>
      <c r="AK87" s="17">
        <f t="shared" si="10"/>
        <v>823</v>
      </c>
      <c r="AL87" s="17">
        <f t="shared" si="11"/>
        <v>784</v>
      </c>
      <c r="AM87" s="17">
        <f t="shared" si="12"/>
        <v>689</v>
      </c>
      <c r="AN87" s="17">
        <f t="shared" si="13"/>
        <v>743.19999999999982</v>
      </c>
      <c r="AO87" s="17">
        <f t="shared" si="14"/>
        <v>788.10000000000036</v>
      </c>
      <c r="AP87" s="17">
        <f t="shared" si="15"/>
        <v>793.09999999999991</v>
      </c>
      <c r="AQ87" s="17">
        <f t="shared" si="16"/>
        <v>815.5</v>
      </c>
      <c r="AR87" s="17">
        <f t="shared" si="17"/>
        <v>657.09999999999945</v>
      </c>
      <c r="AS87" s="17">
        <f t="shared" si="18"/>
        <v>659.39999999999964</v>
      </c>
    </row>
    <row r="88" spans="1:45" x14ac:dyDescent="0.45">
      <c r="A88" s="13">
        <v>88</v>
      </c>
      <c r="B88" s="17">
        <v>505.09999999999997</v>
      </c>
      <c r="C88" s="18">
        <v>828</v>
      </c>
      <c r="D88" s="18">
        <v>1246</v>
      </c>
      <c r="E88" s="18">
        <v>1742</v>
      </c>
      <c r="F88" s="18">
        <v>1988.8</v>
      </c>
      <c r="G88" s="18">
        <v>2078.4</v>
      </c>
      <c r="H88" s="18">
        <v>2253.8000000000002</v>
      </c>
      <c r="I88" s="17">
        <v>2392</v>
      </c>
      <c r="J88" s="18">
        <v>2296.1</v>
      </c>
      <c r="K88" s="17">
        <v>2363.4</v>
      </c>
      <c r="L88" s="18">
        <v>2966.1</v>
      </c>
      <c r="M88" s="18">
        <v>2591.8000000000002</v>
      </c>
      <c r="O88" s="13">
        <v>88</v>
      </c>
      <c r="P88" s="18">
        <v>828</v>
      </c>
      <c r="Q88" s="18">
        <v>1246</v>
      </c>
      <c r="R88" s="18">
        <v>1742</v>
      </c>
      <c r="S88" s="18">
        <v>1988.8</v>
      </c>
      <c r="T88" s="18">
        <v>2078.4</v>
      </c>
      <c r="U88" s="18">
        <v>2253.8000000000002</v>
      </c>
      <c r="V88" s="18">
        <v>2296.1</v>
      </c>
      <c r="W88" s="18">
        <v>2966.1</v>
      </c>
      <c r="X88" s="18">
        <v>2591.8000000000002</v>
      </c>
      <c r="Z88" s="12">
        <v>1830</v>
      </c>
      <c r="AA88" s="12">
        <v>2263</v>
      </c>
      <c r="AB88" s="12">
        <v>2724</v>
      </c>
      <c r="AC88" s="12">
        <v>2970</v>
      </c>
      <c r="AD88" s="12">
        <v>3084</v>
      </c>
      <c r="AE88" s="12">
        <v>3254</v>
      </c>
      <c r="AF88" s="12">
        <v>3317</v>
      </c>
      <c r="AG88" s="12">
        <v>3972</v>
      </c>
      <c r="AH88" s="12">
        <v>3564</v>
      </c>
      <c r="AJ88" s="13">
        <v>88</v>
      </c>
      <c r="AK88" s="17">
        <f t="shared" si="10"/>
        <v>1002</v>
      </c>
      <c r="AL88" s="17">
        <f t="shared" si="11"/>
        <v>1017</v>
      </c>
      <c r="AM88" s="17">
        <f t="shared" si="12"/>
        <v>982</v>
      </c>
      <c r="AN88" s="17">
        <f t="shared" si="13"/>
        <v>981.2</v>
      </c>
      <c r="AO88" s="17">
        <f t="shared" si="14"/>
        <v>1005.5999999999999</v>
      </c>
      <c r="AP88" s="17">
        <f t="shared" si="15"/>
        <v>1000.1999999999998</v>
      </c>
      <c r="AQ88" s="17">
        <f t="shared" si="16"/>
        <v>1020.9000000000001</v>
      </c>
      <c r="AR88" s="17">
        <f t="shared" si="17"/>
        <v>1005.9000000000001</v>
      </c>
      <c r="AS88" s="17">
        <f t="shared" si="18"/>
        <v>972.19999999999982</v>
      </c>
    </row>
    <row r="89" spans="1:45" x14ac:dyDescent="0.45">
      <c r="A89" s="13">
        <v>89</v>
      </c>
      <c r="B89" s="17">
        <v>626.30000000000007</v>
      </c>
      <c r="C89" s="18">
        <v>821.00000000000011</v>
      </c>
      <c r="D89" s="18">
        <v>1262</v>
      </c>
      <c r="E89" s="18">
        <v>1746</v>
      </c>
      <c r="F89" s="18">
        <v>1874.5</v>
      </c>
      <c r="G89" s="18">
        <v>2030.7</v>
      </c>
      <c r="H89" s="18">
        <v>2189.9</v>
      </c>
      <c r="I89" s="17">
        <v>2426</v>
      </c>
      <c r="J89" s="18">
        <v>2343.6999999999998</v>
      </c>
      <c r="K89" s="17">
        <v>2384</v>
      </c>
      <c r="L89" s="18">
        <v>2933.2999999999997</v>
      </c>
      <c r="M89" s="18">
        <v>2584.9</v>
      </c>
      <c r="O89" s="13">
        <v>89</v>
      </c>
      <c r="P89" s="18">
        <v>821.00000000000011</v>
      </c>
      <c r="Q89" s="18">
        <v>1262</v>
      </c>
      <c r="R89" s="18">
        <v>1746</v>
      </c>
      <c r="S89" s="18">
        <v>1874.5</v>
      </c>
      <c r="T89" s="18">
        <v>2030.7</v>
      </c>
      <c r="U89" s="18">
        <v>2189.9</v>
      </c>
      <c r="V89" s="18">
        <v>2343.6999999999998</v>
      </c>
      <c r="W89" s="18">
        <v>2933.2999999999997</v>
      </c>
      <c r="X89" s="18">
        <v>2584.9</v>
      </c>
      <c r="Z89" s="12">
        <v>1791</v>
      </c>
      <c r="AA89" s="12">
        <v>2213</v>
      </c>
      <c r="AB89" s="12">
        <v>2653</v>
      </c>
      <c r="AC89" s="12">
        <v>2821</v>
      </c>
      <c r="AD89" s="12">
        <v>2977</v>
      </c>
      <c r="AE89" s="12">
        <v>3161</v>
      </c>
      <c r="AF89" s="12">
        <v>3284</v>
      </c>
      <c r="AG89" s="12">
        <v>3857</v>
      </c>
      <c r="AH89" s="12">
        <v>3499</v>
      </c>
      <c r="AJ89" s="13">
        <v>89</v>
      </c>
      <c r="AK89" s="17">
        <f t="shared" si="10"/>
        <v>969.99999999999989</v>
      </c>
      <c r="AL89" s="17">
        <f t="shared" si="11"/>
        <v>951</v>
      </c>
      <c r="AM89" s="17">
        <f t="shared" si="12"/>
        <v>907</v>
      </c>
      <c r="AN89" s="17">
        <f t="shared" si="13"/>
        <v>946.5</v>
      </c>
      <c r="AO89" s="17">
        <f t="shared" si="14"/>
        <v>946.3</v>
      </c>
      <c r="AP89" s="17">
        <f t="shared" si="15"/>
        <v>971.09999999999991</v>
      </c>
      <c r="AQ89" s="17">
        <f t="shared" si="16"/>
        <v>940.30000000000018</v>
      </c>
      <c r="AR89" s="17">
        <f t="shared" si="17"/>
        <v>923.70000000000027</v>
      </c>
      <c r="AS89" s="17">
        <f t="shared" si="18"/>
        <v>914.09999999999991</v>
      </c>
    </row>
    <row r="90" spans="1:45" x14ac:dyDescent="0.45">
      <c r="A90" s="13">
        <v>90</v>
      </c>
      <c r="B90" s="17">
        <v>571.6</v>
      </c>
      <c r="C90" s="18">
        <v>767.99999999999989</v>
      </c>
      <c r="D90" s="18">
        <v>1136</v>
      </c>
      <c r="E90" s="18">
        <v>1584.0000000000002</v>
      </c>
      <c r="F90" s="18">
        <v>1848.4</v>
      </c>
      <c r="G90" s="18">
        <v>2060.4</v>
      </c>
      <c r="H90" s="18">
        <v>2072</v>
      </c>
      <c r="I90" s="17">
        <v>2219</v>
      </c>
      <c r="J90" s="18">
        <v>2359.3000000000002</v>
      </c>
      <c r="K90" s="17">
        <v>2333.4</v>
      </c>
      <c r="L90" s="18">
        <v>2956.5000000000005</v>
      </c>
      <c r="M90" s="18">
        <v>2593.1999999999998</v>
      </c>
      <c r="O90" s="13">
        <v>90</v>
      </c>
      <c r="P90" s="18">
        <v>767.99999999999989</v>
      </c>
      <c r="Q90" s="18">
        <v>1136</v>
      </c>
      <c r="R90" s="18">
        <v>1584.0000000000002</v>
      </c>
      <c r="S90" s="18">
        <v>1848.4</v>
      </c>
      <c r="T90" s="18">
        <v>2060.4</v>
      </c>
      <c r="U90" s="18">
        <v>2072</v>
      </c>
      <c r="V90" s="18">
        <v>2359.3000000000002</v>
      </c>
      <c r="W90" s="18">
        <v>2956.5000000000005</v>
      </c>
      <c r="X90" s="18">
        <v>2593.1999999999998</v>
      </c>
      <c r="Z90" s="12">
        <v>1743</v>
      </c>
      <c r="AA90" s="12">
        <v>2092</v>
      </c>
      <c r="AB90" s="12">
        <v>2512</v>
      </c>
      <c r="AC90" s="12">
        <v>2756</v>
      </c>
      <c r="AD90" s="12">
        <v>2959</v>
      </c>
      <c r="AE90" s="12">
        <v>2997</v>
      </c>
      <c r="AF90" s="12">
        <v>3234</v>
      </c>
      <c r="AG90" s="12">
        <v>3837</v>
      </c>
      <c r="AH90" s="12">
        <v>3478</v>
      </c>
      <c r="AJ90" s="13">
        <v>90</v>
      </c>
      <c r="AK90" s="17">
        <f t="shared" si="10"/>
        <v>975.00000000000011</v>
      </c>
      <c r="AL90" s="17">
        <f t="shared" si="11"/>
        <v>956</v>
      </c>
      <c r="AM90" s="17">
        <f t="shared" si="12"/>
        <v>927.99999999999977</v>
      </c>
      <c r="AN90" s="17">
        <f t="shared" si="13"/>
        <v>907.59999999999991</v>
      </c>
      <c r="AO90" s="17">
        <f t="shared" si="14"/>
        <v>898.59999999999991</v>
      </c>
      <c r="AP90" s="17">
        <f t="shared" si="15"/>
        <v>925</v>
      </c>
      <c r="AQ90" s="17">
        <f t="shared" si="16"/>
        <v>874.69999999999982</v>
      </c>
      <c r="AR90" s="17">
        <f t="shared" si="17"/>
        <v>880.49999999999955</v>
      </c>
      <c r="AS90" s="17">
        <f t="shared" si="18"/>
        <v>884.80000000000018</v>
      </c>
    </row>
    <row r="91" spans="1:45" x14ac:dyDescent="0.45">
      <c r="A91" s="13">
        <v>91</v>
      </c>
      <c r="B91" s="17">
        <v>671.80000000000007</v>
      </c>
      <c r="C91" s="18">
        <v>752</v>
      </c>
      <c r="D91" s="18">
        <v>1108</v>
      </c>
      <c r="E91" s="18">
        <v>1456</v>
      </c>
      <c r="F91" s="18">
        <v>1750.2</v>
      </c>
      <c r="G91" s="18">
        <v>1855.1999999999998</v>
      </c>
      <c r="H91" s="18">
        <v>2076</v>
      </c>
      <c r="I91" s="17">
        <v>2210</v>
      </c>
      <c r="J91" s="18">
        <v>2106.6999999999998</v>
      </c>
      <c r="K91" s="17">
        <v>2180.1</v>
      </c>
      <c r="L91" s="18">
        <v>2788.1</v>
      </c>
      <c r="M91" s="18">
        <v>2343</v>
      </c>
      <c r="O91" s="13">
        <v>91</v>
      </c>
      <c r="P91" s="18">
        <v>752</v>
      </c>
      <c r="Q91" s="18">
        <v>1108</v>
      </c>
      <c r="R91" s="18">
        <v>1456</v>
      </c>
      <c r="S91" s="18">
        <v>1750.2</v>
      </c>
      <c r="T91" s="18">
        <v>1855.1999999999998</v>
      </c>
      <c r="U91" s="18">
        <v>2076</v>
      </c>
      <c r="V91" s="18">
        <v>2106.6999999999998</v>
      </c>
      <c r="W91" s="18">
        <v>2788.1</v>
      </c>
      <c r="X91" s="18">
        <v>2343</v>
      </c>
      <c r="Z91" s="12">
        <v>1779</v>
      </c>
      <c r="AA91" s="12">
        <v>2147</v>
      </c>
      <c r="AB91" s="12">
        <v>2552</v>
      </c>
      <c r="AC91" s="12">
        <v>2818</v>
      </c>
      <c r="AD91" s="12">
        <v>2913</v>
      </c>
      <c r="AE91" s="12">
        <v>3137</v>
      </c>
      <c r="AF91" s="12">
        <v>3171</v>
      </c>
      <c r="AG91" s="12">
        <v>3880</v>
      </c>
      <c r="AH91" s="12">
        <v>3432</v>
      </c>
      <c r="AJ91" s="13">
        <v>91</v>
      </c>
      <c r="AK91" s="17">
        <f t="shared" si="10"/>
        <v>1027</v>
      </c>
      <c r="AL91" s="17">
        <f t="shared" si="11"/>
        <v>1039</v>
      </c>
      <c r="AM91" s="17">
        <f t="shared" si="12"/>
        <v>1096</v>
      </c>
      <c r="AN91" s="17">
        <f t="shared" si="13"/>
        <v>1067.8</v>
      </c>
      <c r="AO91" s="17">
        <f t="shared" si="14"/>
        <v>1057.8000000000002</v>
      </c>
      <c r="AP91" s="17">
        <f t="shared" si="15"/>
        <v>1061</v>
      </c>
      <c r="AQ91" s="17">
        <f t="shared" si="16"/>
        <v>1064.3000000000002</v>
      </c>
      <c r="AR91" s="17">
        <f t="shared" si="17"/>
        <v>1091.9000000000001</v>
      </c>
      <c r="AS91" s="17">
        <f t="shared" si="18"/>
        <v>1089</v>
      </c>
    </row>
    <row r="92" spans="1:45" x14ac:dyDescent="0.45">
      <c r="A92" s="13">
        <v>92</v>
      </c>
      <c r="B92" s="17">
        <v>743.3</v>
      </c>
      <c r="C92" s="18">
        <v>766</v>
      </c>
      <c r="D92" s="18">
        <v>1146</v>
      </c>
      <c r="E92" s="18">
        <v>1504</v>
      </c>
      <c r="F92" s="18">
        <v>1793.5</v>
      </c>
      <c r="G92" s="18">
        <v>1941.6</v>
      </c>
      <c r="H92" s="18">
        <v>2050.2000000000003</v>
      </c>
      <c r="I92" s="17">
        <v>2250</v>
      </c>
      <c r="J92" s="18">
        <v>2259.2000000000003</v>
      </c>
      <c r="K92" s="17">
        <v>2339.4</v>
      </c>
      <c r="L92" s="18">
        <v>2840.6</v>
      </c>
      <c r="M92" s="18">
        <v>2475.9</v>
      </c>
      <c r="O92" s="13">
        <v>92</v>
      </c>
      <c r="P92" s="18">
        <v>766</v>
      </c>
      <c r="Q92" s="18">
        <v>1146</v>
      </c>
      <c r="R92" s="18">
        <v>1504</v>
      </c>
      <c r="S92" s="18">
        <v>1793.5</v>
      </c>
      <c r="T92" s="18">
        <v>1941.6</v>
      </c>
      <c r="U92" s="18">
        <v>2050.2000000000003</v>
      </c>
      <c r="V92" s="18">
        <v>2259.2000000000003</v>
      </c>
      <c r="W92" s="18">
        <v>2840.6</v>
      </c>
      <c r="X92" s="18">
        <v>2475.9</v>
      </c>
      <c r="Z92" s="12">
        <v>1819</v>
      </c>
      <c r="AA92" s="12">
        <v>2208</v>
      </c>
      <c r="AB92" s="12">
        <v>2595</v>
      </c>
      <c r="AC92" s="12">
        <v>2881</v>
      </c>
      <c r="AD92" s="12">
        <v>3015</v>
      </c>
      <c r="AE92" s="12">
        <v>3146</v>
      </c>
      <c r="AF92" s="12">
        <v>3342</v>
      </c>
      <c r="AG92" s="12">
        <v>3940</v>
      </c>
      <c r="AH92" s="12">
        <v>3566</v>
      </c>
      <c r="AJ92" s="13">
        <v>92</v>
      </c>
      <c r="AK92" s="17">
        <f t="shared" si="10"/>
        <v>1053</v>
      </c>
      <c r="AL92" s="17">
        <f t="shared" si="11"/>
        <v>1062</v>
      </c>
      <c r="AM92" s="17">
        <f t="shared" si="12"/>
        <v>1091</v>
      </c>
      <c r="AN92" s="17">
        <f t="shared" si="13"/>
        <v>1087.5</v>
      </c>
      <c r="AO92" s="17">
        <f t="shared" si="14"/>
        <v>1073.4000000000001</v>
      </c>
      <c r="AP92" s="17">
        <f t="shared" si="15"/>
        <v>1095.7999999999997</v>
      </c>
      <c r="AQ92" s="17">
        <f t="shared" si="16"/>
        <v>1082.7999999999997</v>
      </c>
      <c r="AR92" s="17">
        <f t="shared" si="17"/>
        <v>1099.4000000000001</v>
      </c>
      <c r="AS92" s="17">
        <f t="shared" si="18"/>
        <v>1090.0999999999999</v>
      </c>
    </row>
    <row r="93" spans="1:45" x14ac:dyDescent="0.45">
      <c r="A93" s="13">
        <v>93</v>
      </c>
      <c r="B93" s="17">
        <v>960.7</v>
      </c>
      <c r="C93" s="18">
        <v>835.99999999999989</v>
      </c>
      <c r="D93" s="18">
        <v>1152</v>
      </c>
      <c r="E93" s="18">
        <v>1560</v>
      </c>
      <c r="F93" s="18">
        <v>1544.5</v>
      </c>
      <c r="G93" s="18">
        <v>2117.9</v>
      </c>
      <c r="H93" s="18">
        <v>2149.8000000000002</v>
      </c>
      <c r="I93" s="17">
        <v>2445</v>
      </c>
      <c r="J93" s="18">
        <v>2371.4</v>
      </c>
      <c r="K93" s="17">
        <v>2324.6</v>
      </c>
      <c r="L93" s="18">
        <v>2486.2000000000003</v>
      </c>
      <c r="M93" s="18">
        <v>2241.5</v>
      </c>
      <c r="O93" s="13">
        <v>93</v>
      </c>
      <c r="P93" s="18">
        <v>835.99999999999989</v>
      </c>
      <c r="Q93" s="18">
        <v>1152</v>
      </c>
      <c r="R93" s="18">
        <v>1560</v>
      </c>
      <c r="S93" s="18">
        <v>1544.5</v>
      </c>
      <c r="T93" s="18">
        <v>2117.9</v>
      </c>
      <c r="U93" s="18">
        <v>2149.8000000000002</v>
      </c>
      <c r="V93" s="18">
        <v>2371.4</v>
      </c>
      <c r="W93" s="18">
        <v>2486.2000000000003</v>
      </c>
      <c r="X93" s="18">
        <v>2241.5</v>
      </c>
      <c r="Z93" s="12">
        <v>1692</v>
      </c>
      <c r="AA93" s="12">
        <v>2014</v>
      </c>
      <c r="AB93" s="12">
        <v>2304</v>
      </c>
      <c r="AC93" s="12">
        <v>2403</v>
      </c>
      <c r="AD93" s="12">
        <v>2973</v>
      </c>
      <c r="AE93" s="12">
        <v>3067</v>
      </c>
      <c r="AF93" s="12">
        <v>3159</v>
      </c>
      <c r="AG93" s="12">
        <v>3346</v>
      </c>
      <c r="AH93" s="12">
        <v>3176</v>
      </c>
      <c r="AJ93" s="13">
        <v>93</v>
      </c>
      <c r="AK93" s="17">
        <f t="shared" si="10"/>
        <v>856.00000000000011</v>
      </c>
      <c r="AL93" s="17">
        <f t="shared" si="11"/>
        <v>862</v>
      </c>
      <c r="AM93" s="17">
        <f t="shared" si="12"/>
        <v>744</v>
      </c>
      <c r="AN93" s="17">
        <f t="shared" si="13"/>
        <v>858.5</v>
      </c>
      <c r="AO93" s="17">
        <f t="shared" si="14"/>
        <v>855.09999999999991</v>
      </c>
      <c r="AP93" s="17">
        <f t="shared" si="15"/>
        <v>917.19999999999982</v>
      </c>
      <c r="AQ93" s="17">
        <f t="shared" si="16"/>
        <v>787.59999999999991</v>
      </c>
      <c r="AR93" s="17">
        <f t="shared" si="17"/>
        <v>859.79999999999973</v>
      </c>
      <c r="AS93" s="17">
        <f t="shared" si="18"/>
        <v>934.5</v>
      </c>
    </row>
  </sheetData>
  <mergeCells count="1">
    <mergeCell ref="AT1:AU1"/>
  </mergeCells>
  <phoneticPr fontId="18" type="noConversion"/>
  <conditionalFormatting sqref="AK1:AS1048576 AU2:AU7">
    <cfRule type="cellIs" dxfId="4" priority="1" operator="greaterThan">
      <formula>1000</formula>
    </cfRule>
  </conditionalFormatting>
  <pageMargins left="0.25" right="0.25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readme</vt:lpstr>
      <vt:lpstr>2000_20221029</vt:lpstr>
      <vt:lpstr>2000_20221024</vt:lpstr>
      <vt:lpstr>2000_20221019</vt:lpstr>
      <vt:lpstr>2000_20220929</vt:lpstr>
      <vt:lpstr>2000_20220924</vt:lpstr>
      <vt:lpstr>2000_20220601</vt:lpstr>
      <vt:lpstr>속성 테이블 - raw data</vt:lpstr>
      <vt:lpstr>20m_vs_all_대응비교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cp:lastPrinted>2022-10-31T11:56:41Z</cp:lastPrinted>
  <dcterms:created xsi:type="dcterms:W3CDTF">2022-10-05T11:28:05Z</dcterms:created>
  <dcterms:modified xsi:type="dcterms:W3CDTF">2022-11-01T17:19:56Z</dcterms:modified>
</cp:coreProperties>
</file>